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worksheets/sheet15.xml" ContentType="application/vnd.openxmlformats-officedocument.spreadsheetml.worksheet+xml"/>
  <Override PartName="/xl/drawings/drawing27.xml" ContentType="application/vnd.openxmlformats-officedocument.drawing+xml"/>
  <Override PartName="/xl/worksheets/sheet16.xml" ContentType="application/vnd.openxmlformats-officedocument.spreadsheetml.worksheet+xml"/>
  <Override PartName="/xl/drawings/drawing29.xml" ContentType="application/vnd.openxmlformats-officedocument.drawing+xml"/>
  <Override PartName="/xl/worksheets/sheet17.xml" ContentType="application/vnd.openxmlformats-officedocument.spreadsheetml.worksheet+xml"/>
  <Override PartName="/xl/drawings/drawing31.xml" ContentType="application/vnd.openxmlformats-officedocument.drawing+xml"/>
  <Override PartName="/xl/worksheets/sheet18.xml" ContentType="application/vnd.openxmlformats-officedocument.spreadsheetml.worksheet+xml"/>
  <Override PartName="/xl/drawings/drawing32.xml" ContentType="application/vnd.openxmlformats-officedocument.drawing+xml"/>
  <Override PartName="/xl/worksheets/sheet19.xml" ContentType="application/vnd.openxmlformats-officedocument.spreadsheetml.worksheet+xml"/>
  <Override PartName="/xl/drawings/drawing33.xml" ContentType="application/vnd.openxmlformats-officedocument.drawing+xml"/>
  <Override PartName="/xl/worksheets/sheet20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28680" yWindow="65416" windowWidth="20730" windowHeight="11160" tabRatio="911" firstSheet="14" activeTab="19"/>
  </bookViews>
  <sheets>
    <sheet name="Intro" sheetId="65" r:id="rId1"/>
    <sheet name="Map1" sheetId="59" r:id="rId2"/>
    <sheet name="Map2" sheetId="60" r:id="rId3"/>
    <sheet name="Fig1" sheetId="40" r:id="rId4"/>
    <sheet name="Fig2" sheetId="41" r:id="rId5"/>
    <sheet name="Fig3" sheetId="61" r:id="rId6"/>
    <sheet name="Fig4" sheetId="42" r:id="rId7"/>
    <sheet name="Fig5" sheetId="43" r:id="rId8"/>
    <sheet name="Fig6" sheetId="44" r:id="rId9"/>
    <sheet name="Fig7" sheetId="45" r:id="rId10"/>
    <sheet name="Fig8" sheetId="46" r:id="rId11"/>
    <sheet name="Fig9" sheetId="47" r:id="rId12"/>
    <sheet name="Fig10" sheetId="48" r:id="rId13"/>
    <sheet name="Fig11" sheetId="63" r:id="rId14"/>
    <sheet name="Fig12" sheetId="64" r:id="rId15"/>
    <sheet name="Fig13" sheetId="49" r:id="rId16"/>
    <sheet name="Fig14" sheetId="50" r:id="rId17"/>
    <sheet name="Tab1" sheetId="51" r:id="rId18"/>
    <sheet name="Tab2" sheetId="52" r:id="rId19"/>
    <sheet name="Fig15" sheetId="53" r:id="rId20"/>
  </sheets>
  <externalReferences>
    <externalReference r:id="rId23"/>
  </externalReferences>
  <definedNames>
    <definedName name="year">'[1]CODES'!$N$2</definedName>
  </definedNames>
  <calcPr calcId="191029"/>
  <extLst/>
</workbook>
</file>

<file path=xl/sharedStrings.xml><?xml version="1.0" encoding="utf-8"?>
<sst xmlns="http://schemas.openxmlformats.org/spreadsheetml/2006/main" count="1142" uniqueCount="211">
  <si>
    <t>(%)</t>
  </si>
  <si>
    <t>France</t>
  </si>
  <si>
    <t>Germany</t>
  </si>
  <si>
    <t>Italy</t>
  </si>
  <si>
    <t>Ireland</t>
  </si>
  <si>
    <t>Belgium</t>
  </si>
  <si>
    <t>Sweden</t>
  </si>
  <si>
    <t>Netherlands</t>
  </si>
  <si>
    <t>Finland</t>
  </si>
  <si>
    <t>Denmark</t>
  </si>
  <si>
    <t>Austria</t>
  </si>
  <si>
    <t>Spain</t>
  </si>
  <si>
    <t>Greece</t>
  </si>
  <si>
    <t>Romania</t>
  </si>
  <si>
    <t>Slovakia</t>
  </si>
  <si>
    <t>Poland</t>
  </si>
  <si>
    <t>Portugal</t>
  </si>
  <si>
    <t>Croatia</t>
  </si>
  <si>
    <t>Lithuania</t>
  </si>
  <si>
    <t>Slovenia</t>
  </si>
  <si>
    <t>Hungary</t>
  </si>
  <si>
    <t>Bulgaria</t>
  </si>
  <si>
    <t>Norway</t>
  </si>
  <si>
    <t>Estonia</t>
  </si>
  <si>
    <t>Cyprus</t>
  </si>
  <si>
    <t>Latvia</t>
  </si>
  <si>
    <t>Luxembourg</t>
  </si>
  <si>
    <t>Malta</t>
  </si>
  <si>
    <t>United Kingdom</t>
  </si>
  <si>
    <t>Exports</t>
  </si>
  <si>
    <t>Imports</t>
  </si>
  <si>
    <t>Other manufactured goods</t>
  </si>
  <si>
    <t>Australia</t>
  </si>
  <si>
    <t>Brazil</t>
  </si>
  <si>
    <t>Canada</t>
  </si>
  <si>
    <t>China</t>
  </si>
  <si>
    <t>Egypt</t>
  </si>
  <si>
    <t>Hong Kong</t>
  </si>
  <si>
    <t>India</t>
  </si>
  <si>
    <t>Indonesia</t>
  </si>
  <si>
    <t>Israel</t>
  </si>
  <si>
    <t>Japan</t>
  </si>
  <si>
    <t>Malaysia</t>
  </si>
  <si>
    <t>Mexico</t>
  </si>
  <si>
    <t>Nigeria</t>
  </si>
  <si>
    <t>Russia</t>
  </si>
  <si>
    <t>Saudi Arabia</t>
  </si>
  <si>
    <t>Singapore</t>
  </si>
  <si>
    <t>South Africa</t>
  </si>
  <si>
    <t>South Korea</t>
  </si>
  <si>
    <t>Switzerland</t>
  </si>
  <si>
    <t>Taiwan</t>
  </si>
  <si>
    <t>Thailand</t>
  </si>
  <si>
    <t>Ukraine</t>
  </si>
  <si>
    <t>United Arab Emirates</t>
  </si>
  <si>
    <t>United States</t>
  </si>
  <si>
    <t>Globalisation patterns in EU trade and investment</t>
  </si>
  <si>
    <t>Iceland</t>
  </si>
  <si>
    <t>Chapter 2: International trade in goods for the EU</t>
  </si>
  <si>
    <t>Mineral fuels, lubricants 
and related materials</t>
  </si>
  <si>
    <t>Czechia</t>
  </si>
  <si>
    <t>Country</t>
  </si>
  <si>
    <t>Note: based on a selected list of partners (see methodological notes in the introduction for more details).</t>
  </si>
  <si>
    <t xml:space="preserve">Exports </t>
  </si>
  <si>
    <t>Morocco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</si>
  <si>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</si>
  <si>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</si>
  <si>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</si>
  <si>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</si>
  <si>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</si>
  <si>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</si>
  <si>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</si>
  <si>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</si>
  <si>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</si>
  <si>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</si>
  <si>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</si>
  <si>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</si>
  <si>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</si>
  <si>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</si>
  <si>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</si>
  <si>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Trade balance</t>
  </si>
  <si>
    <t>Food, drinks
and tobacco</t>
  </si>
  <si>
    <t>Raw 
materials</t>
  </si>
  <si>
    <t>Machinery 
and 
transport
equipment</t>
  </si>
  <si>
    <t>Not 
classified</t>
  </si>
  <si>
    <t>Values</t>
  </si>
  <si>
    <t>Country ISO 2-digit labels</t>
  </si>
  <si>
    <t>First</t>
  </si>
  <si>
    <t>Second</t>
  </si>
  <si>
    <t>Third</t>
  </si>
  <si>
    <t>Fourth</t>
  </si>
  <si>
    <t>Others</t>
  </si>
  <si>
    <t>US</t>
  </si>
  <si>
    <t>CN</t>
  </si>
  <si>
    <t>CH</t>
  </si>
  <si>
    <t>TR</t>
  </si>
  <si>
    <t>DE</t>
  </si>
  <si>
    <t>FR</t>
  </si>
  <si>
    <t>NL</t>
  </si>
  <si>
    <t>UK</t>
  </si>
  <si>
    <t>IT</t>
  </si>
  <si>
    <t>RO</t>
  </si>
  <si>
    <t>SK</t>
  </si>
  <si>
    <t>PL</t>
  </si>
  <si>
    <t>SE</t>
  </si>
  <si>
    <t>FI</t>
  </si>
  <si>
    <t>LV</t>
  </si>
  <si>
    <t>RU</t>
  </si>
  <si>
    <t>BE</t>
  </si>
  <si>
    <t>CY</t>
  </si>
  <si>
    <t>ES</t>
  </si>
  <si>
    <t xml:space="preserve">Croatia </t>
  </si>
  <si>
    <t>SI</t>
  </si>
  <si>
    <t>AT</t>
  </si>
  <si>
    <t>LT</t>
  </si>
  <si>
    <t>EE</t>
  </si>
  <si>
    <t>CZ</t>
  </si>
  <si>
    <t>HU</t>
  </si>
  <si>
    <t>HR</t>
  </si>
  <si>
    <t>NO</t>
  </si>
  <si>
    <t>DK</t>
  </si>
  <si>
    <t>HK</t>
  </si>
  <si>
    <t>IN</t>
  </si>
  <si>
    <t>Note: based on a selected list of partners (see methodological notes in the introduction for more details). See annex (at the end of the publication) for a list of ISO codes.</t>
  </si>
  <si>
    <t>(¹) Ranking based on extra-EU partners only.</t>
  </si>
  <si>
    <t>CA</t>
  </si>
  <si>
    <t>Other</t>
  </si>
  <si>
    <t>BG</t>
  </si>
  <si>
    <t>PT</t>
  </si>
  <si>
    <t>GB</t>
  </si>
  <si>
    <t>JP</t>
  </si>
  <si>
    <t>NG</t>
  </si>
  <si>
    <t>KR</t>
  </si>
  <si>
    <t>ZA</t>
  </si>
  <si>
    <t>2017</t>
  </si>
  <si>
    <t>2018</t>
  </si>
  <si>
    <t>Liechtenstein</t>
  </si>
  <si>
    <t>EL</t>
  </si>
  <si>
    <t>Value</t>
  </si>
  <si>
    <t>Label</t>
  </si>
  <si>
    <t xml:space="preserve">Note: based on a selected list of partners </t>
  </si>
  <si>
    <t>(see methodological notes in the introduction for more details)</t>
  </si>
  <si>
    <t>EU</t>
  </si>
  <si>
    <t>EU (¹)</t>
  </si>
  <si>
    <t>(EUR billion)</t>
  </si>
  <si>
    <t>(based on values in billion €)</t>
  </si>
  <si>
    <t>(billion €)</t>
  </si>
  <si>
    <t>Balance</t>
  </si>
  <si>
    <t>Türkiye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</si>
  <si>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code: DS-018995)</t>
    </r>
  </si>
  <si>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Eurostat (online data codes: DS-018995 and DS-043227) and UN Comtrade</t>
    </r>
  </si>
  <si>
    <r>
      <t>Source:</t>
    </r>
    <r>
      <rPr>
        <sz val="10"/>
        <rFont val="Arial"/>
        <family val="2"/>
      </rPr>
      <t xml:space="preserve"> Eurostat (Comext DS-018995)</t>
    </r>
  </si>
  <si>
    <t>Chemicals 
and
related products</t>
  </si>
  <si>
    <t>Food, drinks
 and tobacco</t>
  </si>
  <si>
    <t xml:space="preserve">Chemicals 
and
related products
</t>
  </si>
  <si>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Eurostat (online data codes: DS-018995 and DS-043227)</t>
    </r>
  </si>
  <si>
    <t xml:space="preserve">Note: based on a selected list of partners (see methodological notes in the introduction for more details). </t>
  </si>
  <si>
    <t>See annex (at the end of the publication) for a list of ISO codes.</t>
  </si>
  <si>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Eurostat (online data codes: DS-018995 and DS-043227).</t>
    </r>
  </si>
  <si>
    <t>Top four trading partners for exports of goods, 2022</t>
  </si>
  <si>
    <t>EU imports of goods, 2002 and 2022</t>
  </si>
  <si>
    <t>Intra-EU trade in goods as a share of total trade in goods, 2002 and 2023</t>
  </si>
  <si>
    <t>Four largest trade deficits for goods, 2023</t>
  </si>
  <si>
    <t>Four largest trade surpluses for goods, 2023</t>
  </si>
  <si>
    <t>Top four trading partners for imports of goods, 2023</t>
  </si>
  <si>
    <t>EU trade in goods with Switzerland 2023</t>
  </si>
  <si>
    <t>EU trade in goods with Switzerland, 2002-2023</t>
  </si>
  <si>
    <t>EU trade in goods with the United Kingdom, 2023</t>
  </si>
  <si>
    <t>EU trade in goods with the United Kingdom, 2002-2023</t>
  </si>
  <si>
    <t>EU trade in goods with China, 2023</t>
  </si>
  <si>
    <t>EU trade in goods with China, 2002-2023</t>
  </si>
  <si>
    <t>EU trade in goods with the United States, 2023</t>
  </si>
  <si>
    <t>EU trade in goods with the United States, 2002-2023</t>
  </si>
  <si>
    <t>Change for the value of EU trade of goods, 2002-2023</t>
  </si>
  <si>
    <t>Note: the figure shows the top seven partners with the highest value of trade in 2023</t>
  </si>
  <si>
    <t>EU imports of goods, 2002 and 2023</t>
  </si>
  <si>
    <t>Note: the figure shows the top seven partners with the highest value of imports in 2023</t>
  </si>
  <si>
    <t>EU exports of goods, 2002 and 2023</t>
  </si>
  <si>
    <t>Note: the figure shows the top seven partners with the highest value of exports in 2023</t>
  </si>
  <si>
    <t>Principal partners for EU imports of goods, 2023</t>
  </si>
  <si>
    <t>China 
516.2</t>
  </si>
  <si>
    <t>United States 
346.7</t>
  </si>
  <si>
    <t>United Kingdom 
180.0</t>
  </si>
  <si>
    <t>Switzerland 
138.5</t>
  </si>
  <si>
    <t>Norway 
119.2</t>
  </si>
  <si>
    <t>Türkiye 
95.7</t>
  </si>
  <si>
    <t>South Korea 
73.1</t>
  </si>
  <si>
    <t>Japan 
70.5</t>
  </si>
  <si>
    <t>India 
65.1</t>
  </si>
  <si>
    <t>Russia 
50.7</t>
  </si>
  <si>
    <t>Principal partners for EU exports of goods, 2023</t>
  </si>
  <si>
    <t>United States 
501.9</t>
  </si>
  <si>
    <t>United Kingdom 
334.6</t>
  </si>
  <si>
    <t>China 
223.5</t>
  </si>
  <si>
    <t>Switzerland 
188.5</t>
  </si>
  <si>
    <t>Türkiye 
111.2</t>
  </si>
  <si>
    <t>Japan 
63.9</t>
  </si>
  <si>
    <t>Norway 
61.6</t>
  </si>
  <si>
    <t>South Korea 
57.8</t>
  </si>
  <si>
    <t>Mexico 
53.1</t>
  </si>
  <si>
    <t>Canada 
48.6</t>
  </si>
  <si>
    <t>EU trade in good balance, 2002 and 2023</t>
  </si>
  <si>
    <t>Total trade</t>
  </si>
  <si>
    <t>Export</t>
  </si>
  <si>
    <t>Import</t>
  </si>
  <si>
    <t>Extra-EU trade in EUR billion, 2002-2023</t>
  </si>
  <si>
    <t>2002-2019</t>
  </si>
  <si>
    <t>Share of total trade</t>
  </si>
  <si>
    <t>Intra</t>
  </si>
  <si>
    <t>Extra</t>
  </si>
  <si>
    <t>Figure 4: Overall change for the value of extra-EU exports and imports of goods for selected partners, EU, 2002-2023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</si>
</sst>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i"/>
    <numFmt numFmtId="166" formatCode="#,##0_i"/>
    <numFmt numFmtId="167" formatCode="#,##0.0"/>
    <numFmt numFmtId="168" formatCode="0.0%"/>
  </numFmts>
  <fonts count="35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8"/>
      <color indexed="8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0" tint="-0.1499900072813034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theme="1"/>
      <name val="Arial"/>
      <family val="2"/>
    </font>
    <font>
      <i/>
      <sz val="10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0.5"/>
      <color theme="0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Calibri"/>
      <family val="2"/>
    </font>
    <font>
      <sz val="9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</cellStyleXfs>
  <cellXfs count="126"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31" applyFont="1" applyAlignment="1">
      <alignment horizontal="left"/>
      <protection/>
    </xf>
    <xf numFmtId="164" fontId="10" fillId="0" borderId="0" xfId="0" applyNumberFormat="1" applyFont="1" applyAlignment="1">
      <alignment vertical="center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/>
      <protection/>
    </xf>
    <xf numFmtId="164" fontId="10" fillId="0" borderId="0" xfId="31" applyNumberFormat="1" applyFont="1">
      <alignment/>
      <protection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166" fontId="10" fillId="0" borderId="0" xfId="0" applyNumberFormat="1" applyFont="1" applyAlignment="1">
      <alignment vertical="center"/>
    </xf>
    <xf numFmtId="0" fontId="10" fillId="4" borderId="0" xfId="0" applyFont="1" applyFill="1" applyBorder="1" applyAlignment="1">
      <alignment vertical="center"/>
    </xf>
    <xf numFmtId="166" fontId="10" fillId="4" borderId="0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165" fontId="10" fillId="4" borderId="0" xfId="0" applyNumberFormat="1" applyFont="1" applyFill="1" applyBorder="1" applyAlignment="1">
      <alignment horizontal="right" vertical="center"/>
    </xf>
    <xf numFmtId="166" fontId="10" fillId="4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28" applyFont="1">
      <alignment/>
      <protection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6" fillId="0" borderId="0" xfId="32" applyFont="1" applyAlignment="1">
      <alignment/>
      <protection/>
    </xf>
    <xf numFmtId="1" fontId="18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164" fontId="1" fillId="0" borderId="0" xfId="29" applyNumberFormat="1" applyFont="1">
      <alignment/>
      <protection/>
    </xf>
    <xf numFmtId="0" fontId="1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1" fontId="18" fillId="0" borderId="0" xfId="0" applyNumberFormat="1" applyFont="1" applyAlignment="1">
      <alignment horizontal="right" vertical="center"/>
    </xf>
    <xf numFmtId="164" fontId="1" fillId="0" borderId="0" xfId="29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 vertical="center"/>
    </xf>
    <xf numFmtId="168" fontId="1" fillId="0" borderId="0" xfId="15" applyNumberFormat="1" applyFont="1" applyFill="1" applyBorder="1"/>
    <xf numFmtId="164" fontId="1" fillId="0" borderId="0" xfId="29" applyNumberFormat="1" applyFont="1" applyFill="1" applyBorder="1">
      <alignment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164" fontId="1" fillId="4" borderId="0" xfId="28" applyNumberFormat="1" applyFont="1" applyFill="1" applyBorder="1">
      <alignment/>
      <protection/>
    </xf>
    <xf numFmtId="164" fontId="1" fillId="4" borderId="0" xfId="28" applyNumberFormat="1" applyFont="1" applyFill="1" applyBorder="1" applyAlignment="1">
      <alignment/>
      <protection/>
    </xf>
    <xf numFmtId="164" fontId="1" fillId="4" borderId="0" xfId="28" applyNumberFormat="1" applyFont="1" applyFill="1" applyBorder="1" applyAlignment="1">
      <alignment horizontal="center"/>
      <protection/>
    </xf>
    <xf numFmtId="0" fontId="1" fillId="0" borderId="0" xfId="30" applyFont="1" applyBorder="1" applyAlignment="1">
      <alignment vertical="center"/>
    </xf>
    <xf numFmtId="0" fontId="10" fillId="0" borderId="0" xfId="30" applyFont="1" applyAlignment="1">
      <alignment vertical="center"/>
    </xf>
    <xf numFmtId="0" fontId="10" fillId="0" borderId="0" xfId="30" applyFont="1" applyAlignment="1">
      <alignment horizontal="left" vertical="center"/>
    </xf>
    <xf numFmtId="0" fontId="19" fillId="0" borderId="0" xfId="30" applyFont="1" applyAlignment="1">
      <alignment vertical="center"/>
    </xf>
    <xf numFmtId="0" fontId="1" fillId="4" borderId="0" xfId="28" applyFont="1" applyFill="1" applyBorder="1" applyAlignment="1">
      <alignment horizontal="center"/>
      <protection/>
    </xf>
    <xf numFmtId="0" fontId="13" fillId="5" borderId="1" xfId="0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left" vertical="center"/>
    </xf>
    <xf numFmtId="3" fontId="10" fillId="6" borderId="0" xfId="0" applyNumberFormat="1" applyFont="1" applyFill="1" applyBorder="1" applyAlignment="1">
      <alignment horizontal="right" vertical="center" wrapText="1"/>
    </xf>
    <xf numFmtId="167" fontId="10" fillId="6" borderId="0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/>
    </xf>
    <xf numFmtId="3" fontId="10" fillId="0" borderId="2" xfId="0" applyNumberFormat="1" applyFont="1" applyFill="1" applyBorder="1" applyAlignment="1">
      <alignment horizontal="right" vertical="center" wrapText="1"/>
    </xf>
    <xf numFmtId="167" fontId="10" fillId="0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164" fontId="10" fillId="0" borderId="3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left" vertical="center"/>
    </xf>
    <xf numFmtId="167" fontId="10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 vertical="center"/>
    </xf>
    <xf numFmtId="167" fontId="10" fillId="4" borderId="3" xfId="0" applyNumberFormat="1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167" fontId="10" fillId="4" borderId="5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164" fontId="10" fillId="4" borderId="5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164" fontId="10" fillId="0" borderId="6" xfId="0" applyNumberFormat="1" applyFont="1" applyBorder="1" applyAlignment="1">
      <alignment horizontal="right" vertical="center"/>
    </xf>
    <xf numFmtId="164" fontId="10" fillId="4" borderId="6" xfId="0" applyNumberFormat="1" applyFont="1" applyFill="1" applyBorder="1" applyAlignment="1">
      <alignment horizontal="right" vertical="center"/>
    </xf>
    <xf numFmtId="167" fontId="10" fillId="4" borderId="6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9" fillId="4" borderId="0" xfId="0" applyFont="1" applyFill="1" applyBorder="1" applyAlignment="1">
      <alignment horizontal="lef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0" fillId="4" borderId="4" xfId="0" applyNumberFormat="1" applyFont="1" applyFill="1" applyBorder="1" applyAlignment="1">
      <alignment horizontal="right" vertical="center"/>
    </xf>
    <xf numFmtId="167" fontId="10" fillId="4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164" fontId="10" fillId="4" borderId="7" xfId="0" applyNumberFormat="1" applyFont="1" applyFill="1" applyBorder="1" applyAlignment="1">
      <alignment horizontal="right" vertical="center"/>
    </xf>
    <xf numFmtId="167" fontId="10" fillId="4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5" fillId="5" borderId="8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9" fontId="1" fillId="0" borderId="0" xfId="15" applyFont="1" applyAlignment="1">
      <alignment vertical="center"/>
    </xf>
    <xf numFmtId="0" fontId="17" fillId="0" borderId="0" xfId="0" applyFont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3" xfId="21"/>
    <cellStyle name="Good 2" xfId="22"/>
    <cellStyle name="Bad 2" xfId="23"/>
    <cellStyle name="Hyperlink" xfId="24"/>
    <cellStyle name="Followed Hyperlink" xfId="25"/>
    <cellStyle name="Hyperlink" xfId="26"/>
    <cellStyle name="Followed Hyperlink" xfId="27"/>
    <cellStyle name="Normal 10 2" xfId="28"/>
    <cellStyle name="Normal 2" xfId="29"/>
    <cellStyle name="Normal 12" xfId="30"/>
    <cellStyle name="Normal 4" xfId="31"/>
    <cellStyle name="Normal 4 2" xfId="32"/>
  </cellStyles>
  <dxfs count="58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"/>
          <c:y val="0.222"/>
          <c:w val="0.64925"/>
          <c:h val="0.64925"/>
        </c:manualLayout>
      </c:layout>
      <c:pieChart>
        <c:varyColors val="1"/>
        <c:ser>
          <c:idx val="0"/>
          <c:order val="0"/>
          <c:tx>
            <c:strRef>
              <c:f>Fig1!$F$10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34"/>
                  <c:y val="0.0435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08"/>
                  <c:y val="0.0295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1475"/>
                  <c:y val="-0.01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0975"/>
                  <c:y val="-0.008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.006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01"/>
                  <c:y val="0.013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-0.02175"/>
                  <c:y val="-0.004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Fig1!$E$11:$E$18</c:f>
              <c:strCache/>
            </c:strRef>
          </c:cat>
          <c:val>
            <c:numRef>
              <c:f>Fig1!$F$11:$F$18</c:f>
              <c:numCache/>
            </c:numRef>
          </c:val>
        </c:ser>
      </c:pieChart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China,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€)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325"/>
          <c:w val="0.92775"/>
          <c:h val="0.5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Fig8!$D$9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Fig8!$C$10:$C$16</c:f>
              <c:strCache/>
            </c:strRef>
          </c:cat>
          <c:val>
            <c:numRef>
              <c:f>Fig8!$D$10:$D$16</c:f>
              <c:numCache/>
            </c:numRef>
          </c:val>
        </c:ser>
        <c:ser>
          <c:idx val="1"/>
          <c:order val="1"/>
          <c:tx>
            <c:strRef>
              <c:f>Fig8!$E$9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Fig8!$C$10:$C$16</c:f>
              <c:strCache/>
            </c:strRef>
          </c:cat>
          <c:val>
            <c:numRef>
              <c:f>Fig8!$E$10:$E$16</c:f>
              <c:numCache/>
            </c:numRef>
          </c:val>
        </c:ser>
        <c:overlap val="-27"/>
        <c:gapWidth val="75"/>
        <c:axId val="62658454"/>
        <c:axId val="27055175"/>
      </c:barChart>
      <c:catAx>
        <c:axId val="62658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7055175"/>
        <c:crossesAt val="0"/>
        <c:auto val="1"/>
        <c:lblOffset val="100"/>
        <c:noMultiLvlLbl val="0"/>
      </c:catAx>
      <c:valAx>
        <c:axId val="27055175"/>
        <c:scaling>
          <c:orientation val="minMax"/>
          <c:max val="3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9525">
            <a:noFill/>
          </a:ln>
        </c:spPr>
        <c:crossAx val="62658454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15"/>
          <c:y val="0.893"/>
          <c:w val="0.18025"/>
          <c:h val="0.03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the United Kingdom,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€)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25"/>
          <c:w val="0.9255"/>
          <c:h val="0.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Fig9!$C$12</c:f>
              <c:strCache>
                <c:ptCount val="1"/>
                <c:pt idx="0">
                  <c:v>Trade 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Fig9!$D$9:$Y$9</c:f>
              <c:strCache/>
            </c:strRef>
          </c:cat>
          <c:val>
            <c:numRef>
              <c:f>Fig9!$D$12:$Y$12</c:f>
              <c:numCache/>
            </c:numRef>
          </c:val>
        </c:ser>
        <c:gapWidth val="75"/>
        <c:axId val="42169984"/>
        <c:axId val="43985537"/>
      </c:barChart>
      <c:lineChart>
        <c:grouping val="standard"/>
        <c:varyColors val="0"/>
        <c:ser>
          <c:idx val="0"/>
          <c:order val="1"/>
          <c:tx>
            <c:strRef>
              <c:f>Fig9!$C$10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Fig9!$D$9:$Y$9</c:f>
              <c:strCache/>
            </c:strRef>
          </c:cat>
          <c:val>
            <c:numRef>
              <c:f>Fig9!$D$10:$Y$10</c:f>
              <c:numCache/>
            </c:numRef>
          </c:val>
          <c:smooth val="0"/>
        </c:ser>
        <c:ser>
          <c:idx val="1"/>
          <c:order val="2"/>
          <c:tx>
            <c:strRef>
              <c:f>Fig9!$C$11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Fig9!$D$9:$Y$9</c:f>
              <c:strCache/>
            </c:strRef>
          </c:cat>
          <c:val>
            <c:numRef>
              <c:f>Fig9!$D$11:$Y$11</c:f>
              <c:numCache/>
            </c:numRef>
          </c:val>
          <c:smooth val="0"/>
        </c:ser>
        <c:marker val="1"/>
        <c:axId val="42169984"/>
        <c:axId val="43985537"/>
      </c:lineChart>
      <c:catAx>
        <c:axId val="4216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5537"/>
        <c:crossesAt val="0"/>
        <c:auto val="1"/>
        <c:lblOffset val="100"/>
        <c:noMultiLvlLbl val="0"/>
      </c:catAx>
      <c:valAx>
        <c:axId val="4398553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9525">
            <a:noFill/>
          </a:ln>
        </c:spPr>
        <c:crossAx val="4216998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0825"/>
          <c:y val="0.927"/>
          <c:w val="0.38625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the United Kingdom,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€)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32"/>
          <c:w val="0.928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Fig10!$D$9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Fig10!$C$10:$C$16</c:f>
              <c:strCache/>
            </c:strRef>
          </c:cat>
          <c:val>
            <c:numRef>
              <c:f>Fig10!$D$10:$D$16</c:f>
              <c:numCache/>
            </c:numRef>
          </c:val>
        </c:ser>
        <c:ser>
          <c:idx val="1"/>
          <c:order val="1"/>
          <c:tx>
            <c:strRef>
              <c:f>Fig10!$E$9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Fig10!$C$10:$C$16</c:f>
              <c:strCache/>
            </c:strRef>
          </c:cat>
          <c:val>
            <c:numRef>
              <c:f>Fig10!$E$10:$E$16</c:f>
              <c:numCache/>
            </c:numRef>
          </c:val>
        </c:ser>
        <c:overlap val="-27"/>
        <c:gapWidth val="75"/>
        <c:axId val="60325514"/>
        <c:axId val="6058715"/>
      </c:barChart>
      <c:catAx>
        <c:axId val="60325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58715"/>
        <c:crossesAt val="0"/>
        <c:auto val="1"/>
        <c:lblOffset val="100"/>
        <c:noMultiLvlLbl val="0"/>
      </c:catAx>
      <c:valAx>
        <c:axId val="6058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9525">
            <a:noFill/>
          </a:ln>
        </c:spPr>
        <c:crossAx val="6032551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725"/>
          <c:y val="0.90925"/>
          <c:w val="0.1802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Switzerland,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€)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25"/>
          <c:w val="0.92825"/>
          <c:h val="0.6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Fig11!$C$12</c:f>
              <c:strCache>
                <c:ptCount val="1"/>
                <c:pt idx="0">
                  <c:v>Trade 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Fig11!$D$9:$Y$9</c:f>
              <c:strCache/>
            </c:strRef>
          </c:cat>
          <c:val>
            <c:numRef>
              <c:f>Fig11!$D$12:$Y$12</c:f>
              <c:numCache/>
            </c:numRef>
          </c:val>
        </c:ser>
        <c:gapWidth val="75"/>
        <c:axId val="54528436"/>
        <c:axId val="20993877"/>
      </c:barChart>
      <c:lineChart>
        <c:grouping val="standard"/>
        <c:varyColors val="0"/>
        <c:ser>
          <c:idx val="0"/>
          <c:order val="1"/>
          <c:tx>
            <c:strRef>
              <c:f>Fig11!$C$10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Fig11!$D$9:$Y$9</c:f>
              <c:strCache/>
            </c:strRef>
          </c:cat>
          <c:val>
            <c:numRef>
              <c:f>Fig11!$D$10:$Y$10</c:f>
              <c:numCache/>
            </c:numRef>
          </c:val>
          <c:smooth val="0"/>
        </c:ser>
        <c:ser>
          <c:idx val="1"/>
          <c:order val="2"/>
          <c:tx>
            <c:strRef>
              <c:f>Fig11!$C$11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Fig11!$D$9:$Y$9</c:f>
              <c:strCache/>
            </c:strRef>
          </c:cat>
          <c:val>
            <c:numRef>
              <c:f>Fig11!$D$11:$Y$11</c:f>
              <c:numCache/>
            </c:numRef>
          </c:val>
          <c:smooth val="0"/>
        </c:ser>
        <c:marker val="1"/>
        <c:axId val="54528436"/>
        <c:axId val="20993877"/>
      </c:lineChart>
      <c:catAx>
        <c:axId val="5452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3877"/>
        <c:crossesAt val="0"/>
        <c:auto val="1"/>
        <c:lblOffset val="100"/>
        <c:noMultiLvlLbl val="0"/>
      </c:catAx>
      <c:valAx>
        <c:axId val="2099387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9525">
            <a:noFill/>
          </a:ln>
        </c:spPr>
        <c:crossAx val="5452843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095"/>
          <c:y val="0.912"/>
          <c:w val="0.38625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Switzerland,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€)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25"/>
          <c:w val="0.93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Fig12!$D$9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Fig12!$C$10:$C$16</c:f>
              <c:strCache/>
            </c:strRef>
          </c:cat>
          <c:val>
            <c:numRef>
              <c:f>Fig12!$D$10:$D$16</c:f>
              <c:numCache/>
            </c:numRef>
          </c:val>
        </c:ser>
        <c:ser>
          <c:idx val="1"/>
          <c:order val="1"/>
          <c:tx>
            <c:strRef>
              <c:f>Fig12!$E$9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Fig12!$C$10:$C$16</c:f>
              <c:strCache/>
            </c:strRef>
          </c:cat>
          <c:val>
            <c:numRef>
              <c:f>Fig12!$E$10:$E$16</c:f>
              <c:numCache/>
            </c:numRef>
          </c:val>
        </c:ser>
        <c:overlap val="-27"/>
        <c:gapWidth val="75"/>
        <c:axId val="54727166"/>
        <c:axId val="22782447"/>
      </c:barChart>
      <c:catAx>
        <c:axId val="54727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2782447"/>
        <c:crossesAt val="0"/>
        <c:auto val="1"/>
        <c:lblOffset val="100"/>
        <c:noMultiLvlLbl val="0"/>
      </c:catAx>
      <c:valAx>
        <c:axId val="22782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9525">
            <a:noFill/>
          </a:ln>
        </c:spPr>
        <c:crossAx val="5472716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165"/>
          <c:y val="0.908"/>
          <c:w val="0.1802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four trading partners for exports of goods, 2023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675"/>
          <c:w val="0.99325"/>
          <c:h val="0.73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Fig13!$D$10</c:f>
              <c:strCache>
                <c:ptCount val="1"/>
                <c:pt idx="0">
                  <c:v>First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Fig13!$I$11:$I$44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60edf2-44b0-4c91-8022-cb66505324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7ea48c-df7d-45d2-80b5-6d99c17ed79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1c30b4-a48c-4386-a324-fbd95547a2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4921b2-a0be-45d6-b02e-880e504f857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b8ca67-4dd5-43cf-983e-a9d3a1e51a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e5f8a5-4b70-47b2-b3f5-f31965eee20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967474-3b94-4e87-9a35-7ca1fed264d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570037-3c01-43a5-b75d-c2c3f7f8b2b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b42eed-1642-4fa8-ad28-12776c33d73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70ee6e-b8ce-48c8-86d9-1c219769e8d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f7d750-cbd2-41c5-bee8-515e552ba70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e04472-cb62-416a-8c8a-2dce8a66b95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309a0e-cb2c-46c5-97fd-0f299fcddb1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794bc3-c034-45e7-81ad-435615f1b44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b7a712-7474-47da-93b2-6f2d5921e8e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e09f3e-18d5-4999-b8f6-0765f1bf209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b0bb86-afcb-43c5-8b96-9b0686d8e84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9d82a5-e34c-4a37-aabd-e6a9809fa65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b8599d-a019-4859-8f7d-1019139cbe8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504dc6-b611-451e-bb54-7d628c5eb8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409c9c-0e3b-493b-98df-29648666d32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c02e31f-23ae-4a3d-8e2c-e601cd5117b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0c1aff-0f38-4548-a5b0-4b5cc91da3c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c07a22-1d2b-4059-ac92-de5d7dd32ff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1b03d0-6e45-426e-a99b-74e71dacaed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2baf36-2aed-401a-9b0e-d2120ed1e9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c03707-8343-4cef-bc9a-fc95b0c2927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74a418-bbbf-4cd0-986b-6c6fbfdc473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f9e434-1c6c-45eb-a3ea-4e8967fff7a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5a0f3d-7ae1-4add-a046-76c036a477c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0a1310-1ce9-4731-bc24-7306062e3db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2f069b-5038-46bc-9ca9-0c860477c1d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Fig13!$C$11:$C$44</c:f>
              <c:strCache/>
            </c:strRef>
          </c:cat>
          <c:val>
            <c:numRef>
              <c:f>Fig13!$D$11:$D$44</c:f>
              <c:numCache/>
            </c:numRef>
          </c:val>
        </c:ser>
        <c:ser>
          <c:idx val="1"/>
          <c:order val="1"/>
          <c:tx>
            <c:strRef>
              <c:f>Fig13!$E$10</c:f>
              <c:strCache>
                <c:ptCount val="1"/>
                <c:pt idx="0">
                  <c:v>Second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Fig13!$J$11:$J$44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fae6a1-c9eb-4911-bc1e-680bdf2ea4a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6a00e4-3e06-4120-8501-58bd16b4742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48ebbb0-944d-4fcd-89f6-2147c8cf48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7a08b9-d8e8-47e5-a388-a0f418741f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6dae1d-b504-452c-9b80-dfe5662f15d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a7226e-c74c-4e2a-bcd0-3ff8e33f79a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402865-9c96-4fc7-a227-8fd4fc7266d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1b9c7b-e541-4c8f-bba9-bebcd1ad225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2d2653-5988-459d-9ada-5dc8153ae05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7c0321-9c80-4c5e-84b7-a85527a101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9f277d-f814-4f80-9b08-66a6192531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f5c606-f6f4-4a3d-afc8-caa370b0041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d76ccf-41ac-4574-9b81-cf38c7c53d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b2caab-0316-4bf3-b22b-62b8e593b8e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f8dd54-6b9c-40fe-bf9f-a94897a1924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f78a77-a422-4389-8c0b-f2f79672180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aad733-f8f0-4a1c-ac1b-bdb69cd846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a81b6e-d886-46a2-9672-3dfd87b237f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8721a00-a949-4c9d-b052-208b03c47db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6424f2-3ca3-44b0-8362-83a0810d0cb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a5c733-1daf-43d6-8233-5cad3a7d440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699a4c-ce68-4273-8252-3df12a9975c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8a8457-02d0-413d-88e0-1d8b918de08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38f1c5-e4b5-44d6-992a-ef75c323b9d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4779e3-b37c-4339-8e45-277b50575c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f78ec6-8895-4a12-b3f3-8abef133958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58fcfd-93fc-4193-ba0a-a7b7a7627ca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8a65ac-37fa-4be5-af23-726734cb608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190069-4c96-4808-8ff4-a8f0220e598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022c99-7d36-4700-b677-ca4e65283ed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8250c5-2568-4554-9b5c-6eb89491a0d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686d75-7ccb-4206-93ab-9292953235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Fig13!$C$11:$C$44</c:f>
              <c:strCache/>
            </c:strRef>
          </c:cat>
          <c:val>
            <c:numRef>
              <c:f>Fig13!$E$11:$E$44</c:f>
              <c:numCache/>
            </c:numRef>
          </c:val>
        </c:ser>
        <c:ser>
          <c:idx val="2"/>
          <c:order val="2"/>
          <c:tx>
            <c:strRef>
              <c:f>Fig13!$F$10</c:f>
              <c:strCache>
                <c:ptCount val="1"/>
                <c:pt idx="0">
                  <c:v>Third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Fig13!$K$11:$K$44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18acc7-1735-47c7-b77c-514fd50f71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0f4628-8bd5-4160-9b0e-f53d90715ce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165fa1-2b85-42c3-a4cb-7e7cc03c52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36d84f-02b5-41fd-948c-383eb242c51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52d229-9dff-48ae-b6d3-423f5e99d78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d2e7f0-794d-4b26-a690-d21c2e55f7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0cbee0-982e-40ed-8a0a-da1ab5eaacb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8b6ba9-c4db-41ef-a3d3-6be73a78a14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616bb0-6b18-42ac-8a4b-0b1749efcf9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41fc52-7009-4f2a-8ba2-e5c881ff4d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c35207-d6ba-45fc-ab30-795eea9d94b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5707e0-ac82-44c3-b92f-86f56d8f3ff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224ccd-00b9-43c6-bf62-4bc0e46070a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ba9f8a-5d3f-493f-8fae-fe08fb923ac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2073d8-848d-48db-8a66-6003536f965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9da625-d88c-4d73-a0be-6cb6c86c4f3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47cb80-412d-420a-967e-9b322ccda8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344821-10be-4fdf-aea8-8da93bb70d1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ce8c0c-bc37-4f2f-8d60-d3d44fb9b5d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5a280f-3e29-4b68-b28b-44147ca4e02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f9b269-240d-4ca1-afd7-a204119b42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1af0d8-0933-45fc-b490-942ab4235d0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c0d284-5487-43e1-9cf6-066b44301e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53a525-7341-433e-8be7-f263db97d57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324489-d00c-4a68-9c80-bcabb31b406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5e17c0-6dc5-4687-b6a0-9e53c62a4ec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204002-fdc4-4449-a292-ea4b53e5fd7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9257f2-e7d3-4b6c-a9ee-f8abcd1d756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994da6-303c-4d0c-87a3-cdc906e4a49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10537e-6b92-475d-9182-217534d4f01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cde52b-8e4b-4c9f-bb52-90d0817ea82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01d02f-f8c2-46f6-8607-0934a3512e0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Fig13!$C$11:$C$44</c:f>
              <c:strCache/>
            </c:strRef>
          </c:cat>
          <c:val>
            <c:numRef>
              <c:f>Fig13!$F$11:$F$44</c:f>
              <c:numCache/>
            </c:numRef>
          </c:val>
        </c:ser>
        <c:ser>
          <c:idx val="3"/>
          <c:order val="3"/>
          <c:tx>
            <c:strRef>
              <c:f>Fig13!$G$10</c:f>
              <c:strCache>
                <c:ptCount val="1"/>
                <c:pt idx="0">
                  <c:v>Fourth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Fig13!$L$11:$L$44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e944b3-7c3d-4c04-bbb3-63f35ae668e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d8332e-41fb-4e29-b0e4-c1bdf22778b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3c260a-de13-4026-8dad-e49b5366aa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e128e6-6b3b-4d82-8fe9-bdf4df39d3f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482914-7ff6-46ce-917e-057d559944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34359a-6af1-48f7-ac56-b3d1fd869c4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f0405bd-3a2f-43b2-ba3d-9db55f6a1f1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6e845b-4d64-41dc-ae7b-bf31bd7993e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35358a-3c52-469f-acee-e62b35ab8b7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ac74de-0cd8-48de-a9f0-91ee8baaf20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f0f393-91d1-4208-8fbc-38a8af11b78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5cd4d6a-9bd7-42a2-8b5b-930512f182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20b864-05ad-4daa-b980-df7e9542993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1eb131-3a5e-4aef-af90-3596f526e4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36b0f3-849f-4888-a21f-dda4125b07a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f2b5cd-2f9d-466c-9a98-9ec312f7cf4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64c48d-4964-4a37-8ac0-9f8f9003247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69a7cc-c1c2-4b6a-a6ff-8bafe6964aa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f742ba-4a48-4a14-8ef1-c9b40348a7f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fec225-5b5e-4c29-b3d0-9693c16e3c3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4aa889-a83c-49de-80ec-daa39cb34e5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034371-92f2-4533-87ab-842e5defa94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0b553a-cc43-4cb4-aee8-0d334a8f37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ac77a2-e4cf-4a88-928e-2c98d97e1c4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2cc3f0-f7d4-4577-a9a6-861adfafaa4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1d5478-3d74-4b68-9065-1893f49f7ef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a17e89-1eb5-46a3-a25a-7c5409e9670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8d20e6-e995-493b-9106-475aaf3d7d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3fec58-cdae-47d1-bc96-2156a6c1d5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d88491-df97-4e0b-9f2a-a4575ceed5b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82e9d8-fe03-43ce-8b52-6731fc2ed3e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e3de3a-f4dd-4f63-a892-765602a35b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Fig13!$C$11:$C$44</c:f>
              <c:strCache/>
            </c:strRef>
          </c:cat>
          <c:val>
            <c:numRef>
              <c:f>Fig13!$G$11:$G$44</c:f>
              <c:numCache/>
            </c:numRef>
          </c:val>
        </c:ser>
        <c:ser>
          <c:idx val="4"/>
          <c:order val="4"/>
          <c:tx>
            <c:strRef>
              <c:f>Fig13!$H$10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Fig13!$C$11:$C$44</c:f>
              <c:strCache/>
            </c:strRef>
          </c:cat>
          <c:val>
            <c:numRef>
              <c:f>Fig13!$H$11:$H$44</c:f>
              <c:numCache/>
            </c:numRef>
          </c:val>
        </c:ser>
        <c:overlap val="100"/>
        <c:gapWidth val="25"/>
        <c:axId val="3715432"/>
        <c:axId val="33438889"/>
      </c:barChart>
      <c:catAx>
        <c:axId val="371543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438889"/>
        <c:crosses val="autoZero"/>
        <c:auto val="1"/>
        <c:lblOffset val="100"/>
        <c:noMultiLvlLbl val="0"/>
      </c:catAx>
      <c:valAx>
        <c:axId val="33438889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3715432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22"/>
          <c:y val="0.8335"/>
          <c:w val="0.3665"/>
          <c:h val="0.03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four trading partners for imports of goods,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675"/>
          <c:w val="0.99325"/>
          <c:h val="0.73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Fig14!$D$10</c:f>
              <c:strCache>
                <c:ptCount val="1"/>
                <c:pt idx="0">
                  <c:v>First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Fig14!$I$11:$I$44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4280f8-ec82-4d7e-983b-f02cbf2586a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233868-7c64-4764-8314-e83c898d57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fa20e0-6324-4cde-b0ee-f14e2379d8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f531d0-2561-414c-8632-c7949886ebf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d7c6df-11e0-4806-82ee-51eda1a0c6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8f94e6-c488-4f08-8c50-194f0fe6c66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5f8c3e-19a9-47c4-9467-721a01578ba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3b58a4-77ee-4467-9507-2da5a27f952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659670-eadf-4041-8430-738311d8a56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8bb511-8942-470d-94b5-6c1552ccd1d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8ae15f-4cf5-4501-8219-f021468c22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719e2d-dd7b-40ce-a10b-69013431c68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9a02de-4fe4-46df-acfb-2a0c0fd97be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f7804f-74ec-4739-876e-d8f9a4bb04d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45d920-b1e8-4dd2-b980-493edc2bd1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0b098e-fdd3-458d-af5e-10f3e1c6940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c4e4e9-3e64-48b3-b557-1ce63cbe47d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9a1237-0990-4e7b-a1f4-3258408841e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733d0d-6759-404b-a0fc-412bbd3a0a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dfacdd-0163-45f6-96c5-34f595187dd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3e155a-b936-4c6f-9d21-4a7ee7f2f34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c1b541-bc21-4bad-80f0-388ee5f87c7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798a67-f2b4-402a-851e-e24935cadf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ba4eb2-f761-4104-930f-a5f85206cbd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5017cd-d7d8-4620-ab74-7f2ac54b5b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395113-8874-4c7d-9f4b-84f47c217b3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06c297-6262-4bb2-9413-a6939233182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df7f00-f66c-4c42-a598-5d5a20bff37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fffff5f-f2bd-4581-8965-8f00fe42224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b98b4e-d8c0-4989-96ae-0c0b885d39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cedb40-8ba2-4608-a86a-54efbf818a6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7995c5-7ebd-49b0-a68b-1b94798327e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Fig14!$C$11:$C$44</c:f>
              <c:strCache/>
            </c:strRef>
          </c:cat>
          <c:val>
            <c:numRef>
              <c:f>Fig14!$D$11:$D$44</c:f>
              <c:numCache/>
            </c:numRef>
          </c:val>
        </c:ser>
        <c:ser>
          <c:idx val="1"/>
          <c:order val="1"/>
          <c:tx>
            <c:strRef>
              <c:f>Fig14!$E$10</c:f>
              <c:strCache>
                <c:ptCount val="1"/>
                <c:pt idx="0">
                  <c:v>Second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Fig14!$J$11:$J$44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a02a0b-a2b3-4c6f-9cbb-2f2d0263868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33ca3c-fcd7-4d44-9366-86d227c16fd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240de7-56d4-47e4-b298-07bf8bf9e79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9594d4-f54a-4e6e-9393-f4c2d5df67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2fe2e4-3b4f-4741-8154-83b8abc4fe3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ca5d9d-35ab-4bd5-9881-4cfd1d6018e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d91c65-3a9e-4ed9-8293-18bf6553368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1e9dd0-c541-4fb5-aa65-ba9f94513ba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cd19ae-3388-4108-8323-5d616128b70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1ec712-8652-4791-abc1-3fbb05e8fca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c8d522-7cef-4af8-9757-d6bd554be6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8889a8-092c-4959-8403-555ea461401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a80089-b1ca-43e0-adaa-d193824cac0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283d4d-6135-4dd5-9c49-2e504774d26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9744e2-dc6c-411f-924b-d0491c14b6e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c6a22b-6db3-4afb-ae49-86c20ce4f19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4effef-e079-4ddc-8495-3742d3e1ce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2ffd38-a375-4469-94f4-6a37dcb2359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6423ca-4de4-4c69-bf54-46ac45422f9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fe12229-eaea-4096-8070-d043dfdb041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67b4a0-6601-4560-93f6-9c40c3ed979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4588db-594e-409d-b1cc-726987852ea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bb2979-dc96-43e2-af09-6fe2535ceb9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0ac277-ce7a-415e-be91-11b58e863a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8c3952-d516-4526-a335-a595073446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614504-0a71-4e13-b387-df2ec12dded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21dc30-4c07-4717-ab47-0895f16cc42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5f3560-a51c-448d-9da5-94257b1e94b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cc4f0a-0494-4a8b-8964-c4678476e86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e45af4-6c9e-401a-a33f-3ae03ec560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9e7385-14ff-41ae-a77b-918c83e86c9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2e9fcc-cf42-428d-b74c-37372d63397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Fig14!$C$11:$C$44</c:f>
              <c:strCache/>
            </c:strRef>
          </c:cat>
          <c:val>
            <c:numRef>
              <c:f>Fig14!$E$11:$E$44</c:f>
              <c:numCache/>
            </c:numRef>
          </c:val>
        </c:ser>
        <c:ser>
          <c:idx val="2"/>
          <c:order val="2"/>
          <c:tx>
            <c:strRef>
              <c:f>Fig14!$F$10</c:f>
              <c:strCache>
                <c:ptCount val="1"/>
                <c:pt idx="0">
                  <c:v>Third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Fig14!$K$11:$K$44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a80c0a-f97d-4e81-80ae-d499875ee72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58ec75-71c5-4a4b-bc07-9dc1b01067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08c81a-43bf-4534-91f0-ec9f5f44b71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869f68-07ec-4b51-9460-79f69bcb0fc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34ac26-b517-4a77-ac17-e783517e687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f50917-2465-46f7-bdb3-de1ef7dd8df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489ca9-34de-47bb-b96b-92cc2659d8f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bd46a9-a73f-49a1-b549-450be81f8ab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de54c0-35dd-4d08-a5a5-e923e1d75a3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b9e4f4-ac75-41ee-9044-7d189842abb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160d04-659e-4478-ba1d-b1839333f40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8246ec-65a8-4aa2-8e5d-30b2047867b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a70e08-be85-4b82-b662-5d74527130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bb3d127-08c1-4c51-99d1-86058eb164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b7ecb6-bada-4223-a74f-5785df9b5e7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6bc44c-144a-48ae-aa35-5db3b86a02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f3d7f9-b820-4c4f-aff6-6f728c4ee12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3a02ec-6fa0-4079-8cfb-e28502c4514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5311ca-7f97-4366-919b-140af14eade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5f320c-d37c-4f42-a09a-fa475f4648b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4afe6a-a8a9-40ee-984e-a07de54d8e9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ea6fc9-c476-40ab-a8df-7ee1d897da6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70e3f2-ee4d-4075-ba8c-2bc7a821389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2bf08d-41ed-4803-b362-645334a11d7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1d95cc-5c26-4573-8ac3-46ab7f838a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136bb8-ba7a-4a9f-b826-328c2f2aed1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cb939a-1f04-4657-8264-73ded98a054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c9c64f-c2f0-4a6a-a007-36cdfdd5fc0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dd0059-9d2c-41c8-9b5c-472af437a5b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ed717c-4381-4b25-9c30-38ce86e85f8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9cb019-0209-4f28-bf8e-231873e2059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4a0f91-a9c9-465f-99b4-5518f0e728f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Fig14!$C$11:$C$44</c:f>
              <c:strCache/>
            </c:strRef>
          </c:cat>
          <c:val>
            <c:numRef>
              <c:f>Fig14!$F$11:$F$44</c:f>
              <c:numCache/>
            </c:numRef>
          </c:val>
        </c:ser>
        <c:ser>
          <c:idx val="3"/>
          <c:order val="3"/>
          <c:tx>
            <c:strRef>
              <c:f>Fig14!$G$10</c:f>
              <c:strCache>
                <c:ptCount val="1"/>
                <c:pt idx="0">
                  <c:v>Fourth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Fig14!$L$11:$L$44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a70e87-b42a-4ea1-bfbc-d7e1ee80ed6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67a703-57c2-4aa2-b972-ed9423618c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3b3192-31c0-4ccb-a503-b443cb5d367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493477-9d75-4deb-bf30-2217995cbaf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70b1e7-86a8-4ca9-ac3e-15b1d89365f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88a846-6cd4-4dad-9bf4-efa2eaf6826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273660-f26c-4633-b500-b0efe2bd32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48f49e-5c2a-4536-aa92-d8c353b6ccc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bc0d38-d460-4662-a070-384283fe345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87a060-52aa-4dde-8cfa-2256fb7145a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a29ef4-cc34-4d3d-bb89-cf9d1209d4f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83d0f5-e485-4dfe-80d0-e3e552a8f7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76030e-48ed-4a6b-bf3f-5cf01539695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d54ccd-8668-4788-b8a7-8e6b4bb7bc3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fce38b-4f7b-45a7-b83f-272e09fe531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7dbb98-e664-4d22-ae58-f48aaf530f2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326d9c-da88-4778-be7f-2787548bd2c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fc460f-907b-43ac-b08c-5f2b92c9dde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3aa30b-d963-4af1-953a-21a7a9cd405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e3ce28-0d8b-40e8-9234-160265a6e70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050742-fcd9-4231-9f1b-9d317d8bc5b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05c7a2-e9b6-4d01-8502-b675caaab4f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b58422-10e3-4678-aa8e-92b41040bdd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49c421-3ab8-4134-95c5-c630cdf5479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e9725f-4d6e-4f7a-ace3-4455dcbe04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7fd376-0ec7-4bf6-8ed1-965f2f431c0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8eb07a-b020-4a63-b486-192f931f9fb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280ffa-b6b0-4056-b2e2-0ecbe23e9fd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4f36f5-31d7-4eb1-a352-c2a282885db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761400-8b12-4739-ae26-4b13218fb92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414ffa-0d06-4164-922d-87909650388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c52ce1-dd45-4c30-a231-b190a72e543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Fig14!$C$11:$C$44</c:f>
              <c:strCache/>
            </c:strRef>
          </c:cat>
          <c:val>
            <c:numRef>
              <c:f>Fig14!$G$11:$G$44</c:f>
              <c:numCache/>
            </c:numRef>
          </c:val>
        </c:ser>
        <c:ser>
          <c:idx val="4"/>
          <c:order val="4"/>
          <c:tx>
            <c:strRef>
              <c:f>Fig14!$H$10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Fig14!$C$11:$C$44</c:f>
              <c:strCache/>
            </c:strRef>
          </c:cat>
          <c:val>
            <c:numRef>
              <c:f>Fig14!$H$11:$H$44</c:f>
              <c:numCache/>
            </c:numRef>
          </c:val>
        </c:ser>
        <c:overlap val="100"/>
        <c:gapWidth val="25"/>
        <c:axId val="32514546"/>
        <c:axId val="24195459"/>
      </c:barChart>
      <c:catAx>
        <c:axId val="3251454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4195459"/>
        <c:crosses val="autoZero"/>
        <c:auto val="1"/>
        <c:lblOffset val="100"/>
        <c:noMultiLvlLbl val="0"/>
      </c:catAx>
      <c:valAx>
        <c:axId val="24195459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3251454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22"/>
          <c:y val="0.8335"/>
          <c:w val="0.3665"/>
          <c:h val="0.03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 trade in goods as a share of total trade in goods, 2002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25"/>
          <c:y val="0.12975"/>
          <c:w val="0.914"/>
          <c:h val="0.6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Fig15!$D$8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Fig15!$C$9:$C$36</c:f>
              <c:strCache/>
            </c:strRef>
          </c:cat>
          <c:val>
            <c:numRef>
              <c:f>Fig15!$D$9:$D$36</c:f>
              <c:numCache/>
            </c:numRef>
          </c:val>
        </c:ser>
        <c:overlap val="-25"/>
        <c:gapWidth val="75"/>
        <c:axId val="16432540"/>
        <c:axId val="13675133"/>
      </c:barChart>
      <c:lineChart>
        <c:grouping val="standard"/>
        <c:varyColors val="0"/>
        <c:ser>
          <c:idx val="1"/>
          <c:order val="1"/>
          <c:tx>
            <c:strRef>
              <c:f>Fig15!$E$8</c:f>
              <c:strCache>
                <c:ptCount val="1"/>
                <c:pt idx="0">
                  <c:v>2023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12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Fig15!$C$9:$C$36</c:f>
              <c:strCache/>
            </c:strRef>
          </c:cat>
          <c:val>
            <c:numRef>
              <c:f>Fig15!$E$9:$E$36</c:f>
              <c:numCache/>
            </c:numRef>
          </c:val>
          <c:smooth val="0"/>
        </c:ser>
        <c:marker val="1"/>
        <c:axId val="16432540"/>
        <c:axId val="13675133"/>
      </c:lineChart>
      <c:catAx>
        <c:axId val="164325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5133"/>
        <c:crosses val="autoZero"/>
        <c:auto val="1"/>
        <c:lblOffset val="100"/>
        <c:noMultiLvlLbl val="0"/>
      </c:catAx>
      <c:valAx>
        <c:axId val="1367513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1643254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6075"/>
          <c:y val="0.907"/>
          <c:w val="0.1145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25"/>
          <c:y val="0.22575"/>
          <c:w val="0.64925"/>
          <c:h val="0.64925"/>
        </c:manualLayout>
      </c:layout>
      <c:pieChart>
        <c:varyColors val="1"/>
        <c:ser>
          <c:idx val="0"/>
          <c:order val="0"/>
          <c:tx>
            <c:strRef>
              <c:f>Fig1!$D$10</c:f>
              <c:strCache>
                <c:ptCount val="1"/>
                <c:pt idx="0">
                  <c:v>2002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08"/>
                  <c:y val="0.034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2125"/>
                  <c:y val="0.00625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18"/>
                  <c:y val="-0.014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005"/>
                  <c:y val="0.00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1325"/>
                  <c:y val="0.006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0275"/>
                  <c:y val="0.001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-0.023"/>
                  <c:y val="-0.01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.00825"/>
                  <c:y val="-0.01475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Fig1!$C$11:$C$18</c:f>
              <c:strCache/>
            </c:strRef>
          </c:cat>
          <c:val>
            <c:numRef>
              <c:f>Fig1!$D$11:$D$18</c:f>
              <c:numCache/>
            </c:numRef>
          </c:val>
        </c:ser>
      </c:pieChart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"/>
          <c:y val="0.2075"/>
          <c:w val="0.64925"/>
          <c:h val="0.64925"/>
        </c:manualLayout>
      </c:layout>
      <c:pieChart>
        <c:varyColors val="1"/>
        <c:ser>
          <c:idx val="0"/>
          <c:order val="0"/>
          <c:tx>
            <c:strRef>
              <c:f>Fig2!$F$10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675"/>
                  <c:y val="-0.008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1475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0275"/>
                  <c:y val="-0.008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25"/>
                  <c:y val="0.004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015"/>
                  <c:y val="0.004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3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.00925"/>
                  <c:y val="-0.014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Fig2!$E$11:$E$18</c:f>
              <c:strCache/>
            </c:strRef>
          </c:cat>
          <c:val>
            <c:numRef>
              <c:f>Fig2!$F$11:$F$18</c:f>
              <c:numCache/>
            </c:numRef>
          </c:val>
        </c:ser>
      </c:pieChart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"/>
          <c:y val="0.2075"/>
          <c:w val="0.64925"/>
          <c:h val="0.64925"/>
        </c:manualLayout>
      </c:layout>
      <c:pieChart>
        <c:varyColors val="1"/>
        <c:ser>
          <c:idx val="0"/>
          <c:order val="0"/>
          <c:tx>
            <c:strRef>
              <c:f>Fig2!$D$10</c:f>
              <c:strCache>
                <c:ptCount val="1"/>
                <c:pt idx="0">
                  <c:v>2002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0.022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245"/>
                  <c:y val="0.00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-0.00525"/>
                  <c:y val="-0.014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.015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Fig2!$C$11:$C$18</c:f>
              <c:strCache/>
            </c:strRef>
          </c:cat>
          <c:val>
            <c:numRef>
              <c:f>Fig2!$D$11:$D$18</c:f>
              <c:numCache/>
            </c:numRef>
          </c:val>
        </c:ser>
      </c:pieChart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balance, 2002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€)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1425"/>
          <c:w val="0.923"/>
          <c:h val="0.5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Fig3!$E$8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Fig3!$C$9:$C$15</c:f>
              <c:strCache/>
            </c:strRef>
          </c:cat>
          <c:val>
            <c:numRef>
              <c:f>Fig3!$E$9:$E$15</c:f>
              <c:numCache/>
            </c:numRef>
          </c:val>
        </c:ser>
        <c:gapWidth val="75"/>
        <c:axId val="49223652"/>
        <c:axId val="40359685"/>
      </c:barChart>
      <c:lineChart>
        <c:grouping val="standard"/>
        <c:varyColors val="0"/>
        <c:ser>
          <c:idx val="0"/>
          <c:order val="1"/>
          <c:tx>
            <c:strRef>
              <c:f>Fig3!$D$8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0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Fig3!$C$9:$C$15</c:f>
              <c:strCache/>
            </c:strRef>
          </c:cat>
          <c:val>
            <c:numRef>
              <c:f>Fig3!$D$9:$D$15</c:f>
              <c:numCache/>
            </c:numRef>
          </c:val>
          <c:smooth val="0"/>
        </c:ser>
        <c:marker val="1"/>
        <c:axId val="49223652"/>
        <c:axId val="40359685"/>
      </c:lineChart>
      <c:catAx>
        <c:axId val="492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9685"/>
        <c:crosses val="autoZero"/>
        <c:auto val="1"/>
        <c:lblOffset val="100"/>
        <c:noMultiLvlLbl val="0"/>
      </c:catAx>
      <c:valAx>
        <c:axId val="40359685"/>
        <c:scaling>
          <c:orientation val="minMax"/>
          <c:min val="-3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2236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25"/>
          <c:y val="0.86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5"/>
          <c:y val="0.01775"/>
          <c:w val="0.8675"/>
          <c:h val="0.90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Fig4!$D$10</c:f>
              <c:strCache>
                <c:ptCount val="1"/>
                <c:pt idx="0">
                  <c:v>Exports </c:v>
                </c:pt>
              </c:strCache>
            </c:strRef>
          </c:tx>
          <c:spPr>
            <a:ln w="28575">
              <a:noFill/>
            </a:ln>
          </c:spPr>
          <c:extLst>
            <c:ext xmlns:c15="http://schemas.microsoft.com/office/drawing/2012/chart" uri="{02D57815-91ED-43cb-92C2-25804820EDAC}">
              <c15:datalabelsRange>
                <c15:f>Fig4!$C$11:$C$38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138"/>
                  <c:y val="-0.0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d9ac60-ad0d-4b2d-b91b-abc017b31a7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6525"/>
                  <c:y val="-0.02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e4fd23-ca5c-42cd-947d-398a051a827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.0235"/>
                  <c:y val="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5cf358-4254-4d43-b917-8aff9558830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25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749975-1a9b-4dbf-ba01-4ca1491603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263ff0-9d42-4946-9d1c-5343cbcf8e9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572b14-4da0-44df-a555-d106301504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5825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dfbbfe-4d99-407b-bfff-27316115f94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cc0b83-4f0b-4d57-a185-ac650a69468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-0.023"/>
                  <c:y val="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565b88-8335-433f-964f-49bb3c541a9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-0.071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9ba700-55e9-4907-909a-af04ba5560e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0.029"/>
                  <c:y val="-0.01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5e24a8-f852-48c6-94ed-2deeb0a0247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89890e-3405-481b-8ba0-29a563bef1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-0.01975"/>
                  <c:y val="-0.0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2fad04-2937-4e1c-b522-567dd284513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0.01225"/>
                  <c:y val="0.0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ce2b25-6866-40a5-8e92-35833e53f60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0.009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3f60dc-04c7-4137-bf30-31cb07bee2e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0"/>
                  <c:y val="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b65716-1cab-41ae-b469-d5abd04606a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037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05d9e1-5530-444a-a48b-d214e1c70e2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0.00275"/>
                  <c:y val="0.0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3a6158-40c0-4da4-9ad3-831d6a83669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065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af84b2-3aed-4ce0-920e-18de07e887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layout>
                <c:manualLayout>
                  <c:x val="0.0075"/>
                  <c:y val="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7ad2d1-4837-4c4a-b9ff-fcddc322090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c6433d-c2e8-4f75-8a0c-1b7c170b43a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fcf036-9e86-4ce0-8d73-4bcc86d284a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layout>
                <c:manualLayout>
                  <c:x val="-0.151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b139c8-3883-4474-a776-b375d97fa6c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8b46a1-c516-4959-991a-73dc92eb3ff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61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5104b5-4362-4fd3-b0ff-525aeded33c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layout>
                <c:manualLayout>
                  <c:x val="-0.1355"/>
                  <c:y val="-0.03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fa778a-2e78-4f7c-8a1d-39ec9bfe6f9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layout>
                <c:manualLayout>
                  <c:x val="-0.062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b56caf-6d0b-494b-9ce4-b631e70263a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layout>
                <c:manualLayout>
                  <c:x val="-0.00175"/>
                  <c:y val="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85a1ba-1007-45d9-8b06-0ee1afd83ca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Fig4!$D$11:$D$38</c:f>
              <c:numCache/>
            </c:numRef>
          </c:xVal>
          <c:yVal>
            <c:numRef>
              <c:f>Fig4!$E$11:$E$38</c:f>
              <c:numCache/>
            </c:numRef>
          </c:yVal>
          <c:smooth val="0"/>
        </c:ser>
        <c:axId val="27692846"/>
        <c:axId val="47909023"/>
      </c:scatterChart>
      <c:valAx>
        <c:axId val="27692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Exports</a:t>
                </a:r>
              </a:p>
            </c:rich>
          </c:tx>
          <c:layout>
            <c:manualLayout>
              <c:xMode val="edge"/>
              <c:yMode val="edge"/>
              <c:x val="0.50175"/>
              <c:y val="0.965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\ ##0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909023"/>
        <c:crossesAt val="0"/>
        <c:crossBetween val="midCat"/>
        <c:dispUnits/>
        <c:majorUnit val="50"/>
        <c:minorUnit val="50"/>
      </c:valAx>
      <c:valAx>
        <c:axId val="47909023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Imports</a:t>
                </a:r>
              </a:p>
            </c:rich>
          </c:tx>
          <c:layout>
            <c:manualLayout>
              <c:xMode val="edge"/>
              <c:yMode val="edge"/>
              <c:x val="0.017"/>
              <c:y val="0.4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>
              <a:solidFill/>
              <a:prstDash val="dash"/>
            </a:ln>
          </c:spPr>
        </c:minorGridlines>
        <c:delete val="0"/>
        <c:numFmt formatCode="#\ ##0" sourceLinked="0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692846"/>
        <c:crossesAt val="0"/>
        <c:crossBetween val="midCat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the United States, 2002-2023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€)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275"/>
          <c:w val="0.9245"/>
          <c:h val="0.6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Fig5!$C$12</c:f>
              <c:strCache>
                <c:ptCount val="1"/>
                <c:pt idx="0">
                  <c:v>Trade 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Fig5!$D$9:$Y$9</c:f>
              <c:strCache/>
            </c:strRef>
          </c:cat>
          <c:val>
            <c:numRef>
              <c:f>Fig5!$D$12:$Y$12</c:f>
              <c:numCache/>
            </c:numRef>
          </c:val>
        </c:ser>
        <c:gapWidth val="75"/>
        <c:axId val="28528024"/>
        <c:axId val="55425625"/>
      </c:barChart>
      <c:lineChart>
        <c:grouping val="standard"/>
        <c:varyColors val="0"/>
        <c:ser>
          <c:idx val="0"/>
          <c:order val="1"/>
          <c:tx>
            <c:strRef>
              <c:f>Fig5!$C$10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Fig5!$D$9:$Y$9</c:f>
              <c:strCache/>
            </c:strRef>
          </c:cat>
          <c:val>
            <c:numRef>
              <c:f>Fig5!$D$10:$Y$10</c:f>
              <c:numCache/>
            </c:numRef>
          </c:val>
          <c:smooth val="0"/>
        </c:ser>
        <c:ser>
          <c:idx val="1"/>
          <c:order val="2"/>
          <c:tx>
            <c:strRef>
              <c:f>Fig5!$C$11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Fig5!$D$9:$Y$9</c:f>
              <c:strCache/>
            </c:strRef>
          </c:cat>
          <c:val>
            <c:numRef>
              <c:f>Fig5!$D$11:$Y$11</c:f>
              <c:numCache/>
            </c:numRef>
          </c:val>
          <c:smooth val="0"/>
        </c:ser>
        <c:marker val="1"/>
        <c:axId val="28528024"/>
        <c:axId val="55425625"/>
      </c:lineChart>
      <c:catAx>
        <c:axId val="28528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5425625"/>
        <c:crossesAt val="0"/>
        <c:auto val="1"/>
        <c:lblOffset val="100"/>
        <c:noMultiLvlLbl val="0"/>
      </c:catAx>
      <c:valAx>
        <c:axId val="554256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9525">
            <a:noFill/>
          </a:ln>
        </c:spPr>
        <c:crossAx val="2852802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975"/>
          <c:y val="0.91025"/>
          <c:w val="0.38675"/>
          <c:h val="0.04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the United States,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€)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275"/>
          <c:w val="0.92825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Fig6!$D$9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Fig6!$C$10:$C$16</c:f>
              <c:strCache/>
            </c:strRef>
          </c:cat>
          <c:val>
            <c:numRef>
              <c:f>Fig6!$D$10:$D$16</c:f>
              <c:numCache/>
            </c:numRef>
          </c:val>
        </c:ser>
        <c:ser>
          <c:idx val="1"/>
          <c:order val="1"/>
          <c:tx>
            <c:strRef>
              <c:f>Fig6!$E$9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Fig6!$C$10:$C$16</c:f>
              <c:strCache/>
            </c:strRef>
          </c:cat>
          <c:val>
            <c:numRef>
              <c:f>Fig6!$E$10:$E$16</c:f>
              <c:numCache/>
            </c:numRef>
          </c:val>
        </c:ser>
        <c:overlap val="-27"/>
        <c:gapWidth val="75"/>
        <c:axId val="29068578"/>
        <c:axId val="60290611"/>
      </c:barChart>
      <c:catAx>
        <c:axId val="29068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290611"/>
        <c:crossesAt val="0"/>
        <c:auto val="1"/>
        <c:lblOffset val="100"/>
        <c:noMultiLvlLbl val="0"/>
      </c:catAx>
      <c:valAx>
        <c:axId val="60290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9525">
            <a:noFill/>
          </a:ln>
        </c:spPr>
        <c:crossAx val="2906857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5"/>
          <c:y val="0.9"/>
          <c:w val="0.18025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China, 2002-2023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€)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325"/>
          <c:w val="0.92025"/>
          <c:h val="0.71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Fig7!$C$12</c:f>
              <c:strCache>
                <c:ptCount val="1"/>
                <c:pt idx="0">
                  <c:v>Trade 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Fig7!$D$9:$Y$9</c:f>
              <c:strCache/>
            </c:strRef>
          </c:cat>
          <c:val>
            <c:numRef>
              <c:f>Fig7!$D$12:$Y$12</c:f>
              <c:numCache/>
            </c:numRef>
          </c:val>
        </c:ser>
        <c:gapWidth val="75"/>
        <c:axId val="5744588"/>
        <c:axId val="51701293"/>
      </c:barChart>
      <c:lineChart>
        <c:grouping val="standard"/>
        <c:varyColors val="0"/>
        <c:ser>
          <c:idx val="0"/>
          <c:order val="1"/>
          <c:tx>
            <c:strRef>
              <c:f>Fig7!$C$10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ize val="7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Fig7!$D$9:$Y$9</c:f>
              <c:strCache/>
            </c:strRef>
          </c:cat>
          <c:val>
            <c:numRef>
              <c:f>Fig7!$D$10:$Y$10</c:f>
              <c:numCache/>
            </c:numRef>
          </c:val>
          <c:smooth val="0"/>
        </c:ser>
        <c:ser>
          <c:idx val="1"/>
          <c:order val="2"/>
          <c:tx>
            <c:strRef>
              <c:f>Fig7!$C$11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Fig7!$D$9:$Y$9</c:f>
              <c:strCache/>
            </c:strRef>
          </c:cat>
          <c:val>
            <c:numRef>
              <c:f>Fig7!$D$11:$Y$11</c:f>
              <c:numCache/>
            </c:numRef>
          </c:val>
          <c:smooth val="0"/>
        </c:ser>
        <c:marker val="1"/>
        <c:axId val="5744588"/>
        <c:axId val="51701293"/>
      </c:lineChart>
      <c:catAx>
        <c:axId val="574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1293"/>
        <c:crossesAt val="0"/>
        <c:auto val="1"/>
        <c:lblOffset val="100"/>
        <c:noMultiLvlLbl val="0"/>
      </c:catAx>
      <c:valAx>
        <c:axId val="51701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9525">
            <a:noFill/>
          </a:ln>
        </c:spPr>
        <c:crossAx val="574458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7"/>
          <c:y val="0.916"/>
          <c:w val="0.3857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19050</xdr:rowOff>
    </xdr:from>
    <xdr:to>
      <xdr:col>14</xdr:col>
      <xdr:colOff>876300</xdr:colOff>
      <xdr:row>28</xdr:row>
      <xdr:rowOff>38100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4850" y="723900"/>
          <a:ext cx="8705850" cy="40671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  <xdr:twoCellAnchor>
    <xdr:from>
      <xdr:col>1</xdr:col>
      <xdr:colOff>95250</xdr:colOff>
      <xdr:row>7</xdr:row>
      <xdr:rowOff>66675</xdr:rowOff>
    </xdr:from>
    <xdr:to>
      <xdr:col>2</xdr:col>
      <xdr:colOff>295275</xdr:colOff>
      <xdr:row>10</xdr:row>
      <xdr:rowOff>114300</xdr:rowOff>
    </xdr:to>
    <xdr:sp macro="" textlink="T4">
      <xdr:nvSpPr>
        <xdr:cNvPr id="4" name="Rectangular Callout 3"/>
        <xdr:cNvSpPr/>
      </xdr:nvSpPr>
      <xdr:spPr>
        <a:xfrm>
          <a:off x="704850" y="1419225"/>
          <a:ext cx="809625" cy="533400"/>
        </a:xfrm>
        <a:prstGeom prst="wedgeRectCallout">
          <a:avLst>
            <a:gd name="adj1" fmla="val 94928"/>
            <a:gd name="adj2" fmla="val 4299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9133A926-CD17-4A91-BB8C-88261B620267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United States 
501.9</a:t>
          </a:fld>
          <a:endParaRPr lang="en-GB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371475</xdr:colOff>
      <xdr:row>2</xdr:row>
      <xdr:rowOff>57150</xdr:rowOff>
    </xdr:from>
    <xdr:to>
      <xdr:col>3</xdr:col>
      <xdr:colOff>390525</xdr:colOff>
      <xdr:row>4</xdr:row>
      <xdr:rowOff>66675</xdr:rowOff>
    </xdr:to>
    <xdr:sp macro="" textlink="T13">
      <xdr:nvSpPr>
        <xdr:cNvPr id="5" name="Rectangular Callout 4"/>
        <xdr:cNvSpPr/>
      </xdr:nvSpPr>
      <xdr:spPr>
        <a:xfrm>
          <a:off x="1590675" y="504825"/>
          <a:ext cx="628650" cy="428625"/>
        </a:xfrm>
        <a:prstGeom prst="wedgeRectCallout">
          <a:avLst>
            <a:gd name="adj1" fmla="val 68929"/>
            <a:gd name="adj2" fmla="val 114056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86B31292-212A-465A-AA41-1B3D7095FC3C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Canada 
48.6</a:t>
          </a:fld>
          <a:endParaRPr lang="en-GB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323850</xdr:colOff>
      <xdr:row>6</xdr:row>
      <xdr:rowOff>66675</xdr:rowOff>
    </xdr:from>
    <xdr:to>
      <xdr:col>14</xdr:col>
      <xdr:colOff>323850</xdr:colOff>
      <xdr:row>8</xdr:row>
      <xdr:rowOff>104775</xdr:rowOff>
    </xdr:to>
    <xdr:sp macro="" textlink="T9">
      <xdr:nvSpPr>
        <xdr:cNvPr id="6" name="Rectangular Callout 5"/>
        <xdr:cNvSpPr/>
      </xdr:nvSpPr>
      <xdr:spPr>
        <a:xfrm>
          <a:off x="8248650" y="1257300"/>
          <a:ext cx="609600" cy="361950"/>
        </a:xfrm>
        <a:prstGeom prst="wedgeRectCallout">
          <a:avLst>
            <a:gd name="adj1" fmla="val -71626"/>
            <a:gd name="adj2" fmla="val 88973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0A6DB009-D39A-4F51-B85C-0BA47038FF1A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Japan 
63.9</a:t>
          </a:fld>
          <a:endParaRPr lang="en-GB" sz="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12</xdr:row>
      <xdr:rowOff>19050</xdr:rowOff>
    </xdr:from>
    <xdr:to>
      <xdr:col>12</xdr:col>
      <xdr:colOff>85725</xdr:colOff>
      <xdr:row>14</xdr:row>
      <xdr:rowOff>47625</xdr:rowOff>
    </xdr:to>
    <xdr:sp macro="" textlink="T6">
      <xdr:nvSpPr>
        <xdr:cNvPr id="7" name="Rectangular Callout 6"/>
        <xdr:cNvSpPr/>
      </xdr:nvSpPr>
      <xdr:spPr>
        <a:xfrm>
          <a:off x="6705600" y="2181225"/>
          <a:ext cx="695325" cy="352425"/>
        </a:xfrm>
        <a:prstGeom prst="wedgeRectCallout">
          <a:avLst>
            <a:gd name="adj1" fmla="val 13034"/>
            <a:gd name="adj2" fmla="val -128506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CC4C9613-B595-492D-94B4-4B1964739110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China 
223.5</a:t>
          </a:fld>
          <a:endParaRPr lang="en-GB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438150</xdr:colOff>
      <xdr:row>13</xdr:row>
      <xdr:rowOff>114300</xdr:rowOff>
    </xdr:from>
    <xdr:to>
      <xdr:col>3</xdr:col>
      <xdr:colOff>447675</xdr:colOff>
      <xdr:row>16</xdr:row>
      <xdr:rowOff>85725</xdr:rowOff>
    </xdr:to>
    <xdr:sp macro="" textlink="T12">
      <xdr:nvSpPr>
        <xdr:cNvPr id="8" name="Rectangular Callout 7"/>
        <xdr:cNvSpPr/>
      </xdr:nvSpPr>
      <xdr:spPr>
        <a:xfrm>
          <a:off x="1657350" y="2438400"/>
          <a:ext cx="619125" cy="457200"/>
        </a:xfrm>
        <a:prstGeom prst="wedgeRectCallout">
          <a:avLst>
            <a:gd name="adj1" fmla="val 38513"/>
            <a:gd name="adj2" fmla="val -108495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57CF16A1-259C-46EA-B069-5C26CBB770A3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Mexico 
53.1</a:t>
          </a:fld>
          <a:endParaRPr lang="en-GB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209550</xdr:colOff>
      <xdr:row>9</xdr:row>
      <xdr:rowOff>123825</xdr:rowOff>
    </xdr:from>
    <xdr:to>
      <xdr:col>8</xdr:col>
      <xdr:colOff>476250</xdr:colOff>
      <xdr:row>11</xdr:row>
      <xdr:rowOff>161925</xdr:rowOff>
    </xdr:to>
    <xdr:sp macro="" textlink="T7">
      <xdr:nvSpPr>
        <xdr:cNvPr id="9" name="Rectangular Callout 8"/>
        <xdr:cNvSpPr/>
      </xdr:nvSpPr>
      <xdr:spPr>
        <a:xfrm>
          <a:off x="4476750" y="1800225"/>
          <a:ext cx="876300" cy="361950"/>
        </a:xfrm>
        <a:prstGeom prst="wedgeRectCallout">
          <a:avLst>
            <a:gd name="adj1" fmla="val -259"/>
            <a:gd name="adj2" fmla="val -118750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29C2BC74-AE7E-4E87-84BA-DD49005FF93A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Switzerland 
188.5</a:t>
          </a:fld>
          <a:endParaRPr lang="en-GB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476250</xdr:colOff>
      <xdr:row>11</xdr:row>
      <xdr:rowOff>152400</xdr:rowOff>
    </xdr:from>
    <xdr:to>
      <xdr:col>14</xdr:col>
      <xdr:colOff>57150</xdr:colOff>
      <xdr:row>15</xdr:row>
      <xdr:rowOff>9525</xdr:rowOff>
    </xdr:to>
    <xdr:sp macro="" textlink="T11">
      <xdr:nvSpPr>
        <xdr:cNvPr id="10" name="Rectangular Callout 9"/>
        <xdr:cNvSpPr/>
      </xdr:nvSpPr>
      <xdr:spPr>
        <a:xfrm>
          <a:off x="7791450" y="2152650"/>
          <a:ext cx="800100" cy="504825"/>
        </a:xfrm>
        <a:prstGeom prst="wedgeRectCallout">
          <a:avLst>
            <a:gd name="adj1" fmla="val -44836"/>
            <a:gd name="adj2" fmla="val -130335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F4EAA816-F568-4A25-A743-803AB9FE9A0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South Korea 
57.8</a:t>
          </a:fld>
          <a:endParaRPr lang="en-GB" sz="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523875</xdr:colOff>
      <xdr:row>6</xdr:row>
      <xdr:rowOff>0</xdr:rowOff>
    </xdr:from>
    <xdr:to>
      <xdr:col>7</xdr:col>
      <xdr:colOff>104775</xdr:colOff>
      <xdr:row>9</xdr:row>
      <xdr:rowOff>38100</xdr:rowOff>
    </xdr:to>
    <xdr:sp macro="" textlink="T5">
      <xdr:nvSpPr>
        <xdr:cNvPr id="11" name="Rectangular Callout 10"/>
        <xdr:cNvSpPr/>
      </xdr:nvSpPr>
      <xdr:spPr>
        <a:xfrm>
          <a:off x="3571875" y="1190625"/>
          <a:ext cx="800100" cy="523875"/>
        </a:xfrm>
        <a:prstGeom prst="wedgeRectCallout">
          <a:avLst>
            <a:gd name="adj1" fmla="val 90992"/>
            <a:gd name="adj2" fmla="val -30856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54F2C1E2-59F3-4EB5-B407-5373D547C6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United Kingdom 
334.6</a:t>
          </a:fld>
          <a:endParaRPr lang="en-GB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228600</xdr:colOff>
      <xdr:row>3</xdr:row>
      <xdr:rowOff>28575</xdr:rowOff>
    </xdr:from>
    <xdr:to>
      <xdr:col>7</xdr:col>
      <xdr:colOff>381000</xdr:colOff>
      <xdr:row>5</xdr:row>
      <xdr:rowOff>57150</xdr:rowOff>
    </xdr:to>
    <xdr:sp macro="" textlink="T10">
      <xdr:nvSpPr>
        <xdr:cNvPr id="12" name="Rectangular Callout 11"/>
        <xdr:cNvSpPr/>
      </xdr:nvSpPr>
      <xdr:spPr>
        <a:xfrm>
          <a:off x="3886200" y="733425"/>
          <a:ext cx="762000" cy="352425"/>
        </a:xfrm>
        <a:prstGeom prst="wedgeRectCallout">
          <a:avLst>
            <a:gd name="adj1" fmla="val 86918"/>
            <a:gd name="adj2" fmla="val 52554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DDD75DFA-0488-4888-AB89-C4D7573468B7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Norway 
61.6</a:t>
          </a:fld>
          <a:endParaRPr lang="en-GB" sz="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38100</xdr:colOff>
      <xdr:row>10</xdr:row>
      <xdr:rowOff>76200</xdr:rowOff>
    </xdr:from>
    <xdr:to>
      <xdr:col>10</xdr:col>
      <xdr:colOff>133350</xdr:colOff>
      <xdr:row>12</xdr:row>
      <xdr:rowOff>133350</xdr:rowOff>
    </xdr:to>
    <xdr:sp macro="" textlink="T8">
      <xdr:nvSpPr>
        <xdr:cNvPr id="13" name="Rectangular Callout 12"/>
        <xdr:cNvSpPr/>
      </xdr:nvSpPr>
      <xdr:spPr>
        <a:xfrm>
          <a:off x="5524500" y="1914525"/>
          <a:ext cx="704850" cy="381000"/>
        </a:xfrm>
        <a:prstGeom prst="wedgeRectCallout">
          <a:avLst>
            <a:gd name="adj1" fmla="val -42603"/>
            <a:gd name="adj2" fmla="val -93800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906976FB-F5F0-4088-BE1A-776A05F5D78B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Türkiye 
111.2</a:t>
          </a:fld>
          <a:endParaRPr lang="en-GB" sz="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238125</xdr:colOff>
      <xdr:row>25</xdr:row>
      <xdr:rowOff>133350</xdr:rowOff>
    </xdr:from>
    <xdr:to>
      <xdr:col>14</xdr:col>
      <xdr:colOff>876300</xdr:colOff>
      <xdr:row>28</xdr:row>
      <xdr:rowOff>38100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162925" y="4400550"/>
          <a:ext cx="1247775" cy="390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361950</xdr:colOff>
      <xdr:row>28</xdr:row>
      <xdr:rowOff>57150</xdr:rowOff>
    </xdr:from>
    <xdr:to>
      <xdr:col>14</xdr:col>
      <xdr:colOff>876300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4810125"/>
          <a:ext cx="478155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19050</xdr:rowOff>
    </xdr:from>
    <xdr:to>
      <xdr:col>12</xdr:col>
      <xdr:colOff>0</xdr:colOff>
      <xdr:row>52</xdr:row>
      <xdr:rowOff>0</xdr:rowOff>
    </xdr:to>
    <xdr:graphicFrame macro="">
      <xdr:nvGraphicFramePr>
        <xdr:cNvPr id="2" name="Diagramm 1"/>
        <xdr:cNvGraphicFramePr/>
      </xdr:nvGraphicFramePr>
      <xdr:xfrm>
        <a:off x="1181100" y="3086100"/>
        <a:ext cx="104584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47</xdr:row>
      <xdr:rowOff>0</xdr:rowOff>
    </xdr:from>
    <xdr:to>
      <xdr:col>19</xdr:col>
      <xdr:colOff>0</xdr:colOff>
      <xdr:row>99</xdr:row>
      <xdr:rowOff>0</xdr:rowOff>
    </xdr:to>
    <xdr:graphicFrame macro="">
      <xdr:nvGraphicFramePr>
        <xdr:cNvPr id="2" name="Chart 1"/>
        <xdr:cNvGraphicFramePr/>
      </xdr:nvGraphicFramePr>
      <xdr:xfrm>
        <a:off x="1181100" y="7543800"/>
        <a:ext cx="9525000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152400</xdr:colOff>
      <xdr:row>99</xdr:row>
      <xdr:rowOff>0</xdr:rowOff>
    </xdr:from>
    <xdr:to>
      <xdr:col>19</xdr:col>
      <xdr:colOff>0</xdr:colOff>
      <xdr:row>102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172575" y="1596390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76200</xdr:rowOff>
    </xdr:from>
    <xdr:to>
      <xdr:col>23</xdr:col>
      <xdr:colOff>361950</xdr:colOff>
      <xdr:row>172</xdr:row>
      <xdr:rowOff>57150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1896725" y="26765250"/>
          <a:ext cx="154305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323850</xdr:colOff>
      <xdr:row>107</xdr:row>
      <xdr:rowOff>38100</xdr:rowOff>
    </xdr:from>
    <xdr:to>
      <xdr:col>36</xdr:col>
      <xdr:colOff>95250</xdr:colOff>
      <xdr:row>110</xdr:row>
      <xdr:rowOff>19050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307175" y="17259300"/>
          <a:ext cx="1543050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16</xdr:row>
      <xdr:rowOff>19050</xdr:rowOff>
    </xdr:from>
    <xdr:to>
      <xdr:col>21</xdr:col>
      <xdr:colOff>0</xdr:colOff>
      <xdr:row>52</xdr:row>
      <xdr:rowOff>152400</xdr:rowOff>
    </xdr:to>
    <xdr:graphicFrame macro="">
      <xdr:nvGraphicFramePr>
        <xdr:cNvPr id="2" name="Chart 1"/>
        <xdr:cNvGraphicFramePr/>
      </xdr:nvGraphicFramePr>
      <xdr:xfrm>
        <a:off x="1190625" y="2752725"/>
        <a:ext cx="103536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21</xdr:row>
      <xdr:rowOff>0</xdr:rowOff>
    </xdr:from>
    <xdr:to>
      <xdr:col>17</xdr:col>
      <xdr:colOff>0</xdr:colOff>
      <xdr:row>57</xdr:row>
      <xdr:rowOff>142875</xdr:rowOff>
    </xdr:to>
    <xdr:graphicFrame macro="">
      <xdr:nvGraphicFramePr>
        <xdr:cNvPr id="2" name="Chart 1"/>
        <xdr:cNvGraphicFramePr/>
      </xdr:nvGraphicFramePr>
      <xdr:xfrm>
        <a:off x="1028700" y="5086350"/>
        <a:ext cx="103441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16</xdr:row>
      <xdr:rowOff>0</xdr:rowOff>
    </xdr:from>
    <xdr:to>
      <xdr:col>20</xdr:col>
      <xdr:colOff>533400</xdr:colOff>
      <xdr:row>53</xdr:row>
      <xdr:rowOff>0</xdr:rowOff>
    </xdr:to>
    <xdr:graphicFrame macro="">
      <xdr:nvGraphicFramePr>
        <xdr:cNvPr id="2" name="Chart 1"/>
        <xdr:cNvGraphicFramePr/>
      </xdr:nvGraphicFramePr>
      <xdr:xfrm>
        <a:off x="1104900" y="2743200"/>
        <a:ext cx="103822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21</xdr:row>
      <xdr:rowOff>0</xdr:rowOff>
    </xdr:from>
    <xdr:to>
      <xdr:col>17</xdr:col>
      <xdr:colOff>0</xdr:colOff>
      <xdr:row>57</xdr:row>
      <xdr:rowOff>104775</xdr:rowOff>
    </xdr:to>
    <xdr:graphicFrame macro="">
      <xdr:nvGraphicFramePr>
        <xdr:cNvPr id="2" name="Chart 1"/>
        <xdr:cNvGraphicFramePr/>
      </xdr:nvGraphicFramePr>
      <xdr:xfrm>
        <a:off x="1028700" y="5248275"/>
        <a:ext cx="103441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38100</xdr:rowOff>
    </xdr:from>
    <xdr:to>
      <xdr:col>14</xdr:col>
      <xdr:colOff>876300</xdr:colOff>
      <xdr:row>28</xdr:row>
      <xdr:rowOff>57150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42950"/>
          <a:ext cx="8705850" cy="40671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  <xdr:twoCellAnchor>
    <xdr:from>
      <xdr:col>2</xdr:col>
      <xdr:colOff>171450</xdr:colOff>
      <xdr:row>12</xdr:row>
      <xdr:rowOff>0</xdr:rowOff>
    </xdr:from>
    <xdr:to>
      <xdr:col>3</xdr:col>
      <xdr:colOff>400050</xdr:colOff>
      <xdr:row>15</xdr:row>
      <xdr:rowOff>28575</xdr:rowOff>
    </xdr:to>
    <xdr:sp macro="" textlink="T5">
      <xdr:nvSpPr>
        <xdr:cNvPr id="4" name="Rectangular Callout 3"/>
        <xdr:cNvSpPr/>
      </xdr:nvSpPr>
      <xdr:spPr>
        <a:xfrm>
          <a:off x="1390650" y="2162175"/>
          <a:ext cx="838200" cy="514350"/>
        </a:xfrm>
        <a:prstGeom prst="wedgeRectCallout">
          <a:avLst>
            <a:gd name="adj1" fmla="val 50041"/>
            <a:gd name="adj2" fmla="val -93750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6019AFF9-20A9-48D7-B48E-E42B71284DC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United States 
346.7</a:t>
          </a:fld>
          <a:endParaRPr lang="en-GB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180975</xdr:colOff>
      <xdr:row>2</xdr:row>
      <xdr:rowOff>123825</xdr:rowOff>
    </xdr:from>
    <xdr:to>
      <xdr:col>11</xdr:col>
      <xdr:colOff>104775</xdr:colOff>
      <xdr:row>4</xdr:row>
      <xdr:rowOff>76200</xdr:rowOff>
    </xdr:to>
    <xdr:sp macro="" textlink="T13">
      <xdr:nvSpPr>
        <xdr:cNvPr id="5" name="Rectangular Callout 4"/>
        <xdr:cNvSpPr/>
      </xdr:nvSpPr>
      <xdr:spPr>
        <a:xfrm>
          <a:off x="6276975" y="571500"/>
          <a:ext cx="533400" cy="371475"/>
        </a:xfrm>
        <a:prstGeom prst="wedgeRectCallout">
          <a:avLst>
            <a:gd name="adj1" fmla="val -1509"/>
            <a:gd name="adj2" fmla="val 80308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31E3C1BB-7521-4B8F-A7FA-703F6AA6015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Russia 
50.7</a:t>
          </a:fld>
          <a:endParaRPr lang="en-GB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9525</xdr:colOff>
      <xdr:row>9</xdr:row>
      <xdr:rowOff>57150</xdr:rowOff>
    </xdr:from>
    <xdr:to>
      <xdr:col>8</xdr:col>
      <xdr:colOff>190500</xdr:colOff>
      <xdr:row>11</xdr:row>
      <xdr:rowOff>95250</xdr:rowOff>
    </xdr:to>
    <xdr:sp macro="" textlink="T7">
      <xdr:nvSpPr>
        <xdr:cNvPr id="6" name="Rectangular Callout 5"/>
        <xdr:cNvSpPr/>
      </xdr:nvSpPr>
      <xdr:spPr>
        <a:xfrm>
          <a:off x="4276725" y="1733550"/>
          <a:ext cx="790575" cy="361950"/>
        </a:xfrm>
        <a:prstGeom prst="wedgeRectCallout">
          <a:avLst>
            <a:gd name="adj1" fmla="val 38391"/>
            <a:gd name="adj2" fmla="val -91668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5245BB64-B36E-4823-8CA4-1FC6BBB1F19B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Switzerland 
138.5</a:t>
          </a:fld>
          <a:endParaRPr lang="en-GB" sz="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285750</xdr:colOff>
      <xdr:row>11</xdr:row>
      <xdr:rowOff>95250</xdr:rowOff>
    </xdr:from>
    <xdr:to>
      <xdr:col>9</xdr:col>
      <xdr:colOff>533400</xdr:colOff>
      <xdr:row>13</xdr:row>
      <xdr:rowOff>133350</xdr:rowOff>
    </xdr:to>
    <xdr:sp macro="" textlink="T9">
      <xdr:nvSpPr>
        <xdr:cNvPr id="7" name="Rectangular Callout 6"/>
        <xdr:cNvSpPr/>
      </xdr:nvSpPr>
      <xdr:spPr>
        <a:xfrm>
          <a:off x="5162550" y="2095500"/>
          <a:ext cx="857250" cy="361950"/>
        </a:xfrm>
        <a:prstGeom prst="wedgeRectCallout">
          <a:avLst>
            <a:gd name="adj1" fmla="val 13034"/>
            <a:gd name="adj2" fmla="val -126067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D9F0A634-ACE1-4FC0-AA7F-7C3DC8C550F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Türkiye 
95.7</a:t>
          </a:fld>
          <a:endParaRPr lang="en-GB" sz="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419100</xdr:colOff>
      <xdr:row>11</xdr:row>
      <xdr:rowOff>95250</xdr:rowOff>
    </xdr:from>
    <xdr:to>
      <xdr:col>13</xdr:col>
      <xdr:colOff>438150</xdr:colOff>
      <xdr:row>14</xdr:row>
      <xdr:rowOff>161925</xdr:rowOff>
    </xdr:to>
    <xdr:sp macro="" textlink="T10">
      <xdr:nvSpPr>
        <xdr:cNvPr id="8" name="Rectangular Callout 7"/>
        <xdr:cNvSpPr/>
      </xdr:nvSpPr>
      <xdr:spPr>
        <a:xfrm>
          <a:off x="7734300" y="2095500"/>
          <a:ext cx="628650" cy="552450"/>
        </a:xfrm>
        <a:prstGeom prst="wedgeRectCallout">
          <a:avLst>
            <a:gd name="adj1" fmla="val -24821"/>
            <a:gd name="adj2" fmla="val -96951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F299543F-8947-4100-AABF-0E5F1320311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South Korea 
73.1</a:t>
          </a:fld>
          <a:endParaRPr lang="en-GB" sz="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400050</xdr:colOff>
      <xdr:row>5</xdr:row>
      <xdr:rowOff>133350</xdr:rowOff>
    </xdr:from>
    <xdr:to>
      <xdr:col>7</xdr:col>
      <xdr:colOff>19050</xdr:colOff>
      <xdr:row>8</xdr:row>
      <xdr:rowOff>161925</xdr:rowOff>
    </xdr:to>
    <xdr:sp macro="" textlink="T6">
      <xdr:nvSpPr>
        <xdr:cNvPr id="9" name="Rectangular Callout 8"/>
        <xdr:cNvSpPr/>
      </xdr:nvSpPr>
      <xdr:spPr>
        <a:xfrm>
          <a:off x="3448050" y="1162050"/>
          <a:ext cx="838200" cy="514350"/>
        </a:xfrm>
        <a:prstGeom prst="wedgeRectCallout">
          <a:avLst>
            <a:gd name="adj1" fmla="val 107198"/>
            <a:gd name="adj2" fmla="val 6673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0B6F2385-26CD-4667-90EA-6E6116FFF379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United Kingdom 
180.0</a:t>
          </a:fld>
          <a:endParaRPr lang="en-GB" sz="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504825</xdr:colOff>
      <xdr:row>2</xdr:row>
      <xdr:rowOff>161925</xdr:rowOff>
    </xdr:from>
    <xdr:to>
      <xdr:col>8</xdr:col>
      <xdr:colOff>200025</xdr:colOff>
      <xdr:row>4</xdr:row>
      <xdr:rowOff>152400</xdr:rowOff>
    </xdr:to>
    <xdr:sp macro="" textlink="T8">
      <xdr:nvSpPr>
        <xdr:cNvPr id="10" name="Rectangular Callout 9"/>
        <xdr:cNvSpPr/>
      </xdr:nvSpPr>
      <xdr:spPr>
        <a:xfrm>
          <a:off x="4162425" y="609600"/>
          <a:ext cx="914400" cy="409575"/>
        </a:xfrm>
        <a:prstGeom prst="wedgeRectCallout">
          <a:avLst>
            <a:gd name="adj1" fmla="val 44270"/>
            <a:gd name="adj2" fmla="val 71541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D1CFE8C7-B717-410E-9BF2-4341D124542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Norway 
119.2</a:t>
          </a:fld>
          <a:endParaRPr lang="en-GB" sz="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361950</xdr:colOff>
      <xdr:row>11</xdr:row>
      <xdr:rowOff>161925</xdr:rowOff>
    </xdr:from>
    <xdr:to>
      <xdr:col>12</xdr:col>
      <xdr:colOff>323850</xdr:colOff>
      <xdr:row>14</xdr:row>
      <xdr:rowOff>47625</xdr:rowOff>
    </xdr:to>
    <xdr:sp macro="" textlink="T4">
      <xdr:nvSpPr>
        <xdr:cNvPr id="11" name="Rectangular Callout 10"/>
        <xdr:cNvSpPr/>
      </xdr:nvSpPr>
      <xdr:spPr>
        <a:xfrm>
          <a:off x="7067550" y="2162175"/>
          <a:ext cx="571500" cy="371475"/>
        </a:xfrm>
        <a:prstGeom prst="wedgeRectCallout">
          <a:avLst>
            <a:gd name="adj1" fmla="val -5124"/>
            <a:gd name="adj2" fmla="val -105488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D4527094-3E43-48F2-A575-1FAFFD30DB1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China 
516.2</a:t>
          </a:fld>
          <a:endParaRPr lang="en-GB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533400</xdr:colOff>
      <xdr:row>10</xdr:row>
      <xdr:rowOff>95250</xdr:rowOff>
    </xdr:from>
    <xdr:to>
      <xdr:col>14</xdr:col>
      <xdr:colOff>600075</xdr:colOff>
      <xdr:row>12</xdr:row>
      <xdr:rowOff>152400</xdr:rowOff>
    </xdr:to>
    <xdr:sp macro="" textlink="T11">
      <xdr:nvSpPr>
        <xdr:cNvPr id="12" name="Rectangular Callout 11"/>
        <xdr:cNvSpPr/>
      </xdr:nvSpPr>
      <xdr:spPr>
        <a:xfrm>
          <a:off x="8458200" y="1933575"/>
          <a:ext cx="676275" cy="381000"/>
        </a:xfrm>
        <a:prstGeom prst="wedgeRectCallout">
          <a:avLst>
            <a:gd name="adj1" fmla="val -88294"/>
            <a:gd name="adj2" fmla="val -81055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634F232D-CE89-4B9D-AC51-0A4288D2704F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Japan 
70.5</a:t>
          </a:fld>
          <a:endParaRPr lang="en-GB" sz="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419100</xdr:colOff>
      <xdr:row>14</xdr:row>
      <xdr:rowOff>95250</xdr:rowOff>
    </xdr:from>
    <xdr:to>
      <xdr:col>11</xdr:col>
      <xdr:colOff>381000</xdr:colOff>
      <xdr:row>17</xdr:row>
      <xdr:rowOff>0</xdr:rowOff>
    </xdr:to>
    <xdr:sp macro="" textlink="T12">
      <xdr:nvSpPr>
        <xdr:cNvPr id="13" name="Rectangular Callout 12"/>
        <xdr:cNvSpPr/>
      </xdr:nvSpPr>
      <xdr:spPr>
        <a:xfrm>
          <a:off x="6515100" y="2581275"/>
          <a:ext cx="571500" cy="390525"/>
        </a:xfrm>
        <a:prstGeom prst="wedgeRectCallout">
          <a:avLst>
            <a:gd name="adj1" fmla="val -7399"/>
            <a:gd name="adj2" fmla="val -99620"/>
          </a:avLst>
        </a:prstGeom>
        <a:solidFill>
          <a:srgbClr val="FFFFFF"/>
        </a:solidFill>
        <a:ln w="12700"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fld id="{30C56FA3-AE70-4EDC-94E1-6CA97581B00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India 
65.1</a:t>
          </a:fld>
          <a:endParaRPr lang="en-GB" sz="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247650</xdr:colOff>
      <xdr:row>25</xdr:row>
      <xdr:rowOff>142875</xdr:rowOff>
    </xdr:from>
    <xdr:to>
      <xdr:col>14</xdr:col>
      <xdr:colOff>876300</xdr:colOff>
      <xdr:row>28</xdr:row>
      <xdr:rowOff>57150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172450" y="4410075"/>
          <a:ext cx="1238250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361950</xdr:colOff>
      <xdr:row>28</xdr:row>
      <xdr:rowOff>66675</xdr:rowOff>
    </xdr:from>
    <xdr:to>
      <xdr:col>14</xdr:col>
      <xdr:colOff>876300</xdr:colOff>
      <xdr:row>33</xdr:row>
      <xdr:rowOff>47625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4819650"/>
          <a:ext cx="478155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16</xdr:row>
      <xdr:rowOff>0</xdr:rowOff>
    </xdr:from>
    <xdr:to>
      <xdr:col>21</xdr:col>
      <xdr:colOff>19050</xdr:colOff>
      <xdr:row>52</xdr:row>
      <xdr:rowOff>133350</xdr:rowOff>
    </xdr:to>
    <xdr:graphicFrame macro="">
      <xdr:nvGraphicFramePr>
        <xdr:cNvPr id="2" name="Chart 1"/>
        <xdr:cNvGraphicFramePr/>
      </xdr:nvGraphicFramePr>
      <xdr:xfrm>
        <a:off x="1190625" y="2743200"/>
        <a:ext cx="103727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21</xdr:row>
      <xdr:rowOff>0</xdr:rowOff>
    </xdr:from>
    <xdr:to>
      <xdr:col>17</xdr:col>
      <xdr:colOff>0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1028700" y="5086350"/>
        <a:ext cx="103441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16</xdr:row>
      <xdr:rowOff>0</xdr:rowOff>
    </xdr:from>
    <xdr:to>
      <xdr:col>21</xdr:col>
      <xdr:colOff>0</xdr:colOff>
      <xdr:row>52</xdr:row>
      <xdr:rowOff>133350</xdr:rowOff>
    </xdr:to>
    <xdr:graphicFrame macro="">
      <xdr:nvGraphicFramePr>
        <xdr:cNvPr id="2" name="Chart 1"/>
        <xdr:cNvGraphicFramePr/>
      </xdr:nvGraphicFramePr>
      <xdr:xfrm>
        <a:off x="1171575" y="2743200"/>
        <a:ext cx="103727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152400</xdr:colOff>
      <xdr:row>60</xdr:row>
      <xdr:rowOff>19050</xdr:rowOff>
    </xdr:from>
    <xdr:to>
      <xdr:col>19</xdr:col>
      <xdr:colOff>19050</xdr:colOff>
      <xdr:row>63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829675" y="10306050"/>
          <a:ext cx="155257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21</xdr:row>
      <xdr:rowOff>0</xdr:rowOff>
    </xdr:from>
    <xdr:to>
      <xdr:col>17</xdr:col>
      <xdr:colOff>0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1028700" y="5086350"/>
        <a:ext cx="103441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based on a selected list of partners (see methodological notes in the introduction for more details).</a:t>
          </a:r>
        </a:p>
        <a:p>
          <a:r>
            <a:rPr lang="en-GB" sz="1200">
              <a:latin typeface="Arial" panose="020B0604020202020204" pitchFamily="34" charset="0"/>
            </a:rPr>
            <a:t>See annex (at the end of the publication) for a list of ISO codes.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Ranking based on extra-EU partners only.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DS-018995 and DS-043227)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51</xdr:row>
      <xdr:rowOff>0</xdr:rowOff>
    </xdr:from>
    <xdr:to>
      <xdr:col>19</xdr:col>
      <xdr:colOff>0</xdr:colOff>
      <xdr:row>99</xdr:row>
      <xdr:rowOff>0</xdr:rowOff>
    </xdr:to>
    <xdr:graphicFrame macro="">
      <xdr:nvGraphicFramePr>
        <xdr:cNvPr id="2" name="Chart 1"/>
        <xdr:cNvGraphicFramePr/>
      </xdr:nvGraphicFramePr>
      <xdr:xfrm>
        <a:off x="1181100" y="8248650"/>
        <a:ext cx="107061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0.385</cdr:x>
      <cdr:y>0.09675</cdr:y>
    </cdr:to>
    <cdr:sp macro="" textlink="'Fig1'!$F$10">
      <cdr:nvSpPr>
        <cdr:cNvPr id="2" name="TextBox 1"/>
        <cdr:cNvSpPr txBox="1"/>
      </cdr:nvSpPr>
      <cdr:spPr>
        <a:xfrm>
          <a:off x="0" y="0"/>
          <a:ext cx="2181225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fld id="{83FD765F-F822-4398-84AB-A2CEAE8FC7F6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/>
            <a:t>2023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15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based on a selected list of partners (see methodological notes in the introduction for more details).</a:t>
          </a:r>
        </a:p>
        <a:p>
          <a:r>
            <a:rPr lang="en-GB" sz="1200">
              <a:latin typeface="Arial" panose="020B0604020202020204" pitchFamily="34" charset="0"/>
            </a:rPr>
            <a:t>See annex (at the end of the publication)  for a list of ISO codes.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Ranking based on extra-EU partners only.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DS-018995 and DS-043227) and UN Comtrade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51</xdr:row>
      <xdr:rowOff>0</xdr:rowOff>
    </xdr:from>
    <xdr:to>
      <xdr:col>19</xdr:col>
      <xdr:colOff>0</xdr:colOff>
      <xdr:row>98</xdr:row>
      <xdr:rowOff>142875</xdr:rowOff>
    </xdr:to>
    <xdr:graphicFrame macro="">
      <xdr:nvGraphicFramePr>
        <xdr:cNvPr id="2" name="Chart 1"/>
        <xdr:cNvGraphicFramePr/>
      </xdr:nvGraphicFramePr>
      <xdr:xfrm>
        <a:off x="1181100" y="8258175"/>
        <a:ext cx="10706100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1247775</xdr:colOff>
      <xdr:row>41</xdr:row>
      <xdr:rowOff>114300</xdr:rowOff>
    </xdr:from>
    <xdr:to>
      <xdr:col>11</xdr:col>
      <xdr:colOff>19050</xdr:colOff>
      <xdr:row>44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001500" y="6600825"/>
          <a:ext cx="159067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1238250</xdr:colOff>
      <xdr:row>41</xdr:row>
      <xdr:rowOff>152400</xdr:rowOff>
    </xdr:from>
    <xdr:to>
      <xdr:col>11</xdr:col>
      <xdr:colOff>19050</xdr:colOff>
      <xdr:row>44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991975" y="6638925"/>
          <a:ext cx="1600200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39</xdr:row>
      <xdr:rowOff>0</xdr:rowOff>
    </xdr:from>
    <xdr:to>
      <xdr:col>19</xdr:col>
      <xdr:colOff>0</xdr:colOff>
      <xdr:row>75</xdr:row>
      <xdr:rowOff>0</xdr:rowOff>
    </xdr:to>
    <xdr:graphicFrame macro="">
      <xdr:nvGraphicFramePr>
        <xdr:cNvPr id="2" name="Chart 1"/>
        <xdr:cNvGraphicFramePr/>
      </xdr:nvGraphicFramePr>
      <xdr:xfrm>
        <a:off x="1181100" y="6019800"/>
        <a:ext cx="112490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0.385</cdr:x>
      <cdr:y>0.09675</cdr:y>
    </cdr:to>
    <cdr:sp macro="" textlink="'Fig1'!$D$10">
      <cdr:nvSpPr>
        <cdr:cNvPr id="2" name="TextBox 1"/>
        <cdr:cNvSpPr txBox="1"/>
      </cdr:nvSpPr>
      <cdr:spPr>
        <a:xfrm>
          <a:off x="0" y="0"/>
          <a:ext cx="21336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fld id="{F23F0DCC-05D1-40B7-BC69-E688DF12E6F5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/>
            <a:t>2002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590550</xdr:colOff>
      <xdr:row>25</xdr:row>
      <xdr:rowOff>0</xdr:rowOff>
    </xdr:from>
    <xdr:to>
      <xdr:col>12</xdr:col>
      <xdr:colOff>19050</xdr:colOff>
      <xdr:row>52</xdr:row>
      <xdr:rowOff>0</xdr:rowOff>
    </xdr:to>
    <xdr:graphicFrame macro="">
      <xdr:nvGraphicFramePr>
        <xdr:cNvPr id="2" name="Chart 1"/>
        <xdr:cNvGraphicFramePr/>
      </xdr:nvGraphicFramePr>
      <xdr:xfrm>
        <a:off x="5981700" y="4267200"/>
        <a:ext cx="56769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25</xdr:row>
      <xdr:rowOff>0</xdr:rowOff>
    </xdr:from>
    <xdr:to>
      <xdr:col>6</xdr:col>
      <xdr:colOff>552450</xdr:colOff>
      <xdr:row>52</xdr:row>
      <xdr:rowOff>0</xdr:rowOff>
    </xdr:to>
    <xdr:graphicFrame macro="">
      <xdr:nvGraphicFramePr>
        <xdr:cNvPr id="3" name="Chart 2"/>
        <xdr:cNvGraphicFramePr/>
      </xdr:nvGraphicFramePr>
      <xdr:xfrm>
        <a:off x="1181100" y="4267200"/>
        <a:ext cx="55435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228600</xdr:colOff>
      <xdr:row>51</xdr:row>
      <xdr:rowOff>161925</xdr:rowOff>
    </xdr:from>
    <xdr:to>
      <xdr:col>12</xdr:col>
      <xdr:colOff>19050</xdr:colOff>
      <xdr:row>55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0125075" y="8639175"/>
          <a:ext cx="153352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0.385</cdr:x>
      <cdr:y>0.09675</cdr:y>
    </cdr:to>
    <cdr:sp macro="" textlink="'Fig1'!$F$10">
      <cdr:nvSpPr>
        <cdr:cNvPr id="2" name="TextBox 1"/>
        <cdr:cNvSpPr txBox="1"/>
      </cdr:nvSpPr>
      <cdr:spPr>
        <a:xfrm>
          <a:off x="0" y="0"/>
          <a:ext cx="219075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fld id="{83FD765F-F822-4398-84AB-A2CEAE8FC7F6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/>
            <a:t>2023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0.385</cdr:x>
      <cdr:y>0.09675</cdr:y>
    </cdr:to>
    <cdr:sp macro="" textlink="'Fig1'!$D$10">
      <cdr:nvSpPr>
        <cdr:cNvPr id="2" name="TextBox 1"/>
        <cdr:cNvSpPr txBox="1"/>
      </cdr:nvSpPr>
      <cdr:spPr>
        <a:xfrm>
          <a:off x="0" y="0"/>
          <a:ext cx="2124075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fld id="{F23F0DCC-05D1-40B7-BC69-E688DF12E6F5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/>
            <a:t>2002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571500</xdr:colOff>
      <xdr:row>25</xdr:row>
      <xdr:rowOff>0</xdr:rowOff>
    </xdr:from>
    <xdr:to>
      <xdr:col>12</xdr:col>
      <xdr:colOff>19050</xdr:colOff>
      <xdr:row>52</xdr:row>
      <xdr:rowOff>0</xdr:rowOff>
    </xdr:to>
    <xdr:graphicFrame macro="">
      <xdr:nvGraphicFramePr>
        <xdr:cNvPr id="2" name="Chart 1"/>
        <xdr:cNvGraphicFramePr/>
      </xdr:nvGraphicFramePr>
      <xdr:xfrm>
        <a:off x="5962650" y="4400550"/>
        <a:ext cx="5695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25</xdr:row>
      <xdr:rowOff>0</xdr:rowOff>
    </xdr:from>
    <xdr:to>
      <xdr:col>6</xdr:col>
      <xdr:colOff>533400</xdr:colOff>
      <xdr:row>52</xdr:row>
      <xdr:rowOff>0</xdr:rowOff>
    </xdr:to>
    <xdr:graphicFrame macro="">
      <xdr:nvGraphicFramePr>
        <xdr:cNvPr id="3" name="Chart 2"/>
        <xdr:cNvGraphicFramePr/>
      </xdr:nvGraphicFramePr>
      <xdr:xfrm>
        <a:off x="1181100" y="4400550"/>
        <a:ext cx="55245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209550</xdr:colOff>
      <xdr:row>52</xdr:row>
      <xdr:rowOff>0</xdr:rowOff>
    </xdr:from>
    <xdr:to>
      <xdr:col>12</xdr:col>
      <xdr:colOff>0</xdr:colOff>
      <xdr:row>55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0106025" y="87725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38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shows the top seven partners with the highest value of trade in 2023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(Comext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UBLICATIONS\3.%20Web%20dissemination\Publications\Globalisation%20patterns\Data%202024%20update\2.2%20Partners\Globalisation%20chapter%202.2%20W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CODES"/>
      <sheetName val="DATA_time"/>
      <sheetName val="DATA_prod"/>
      <sheetName val="DATA_EFTA_part"/>
      <sheetName val="DATA_part_exp"/>
      <sheetName val="DATA_part_imp"/>
      <sheetName val="DATA_part_bal"/>
      <sheetName val="DATA_intra_extra"/>
      <sheetName val="Map1"/>
      <sheetName val="Map2"/>
      <sheetName val="Fig1"/>
      <sheetName val="Fig2"/>
      <sheetName val="Fig3"/>
      <sheetName val="Fig4"/>
      <sheetName val="Fig5"/>
      <sheetName val="Fig6"/>
      <sheetName val="Fig7"/>
      <sheetName val="Fig8"/>
      <sheetName val="Fig9"/>
      <sheetName val="Fig10"/>
      <sheetName val="Fig11"/>
      <sheetName val="Fig12"/>
      <sheetName val="Fig13"/>
      <sheetName val="Fig14"/>
      <sheetName val="Tab1"/>
      <sheetName val="Tab2"/>
      <sheetName val="Fig15"/>
    </sheetNames>
    <sheetDataSet>
      <sheetData sheetId="0"/>
      <sheetData sheetId="1">
        <row r="2">
          <cell r="N2">
            <v>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1D10B-6D7C-4F85-8A74-01F1A2B4B10A}">
  <dimension ref="B1:X14"/>
  <sheetViews>
    <sheetView showGridLines="0" workbookViewId="0" topLeftCell="A1">
      <selection activeCell="T14" sqref="T14"/>
    </sheetView>
  </sheetViews>
  <sheetFormatPr defaultColWidth="9.140625" defaultRowHeight="12"/>
  <cols>
    <col min="2" max="2" width="11.8515625" style="0" bestFit="1" customWidth="1"/>
  </cols>
  <sheetData>
    <row r="1" ht="15.6">
      <c r="B1" s="116" t="s">
        <v>205</v>
      </c>
    </row>
    <row r="3" spans="2:24" ht="13.2">
      <c r="B3" s="117"/>
      <c r="C3" s="112">
        <v>2002</v>
      </c>
      <c r="D3" s="112">
        <v>2003</v>
      </c>
      <c r="E3" s="112">
        <v>2004</v>
      </c>
      <c r="F3" s="112">
        <v>2005</v>
      </c>
      <c r="G3" s="112">
        <v>2006</v>
      </c>
      <c r="H3" s="112">
        <v>2007</v>
      </c>
      <c r="I3" s="112">
        <v>2008</v>
      </c>
      <c r="J3" s="112">
        <v>2009</v>
      </c>
      <c r="K3" s="112">
        <v>2010</v>
      </c>
      <c r="L3" s="112">
        <v>2011</v>
      </c>
      <c r="M3" s="112">
        <v>2012</v>
      </c>
      <c r="N3" s="112">
        <v>2013</v>
      </c>
      <c r="O3" s="112">
        <v>2014</v>
      </c>
      <c r="P3" s="112">
        <v>2015</v>
      </c>
      <c r="Q3" s="112">
        <v>2016</v>
      </c>
      <c r="R3" s="112">
        <v>2017</v>
      </c>
      <c r="S3" s="112">
        <v>2018</v>
      </c>
      <c r="T3" s="112">
        <v>2019</v>
      </c>
      <c r="U3" s="112">
        <v>2020</v>
      </c>
      <c r="V3" s="112">
        <v>2021</v>
      </c>
      <c r="W3" s="112">
        <v>2022</v>
      </c>
      <c r="X3" s="112">
        <v>2023</v>
      </c>
    </row>
    <row r="4" spans="2:24" ht="13.2">
      <c r="B4" s="118" t="s">
        <v>203</v>
      </c>
      <c r="C4" s="113">
        <v>999.45276256</v>
      </c>
      <c r="D4" s="113">
        <v>968.096280137</v>
      </c>
      <c r="E4" s="113">
        <v>1060.939356622</v>
      </c>
      <c r="F4" s="113">
        <v>1143.97533751</v>
      </c>
      <c r="G4" s="113">
        <v>1266.518038782</v>
      </c>
      <c r="H4" s="113">
        <v>1361.375819807</v>
      </c>
      <c r="I4" s="113">
        <v>1420.84877107</v>
      </c>
      <c r="J4" s="113">
        <v>1184.116688144</v>
      </c>
      <c r="K4" s="113">
        <v>1435.577806995</v>
      </c>
      <c r="L4" s="113">
        <v>1624.461104366</v>
      </c>
      <c r="M4" s="113">
        <v>1770.879784419</v>
      </c>
      <c r="N4" s="113">
        <v>1780.131780104</v>
      </c>
      <c r="O4" s="113">
        <v>1796.783656685</v>
      </c>
      <c r="P4" s="113">
        <v>1876.31088709</v>
      </c>
      <c r="Q4" s="113">
        <v>1866.819615238</v>
      </c>
      <c r="R4" s="113">
        <v>1994.225840128</v>
      </c>
      <c r="S4" s="113">
        <v>2058.821896941</v>
      </c>
      <c r="T4" s="113">
        <v>2132.048081411</v>
      </c>
      <c r="U4" s="113">
        <v>1932.076543671</v>
      </c>
      <c r="V4" s="113">
        <v>2180.612551503</v>
      </c>
      <c r="W4" s="113">
        <v>2570.03749308</v>
      </c>
      <c r="X4" s="113">
        <v>2554.467874141</v>
      </c>
    </row>
    <row r="5" spans="2:24" ht="13.2">
      <c r="B5" s="119" t="s">
        <v>204</v>
      </c>
      <c r="C5" s="114">
        <v>940.865868523</v>
      </c>
      <c r="D5" s="114">
        <v>938.330171018</v>
      </c>
      <c r="E5" s="114">
        <v>1023.482936785</v>
      </c>
      <c r="F5" s="114">
        <v>1171.392661524</v>
      </c>
      <c r="G5" s="114">
        <v>1342.703512275</v>
      </c>
      <c r="H5" s="114">
        <v>1427.744248466</v>
      </c>
      <c r="I5" s="114">
        <v>1554.636239581</v>
      </c>
      <c r="J5" s="114">
        <v>1193.316764323</v>
      </c>
      <c r="K5" s="114">
        <v>1471.032250842</v>
      </c>
      <c r="L5" s="114">
        <v>1666.126631511</v>
      </c>
      <c r="M5" s="114">
        <v>1702.497682945</v>
      </c>
      <c r="N5" s="114">
        <v>1630.762450221</v>
      </c>
      <c r="O5" s="114">
        <v>1625.384261154</v>
      </c>
      <c r="P5" s="114">
        <v>1648.094552684</v>
      </c>
      <c r="Q5" s="114">
        <v>1602.42928734</v>
      </c>
      <c r="R5" s="114">
        <v>1772.057794382</v>
      </c>
      <c r="S5" s="114">
        <v>1911.206547422</v>
      </c>
      <c r="T5" s="114">
        <v>1940.923354846</v>
      </c>
      <c r="U5" s="114">
        <v>1715.368970566</v>
      </c>
      <c r="V5" s="114">
        <v>2123.847433259</v>
      </c>
      <c r="W5" s="114">
        <v>3006.148806153</v>
      </c>
      <c r="X5" s="114">
        <v>2519.289282248</v>
      </c>
    </row>
    <row r="6" spans="2:24" ht="13.2">
      <c r="B6" s="120" t="s">
        <v>147</v>
      </c>
      <c r="C6" s="114">
        <v>58.586894037</v>
      </c>
      <c r="D6" s="114">
        <v>29.766109119</v>
      </c>
      <c r="E6" s="114">
        <v>37.456419837</v>
      </c>
      <c r="F6" s="114">
        <v>-27.417324014</v>
      </c>
      <c r="G6" s="114">
        <v>-76.185473493</v>
      </c>
      <c r="H6" s="114">
        <v>-66.368428659</v>
      </c>
      <c r="I6" s="114">
        <v>-133.787468511</v>
      </c>
      <c r="J6" s="114">
        <v>-9.200076179</v>
      </c>
      <c r="K6" s="114">
        <v>-35.454443847</v>
      </c>
      <c r="L6" s="114">
        <v>-41.665527145</v>
      </c>
      <c r="M6" s="114">
        <v>68.382101474</v>
      </c>
      <c r="N6" s="114">
        <v>149.369329883</v>
      </c>
      <c r="O6" s="114">
        <v>171.399395531</v>
      </c>
      <c r="P6" s="114">
        <v>228.216334406</v>
      </c>
      <c r="Q6" s="114">
        <v>264.390327898</v>
      </c>
      <c r="R6" s="114">
        <v>222.168045746</v>
      </c>
      <c r="S6" s="114">
        <v>147.615349519</v>
      </c>
      <c r="T6" s="114">
        <v>191.124726565</v>
      </c>
      <c r="U6" s="114">
        <v>216.707573105</v>
      </c>
      <c r="V6" s="114">
        <v>56.765118244</v>
      </c>
      <c r="W6" s="114">
        <v>-436.111313073</v>
      </c>
      <c r="X6" s="114">
        <v>35.178591893</v>
      </c>
    </row>
    <row r="7" spans="2:24" ht="13.2">
      <c r="B7" s="121" t="s">
        <v>202</v>
      </c>
      <c r="C7" s="115">
        <v>1940.318631083</v>
      </c>
      <c r="D7" s="115">
        <v>1906.426451155</v>
      </c>
      <c r="E7" s="115">
        <v>2084.422293407</v>
      </c>
      <c r="F7" s="115">
        <v>2315.367999034</v>
      </c>
      <c r="G7" s="115">
        <v>2609.221551057</v>
      </c>
      <c r="H7" s="115">
        <v>2789.120068273</v>
      </c>
      <c r="I7" s="115">
        <v>2975.485010651</v>
      </c>
      <c r="J7" s="115">
        <v>2377.433452467</v>
      </c>
      <c r="K7" s="115">
        <v>2906.610057837</v>
      </c>
      <c r="L7" s="115">
        <v>3290.587735877</v>
      </c>
      <c r="M7" s="115">
        <v>3473.377467364</v>
      </c>
      <c r="N7" s="115">
        <v>3410.894230325</v>
      </c>
      <c r="O7" s="115">
        <v>3422.167917839</v>
      </c>
      <c r="P7" s="115">
        <v>3524.405439774</v>
      </c>
      <c r="Q7" s="115">
        <v>3469.248902578</v>
      </c>
      <c r="R7" s="115">
        <v>3766.28363451</v>
      </c>
      <c r="S7" s="115">
        <v>3970.028444363</v>
      </c>
      <c r="T7" s="115">
        <v>4072.971436257</v>
      </c>
      <c r="U7" s="115">
        <v>3647.445514237</v>
      </c>
      <c r="V7" s="115">
        <v>4304.459984762</v>
      </c>
      <c r="W7" s="115">
        <v>5576.186299233</v>
      </c>
      <c r="X7" s="115">
        <v>5073.757156389</v>
      </c>
    </row>
    <row r="10" spans="19:20" ht="12">
      <c r="S10" t="s">
        <v>206</v>
      </c>
      <c r="T10" s="122">
        <f>+T7/C7</f>
        <v>2.099125046273275</v>
      </c>
    </row>
    <row r="11" ht="15.6">
      <c r="B11" s="116" t="s">
        <v>207</v>
      </c>
    </row>
    <row r="12" spans="3:4" ht="12">
      <c r="C12">
        <v>2002</v>
      </c>
      <c r="D12">
        <v>2023</v>
      </c>
    </row>
    <row r="13" spans="2:4" ht="12">
      <c r="B13" t="s">
        <v>208</v>
      </c>
      <c r="C13" s="122">
        <v>60.15205618497491</v>
      </c>
      <c r="D13" s="122">
        <v>61.61240854254384</v>
      </c>
    </row>
    <row r="14" spans="2:4" ht="12">
      <c r="B14" t="s">
        <v>209</v>
      </c>
      <c r="C14" s="122">
        <f>100-C13</f>
        <v>39.84794381502509</v>
      </c>
      <c r="D14" s="122">
        <f>100-D13</f>
        <v>38.38759145745616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92"/>
  <sheetViews>
    <sheetView showGridLines="0" workbookViewId="0" topLeftCell="C1">
      <selection activeCell="AA10" sqref="AA10:AA11"/>
    </sheetView>
  </sheetViews>
  <sheetFormatPr defaultColWidth="8.8515625" defaultRowHeight="13.5" customHeight="1"/>
  <cols>
    <col min="1" max="1" width="8.8515625" style="4" customWidth="1"/>
    <col min="2" max="2" width="8.7109375" style="4" customWidth="1"/>
    <col min="3" max="3" width="19.7109375" style="4" customWidth="1"/>
    <col min="4" max="18" width="7.140625" style="4" customWidth="1"/>
    <col min="19" max="19" width="11.00390625" style="4" customWidth="1"/>
    <col min="20" max="16384" width="8.8515625" style="4" customWidth="1"/>
  </cols>
  <sheetData>
    <row r="1" spans="1:22" ht="13.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3.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3.8" customHeight="1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3.8" customHeight="1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3.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3.8" customHeight="1">
      <c r="A6" s="6"/>
      <c r="B6" s="6"/>
      <c r="C6" s="6" t="s">
        <v>170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3.8" customHeight="1">
      <c r="A7" s="1"/>
      <c r="B7" s="1"/>
      <c r="C7" s="1" t="s">
        <v>146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8" customHeight="1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5" ht="13.8" customHeight="1">
      <c r="A9" s="12"/>
      <c r="B9" s="12"/>
      <c r="C9" s="12"/>
      <c r="D9" s="37" t="s">
        <v>65</v>
      </c>
      <c r="E9" s="20" t="s">
        <v>66</v>
      </c>
      <c r="F9" s="20" t="s">
        <v>67</v>
      </c>
      <c r="G9" s="20" t="s">
        <v>68</v>
      </c>
      <c r="H9" s="20" t="s">
        <v>69</v>
      </c>
      <c r="I9" s="20" t="s">
        <v>70</v>
      </c>
      <c r="J9" s="20" t="s">
        <v>71</v>
      </c>
      <c r="K9" s="20" t="s">
        <v>72</v>
      </c>
      <c r="L9" s="20" t="s">
        <v>73</v>
      </c>
      <c r="M9" s="20" t="s">
        <v>74</v>
      </c>
      <c r="N9" s="20" t="s">
        <v>75</v>
      </c>
      <c r="O9" s="20" t="s">
        <v>76</v>
      </c>
      <c r="P9" s="20" t="s">
        <v>77</v>
      </c>
      <c r="Q9" s="20" t="s">
        <v>78</v>
      </c>
      <c r="R9" s="20" t="s">
        <v>79</v>
      </c>
      <c r="S9" s="20" t="s">
        <v>134</v>
      </c>
      <c r="T9" s="20" t="s">
        <v>135</v>
      </c>
      <c r="U9" s="12">
        <v>2019</v>
      </c>
      <c r="V9" s="12">
        <v>2020</v>
      </c>
      <c r="W9" s="12">
        <v>2021</v>
      </c>
      <c r="X9" s="12">
        <v>2022</v>
      </c>
      <c r="Y9" s="12">
        <v>2023</v>
      </c>
    </row>
    <row r="10" spans="1:27" ht="13.8" customHeight="1">
      <c r="A10" s="12"/>
      <c r="B10" s="12"/>
      <c r="C10" s="12" t="s">
        <v>29</v>
      </c>
      <c r="D10" s="38">
        <v>32.737922601</v>
      </c>
      <c r="E10" s="38">
        <v>38.690824616</v>
      </c>
      <c r="F10" s="38">
        <v>44.899523458</v>
      </c>
      <c r="G10" s="38">
        <v>47.763000836</v>
      </c>
      <c r="H10" s="38">
        <v>58.984162257</v>
      </c>
      <c r="I10" s="38">
        <v>66.477530921</v>
      </c>
      <c r="J10" s="38">
        <v>72.359628864</v>
      </c>
      <c r="K10" s="38">
        <v>76.826979055</v>
      </c>
      <c r="L10" s="38">
        <v>105.133016549</v>
      </c>
      <c r="M10" s="38">
        <v>126.570027348</v>
      </c>
      <c r="N10" s="38">
        <v>132.247059737</v>
      </c>
      <c r="O10" s="38">
        <v>134.734178041</v>
      </c>
      <c r="P10" s="38">
        <v>145.103799335</v>
      </c>
      <c r="Q10" s="38">
        <v>145.561029302</v>
      </c>
      <c r="R10" s="38">
        <v>153.416390572</v>
      </c>
      <c r="S10" s="38">
        <v>178.775429269</v>
      </c>
      <c r="T10" s="38">
        <v>187.93711879</v>
      </c>
      <c r="U10" s="38">
        <v>198.485616922</v>
      </c>
      <c r="V10" s="38">
        <v>202.786346538</v>
      </c>
      <c r="W10" s="38">
        <v>223.457772048</v>
      </c>
      <c r="X10" s="38">
        <v>230.404452061</v>
      </c>
      <c r="Y10" s="38">
        <v>223.494232802</v>
      </c>
      <c r="AA10" s="123">
        <f>+Y10/$D10-1</f>
        <v>5.826768928678853</v>
      </c>
    </row>
    <row r="11" spans="1:27" ht="13.8" customHeight="1">
      <c r="A11" s="12"/>
      <c r="B11" s="12"/>
      <c r="C11" s="12" t="s">
        <v>30</v>
      </c>
      <c r="D11" s="38">
        <v>73.607588749</v>
      </c>
      <c r="E11" s="38">
        <v>89.29853773</v>
      </c>
      <c r="F11" s="38">
        <v>108.662958508</v>
      </c>
      <c r="G11" s="38">
        <v>136.380958796</v>
      </c>
      <c r="H11" s="38">
        <v>167.109842764</v>
      </c>
      <c r="I11" s="38">
        <v>200.699572648</v>
      </c>
      <c r="J11" s="38">
        <v>216.47195265</v>
      </c>
      <c r="K11" s="38">
        <v>184.797403449</v>
      </c>
      <c r="L11" s="38">
        <v>245.447299391</v>
      </c>
      <c r="M11" s="38">
        <v>255.959013031</v>
      </c>
      <c r="N11" s="38">
        <v>250.139994474</v>
      </c>
      <c r="O11" s="38">
        <v>238.932213038</v>
      </c>
      <c r="P11" s="38">
        <v>256.518848245</v>
      </c>
      <c r="Q11" s="38">
        <v>295.914608324</v>
      </c>
      <c r="R11" s="38">
        <v>298.932785606</v>
      </c>
      <c r="S11" s="38">
        <v>322.75468569</v>
      </c>
      <c r="T11" s="38">
        <v>342.641117909</v>
      </c>
      <c r="U11" s="38">
        <v>363.472378485</v>
      </c>
      <c r="V11" s="38">
        <v>384.970194789</v>
      </c>
      <c r="W11" s="38">
        <v>472.491258848</v>
      </c>
      <c r="X11" s="38">
        <v>627.361525956</v>
      </c>
      <c r="Y11" s="38">
        <v>516.22305944</v>
      </c>
      <c r="AA11" s="123">
        <f>+Y11/$D11-1</f>
        <v>6.013177149441853</v>
      </c>
    </row>
    <row r="12" spans="1:25" ht="13.8" customHeight="1">
      <c r="A12" s="12"/>
      <c r="B12" s="12"/>
      <c r="C12" s="12" t="s">
        <v>80</v>
      </c>
      <c r="D12" s="38">
        <v>-40.869666148</v>
      </c>
      <c r="E12" s="38">
        <v>-50.607713114000006</v>
      </c>
      <c r="F12" s="38">
        <v>-63.763435050000005</v>
      </c>
      <c r="G12" s="38">
        <v>-88.61795795999998</v>
      </c>
      <c r="H12" s="38">
        <v>-108.125680507</v>
      </c>
      <c r="I12" s="38">
        <v>-134.22204172699998</v>
      </c>
      <c r="J12" s="38">
        <v>-144.112323786</v>
      </c>
      <c r="K12" s="38">
        <v>-107.970424394</v>
      </c>
      <c r="L12" s="38">
        <v>-140.314282842</v>
      </c>
      <c r="M12" s="38">
        <v>-129.38898568300002</v>
      </c>
      <c r="N12" s="38">
        <v>-117.89293473699999</v>
      </c>
      <c r="O12" s="38">
        <v>-104.19803499699998</v>
      </c>
      <c r="P12" s="38">
        <v>-111.41504891000002</v>
      </c>
      <c r="Q12" s="38">
        <v>-150.35357902200002</v>
      </c>
      <c r="R12" s="38">
        <v>-145.51639503399997</v>
      </c>
      <c r="S12" s="38">
        <v>-143.97925642099997</v>
      </c>
      <c r="T12" s="38">
        <v>-154.703999119</v>
      </c>
      <c r="U12" s="38">
        <v>-164.986761563</v>
      </c>
      <c r="V12" s="38">
        <v>-182.183848251</v>
      </c>
      <c r="W12" s="38">
        <v>-249.03348679999996</v>
      </c>
      <c r="X12" s="38">
        <v>-396.957073895</v>
      </c>
      <c r="Y12" s="38">
        <v>-292.72882663800004</v>
      </c>
    </row>
    <row r="13" spans="1:22" ht="13.8" customHeight="1">
      <c r="A13" s="12"/>
      <c r="B13" s="12"/>
      <c r="C13" s="12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5" ht="13.8" customHeight="1">
      <c r="B14" s="12"/>
      <c r="C14" s="1" t="s">
        <v>149</v>
      </c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Y14" s="4">
        <f>+Y11/D11</f>
        <v>7.013177149441853</v>
      </c>
    </row>
    <row r="15" spans="1:22" ht="13.8" customHeight="1">
      <c r="A15" s="12"/>
      <c r="B15" s="12"/>
      <c r="C15" s="2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3.8" customHeight="1">
      <c r="A16" s="12"/>
      <c r="B16" s="12"/>
      <c r="C16" s="3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3.8" customHeight="1">
      <c r="A17" s="12"/>
      <c r="B17" s="12"/>
      <c r="C17" s="12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3.8" customHeight="1">
      <c r="A18" s="12"/>
      <c r="B18" s="12"/>
      <c r="C18" s="12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3.8" customHeight="1">
      <c r="A19" s="12"/>
      <c r="B19" s="12"/>
      <c r="C19" s="12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3.8" customHeight="1">
      <c r="A20" s="12"/>
      <c r="B20" s="12"/>
      <c r="C20" s="12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3.8" customHeight="1">
      <c r="A21" s="12"/>
      <c r="B21" s="12"/>
      <c r="C21" s="12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3.8" customHeight="1">
      <c r="A22" s="12"/>
      <c r="B22" s="12"/>
      <c r="C22" s="12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3.8" customHeight="1">
      <c r="A23" s="12"/>
      <c r="B23" s="12"/>
      <c r="C23" s="12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3.8" customHeight="1">
      <c r="A24" s="12"/>
      <c r="B24" s="12"/>
      <c r="C24" s="12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3.8" customHeight="1">
      <c r="A25" s="12"/>
      <c r="B25" s="12"/>
      <c r="C25" s="12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3.8" customHeight="1">
      <c r="A26" s="12"/>
      <c r="B26" s="12"/>
      <c r="C26" s="12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3.8" customHeight="1">
      <c r="A27" s="12"/>
      <c r="B27" s="12"/>
      <c r="C27" s="12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3.8" customHeight="1">
      <c r="A28" s="12"/>
      <c r="B28" s="12"/>
      <c r="C28" s="12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3.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3.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3.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3.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3.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3.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3.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3.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3.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3.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3.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3.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3.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3.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3.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3.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3.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3.8" customHeight="1">
      <c r="A46" s="12"/>
      <c r="B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3.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3.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3.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3.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3.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3.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3.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3.8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3.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3.8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3.8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3.8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3.8" customHeight="1">
      <c r="A59" s="12"/>
      <c r="B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3.8" customHeight="1">
      <c r="A60" s="12"/>
      <c r="B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3.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3.8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3.8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3.8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3.8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3.8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3.8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3.8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3.8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3.8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3.8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3.8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3.8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3.8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3.8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3.8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3.8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3.8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3.8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3.8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3.8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3.8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3.8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3.8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3.8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3.8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3.8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3.8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3.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3.8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3.8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3.8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ht="13.2"/>
    <row r="94" ht="13.2"/>
    <row r="95" ht="13.2"/>
    <row r="96" ht="13.2"/>
    <row r="97" ht="13.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98"/>
  <sheetViews>
    <sheetView showGridLines="0" workbookViewId="0" topLeftCell="A34">
      <selection activeCell="F33" sqref="F33"/>
    </sheetView>
  </sheetViews>
  <sheetFormatPr defaultColWidth="7.7109375" defaultRowHeight="12"/>
  <cols>
    <col min="1" max="2" width="7.7109375" style="4" customWidth="1"/>
    <col min="3" max="3" width="49.421875" style="4" customWidth="1"/>
    <col min="4" max="13" width="7.7109375" style="4" customWidth="1"/>
    <col min="14" max="14" width="5.421875" style="4" customWidth="1"/>
    <col min="15" max="20" width="7.7109375" style="4" customWidth="1"/>
    <col min="21" max="21" width="5.28125" style="4" customWidth="1"/>
    <col min="22" max="16384" width="7.7109375" style="4" customWidth="1"/>
  </cols>
  <sheetData>
    <row r="1" spans="1:2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6" t="s">
        <v>169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" t="s">
        <v>146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39"/>
      <c r="N8" s="39"/>
      <c r="O8" s="39"/>
      <c r="P8" s="39"/>
      <c r="Q8" s="39"/>
      <c r="R8" s="39"/>
      <c r="S8" s="39"/>
      <c r="T8" s="39"/>
      <c r="U8" s="6"/>
      <c r="V8" s="6"/>
    </row>
    <row r="9" spans="1:22" ht="12.75">
      <c r="A9" s="12"/>
      <c r="B9" s="40"/>
      <c r="C9" s="12"/>
      <c r="D9" s="20" t="s">
        <v>29</v>
      </c>
      <c r="E9" s="20" t="s">
        <v>30</v>
      </c>
      <c r="F9" s="33" t="s">
        <v>147</v>
      </c>
      <c r="G9" s="41"/>
      <c r="H9" s="20" t="s">
        <v>29</v>
      </c>
      <c r="I9" s="20" t="s">
        <v>30</v>
      </c>
      <c r="J9" s="33"/>
      <c r="K9" s="20"/>
      <c r="L9" s="20"/>
      <c r="M9" s="39"/>
      <c r="N9" s="39"/>
      <c r="O9" s="39"/>
      <c r="P9" s="39"/>
      <c r="Q9" s="39"/>
      <c r="R9" s="39"/>
      <c r="S9" s="39"/>
      <c r="T9" s="39"/>
      <c r="U9" s="6"/>
      <c r="V9" s="6"/>
    </row>
    <row r="10" spans="1:22" ht="25.5">
      <c r="A10" s="12"/>
      <c r="B10" s="42"/>
      <c r="C10" s="47" t="s">
        <v>81</v>
      </c>
      <c r="D10" s="38">
        <v>12.710561151</v>
      </c>
      <c r="E10" s="38">
        <v>5.728835534</v>
      </c>
      <c r="F10" s="38">
        <v>6.981725617</v>
      </c>
      <c r="G10" s="44"/>
      <c r="H10" s="44">
        <v>0.05687198721705116</v>
      </c>
      <c r="I10" s="44">
        <v>0.01109759711279588</v>
      </c>
      <c r="J10" s="38"/>
      <c r="K10" s="38"/>
      <c r="L10" s="38"/>
      <c r="M10" s="45"/>
      <c r="N10" s="43"/>
      <c r="O10" s="45"/>
      <c r="P10" s="45"/>
      <c r="Q10" s="12"/>
      <c r="R10" s="46"/>
      <c r="S10" s="46"/>
      <c r="T10" s="46"/>
      <c r="U10" s="12"/>
      <c r="V10" s="12"/>
    </row>
    <row r="11" spans="1:22" ht="25.5">
      <c r="A11" s="12"/>
      <c r="B11" s="42"/>
      <c r="C11" s="47" t="s">
        <v>82</v>
      </c>
      <c r="D11" s="38">
        <v>10.439972056</v>
      </c>
      <c r="E11" s="38">
        <v>4.084863043</v>
      </c>
      <c r="F11" s="38">
        <v>6.355109013</v>
      </c>
      <c r="G11" s="44"/>
      <c r="H11" s="44">
        <v>0.046712489736811566</v>
      </c>
      <c r="I11" s="44">
        <v>0.007912980577487704</v>
      </c>
      <c r="J11" s="38"/>
      <c r="K11" s="38"/>
      <c r="L11" s="38"/>
      <c r="M11" s="45"/>
      <c r="N11" s="43"/>
      <c r="O11" s="45"/>
      <c r="P11" s="45"/>
      <c r="Q11" s="12"/>
      <c r="R11" s="46"/>
      <c r="S11" s="46"/>
      <c r="T11" s="46"/>
      <c r="U11" s="12"/>
      <c r="V11" s="12"/>
    </row>
    <row r="12" spans="1:22" ht="25.5">
      <c r="A12" s="12"/>
      <c r="B12" s="42"/>
      <c r="C12" s="47" t="s">
        <v>59</v>
      </c>
      <c r="D12" s="38">
        <v>0.783990683</v>
      </c>
      <c r="E12" s="38">
        <v>4.557530965</v>
      </c>
      <c r="F12" s="38">
        <v>-3.773540282</v>
      </c>
      <c r="G12" s="44"/>
      <c r="H12" s="44">
        <v>0.003507878808195288</v>
      </c>
      <c r="I12" s="44">
        <v>0.00882860786952063</v>
      </c>
      <c r="J12" s="38"/>
      <c r="K12" s="38"/>
      <c r="L12" s="38"/>
      <c r="M12" s="45"/>
      <c r="N12" s="43"/>
      <c r="O12" s="45"/>
      <c r="P12" s="45"/>
      <c r="Q12" s="12"/>
      <c r="R12" s="46"/>
      <c r="S12" s="46"/>
      <c r="T12" s="46"/>
      <c r="U12" s="12"/>
      <c r="V12" s="12"/>
    </row>
    <row r="13" spans="1:22" ht="51">
      <c r="A13" s="12"/>
      <c r="B13" s="48"/>
      <c r="C13" s="47" t="s">
        <v>154</v>
      </c>
      <c r="D13" s="38">
        <v>39.764309764</v>
      </c>
      <c r="E13" s="38">
        <v>43.490682541</v>
      </c>
      <c r="F13" s="38">
        <v>-3.7263727770000017</v>
      </c>
      <c r="G13" s="44"/>
      <c r="H13" s="44">
        <v>0.17792096585878503</v>
      </c>
      <c r="I13" s="44">
        <v>0.08424784934671223</v>
      </c>
      <c r="J13" s="12"/>
      <c r="K13" s="12"/>
      <c r="L13" s="12"/>
      <c r="M13" s="46"/>
      <c r="N13" s="43"/>
      <c r="O13" s="46"/>
      <c r="P13" s="46"/>
      <c r="Q13" s="12"/>
      <c r="R13" s="46"/>
      <c r="S13" s="46"/>
      <c r="T13" s="46"/>
      <c r="U13" s="12"/>
      <c r="V13" s="12"/>
    </row>
    <row r="14" spans="1:22" ht="51">
      <c r="A14" s="47"/>
      <c r="B14" s="48"/>
      <c r="C14" s="47" t="s">
        <v>83</v>
      </c>
      <c r="D14" s="38">
        <v>114.366287776</v>
      </c>
      <c r="E14" s="38">
        <v>296.230590677</v>
      </c>
      <c r="F14" s="38">
        <v>-181.86430290100003</v>
      </c>
      <c r="G14" s="44"/>
      <c r="H14" s="44">
        <v>0.5117191899860807</v>
      </c>
      <c r="I14" s="44">
        <v>0.5738422281994757</v>
      </c>
      <c r="J14" s="12"/>
      <c r="K14" s="12"/>
      <c r="L14" s="12"/>
      <c r="M14" s="46"/>
      <c r="N14" s="43"/>
      <c r="O14" s="46"/>
      <c r="P14" s="46"/>
      <c r="Q14" s="12"/>
      <c r="R14" s="46"/>
      <c r="S14" s="46"/>
      <c r="T14" s="46"/>
      <c r="U14" s="12"/>
      <c r="V14" s="12"/>
    </row>
    <row r="15" spans="1:22" ht="12.75">
      <c r="A15" s="43"/>
      <c r="B15" s="48"/>
      <c r="C15" s="43" t="s">
        <v>31</v>
      </c>
      <c r="D15" s="38">
        <v>42.613767782</v>
      </c>
      <c r="E15" s="38">
        <v>161.182041193</v>
      </c>
      <c r="F15" s="38">
        <v>-118.568273411</v>
      </c>
      <c r="G15" s="44"/>
      <c r="H15" s="44">
        <v>0.19067054772618122</v>
      </c>
      <c r="I15" s="44">
        <v>0.31223332287374117</v>
      </c>
      <c r="J15" s="12"/>
      <c r="K15" s="12"/>
      <c r="L15" s="12"/>
      <c r="M15" s="46"/>
      <c r="N15" s="43"/>
      <c r="O15" s="46"/>
      <c r="P15" s="46"/>
      <c r="Q15" s="12"/>
      <c r="R15" s="46"/>
      <c r="S15" s="46"/>
      <c r="T15" s="46"/>
      <c r="U15" s="12"/>
      <c r="V15" s="12"/>
    </row>
    <row r="16" spans="1:22" ht="25.5">
      <c r="A16" s="12"/>
      <c r="B16" s="12"/>
      <c r="C16" s="47" t="s">
        <v>84</v>
      </c>
      <c r="D16" s="38">
        <v>2.815343590000026</v>
      </c>
      <c r="E16" s="38">
        <v>0.9485154870000088</v>
      </c>
      <c r="F16" s="38">
        <v>1.8668281030000173</v>
      </c>
      <c r="G16" s="44"/>
      <c r="H16" s="44">
        <v>0.012596940666895063</v>
      </c>
      <c r="I16" s="44">
        <v>0.0018374140202666663</v>
      </c>
      <c r="J16" s="12"/>
      <c r="K16" s="12"/>
      <c r="L16" s="12"/>
      <c r="M16" s="46"/>
      <c r="N16" s="43"/>
      <c r="O16" s="46"/>
      <c r="P16" s="46"/>
      <c r="Q16" s="46"/>
      <c r="R16" s="46"/>
      <c r="S16" s="46"/>
      <c r="T16" s="46"/>
      <c r="U16" s="12"/>
      <c r="V16" s="12"/>
    </row>
    <row r="17" spans="1:22" ht="12.75">
      <c r="A17" s="12"/>
      <c r="B17" s="12"/>
      <c r="C17" s="12"/>
      <c r="D17" s="8"/>
      <c r="E17" s="8"/>
      <c r="F17" s="49"/>
      <c r="G17" s="50"/>
      <c r="H17" s="44"/>
      <c r="I17" s="44"/>
      <c r="J17" s="12"/>
      <c r="K17" s="12"/>
      <c r="L17" s="12"/>
      <c r="M17" s="46"/>
      <c r="N17" s="46"/>
      <c r="O17" s="46"/>
      <c r="P17" s="46"/>
      <c r="Q17" s="46"/>
      <c r="R17" s="46"/>
      <c r="S17" s="46"/>
      <c r="T17" s="46"/>
      <c r="U17" s="12"/>
      <c r="V17" s="12"/>
    </row>
    <row r="18" spans="1:22" ht="12.75">
      <c r="A18" s="12"/>
      <c r="B18" s="12"/>
      <c r="C18" s="1" t="s">
        <v>149</v>
      </c>
      <c r="D18" s="8"/>
      <c r="E18" s="12"/>
      <c r="F18" s="12"/>
      <c r="G18" s="12"/>
      <c r="H18" s="12"/>
      <c r="I18" s="12"/>
      <c r="J18" s="12"/>
      <c r="K18" s="12"/>
      <c r="L18" s="12"/>
      <c r="M18" s="46"/>
      <c r="N18" s="46"/>
      <c r="O18" s="46"/>
      <c r="P18" s="46"/>
      <c r="Q18" s="46"/>
      <c r="R18" s="46"/>
      <c r="S18" s="46"/>
      <c r="T18" s="46"/>
      <c r="U18" s="12"/>
      <c r="V18" s="12"/>
    </row>
    <row r="19" spans="2:22" ht="12.75">
      <c r="B19" s="12"/>
      <c r="C19" s="12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ht="23.25">
      <c r="B20" s="12"/>
      <c r="C20" s="2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0.25">
      <c r="A21" s="12"/>
      <c r="B21" s="12"/>
      <c r="C21" s="3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2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12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12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1"/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2"/>
      <c r="B27" s="12"/>
      <c r="C27" s="12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12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12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.75">
      <c r="A31" s="12"/>
      <c r="B31" s="12"/>
      <c r="C31" s="12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.75">
      <c r="A32" s="12"/>
      <c r="B32" s="12"/>
      <c r="C32" s="12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>
      <c r="A33" s="12"/>
      <c r="B33" s="12"/>
      <c r="C33" s="12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.75">
      <c r="A34" s="12"/>
      <c r="B34" s="12"/>
      <c r="C34" s="12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" t="s">
        <v>149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.75">
      <c r="A57" s="12"/>
      <c r="B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">
      <c r="A69" s="12"/>
      <c r="B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">
      <c r="A70" s="12"/>
      <c r="B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1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92"/>
  <sheetViews>
    <sheetView showGridLines="0" workbookViewId="0" topLeftCell="F1">
      <selection activeCell="AA10" sqref="AA10:AA11"/>
    </sheetView>
  </sheetViews>
  <sheetFormatPr defaultColWidth="8.8515625" defaultRowHeight="13.5" customHeight="1"/>
  <cols>
    <col min="1" max="1" width="8.8515625" style="4" customWidth="1"/>
    <col min="2" max="2" width="8.7109375" style="4" customWidth="1"/>
    <col min="3" max="3" width="19.7109375" style="4" customWidth="1"/>
    <col min="4" max="18" width="7.140625" style="4" customWidth="1"/>
    <col min="19" max="19" width="11.00390625" style="4" customWidth="1"/>
    <col min="20" max="16384" width="8.8515625" style="4" customWidth="1"/>
  </cols>
  <sheetData>
    <row r="1" spans="1:22" ht="13.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3.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3.8" customHeight="1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3.8" customHeight="1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3.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3.8" customHeight="1">
      <c r="A6" s="6"/>
      <c r="B6" s="6"/>
      <c r="C6" s="6" t="s">
        <v>168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3.8" customHeight="1">
      <c r="A7" s="1"/>
      <c r="B7" s="1"/>
      <c r="C7" s="1" t="s">
        <v>146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8" customHeight="1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5" ht="13.8" customHeight="1">
      <c r="A9" s="12"/>
      <c r="B9" s="12"/>
      <c r="C9" s="12"/>
      <c r="D9" s="37" t="s">
        <v>65</v>
      </c>
      <c r="E9" s="20" t="s">
        <v>66</v>
      </c>
      <c r="F9" s="20" t="s">
        <v>67</v>
      </c>
      <c r="G9" s="20" t="s">
        <v>68</v>
      </c>
      <c r="H9" s="20" t="s">
        <v>69</v>
      </c>
      <c r="I9" s="20" t="s">
        <v>70</v>
      </c>
      <c r="J9" s="20" t="s">
        <v>71</v>
      </c>
      <c r="K9" s="20" t="s">
        <v>72</v>
      </c>
      <c r="L9" s="20" t="s">
        <v>73</v>
      </c>
      <c r="M9" s="20" t="s">
        <v>74</v>
      </c>
      <c r="N9" s="20" t="s">
        <v>75</v>
      </c>
      <c r="O9" s="20" t="s">
        <v>76</v>
      </c>
      <c r="P9" s="20" t="s">
        <v>77</v>
      </c>
      <c r="Q9" s="20" t="s">
        <v>78</v>
      </c>
      <c r="R9" s="20" t="s">
        <v>79</v>
      </c>
      <c r="S9" s="20" t="s">
        <v>134</v>
      </c>
      <c r="T9" s="20" t="s">
        <v>135</v>
      </c>
      <c r="U9" s="12">
        <v>2019</v>
      </c>
      <c r="V9" s="12">
        <v>2020</v>
      </c>
      <c r="W9" s="12">
        <v>2021</v>
      </c>
      <c r="X9" s="12">
        <v>2022</v>
      </c>
      <c r="Y9" s="12">
        <v>2023</v>
      </c>
    </row>
    <row r="10" spans="1:27" ht="13.8" customHeight="1">
      <c r="A10" s="12"/>
      <c r="B10" s="12"/>
      <c r="C10" s="12" t="s">
        <v>29</v>
      </c>
      <c r="D10" s="38">
        <v>228.364036523</v>
      </c>
      <c r="E10" s="38">
        <v>216.132071366</v>
      </c>
      <c r="F10" s="38">
        <v>230.637546738</v>
      </c>
      <c r="G10" s="38">
        <v>230.709545837</v>
      </c>
      <c r="H10" s="38">
        <v>248.059773472</v>
      </c>
      <c r="I10" s="38">
        <v>262.633579141</v>
      </c>
      <c r="J10" s="38">
        <v>254.21858357</v>
      </c>
      <c r="K10" s="38">
        <v>204.1397868</v>
      </c>
      <c r="L10" s="38">
        <v>229.710555546</v>
      </c>
      <c r="M10" s="38">
        <v>251.284937893</v>
      </c>
      <c r="N10" s="38">
        <v>268.776800664</v>
      </c>
      <c r="O10" s="38">
        <v>273.457652024</v>
      </c>
      <c r="P10" s="38">
        <v>290.903967443</v>
      </c>
      <c r="Q10" s="38">
        <v>316.358156179</v>
      </c>
      <c r="R10" s="38">
        <v>315.868877357</v>
      </c>
      <c r="S10" s="38">
        <v>320.533428393</v>
      </c>
      <c r="T10" s="38">
        <v>318.982400884</v>
      </c>
      <c r="U10" s="38">
        <v>320.269714744</v>
      </c>
      <c r="V10" s="38">
        <v>277.661259439</v>
      </c>
      <c r="W10" s="38">
        <v>283.355713344</v>
      </c>
      <c r="X10" s="38">
        <v>328.400593873</v>
      </c>
      <c r="Y10" s="38">
        <v>334.556528081</v>
      </c>
      <c r="AA10" s="123">
        <f>+Y10/$D10-1</f>
        <v>0.4650140765369799</v>
      </c>
    </row>
    <row r="11" spans="1:27" ht="13.8" customHeight="1">
      <c r="A11" s="12"/>
      <c r="B11" s="12"/>
      <c r="C11" s="12" t="s">
        <v>30</v>
      </c>
      <c r="D11" s="38">
        <v>168.360747663</v>
      </c>
      <c r="E11" s="38">
        <v>155.651123207</v>
      </c>
      <c r="F11" s="38">
        <v>162.808955259</v>
      </c>
      <c r="G11" s="38">
        <v>171.501403779</v>
      </c>
      <c r="H11" s="38">
        <v>187.710207147</v>
      </c>
      <c r="I11" s="38">
        <v>192.377428583</v>
      </c>
      <c r="J11" s="38">
        <v>186.755152224</v>
      </c>
      <c r="K11" s="38">
        <v>145.024693687</v>
      </c>
      <c r="L11" s="38">
        <v>168.897405743</v>
      </c>
      <c r="M11" s="38">
        <v>189.454418306</v>
      </c>
      <c r="N11" s="38">
        <v>188.552524036</v>
      </c>
      <c r="O11" s="38">
        <v>183.498792791</v>
      </c>
      <c r="P11" s="38">
        <v>181.87810734</v>
      </c>
      <c r="Q11" s="38">
        <v>184.67832611</v>
      </c>
      <c r="R11" s="38">
        <v>180.350618784</v>
      </c>
      <c r="S11" s="38">
        <v>191.505539907</v>
      </c>
      <c r="T11" s="38">
        <v>195.693664594</v>
      </c>
      <c r="U11" s="38">
        <v>194.310141937</v>
      </c>
      <c r="V11" s="38">
        <v>169.09147691</v>
      </c>
      <c r="W11" s="38">
        <v>147.645389307</v>
      </c>
      <c r="X11" s="38">
        <v>217.157442653</v>
      </c>
      <c r="Y11" s="38">
        <v>179.966929923</v>
      </c>
      <c r="AA11" s="123">
        <f>+Y11/$D11-1</f>
        <v>0.0689363905845295</v>
      </c>
    </row>
    <row r="12" spans="1:25" ht="13.8" customHeight="1">
      <c r="A12" s="12"/>
      <c r="B12" s="12"/>
      <c r="C12" s="12" t="s">
        <v>80</v>
      </c>
      <c r="D12" s="38">
        <v>60.00328886</v>
      </c>
      <c r="E12" s="38">
        <v>60.48094815899998</v>
      </c>
      <c r="F12" s="38">
        <v>67.82859147900001</v>
      </c>
      <c r="G12" s="38">
        <v>59.20814205800002</v>
      </c>
      <c r="H12" s="38">
        <v>60.349566324999984</v>
      </c>
      <c r="I12" s="38">
        <v>70.25615055799997</v>
      </c>
      <c r="J12" s="38">
        <v>67.463431346</v>
      </c>
      <c r="K12" s="38">
        <v>59.115093113</v>
      </c>
      <c r="L12" s="38">
        <v>60.81314980299999</v>
      </c>
      <c r="M12" s="38">
        <v>61.830519587</v>
      </c>
      <c r="N12" s="38">
        <v>80.22427662800001</v>
      </c>
      <c r="O12" s="38">
        <v>89.95885923300003</v>
      </c>
      <c r="P12" s="38">
        <v>109.02586010299999</v>
      </c>
      <c r="Q12" s="38">
        <v>131.679830069</v>
      </c>
      <c r="R12" s="38">
        <v>135.51825857299997</v>
      </c>
      <c r="S12" s="38">
        <v>129.027888486</v>
      </c>
      <c r="T12" s="38">
        <v>123.28873629</v>
      </c>
      <c r="U12" s="38">
        <v>125.959572807</v>
      </c>
      <c r="V12" s="38">
        <v>108.56978252899998</v>
      </c>
      <c r="W12" s="38">
        <v>135.710324037</v>
      </c>
      <c r="X12" s="38">
        <v>111.24315121999999</v>
      </c>
      <c r="Y12" s="38">
        <v>154.589598158</v>
      </c>
    </row>
    <row r="13" spans="1:22" ht="13.8" customHeight="1">
      <c r="A13" s="12"/>
      <c r="B13" s="12"/>
      <c r="C13" s="12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ht="13.8" customHeight="1">
      <c r="B14" s="12"/>
      <c r="C14" s="1" t="s">
        <v>149</v>
      </c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3.8" customHeight="1">
      <c r="A15" s="12"/>
      <c r="B15" s="12"/>
      <c r="C15" s="2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3.8" customHeight="1">
      <c r="A16" s="12"/>
      <c r="B16" s="12"/>
      <c r="C16" s="3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3.8" customHeight="1">
      <c r="A17" s="12"/>
      <c r="B17" s="12"/>
      <c r="C17" s="12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3.8" customHeight="1">
      <c r="A18" s="12"/>
      <c r="B18" s="12"/>
      <c r="C18" s="12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3.8" customHeight="1">
      <c r="A19" s="12"/>
      <c r="B19" s="12"/>
      <c r="C19" s="12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3.8" customHeight="1">
      <c r="A20" s="12"/>
      <c r="B20" s="12"/>
      <c r="C20" s="12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3.8" customHeight="1">
      <c r="A21" s="12"/>
      <c r="B21" s="12"/>
      <c r="C21" s="12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3.8" customHeight="1">
      <c r="A22" s="12"/>
      <c r="B22" s="12"/>
      <c r="C22" s="12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3.8" customHeight="1">
      <c r="A23" s="12"/>
      <c r="B23" s="12"/>
      <c r="C23" s="12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3.8" customHeight="1">
      <c r="A24" s="12"/>
      <c r="B24" s="12"/>
      <c r="C24" s="12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3.8" customHeight="1">
      <c r="A25" s="12"/>
      <c r="B25" s="12"/>
      <c r="C25" s="12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3.8" customHeight="1">
      <c r="A26" s="12"/>
      <c r="B26" s="12"/>
      <c r="C26" s="12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3.8" customHeight="1">
      <c r="A27" s="12"/>
      <c r="B27" s="12"/>
      <c r="C27" s="12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3.8" customHeight="1">
      <c r="A28" s="12"/>
      <c r="B28" s="12"/>
      <c r="C28" s="12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3.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3.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3.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3.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3.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3.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3.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3.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3.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3.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3.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3.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3.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3.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3.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3.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3.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3.8" customHeight="1">
      <c r="A46" s="12"/>
      <c r="B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3.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3.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3.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3.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3.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3.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3.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3.8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3.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3.8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3.8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3.8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3.8" customHeight="1">
      <c r="A59" s="12"/>
      <c r="B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3.8" customHeight="1">
      <c r="A60" s="12"/>
      <c r="B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3.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3.8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3.8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3.8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3.8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3.8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3.8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3.8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3.8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3.8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3.8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3.8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3.8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3.8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3.8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3.8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3.8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3.8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3.8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3.8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3.8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3.8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3.8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3.8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3.8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3.8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3.8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3.8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3.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3.8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3.8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3.8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98"/>
  <sheetViews>
    <sheetView showGridLines="0" workbookViewId="0" topLeftCell="A43">
      <selection activeCell="F33" sqref="F33"/>
    </sheetView>
  </sheetViews>
  <sheetFormatPr defaultColWidth="7.7109375" defaultRowHeight="12"/>
  <cols>
    <col min="1" max="2" width="7.7109375" style="4" customWidth="1"/>
    <col min="3" max="3" width="49.421875" style="4" customWidth="1"/>
    <col min="4" max="13" width="7.7109375" style="4" customWidth="1"/>
    <col min="14" max="14" width="5.421875" style="4" customWidth="1"/>
    <col min="15" max="20" width="7.7109375" style="4" customWidth="1"/>
    <col min="21" max="21" width="5.28125" style="4" customWidth="1"/>
    <col min="22" max="16384" width="7.7109375" style="4" customWidth="1"/>
  </cols>
  <sheetData>
    <row r="1" spans="1:2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6" t="s">
        <v>167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" t="s">
        <v>146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39"/>
      <c r="N8" s="39"/>
      <c r="O8" s="39"/>
      <c r="P8" s="39"/>
      <c r="Q8" s="39"/>
      <c r="R8" s="39"/>
      <c r="S8" s="39"/>
      <c r="T8" s="39"/>
      <c r="U8" s="6"/>
      <c r="V8" s="6"/>
    </row>
    <row r="9" spans="1:22" ht="12.75">
      <c r="A9" s="12"/>
      <c r="B9" s="40"/>
      <c r="C9" s="12"/>
      <c r="D9" s="20" t="s">
        <v>29</v>
      </c>
      <c r="E9" s="20" t="s">
        <v>30</v>
      </c>
      <c r="F9" s="33" t="s">
        <v>147</v>
      </c>
      <c r="G9" s="41"/>
      <c r="H9" s="20"/>
      <c r="I9" s="20"/>
      <c r="J9" s="33"/>
      <c r="K9" s="20"/>
      <c r="L9" s="20"/>
      <c r="M9" s="39"/>
      <c r="N9" s="39"/>
      <c r="O9" s="39"/>
      <c r="P9" s="39"/>
      <c r="Q9" s="39"/>
      <c r="R9" s="39"/>
      <c r="S9" s="39"/>
      <c r="T9" s="39"/>
      <c r="U9" s="6"/>
      <c r="V9" s="6"/>
    </row>
    <row r="10" spans="1:22" ht="25.5">
      <c r="A10" s="12"/>
      <c r="B10" s="42"/>
      <c r="C10" s="47" t="s">
        <v>81</v>
      </c>
      <c r="D10" s="38">
        <v>47.211167142</v>
      </c>
      <c r="E10" s="38">
        <v>15.397089776</v>
      </c>
      <c r="F10" s="38">
        <v>31.814077366</v>
      </c>
      <c r="G10" s="44"/>
      <c r="H10" s="44">
        <v>0.14111566560306255</v>
      </c>
      <c r="I10" s="44">
        <v>0.08555510605524994</v>
      </c>
      <c r="J10" s="38"/>
      <c r="K10" s="38"/>
      <c r="L10" s="38"/>
      <c r="M10" s="45"/>
      <c r="N10" s="43"/>
      <c r="O10" s="45"/>
      <c r="P10" s="45"/>
      <c r="Q10" s="12"/>
      <c r="R10" s="46"/>
      <c r="S10" s="46"/>
      <c r="T10" s="46"/>
      <c r="U10" s="12"/>
      <c r="V10" s="12"/>
    </row>
    <row r="11" spans="1:22" ht="25.5">
      <c r="A11" s="12"/>
      <c r="B11" s="42"/>
      <c r="C11" s="47" t="s">
        <v>82</v>
      </c>
      <c r="D11" s="38">
        <v>8.517330373</v>
      </c>
      <c r="E11" s="38">
        <v>3.887188496</v>
      </c>
      <c r="F11" s="38">
        <v>4.630141877</v>
      </c>
      <c r="G11" s="44"/>
      <c r="H11" s="44">
        <v>0.02545856875624276</v>
      </c>
      <c r="I11" s="44">
        <v>0.021599459954465845</v>
      </c>
      <c r="J11" s="38"/>
      <c r="K11" s="38"/>
      <c r="L11" s="38"/>
      <c r="M11" s="45"/>
      <c r="N11" s="43"/>
      <c r="O11" s="45"/>
      <c r="P11" s="45"/>
      <c r="Q11" s="12"/>
      <c r="R11" s="46"/>
      <c r="S11" s="46"/>
      <c r="T11" s="46"/>
      <c r="U11" s="12"/>
      <c r="V11" s="12"/>
    </row>
    <row r="12" spans="1:22" ht="25.5">
      <c r="A12" s="12"/>
      <c r="B12" s="42"/>
      <c r="C12" s="47" t="s">
        <v>59</v>
      </c>
      <c r="D12" s="38">
        <v>15.79436998</v>
      </c>
      <c r="E12" s="38">
        <v>37.96432445</v>
      </c>
      <c r="F12" s="38">
        <v>-22.16995447</v>
      </c>
      <c r="G12" s="44"/>
      <c r="H12" s="44">
        <v>0.04720986934732895</v>
      </c>
      <c r="I12" s="44">
        <v>0.21095167021098418</v>
      </c>
      <c r="J12" s="38"/>
      <c r="K12" s="38"/>
      <c r="L12" s="38"/>
      <c r="M12" s="45"/>
      <c r="N12" s="43"/>
      <c r="O12" s="45"/>
      <c r="P12" s="45"/>
      <c r="Q12" s="12"/>
      <c r="R12" s="46"/>
      <c r="S12" s="46"/>
      <c r="T12" s="46"/>
      <c r="U12" s="12"/>
      <c r="V12" s="12"/>
    </row>
    <row r="13" spans="1:22" ht="38.25">
      <c r="A13" s="12"/>
      <c r="B13" s="48"/>
      <c r="C13" s="47" t="s">
        <v>152</v>
      </c>
      <c r="D13" s="38">
        <v>48.423274832</v>
      </c>
      <c r="E13" s="38">
        <v>30.229238832</v>
      </c>
      <c r="F13" s="38">
        <v>18.194035999999997</v>
      </c>
      <c r="G13" s="44"/>
      <c r="H13" s="44">
        <v>0.14473869366636946</v>
      </c>
      <c r="I13" s="44">
        <v>0.16797107582450715</v>
      </c>
      <c r="J13" s="12"/>
      <c r="K13" s="12"/>
      <c r="L13" s="12"/>
      <c r="M13" s="46"/>
      <c r="N13" s="43"/>
      <c r="O13" s="46"/>
      <c r="P13" s="46"/>
      <c r="Q13" s="12"/>
      <c r="R13" s="46"/>
      <c r="S13" s="46"/>
      <c r="T13" s="46"/>
      <c r="U13" s="12"/>
      <c r="V13" s="12"/>
    </row>
    <row r="14" spans="1:22" ht="51">
      <c r="A14" s="47"/>
      <c r="B14" s="48"/>
      <c r="C14" s="47" t="s">
        <v>83</v>
      </c>
      <c r="D14" s="38">
        <v>131.486235242</v>
      </c>
      <c r="E14" s="38">
        <v>56.932263521</v>
      </c>
      <c r="F14" s="38">
        <v>74.55397172099998</v>
      </c>
      <c r="G14" s="44"/>
      <c r="H14" s="44">
        <v>0.39301649857558796</v>
      </c>
      <c r="I14" s="44">
        <v>0.31634847327427784</v>
      </c>
      <c r="J14" s="12"/>
      <c r="K14" s="12"/>
      <c r="L14" s="12"/>
      <c r="M14" s="46"/>
      <c r="N14" s="43"/>
      <c r="O14" s="46"/>
      <c r="P14" s="46"/>
      <c r="Q14" s="12"/>
      <c r="R14" s="46"/>
      <c r="S14" s="46"/>
      <c r="T14" s="46"/>
      <c r="U14" s="12"/>
      <c r="V14" s="12"/>
    </row>
    <row r="15" spans="1:22" ht="12.75">
      <c r="A15" s="43"/>
      <c r="B15" s="48"/>
      <c r="C15" s="43" t="s">
        <v>31</v>
      </c>
      <c r="D15" s="38">
        <v>74.267540589</v>
      </c>
      <c r="E15" s="38">
        <v>32.789985404</v>
      </c>
      <c r="F15" s="38">
        <v>41.47755518500001</v>
      </c>
      <c r="G15" s="44"/>
      <c r="H15" s="44">
        <v>0.22198801803388807</v>
      </c>
      <c r="I15" s="44">
        <v>0.18220005985560458</v>
      </c>
      <c r="J15" s="12"/>
      <c r="K15" s="12"/>
      <c r="L15" s="12"/>
      <c r="M15" s="46"/>
      <c r="N15" s="43"/>
      <c r="O15" s="46"/>
      <c r="P15" s="46"/>
      <c r="Q15" s="12"/>
      <c r="R15" s="46"/>
      <c r="S15" s="46"/>
      <c r="T15" s="46"/>
      <c r="U15" s="12"/>
      <c r="V15" s="12"/>
    </row>
    <row r="16" spans="1:22" ht="25.5">
      <c r="A16" s="12"/>
      <c r="B16" s="12"/>
      <c r="C16" s="47" t="s">
        <v>84</v>
      </c>
      <c r="D16" s="38">
        <v>8.856609923000008</v>
      </c>
      <c r="E16" s="38">
        <v>2.7668394439999986</v>
      </c>
      <c r="F16" s="38">
        <v>6.089770479000009</v>
      </c>
      <c r="G16" s="44"/>
      <c r="H16" s="44">
        <v>0.026472686017520244</v>
      </c>
      <c r="I16" s="44">
        <v>0.015374154824910379</v>
      </c>
      <c r="J16" s="12"/>
      <c r="K16" s="12"/>
      <c r="L16" s="12"/>
      <c r="M16" s="46"/>
      <c r="N16" s="43"/>
      <c r="O16" s="46"/>
      <c r="P16" s="46"/>
      <c r="Q16" s="46"/>
      <c r="R16" s="46"/>
      <c r="S16" s="46"/>
      <c r="T16" s="46"/>
      <c r="U16" s="12"/>
      <c r="V16" s="12"/>
    </row>
    <row r="17" spans="1:22" ht="12.75">
      <c r="A17" s="12"/>
      <c r="B17" s="12"/>
      <c r="C17" s="12"/>
      <c r="D17" s="8"/>
      <c r="E17" s="8"/>
      <c r="F17" s="49"/>
      <c r="G17" s="50"/>
      <c r="H17" s="44"/>
      <c r="I17" s="44"/>
      <c r="J17" s="12"/>
      <c r="K17" s="12"/>
      <c r="L17" s="12"/>
      <c r="M17" s="46"/>
      <c r="N17" s="46"/>
      <c r="O17" s="46"/>
      <c r="P17" s="46"/>
      <c r="Q17" s="46"/>
      <c r="R17" s="46"/>
      <c r="S17" s="46"/>
      <c r="T17" s="46"/>
      <c r="U17" s="12"/>
      <c r="V17" s="12"/>
    </row>
    <row r="18" spans="1:22" ht="12.75">
      <c r="A18" s="12"/>
      <c r="B18" s="12"/>
      <c r="C18" s="1" t="s">
        <v>149</v>
      </c>
      <c r="D18" s="8"/>
      <c r="E18" s="12"/>
      <c r="F18" s="12"/>
      <c r="G18" s="12"/>
      <c r="H18" s="12"/>
      <c r="I18" s="12"/>
      <c r="J18" s="12"/>
      <c r="K18" s="12"/>
      <c r="L18" s="12"/>
      <c r="M18" s="46"/>
      <c r="N18" s="46"/>
      <c r="O18" s="46"/>
      <c r="P18" s="46"/>
      <c r="Q18" s="46"/>
      <c r="R18" s="46"/>
      <c r="S18" s="46"/>
      <c r="T18" s="46"/>
      <c r="U18" s="12"/>
      <c r="V18" s="12"/>
    </row>
    <row r="19" spans="2:22" ht="12.75">
      <c r="B19" s="12"/>
      <c r="C19" s="12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ht="23.25">
      <c r="B20" s="12"/>
      <c r="C20" s="2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0.25">
      <c r="A21" s="12"/>
      <c r="B21" s="12"/>
      <c r="C21" s="3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2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12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12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1"/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2"/>
      <c r="B27" s="12"/>
      <c r="C27" s="12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12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12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.75">
      <c r="A31" s="12"/>
      <c r="B31" s="12"/>
      <c r="C31" s="12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.75">
      <c r="A32" s="12"/>
      <c r="B32" s="12"/>
      <c r="C32" s="12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>
      <c r="A33" s="12"/>
      <c r="B33" s="12"/>
      <c r="C33" s="12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.75">
      <c r="A34" s="12"/>
      <c r="B34" s="12"/>
      <c r="C34" s="12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.75">
      <c r="A57" s="12"/>
      <c r="B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">
      <c r="A69" s="12"/>
      <c r="B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">
      <c r="A70" s="12"/>
      <c r="B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1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A92"/>
  <sheetViews>
    <sheetView showGridLines="0" workbookViewId="0" topLeftCell="E1">
      <selection activeCell="P14" sqref="P14"/>
    </sheetView>
  </sheetViews>
  <sheetFormatPr defaultColWidth="8.8515625" defaultRowHeight="13.5" customHeight="1"/>
  <cols>
    <col min="1" max="1" width="8.8515625" style="4" customWidth="1"/>
    <col min="2" max="2" width="8.7109375" style="4" customWidth="1"/>
    <col min="3" max="3" width="19.7109375" style="4" customWidth="1"/>
    <col min="4" max="18" width="7.140625" style="4" customWidth="1"/>
    <col min="19" max="19" width="11.00390625" style="4" customWidth="1"/>
    <col min="20" max="16384" width="8.8515625" style="4" customWidth="1"/>
  </cols>
  <sheetData>
    <row r="1" spans="1:22" ht="13.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3.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3.8" customHeight="1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3.8" customHeight="1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3.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3.8" customHeight="1">
      <c r="A6" s="6"/>
      <c r="B6" s="6"/>
      <c r="C6" s="6" t="s">
        <v>166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3.8" customHeight="1">
      <c r="A7" s="1"/>
      <c r="B7" s="1"/>
      <c r="C7" s="1" t="s">
        <v>146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8" customHeight="1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5" ht="13.8" customHeight="1">
      <c r="A9" s="12"/>
      <c r="B9" s="12"/>
      <c r="C9" s="12"/>
      <c r="D9" s="37" t="s">
        <v>65</v>
      </c>
      <c r="E9" s="20" t="s">
        <v>66</v>
      </c>
      <c r="F9" s="20" t="s">
        <v>67</v>
      </c>
      <c r="G9" s="20" t="s">
        <v>68</v>
      </c>
      <c r="H9" s="20" t="s">
        <v>69</v>
      </c>
      <c r="I9" s="20" t="s">
        <v>70</v>
      </c>
      <c r="J9" s="20" t="s">
        <v>71</v>
      </c>
      <c r="K9" s="20" t="s">
        <v>72</v>
      </c>
      <c r="L9" s="20" t="s">
        <v>73</v>
      </c>
      <c r="M9" s="20" t="s">
        <v>74</v>
      </c>
      <c r="N9" s="20" t="s">
        <v>75</v>
      </c>
      <c r="O9" s="20" t="s">
        <v>76</v>
      </c>
      <c r="P9" s="20" t="s">
        <v>77</v>
      </c>
      <c r="Q9" s="20" t="s">
        <v>78</v>
      </c>
      <c r="R9" s="20" t="s">
        <v>79</v>
      </c>
      <c r="S9" s="20" t="s">
        <v>134</v>
      </c>
      <c r="T9" s="20" t="s">
        <v>135</v>
      </c>
      <c r="U9" s="12">
        <v>2019</v>
      </c>
      <c r="V9" s="12">
        <v>2020</v>
      </c>
      <c r="W9" s="12">
        <v>2021</v>
      </c>
      <c r="X9" s="12">
        <v>2022</v>
      </c>
      <c r="Y9" s="12">
        <v>2023</v>
      </c>
    </row>
    <row r="10" spans="1:27" ht="13.8" customHeight="1">
      <c r="A10" s="12"/>
      <c r="B10" s="12"/>
      <c r="C10" s="12" t="s">
        <v>29</v>
      </c>
      <c r="D10" s="38">
        <v>67.997793016</v>
      </c>
      <c r="E10" s="38">
        <v>67.660458633</v>
      </c>
      <c r="F10" s="38">
        <v>70.905681126</v>
      </c>
      <c r="G10" s="38">
        <v>74.853868449</v>
      </c>
      <c r="H10" s="38">
        <v>82.089780825</v>
      </c>
      <c r="I10" s="38">
        <v>87.384355379</v>
      </c>
      <c r="J10" s="38">
        <v>92.427556544</v>
      </c>
      <c r="K10" s="38">
        <v>83.935716892</v>
      </c>
      <c r="L10" s="38">
        <v>98.643571032</v>
      </c>
      <c r="M10" s="38">
        <v>115.406736017</v>
      </c>
      <c r="N10" s="38">
        <v>123.029882538</v>
      </c>
      <c r="O10" s="38">
        <v>116.883503997</v>
      </c>
      <c r="P10" s="38">
        <v>114.934054767</v>
      </c>
      <c r="Q10" s="38">
        <v>121.292283949</v>
      </c>
      <c r="R10" s="38">
        <v>124.842307146</v>
      </c>
      <c r="S10" s="38">
        <v>131.978421176</v>
      </c>
      <c r="T10" s="38">
        <v>134.624529088</v>
      </c>
      <c r="U10" s="38">
        <v>146.507881578</v>
      </c>
      <c r="V10" s="38">
        <v>142.298237817</v>
      </c>
      <c r="W10" s="38">
        <v>156.536742266</v>
      </c>
      <c r="X10" s="38">
        <v>187.908093876</v>
      </c>
      <c r="Y10" s="38">
        <v>188.457630464</v>
      </c>
      <c r="AA10" s="123">
        <f>+Y10/$D10-1</f>
        <v>1.7715256937773787</v>
      </c>
    </row>
    <row r="11" spans="1:27" ht="13.8" customHeight="1">
      <c r="A11" s="12"/>
      <c r="B11" s="12"/>
      <c r="C11" s="12" t="s">
        <v>30</v>
      </c>
      <c r="D11" s="38">
        <v>56.500461058</v>
      </c>
      <c r="E11" s="38">
        <v>55.137620403</v>
      </c>
      <c r="F11" s="38">
        <v>58.12044388</v>
      </c>
      <c r="G11" s="38">
        <v>62.559838238</v>
      </c>
      <c r="H11" s="38">
        <v>67.034133156</v>
      </c>
      <c r="I11" s="38">
        <v>72.13288338</v>
      </c>
      <c r="J11" s="38">
        <v>75.279658778</v>
      </c>
      <c r="K11" s="38">
        <v>69.560416962</v>
      </c>
      <c r="L11" s="38">
        <v>77.507148014</v>
      </c>
      <c r="M11" s="38">
        <v>85.954899937</v>
      </c>
      <c r="N11" s="38">
        <v>86.170825841</v>
      </c>
      <c r="O11" s="38">
        <v>85.641718037</v>
      </c>
      <c r="P11" s="38">
        <v>87.732137892</v>
      </c>
      <c r="Q11" s="38">
        <v>93.570099878</v>
      </c>
      <c r="R11" s="38">
        <v>95.734525554</v>
      </c>
      <c r="S11" s="38">
        <v>99.146496612</v>
      </c>
      <c r="T11" s="38">
        <v>101.921512532</v>
      </c>
      <c r="U11" s="38">
        <v>109.885454039</v>
      </c>
      <c r="V11" s="38">
        <v>108.911370694</v>
      </c>
      <c r="W11" s="38">
        <v>124.125445481</v>
      </c>
      <c r="X11" s="38">
        <v>145.572567228</v>
      </c>
      <c r="Y11" s="38">
        <v>138.545885837</v>
      </c>
      <c r="AA11" s="123">
        <f>+Y11/$D11-1</f>
        <v>1.4521195622594485</v>
      </c>
    </row>
    <row r="12" spans="1:25" ht="13.8" customHeight="1">
      <c r="A12" s="12"/>
      <c r="B12" s="12"/>
      <c r="C12" s="12" t="s">
        <v>80</v>
      </c>
      <c r="D12" s="38">
        <v>11.497331958000004</v>
      </c>
      <c r="E12" s="38">
        <v>12.522838230000005</v>
      </c>
      <c r="F12" s="38">
        <v>12.785237246000001</v>
      </c>
      <c r="G12" s="38">
        <v>12.294030211000006</v>
      </c>
      <c r="H12" s="38">
        <v>15.05564766900001</v>
      </c>
      <c r="I12" s="38">
        <v>15.251471999000003</v>
      </c>
      <c r="J12" s="38">
        <v>17.147897766</v>
      </c>
      <c r="K12" s="38">
        <v>14.375299929999997</v>
      </c>
      <c r="L12" s="38">
        <v>21.136423018000002</v>
      </c>
      <c r="M12" s="38">
        <v>29.451836080000007</v>
      </c>
      <c r="N12" s="38">
        <v>36.859056697</v>
      </c>
      <c r="O12" s="38">
        <v>31.24178596</v>
      </c>
      <c r="P12" s="38">
        <v>27.20191687500001</v>
      </c>
      <c r="Q12" s="38">
        <v>27.722184071</v>
      </c>
      <c r="R12" s="38">
        <v>29.107781591999995</v>
      </c>
      <c r="S12" s="38">
        <v>32.831924564000005</v>
      </c>
      <c r="T12" s="38">
        <v>32.70301655600001</v>
      </c>
      <c r="U12" s="38">
        <v>36.622427539</v>
      </c>
      <c r="V12" s="38">
        <v>33.386867123</v>
      </c>
      <c r="W12" s="38">
        <v>32.411296785000005</v>
      </c>
      <c r="X12" s="38">
        <v>42.33552664800001</v>
      </c>
      <c r="Y12" s="38">
        <v>49.91174462700002</v>
      </c>
    </row>
    <row r="13" spans="1:22" ht="13.8" customHeight="1">
      <c r="A13" s="12"/>
      <c r="B13" s="12"/>
      <c r="C13" s="12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ht="13.8" customHeight="1">
      <c r="B14" s="12"/>
      <c r="C14" s="1" t="s">
        <v>149</v>
      </c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3.8" customHeight="1">
      <c r="A15" s="12"/>
      <c r="B15" s="12"/>
      <c r="C15" s="2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3.8" customHeight="1">
      <c r="A16" s="12"/>
      <c r="B16" s="12"/>
      <c r="C16" s="3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3.8" customHeight="1">
      <c r="A17" s="12"/>
      <c r="B17" s="12"/>
      <c r="C17" s="12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3.8" customHeight="1">
      <c r="A18" s="12"/>
      <c r="B18" s="12"/>
      <c r="C18" s="12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3.8" customHeight="1">
      <c r="A19" s="12"/>
      <c r="B19" s="12"/>
      <c r="C19" s="12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3.8" customHeight="1">
      <c r="A20" s="12"/>
      <c r="B20" s="12"/>
      <c r="C20" s="12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3.8" customHeight="1">
      <c r="A21" s="12"/>
      <c r="B21" s="12"/>
      <c r="C21" s="12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3.8" customHeight="1">
      <c r="A22" s="12"/>
      <c r="B22" s="12"/>
      <c r="C22" s="12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3.8" customHeight="1">
      <c r="A23" s="12"/>
      <c r="B23" s="12"/>
      <c r="C23" s="12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3.8" customHeight="1">
      <c r="A24" s="12"/>
      <c r="B24" s="12"/>
      <c r="C24" s="12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3.8" customHeight="1">
      <c r="A25" s="12"/>
      <c r="B25" s="12"/>
      <c r="C25" s="12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3.8" customHeight="1">
      <c r="A26" s="12"/>
      <c r="B26" s="12"/>
      <c r="C26" s="12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3.8" customHeight="1">
      <c r="A27" s="12"/>
      <c r="B27" s="12"/>
      <c r="C27" s="12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3.8" customHeight="1">
      <c r="A28" s="12"/>
      <c r="B28" s="12"/>
      <c r="C28" s="12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3.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3.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3.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3.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3.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3.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3.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3.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3.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3.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3.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3.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3.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3.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3.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3.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3.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3.8" customHeight="1">
      <c r="A46" s="12"/>
      <c r="B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3.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3.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3.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3.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3.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3.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3.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3.8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3.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3.8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3.8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3.8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3.8" customHeight="1">
      <c r="A59" s="12"/>
      <c r="B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3.8" customHeight="1">
      <c r="A60" s="12"/>
      <c r="B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3.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3.8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3.8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3.8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3.8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3.8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3.8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3.8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3.8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3.8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3.8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3.8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3.8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3.8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3.8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3.8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3.8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3.8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3.8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3.8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3.8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3.8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3.8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3.8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3.8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3.8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3.8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3.8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3.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3.8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3.8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3.8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98"/>
  <sheetViews>
    <sheetView showGridLines="0" workbookViewId="0" topLeftCell="A40">
      <selection activeCell="F33" sqref="F33"/>
    </sheetView>
  </sheetViews>
  <sheetFormatPr defaultColWidth="7.7109375" defaultRowHeight="12"/>
  <cols>
    <col min="1" max="2" width="7.7109375" style="4" customWidth="1"/>
    <col min="3" max="3" width="49.421875" style="4" customWidth="1"/>
    <col min="4" max="13" width="7.7109375" style="4" customWidth="1"/>
    <col min="14" max="14" width="5.421875" style="4" customWidth="1"/>
    <col min="15" max="20" width="7.7109375" style="4" customWidth="1"/>
    <col min="21" max="21" width="5.28125" style="4" customWidth="1"/>
    <col min="22" max="16384" width="7.7109375" style="4" customWidth="1"/>
  </cols>
  <sheetData>
    <row r="1" spans="1:2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6" t="s">
        <v>165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" t="s">
        <v>146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39"/>
      <c r="N8" s="39"/>
      <c r="O8" s="39"/>
      <c r="P8" s="39"/>
      <c r="Q8" s="39"/>
      <c r="R8" s="39"/>
      <c r="S8" s="39"/>
      <c r="T8" s="39"/>
      <c r="U8" s="6"/>
      <c r="V8" s="6"/>
    </row>
    <row r="9" spans="1:22" ht="12.75">
      <c r="A9" s="12"/>
      <c r="B9" s="40"/>
      <c r="C9" s="12"/>
      <c r="D9" s="20" t="s">
        <v>29</v>
      </c>
      <c r="E9" s="20" t="s">
        <v>30</v>
      </c>
      <c r="F9" s="33" t="s">
        <v>147</v>
      </c>
      <c r="G9" s="41"/>
      <c r="H9" s="20"/>
      <c r="I9" s="20"/>
      <c r="J9" s="33"/>
      <c r="K9" s="20"/>
      <c r="L9" s="20"/>
      <c r="M9" s="39"/>
      <c r="N9" s="39"/>
      <c r="O9" s="39"/>
      <c r="P9" s="39"/>
      <c r="Q9" s="39"/>
      <c r="R9" s="39"/>
      <c r="S9" s="39"/>
      <c r="T9" s="39"/>
      <c r="U9" s="6"/>
      <c r="V9" s="6"/>
    </row>
    <row r="10" spans="1:22" ht="25.5">
      <c r="A10" s="12"/>
      <c r="B10" s="42"/>
      <c r="C10" s="47" t="s">
        <v>81</v>
      </c>
      <c r="D10" s="38">
        <v>10.485575746</v>
      </c>
      <c r="E10" s="38">
        <v>4.507128592</v>
      </c>
      <c r="F10" s="38">
        <v>5.978447154</v>
      </c>
      <c r="G10" s="44"/>
      <c r="H10" s="44">
        <v>0.05563890260205198</v>
      </c>
      <c r="I10" s="44">
        <v>0.03253166678152148</v>
      </c>
      <c r="J10" s="38"/>
      <c r="K10" s="38"/>
      <c r="L10" s="38"/>
      <c r="M10" s="45"/>
      <c r="N10" s="43"/>
      <c r="O10" s="45"/>
      <c r="P10" s="45"/>
      <c r="Q10" s="12"/>
      <c r="R10" s="46"/>
      <c r="S10" s="46"/>
      <c r="T10" s="46"/>
      <c r="U10" s="12"/>
      <c r="V10" s="12"/>
    </row>
    <row r="11" spans="1:22" ht="25.5">
      <c r="A11" s="12"/>
      <c r="B11" s="42"/>
      <c r="C11" s="47" t="s">
        <v>82</v>
      </c>
      <c r="D11" s="38">
        <v>2.687832136</v>
      </c>
      <c r="E11" s="38">
        <v>1.802888762</v>
      </c>
      <c r="F11" s="38">
        <v>0.8849433739999999</v>
      </c>
      <c r="G11" s="44"/>
      <c r="H11" s="44">
        <v>0.014262262182657769</v>
      </c>
      <c r="I11" s="44">
        <v>0.01301293611938148</v>
      </c>
      <c r="J11" s="38"/>
      <c r="K11" s="38"/>
      <c r="L11" s="38"/>
      <c r="M11" s="45"/>
      <c r="N11" s="43"/>
      <c r="O11" s="45"/>
      <c r="P11" s="45"/>
      <c r="Q11" s="12"/>
      <c r="R11" s="46"/>
      <c r="S11" s="46"/>
      <c r="T11" s="46"/>
      <c r="U11" s="12"/>
      <c r="V11" s="12"/>
    </row>
    <row r="12" spans="1:22" ht="25.5">
      <c r="A12" s="12"/>
      <c r="B12" s="42"/>
      <c r="C12" s="47" t="s">
        <v>59</v>
      </c>
      <c r="D12" s="38">
        <v>9.251816663</v>
      </c>
      <c r="E12" s="38">
        <v>4.415815164</v>
      </c>
      <c r="F12" s="38">
        <v>4.836001499</v>
      </c>
      <c r="G12" s="44"/>
      <c r="H12" s="44">
        <v>0.049092290082503834</v>
      </c>
      <c r="I12" s="44">
        <v>0.03187258241067679</v>
      </c>
      <c r="J12" s="38"/>
      <c r="K12" s="38"/>
      <c r="L12" s="38"/>
      <c r="M12" s="45"/>
      <c r="N12" s="43"/>
      <c r="O12" s="45"/>
      <c r="P12" s="45"/>
      <c r="Q12" s="12"/>
      <c r="R12" s="46"/>
      <c r="S12" s="46"/>
      <c r="T12" s="46"/>
      <c r="U12" s="12"/>
      <c r="V12" s="12"/>
    </row>
    <row r="13" spans="1:22" ht="38.25">
      <c r="A13" s="12"/>
      <c r="B13" s="48"/>
      <c r="C13" s="47" t="s">
        <v>152</v>
      </c>
      <c r="D13" s="38">
        <v>56.178772585</v>
      </c>
      <c r="E13" s="38">
        <v>65.330148341</v>
      </c>
      <c r="F13" s="38">
        <v>-9.151375756</v>
      </c>
      <c r="G13" s="44"/>
      <c r="H13" s="44">
        <v>0.29809762781524257</v>
      </c>
      <c r="I13" s="44">
        <v>0.471541597545966</v>
      </c>
      <c r="J13" s="12"/>
      <c r="K13" s="12"/>
      <c r="L13" s="12"/>
      <c r="M13" s="46"/>
      <c r="N13" s="43"/>
      <c r="O13" s="46"/>
      <c r="P13" s="46"/>
      <c r="Q13" s="12"/>
      <c r="R13" s="46"/>
      <c r="S13" s="46"/>
      <c r="T13" s="46"/>
      <c r="U13" s="12"/>
      <c r="V13" s="12"/>
    </row>
    <row r="14" spans="1:22" ht="51">
      <c r="A14" s="47"/>
      <c r="B14" s="48"/>
      <c r="C14" s="47" t="s">
        <v>83</v>
      </c>
      <c r="D14" s="38">
        <v>47.314536142</v>
      </c>
      <c r="E14" s="38">
        <v>21.112344481</v>
      </c>
      <c r="F14" s="38">
        <v>26.202191661</v>
      </c>
      <c r="G14" s="44"/>
      <c r="H14" s="44">
        <v>0.2510619284849717</v>
      </c>
      <c r="I14" s="44">
        <v>0.15238521413648323</v>
      </c>
      <c r="J14" s="12"/>
      <c r="K14" s="12"/>
      <c r="L14" s="12"/>
      <c r="M14" s="46"/>
      <c r="N14" s="43"/>
      <c r="O14" s="46"/>
      <c r="P14" s="46"/>
      <c r="Q14" s="12"/>
      <c r="R14" s="46"/>
      <c r="S14" s="46"/>
      <c r="T14" s="46"/>
      <c r="U14" s="12"/>
      <c r="V14" s="12"/>
    </row>
    <row r="15" spans="1:22" ht="12.75">
      <c r="A15" s="43"/>
      <c r="B15" s="48"/>
      <c r="C15" s="43" t="s">
        <v>31</v>
      </c>
      <c r="D15" s="38">
        <v>54.97693671</v>
      </c>
      <c r="E15" s="38">
        <v>33.331303401</v>
      </c>
      <c r="F15" s="38">
        <v>21.645633308999997</v>
      </c>
      <c r="G15" s="44"/>
      <c r="H15" s="44">
        <v>0.29172040725887155</v>
      </c>
      <c r="I15" s="44">
        <v>0.24057952496846038</v>
      </c>
      <c r="J15" s="12"/>
      <c r="K15" s="12"/>
      <c r="L15" s="12"/>
      <c r="M15" s="46"/>
      <c r="N15" s="43"/>
      <c r="O15" s="46"/>
      <c r="P15" s="46"/>
      <c r="Q15" s="12"/>
      <c r="R15" s="46"/>
      <c r="S15" s="46"/>
      <c r="T15" s="46"/>
      <c r="U15" s="12"/>
      <c r="V15" s="12"/>
    </row>
    <row r="16" spans="1:22" ht="25.5">
      <c r="A16" s="12"/>
      <c r="B16" s="12"/>
      <c r="C16" s="47" t="s">
        <v>84</v>
      </c>
      <c r="D16" s="38">
        <v>7.562160482000024</v>
      </c>
      <c r="E16" s="38">
        <v>8.046257096000005</v>
      </c>
      <c r="F16" s="38">
        <v>-0.4840966139999807</v>
      </c>
      <c r="G16" s="44"/>
      <c r="H16" s="44">
        <v>0.04012658157370062</v>
      </c>
      <c r="I16" s="44">
        <v>0.05807647803751078</v>
      </c>
      <c r="J16" s="12"/>
      <c r="K16" s="12"/>
      <c r="L16" s="12"/>
      <c r="M16" s="46"/>
      <c r="N16" s="43"/>
      <c r="O16" s="46"/>
      <c r="P16" s="46"/>
      <c r="Q16" s="46"/>
      <c r="R16" s="46"/>
      <c r="S16" s="46"/>
      <c r="T16" s="46"/>
      <c r="U16" s="12"/>
      <c r="V16" s="12"/>
    </row>
    <row r="17" spans="1:22" ht="12.75">
      <c r="A17" s="12"/>
      <c r="B17" s="12"/>
      <c r="C17" s="12"/>
      <c r="D17" s="8"/>
      <c r="E17" s="8"/>
      <c r="F17" s="49"/>
      <c r="G17" s="50"/>
      <c r="H17" s="44"/>
      <c r="I17" s="44"/>
      <c r="J17" s="12"/>
      <c r="K17" s="12"/>
      <c r="L17" s="12"/>
      <c r="M17" s="46"/>
      <c r="N17" s="46"/>
      <c r="O17" s="46"/>
      <c r="P17" s="46"/>
      <c r="Q17" s="46"/>
      <c r="R17" s="46"/>
      <c r="S17" s="46"/>
      <c r="T17" s="46"/>
      <c r="U17" s="12"/>
      <c r="V17" s="12"/>
    </row>
    <row r="18" spans="1:22" ht="12.75">
      <c r="A18" s="12"/>
      <c r="B18" s="12"/>
      <c r="C18" s="1"/>
      <c r="D18" s="8"/>
      <c r="E18" s="12"/>
      <c r="F18" s="12"/>
      <c r="G18" s="12"/>
      <c r="H18" s="12"/>
      <c r="I18" s="12"/>
      <c r="J18" s="12"/>
      <c r="K18" s="12"/>
      <c r="L18" s="12"/>
      <c r="M18" s="46"/>
      <c r="N18" s="46"/>
      <c r="O18" s="46"/>
      <c r="P18" s="46"/>
      <c r="Q18" s="46"/>
      <c r="R18" s="46"/>
      <c r="S18" s="46"/>
      <c r="T18" s="46"/>
      <c r="U18" s="12"/>
      <c r="V18" s="12"/>
    </row>
    <row r="19" spans="2:22" ht="12.75">
      <c r="B19" s="12"/>
      <c r="C19" s="12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ht="23.25">
      <c r="B20" s="12"/>
      <c r="C20" s="2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0.25">
      <c r="A21" s="12"/>
      <c r="B21" s="12"/>
      <c r="C21" s="3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2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12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12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1"/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2"/>
      <c r="B27" s="12"/>
      <c r="C27" s="12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12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12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.75">
      <c r="A31" s="12"/>
      <c r="B31" s="12"/>
      <c r="C31" s="12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.75">
      <c r="A32" s="12"/>
      <c r="B32" s="12"/>
      <c r="C32" s="12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>
      <c r="A33" s="12"/>
      <c r="B33" s="12"/>
      <c r="C33" s="12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.75">
      <c r="A34" s="12"/>
      <c r="B34" s="12"/>
      <c r="C34" s="12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.75">
      <c r="A57" s="12"/>
      <c r="B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">
      <c r="A69" s="12"/>
      <c r="B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">
      <c r="A70" s="12"/>
      <c r="B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1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114"/>
  <sheetViews>
    <sheetView showGridLines="0" workbookViewId="0" topLeftCell="A25">
      <selection activeCell="F33" sqref="F33"/>
    </sheetView>
  </sheetViews>
  <sheetFormatPr defaultColWidth="8.8515625" defaultRowHeight="12"/>
  <cols>
    <col min="1" max="2" width="8.8515625" style="4" customWidth="1"/>
    <col min="3" max="3" width="14.00390625" style="4" customWidth="1"/>
    <col min="4" max="7" width="13.7109375" style="4" customWidth="1"/>
    <col min="8" max="8" width="9.7109375" style="4" customWidth="1"/>
    <col min="9" max="17" width="7.140625" style="4" customWidth="1"/>
    <col min="18" max="16384" width="8.8515625" style="4" customWidth="1"/>
  </cols>
  <sheetData>
    <row r="1" spans="1:22" ht="12.75">
      <c r="A1" s="12"/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6" t="s">
        <v>159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.75">
      <c r="A9" s="12"/>
      <c r="B9" s="12"/>
      <c r="C9" s="51"/>
      <c r="D9" s="125" t="s">
        <v>85</v>
      </c>
      <c r="E9" s="125"/>
      <c r="F9" s="125"/>
      <c r="G9" s="125"/>
      <c r="H9" s="125"/>
      <c r="I9" s="125" t="s">
        <v>86</v>
      </c>
      <c r="J9" s="125"/>
      <c r="K9" s="125"/>
      <c r="L9" s="125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12"/>
      <c r="B10" s="12"/>
      <c r="C10" s="52"/>
      <c r="D10" s="53" t="s">
        <v>87</v>
      </c>
      <c r="E10" s="54" t="s">
        <v>88</v>
      </c>
      <c r="F10" s="54" t="s">
        <v>89</v>
      </c>
      <c r="G10" s="53" t="s">
        <v>90</v>
      </c>
      <c r="H10" s="53" t="s">
        <v>91</v>
      </c>
      <c r="I10" s="53" t="s">
        <v>87</v>
      </c>
      <c r="J10" s="54" t="s">
        <v>88</v>
      </c>
      <c r="K10" s="54" t="s">
        <v>89</v>
      </c>
      <c r="L10" s="53" t="s">
        <v>90</v>
      </c>
      <c r="M10" s="20"/>
      <c r="N10" s="20"/>
      <c r="O10" s="20"/>
      <c r="P10" s="20"/>
      <c r="Q10" s="20"/>
      <c r="R10" s="20"/>
      <c r="S10" s="12"/>
      <c r="T10" s="12"/>
      <c r="U10" s="12"/>
      <c r="V10" s="12"/>
    </row>
    <row r="11" spans="1:22" ht="12.75">
      <c r="A11" s="12"/>
      <c r="B11" s="12"/>
      <c r="C11" s="55" t="s">
        <v>143</v>
      </c>
      <c r="D11" s="56">
        <v>19.64638896728198</v>
      </c>
      <c r="E11" s="56">
        <v>13.096916640359101</v>
      </c>
      <c r="F11" s="56">
        <v>8.749150265871133</v>
      </c>
      <c r="G11" s="56">
        <v>7.377569018258775</v>
      </c>
      <c r="H11" s="56">
        <v>51.12997510822901</v>
      </c>
      <c r="I11" s="56" t="s">
        <v>92</v>
      </c>
      <c r="J11" s="56" t="s">
        <v>99</v>
      </c>
      <c r="K11" s="56" t="s">
        <v>93</v>
      </c>
      <c r="L11" s="56" t="s">
        <v>94</v>
      </c>
      <c r="R11" s="21"/>
      <c r="S11" s="12"/>
      <c r="T11" s="12"/>
      <c r="U11" s="12"/>
      <c r="V11" s="12"/>
    </row>
    <row r="12" spans="1:22" ht="12.75">
      <c r="A12" s="12"/>
      <c r="B12" s="12"/>
      <c r="C12" s="55"/>
      <c r="M12" s="21"/>
      <c r="N12" s="21"/>
      <c r="O12" s="21"/>
      <c r="P12" s="21"/>
      <c r="Q12" s="21"/>
      <c r="R12" s="21"/>
      <c r="S12" s="12"/>
      <c r="T12" s="12"/>
      <c r="U12" s="12"/>
      <c r="V12" s="12"/>
    </row>
    <row r="13" spans="1:22" ht="12" customHeight="1">
      <c r="A13" s="12"/>
      <c r="B13" s="12"/>
      <c r="C13" s="55" t="s">
        <v>5</v>
      </c>
      <c r="D13" s="56">
        <v>18.6001974728973</v>
      </c>
      <c r="E13" s="56">
        <v>13.459361648595062</v>
      </c>
      <c r="F13" s="56">
        <v>13.13221829946375</v>
      </c>
      <c r="G13" s="56">
        <v>5.994643450073294</v>
      </c>
      <c r="H13" s="56">
        <v>48.81357912897059</v>
      </c>
      <c r="I13" s="56" t="s">
        <v>96</v>
      </c>
      <c r="J13" s="56" t="s">
        <v>97</v>
      </c>
      <c r="K13" s="56" t="s">
        <v>98</v>
      </c>
      <c r="L13" s="56" t="s">
        <v>92</v>
      </c>
      <c r="M13" s="21"/>
      <c r="N13" s="21"/>
      <c r="O13" s="21"/>
      <c r="P13" s="21"/>
      <c r="Q13" s="21"/>
      <c r="R13" s="21"/>
      <c r="S13" s="12"/>
      <c r="T13" s="12"/>
      <c r="U13" s="12"/>
      <c r="V13" s="12"/>
    </row>
    <row r="14" spans="1:22" ht="12.75">
      <c r="A14" s="12"/>
      <c r="B14" s="12"/>
      <c r="C14" s="55" t="s">
        <v>21</v>
      </c>
      <c r="D14" s="56">
        <v>13.683351746807071</v>
      </c>
      <c r="E14" s="56">
        <v>9.227265447093586</v>
      </c>
      <c r="F14" s="56">
        <v>7.193019141132356</v>
      </c>
      <c r="G14" s="56">
        <v>5.7092612363332504</v>
      </c>
      <c r="H14" s="56">
        <v>64.18710242863374</v>
      </c>
      <c r="I14" s="56" t="s">
        <v>96</v>
      </c>
      <c r="J14" s="56" t="s">
        <v>101</v>
      </c>
      <c r="K14" s="56" t="s">
        <v>100</v>
      </c>
      <c r="L14" s="56" t="s">
        <v>95</v>
      </c>
      <c r="M14" s="21"/>
      <c r="N14" s="21"/>
      <c r="O14" s="21"/>
      <c r="P14" s="21"/>
      <c r="Q14" s="21"/>
      <c r="R14" s="21"/>
      <c r="S14" s="12"/>
      <c r="T14" s="12"/>
      <c r="U14" s="12"/>
      <c r="V14" s="12"/>
    </row>
    <row r="15" spans="1:22" ht="12.75">
      <c r="A15" s="12"/>
      <c r="B15" s="12"/>
      <c r="C15" s="55" t="s">
        <v>60</v>
      </c>
      <c r="D15" s="56">
        <v>32.76360423013236</v>
      </c>
      <c r="E15" s="56">
        <v>7.810779666877354</v>
      </c>
      <c r="F15" s="56">
        <v>7.329234530449452</v>
      </c>
      <c r="G15" s="56">
        <v>4.8343346970300525</v>
      </c>
      <c r="H15" s="56">
        <v>47.262046875510784</v>
      </c>
      <c r="I15" s="56" t="s">
        <v>96</v>
      </c>
      <c r="J15" s="56" t="s">
        <v>102</v>
      </c>
      <c r="K15" s="56" t="s">
        <v>103</v>
      </c>
      <c r="L15" s="56" t="s">
        <v>97</v>
      </c>
      <c r="M15" s="21"/>
      <c r="N15" s="21"/>
      <c r="O15" s="21"/>
      <c r="P15" s="21"/>
      <c r="Q15" s="21"/>
      <c r="R15" s="21"/>
      <c r="S15" s="12"/>
      <c r="T15" s="12"/>
      <c r="U15" s="12"/>
      <c r="V15" s="12"/>
    </row>
    <row r="16" spans="1:22" ht="12.75">
      <c r="A16" s="12"/>
      <c r="B16" s="12"/>
      <c r="C16" s="55" t="s">
        <v>9</v>
      </c>
      <c r="D16" s="56">
        <v>14.29006002023661</v>
      </c>
      <c r="E16" s="56">
        <v>9.118134894538413</v>
      </c>
      <c r="F16" s="56">
        <v>8.873177951794842</v>
      </c>
      <c r="G16" s="56">
        <v>7.8608075779770195</v>
      </c>
      <c r="H16" s="56">
        <v>59.85781955545311</v>
      </c>
      <c r="I16" s="56" t="s">
        <v>96</v>
      </c>
      <c r="J16" s="56" t="s">
        <v>103</v>
      </c>
      <c r="K16" s="56" t="s">
        <v>104</v>
      </c>
      <c r="L16" s="56" t="s">
        <v>92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12"/>
      <c r="B17" s="12"/>
      <c r="C17" s="55" t="s">
        <v>2</v>
      </c>
      <c r="D17" s="56">
        <v>9.925299719112088</v>
      </c>
      <c r="E17" s="56">
        <v>7.555787013769326</v>
      </c>
      <c r="F17" s="56">
        <v>7.2525610345885045</v>
      </c>
      <c r="G17" s="56">
        <v>6.122981292084364</v>
      </c>
      <c r="H17" s="56">
        <v>69.14337094044572</v>
      </c>
      <c r="I17" s="56" t="s">
        <v>92</v>
      </c>
      <c r="J17" s="56" t="s">
        <v>97</v>
      </c>
      <c r="K17" s="56" t="s">
        <v>98</v>
      </c>
      <c r="L17" s="56" t="s">
        <v>93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.75">
      <c r="A18" s="12"/>
      <c r="B18" s="12"/>
      <c r="C18" s="55" t="s">
        <v>23</v>
      </c>
      <c r="D18" s="56">
        <v>16.87971479388536</v>
      </c>
      <c r="E18" s="56">
        <v>11.871963682745706</v>
      </c>
      <c r="F18" s="56">
        <v>9.364154572298817</v>
      </c>
      <c r="G18" s="56">
        <v>8.174073732105983</v>
      </c>
      <c r="H18" s="56">
        <v>53.71009321896414</v>
      </c>
      <c r="I18" s="56" t="s">
        <v>105</v>
      </c>
      <c r="J18" s="56" t="s">
        <v>106</v>
      </c>
      <c r="K18" s="56" t="s">
        <v>104</v>
      </c>
      <c r="L18" s="56" t="s">
        <v>114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.75">
      <c r="A19" s="12"/>
      <c r="B19" s="12"/>
      <c r="C19" s="55" t="s">
        <v>4</v>
      </c>
      <c r="D19" s="56">
        <v>26.642470521965922</v>
      </c>
      <c r="E19" s="56">
        <v>11.526083483406063</v>
      </c>
      <c r="F19" s="56">
        <v>10.559396635368484</v>
      </c>
      <c r="G19" s="56">
        <v>9.566792469069913</v>
      </c>
      <c r="H19" s="56">
        <v>41.70525689018962</v>
      </c>
      <c r="I19" s="56" t="s">
        <v>92</v>
      </c>
      <c r="J19" s="56" t="s">
        <v>99</v>
      </c>
      <c r="K19" s="56" t="s">
        <v>96</v>
      </c>
      <c r="L19" s="56" t="s">
        <v>108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2"/>
      <c r="B20" s="12"/>
      <c r="C20" s="55" t="s">
        <v>12</v>
      </c>
      <c r="D20" s="56">
        <v>11.561986457346915</v>
      </c>
      <c r="E20" s="56">
        <v>6.949660142667134</v>
      </c>
      <c r="F20" s="56">
        <v>6.70058020958864</v>
      </c>
      <c r="G20" s="56">
        <v>6.4839236844598895</v>
      </c>
      <c r="H20" s="56">
        <v>68.30384950593742</v>
      </c>
      <c r="I20" s="56" t="s">
        <v>100</v>
      </c>
      <c r="J20" s="56" t="s">
        <v>127</v>
      </c>
      <c r="K20" s="56" t="s">
        <v>96</v>
      </c>
      <c r="L20" s="56" t="s">
        <v>109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2"/>
      <c r="B21" s="12"/>
      <c r="C21" s="55" t="s">
        <v>11</v>
      </c>
      <c r="D21" s="56">
        <v>15.688825693360334</v>
      </c>
      <c r="E21" s="56">
        <v>10.478535911471635</v>
      </c>
      <c r="F21" s="56">
        <v>8.70823503442119</v>
      </c>
      <c r="G21" s="56">
        <v>8.520427230193818</v>
      </c>
      <c r="H21" s="56">
        <v>56.60397613055302</v>
      </c>
      <c r="I21" s="56" t="s">
        <v>97</v>
      </c>
      <c r="J21" s="56" t="s">
        <v>96</v>
      </c>
      <c r="K21" s="56" t="s">
        <v>100</v>
      </c>
      <c r="L21" s="56" t="s">
        <v>128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55" t="s">
        <v>1</v>
      </c>
      <c r="D22" s="56">
        <v>13.33632616411379</v>
      </c>
      <c r="E22" s="56">
        <v>8.869887070635956</v>
      </c>
      <c r="F22" s="56">
        <v>8.06651099838207</v>
      </c>
      <c r="G22" s="56">
        <v>7.465740089463781</v>
      </c>
      <c r="H22" s="56">
        <v>62.2615356774044</v>
      </c>
      <c r="I22" s="56" t="s">
        <v>96</v>
      </c>
      <c r="J22" s="56" t="s">
        <v>100</v>
      </c>
      <c r="K22" s="56" t="s">
        <v>108</v>
      </c>
      <c r="L22" s="56" t="s">
        <v>110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55" t="s">
        <v>111</v>
      </c>
      <c r="D23" s="56">
        <v>12.109400141926296</v>
      </c>
      <c r="E23" s="56">
        <v>12.107546615345932</v>
      </c>
      <c r="F23" s="56">
        <v>11.118888331144287</v>
      </c>
      <c r="G23" s="56">
        <v>6.800238350069048</v>
      </c>
      <c r="H23" s="56">
        <v>57.86392656151443</v>
      </c>
      <c r="I23" s="56" t="s">
        <v>100</v>
      </c>
      <c r="J23" s="56" t="s">
        <v>96</v>
      </c>
      <c r="K23" s="56" t="s">
        <v>112</v>
      </c>
      <c r="L23" s="56" t="s">
        <v>117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55" t="s">
        <v>3</v>
      </c>
      <c r="D24" s="56">
        <v>11.921398266623697</v>
      </c>
      <c r="E24" s="56">
        <v>10.74183043904671</v>
      </c>
      <c r="F24" s="56">
        <v>10.117869867438914</v>
      </c>
      <c r="G24" s="56">
        <v>5.263823413474974</v>
      </c>
      <c r="H24" s="56">
        <v>61.95507801341571</v>
      </c>
      <c r="I24" s="56" t="s">
        <v>96</v>
      </c>
      <c r="J24" s="56" t="s">
        <v>92</v>
      </c>
      <c r="K24" s="56" t="s">
        <v>97</v>
      </c>
      <c r="L24" s="56" t="s">
        <v>110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12"/>
      <c r="B25" s="12"/>
      <c r="C25" s="55" t="s">
        <v>24</v>
      </c>
      <c r="D25" s="56">
        <v>5.987103503803747</v>
      </c>
      <c r="E25" s="56">
        <v>4.749483184873291</v>
      </c>
      <c r="F25" s="56">
        <v>3.484509513614467</v>
      </c>
      <c r="G25" s="56">
        <v>3.122664685582428</v>
      </c>
      <c r="H25" s="56">
        <v>82.65623911212607</v>
      </c>
      <c r="I25" s="56" t="s">
        <v>137</v>
      </c>
      <c r="J25" s="56" t="s">
        <v>99</v>
      </c>
      <c r="K25" s="56" t="s">
        <v>121</v>
      </c>
      <c r="L25" s="56" t="s">
        <v>131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2"/>
      <c r="B26" s="12"/>
      <c r="C26" s="55" t="s">
        <v>25</v>
      </c>
      <c r="D26" s="56">
        <v>16.53704377069832</v>
      </c>
      <c r="E26" s="56">
        <v>10.488774785028575</v>
      </c>
      <c r="F26" s="56">
        <v>10.202812183375654</v>
      </c>
      <c r="G26" s="56">
        <v>6.230276428667284</v>
      </c>
      <c r="H26" s="56">
        <v>56.54109283223017</v>
      </c>
      <c r="I26" s="56" t="s">
        <v>114</v>
      </c>
      <c r="J26" s="56" t="s">
        <v>115</v>
      </c>
      <c r="K26" s="56" t="s">
        <v>107</v>
      </c>
      <c r="L26" s="56" t="s">
        <v>96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2"/>
      <c r="B27" s="12"/>
      <c r="C27" s="55" t="s">
        <v>18</v>
      </c>
      <c r="D27" s="56">
        <v>10.755284937078741</v>
      </c>
      <c r="E27" s="56">
        <v>9.252485116306454</v>
      </c>
      <c r="F27" s="56">
        <v>7.7655080363974465</v>
      </c>
      <c r="G27" s="56">
        <v>5.929360225312733</v>
      </c>
      <c r="H27" s="56">
        <v>66.29736168490463</v>
      </c>
      <c r="I27" s="56" t="s">
        <v>106</v>
      </c>
      <c r="J27" s="56" t="s">
        <v>103</v>
      </c>
      <c r="K27" s="56" t="s">
        <v>96</v>
      </c>
      <c r="L27" s="56" t="s">
        <v>98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55" t="s">
        <v>26</v>
      </c>
      <c r="D28" s="56">
        <v>25.507720069461428</v>
      </c>
      <c r="E28" s="56">
        <v>15.263160251685962</v>
      </c>
      <c r="F28" s="56">
        <v>11.762267991562828</v>
      </c>
      <c r="G28" s="56">
        <v>6.508636939544972</v>
      </c>
      <c r="H28" s="56">
        <v>40.95821474774481</v>
      </c>
      <c r="I28" s="56" t="s">
        <v>96</v>
      </c>
      <c r="J28" s="56" t="s">
        <v>97</v>
      </c>
      <c r="K28" s="56" t="s">
        <v>108</v>
      </c>
      <c r="L28" s="56" t="s">
        <v>98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55" t="s">
        <v>20</v>
      </c>
      <c r="D29" s="56">
        <v>26.028216777319397</v>
      </c>
      <c r="E29" s="56">
        <v>5.661225667030433</v>
      </c>
      <c r="F29" s="56">
        <v>5.431119489237666</v>
      </c>
      <c r="G29" s="56">
        <v>5.003760760527473</v>
      </c>
      <c r="H29" s="56">
        <v>57.875677305885034</v>
      </c>
      <c r="I29" s="56" t="s">
        <v>96</v>
      </c>
      <c r="J29" s="56" t="s">
        <v>100</v>
      </c>
      <c r="K29" s="56" t="s">
        <v>101</v>
      </c>
      <c r="L29" s="56" t="s">
        <v>102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55" t="s">
        <v>27</v>
      </c>
      <c r="D30" s="56">
        <v>26.87837775337492</v>
      </c>
      <c r="E30" s="56">
        <v>5.976516572962591</v>
      </c>
      <c r="F30" s="56">
        <v>5.3764772072201605</v>
      </c>
      <c r="G30" s="56">
        <v>4.473537810700785</v>
      </c>
      <c r="H30" s="56">
        <v>57.29509065574154</v>
      </c>
      <c r="I30" s="56" t="s">
        <v>96</v>
      </c>
      <c r="J30" s="56" t="s">
        <v>130</v>
      </c>
      <c r="K30" s="56" t="s">
        <v>100</v>
      </c>
      <c r="L30" s="56" t="s">
        <v>121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.75">
      <c r="A31" s="12"/>
      <c r="B31" s="12"/>
      <c r="C31" s="55" t="s">
        <v>7</v>
      </c>
      <c r="D31" s="56">
        <v>24.292328160565706</v>
      </c>
      <c r="E31" s="56">
        <v>11.343972393527277</v>
      </c>
      <c r="F31" s="56">
        <v>8.733946102860472</v>
      </c>
      <c r="G31" s="56">
        <v>5.525837723603868</v>
      </c>
      <c r="H31" s="56">
        <v>50.103915619442674</v>
      </c>
      <c r="I31" s="56" t="s">
        <v>96</v>
      </c>
      <c r="J31" s="56" t="s">
        <v>108</v>
      </c>
      <c r="K31" s="56" t="s">
        <v>97</v>
      </c>
      <c r="L31" s="56" t="s">
        <v>99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.75">
      <c r="A32" s="12"/>
      <c r="B32" s="12"/>
      <c r="C32" s="55" t="s">
        <v>10</v>
      </c>
      <c r="D32" s="56">
        <v>28.728613800507404</v>
      </c>
      <c r="E32" s="56">
        <v>7.1271395872573295</v>
      </c>
      <c r="F32" s="56">
        <v>6.057113035771751</v>
      </c>
      <c r="G32" s="56">
        <v>4.825698740973616</v>
      </c>
      <c r="H32" s="56">
        <v>53.2614348354899</v>
      </c>
      <c r="I32" s="56" t="s">
        <v>96</v>
      </c>
      <c r="J32" s="56" t="s">
        <v>92</v>
      </c>
      <c r="K32" s="56" t="s">
        <v>100</v>
      </c>
      <c r="L32" s="56" t="s">
        <v>94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>
      <c r="A33" s="12"/>
      <c r="B33" s="12"/>
      <c r="C33" s="55" t="s">
        <v>15</v>
      </c>
      <c r="D33" s="56">
        <v>27.937841388217066</v>
      </c>
      <c r="E33" s="56">
        <v>6.268029391294712</v>
      </c>
      <c r="F33" s="56">
        <v>6.105358456488341</v>
      </c>
      <c r="G33" s="56">
        <v>5.001385580921556</v>
      </c>
      <c r="H33" s="56">
        <v>54.68738518307833</v>
      </c>
      <c r="I33" s="56" t="s">
        <v>96</v>
      </c>
      <c r="J33" s="56" t="s">
        <v>116</v>
      </c>
      <c r="K33" s="56" t="s">
        <v>97</v>
      </c>
      <c r="L33" s="56" t="s">
        <v>99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.75">
      <c r="A34" s="12"/>
      <c r="B34" s="12"/>
      <c r="C34" s="55" t="s">
        <v>16</v>
      </c>
      <c r="D34" s="56">
        <v>25.828921656053623</v>
      </c>
      <c r="E34" s="56">
        <v>13.016015088341959</v>
      </c>
      <c r="F34" s="56">
        <v>10.786557146247647</v>
      </c>
      <c r="G34" s="56">
        <v>6.751068107631475</v>
      </c>
      <c r="H34" s="56">
        <v>43.6174380017253</v>
      </c>
      <c r="I34" s="56" t="s">
        <v>110</v>
      </c>
      <c r="J34" s="56" t="s">
        <v>97</v>
      </c>
      <c r="K34" s="56" t="s">
        <v>96</v>
      </c>
      <c r="L34" s="56" t="s">
        <v>92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.75">
      <c r="A35" s="12"/>
      <c r="B35" s="12"/>
      <c r="C35" s="55" t="s">
        <v>13</v>
      </c>
      <c r="D35" s="56">
        <v>20.846986682089742</v>
      </c>
      <c r="E35" s="56">
        <v>10.170621067784223</v>
      </c>
      <c r="F35" s="56">
        <v>6.346085783158699</v>
      </c>
      <c r="G35" s="56">
        <v>5.665918986766169</v>
      </c>
      <c r="H35" s="56">
        <v>56.97038748020117</v>
      </c>
      <c r="I35" s="56" t="s">
        <v>96</v>
      </c>
      <c r="J35" s="56" t="s">
        <v>100</v>
      </c>
      <c r="K35" s="56" t="s">
        <v>97</v>
      </c>
      <c r="L35" s="56" t="s">
        <v>117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12"/>
      <c r="B36" s="12"/>
      <c r="C36" s="55" t="s">
        <v>19</v>
      </c>
      <c r="D36" s="56">
        <v>22.258468311062174</v>
      </c>
      <c r="E36" s="56">
        <v>13.044234451428677</v>
      </c>
      <c r="F36" s="56">
        <v>9.350113219459075</v>
      </c>
      <c r="G36" s="56">
        <v>6.758734986894729</v>
      </c>
      <c r="H36" s="56">
        <v>48.58844903115534</v>
      </c>
      <c r="I36" s="56" t="s">
        <v>94</v>
      </c>
      <c r="J36" s="56" t="s">
        <v>96</v>
      </c>
      <c r="K36" s="56" t="s">
        <v>100</v>
      </c>
      <c r="L36" s="56" t="s">
        <v>118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2"/>
      <c r="B37" s="12"/>
      <c r="C37" s="55" t="s">
        <v>14</v>
      </c>
      <c r="D37" s="56">
        <v>20.927833488357095</v>
      </c>
      <c r="E37" s="56">
        <v>12.119322867755594</v>
      </c>
      <c r="F37" s="56">
        <v>7.397157585516611</v>
      </c>
      <c r="G37" s="56">
        <v>7.135487051070882</v>
      </c>
      <c r="H37" s="56">
        <v>52.42019900729982</v>
      </c>
      <c r="I37" s="56" t="s">
        <v>96</v>
      </c>
      <c r="J37" s="56" t="s">
        <v>116</v>
      </c>
      <c r="K37" s="56" t="s">
        <v>103</v>
      </c>
      <c r="L37" s="56" t="s">
        <v>117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2"/>
      <c r="B38" s="12"/>
      <c r="C38" s="55" t="s">
        <v>8</v>
      </c>
      <c r="D38" s="56">
        <v>11.121607609424556</v>
      </c>
      <c r="E38" s="56">
        <v>10.670777420565633</v>
      </c>
      <c r="F38" s="56">
        <v>10.49449055718577</v>
      </c>
      <c r="G38" s="56">
        <v>8.209111159997862</v>
      </c>
      <c r="H38" s="56">
        <v>59.504013252826184</v>
      </c>
      <c r="I38" s="56" t="s">
        <v>92</v>
      </c>
      <c r="J38" s="56" t="s">
        <v>104</v>
      </c>
      <c r="K38" s="56" t="s">
        <v>96</v>
      </c>
      <c r="L38" s="56" t="s">
        <v>98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12"/>
      <c r="B39" s="12"/>
      <c r="C39" s="55" t="s">
        <v>6</v>
      </c>
      <c r="D39" s="56">
        <v>10.486422690605789</v>
      </c>
      <c r="E39" s="56">
        <v>9.554809619238004</v>
      </c>
      <c r="F39" s="56">
        <v>8.897546201281967</v>
      </c>
      <c r="G39" s="56">
        <v>7.037448113476728</v>
      </c>
      <c r="H39" s="56">
        <v>64.02377337539751</v>
      </c>
      <c r="I39" s="56" t="s">
        <v>96</v>
      </c>
      <c r="J39" s="56" t="s">
        <v>119</v>
      </c>
      <c r="K39" s="56" t="s">
        <v>92</v>
      </c>
      <c r="L39" s="56" t="s">
        <v>120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55" t="s">
        <v>57</v>
      </c>
      <c r="D41" s="57">
        <v>36.5784873210527</v>
      </c>
      <c r="E41" s="57">
        <v>9.951599972931866</v>
      </c>
      <c r="F41" s="57">
        <v>8.632831076008033</v>
      </c>
      <c r="G41" s="57">
        <v>6.5190338919671795</v>
      </c>
      <c r="H41" s="57">
        <v>38.31804773804022</v>
      </c>
      <c r="I41" s="57" t="s">
        <v>98</v>
      </c>
      <c r="J41" s="57" t="s">
        <v>92</v>
      </c>
      <c r="K41" s="57" t="s">
        <v>129</v>
      </c>
      <c r="L41" s="57" t="s">
        <v>97</v>
      </c>
      <c r="M41" s="58"/>
      <c r="R41" s="12"/>
      <c r="S41" s="12"/>
      <c r="T41" s="12"/>
      <c r="U41" s="12"/>
      <c r="V41" s="12"/>
    </row>
    <row r="42" spans="1:22" ht="12.75">
      <c r="A42" s="12"/>
      <c r="B42" s="12"/>
      <c r="C42" s="55" t="s">
        <v>136</v>
      </c>
      <c r="D42" s="57">
        <v>33.39164072572978</v>
      </c>
      <c r="E42" s="57">
        <v>14.92275760480411</v>
      </c>
      <c r="F42" s="57">
        <v>10.758991867478427</v>
      </c>
      <c r="G42" s="57">
        <v>6.376603854043057</v>
      </c>
      <c r="H42" s="57">
        <v>34.550005947944626</v>
      </c>
      <c r="I42" s="57" t="s">
        <v>96</v>
      </c>
      <c r="J42" s="57" t="s">
        <v>113</v>
      </c>
      <c r="K42" s="57" t="s">
        <v>92</v>
      </c>
      <c r="L42" s="57" t="s">
        <v>97</v>
      </c>
      <c r="M42" s="58"/>
      <c r="R42" s="12"/>
      <c r="S42" s="12"/>
      <c r="T42" s="12"/>
      <c r="U42" s="12"/>
      <c r="V42" s="12"/>
    </row>
    <row r="43" spans="1:22" ht="12.75">
      <c r="A43" s="12"/>
      <c r="B43" s="12"/>
      <c r="C43" s="55" t="s">
        <v>22</v>
      </c>
      <c r="D43" s="57">
        <v>19.091021955936625</v>
      </c>
      <c r="E43" s="57">
        <v>19.044445250101298</v>
      </c>
      <c r="F43" s="57">
        <v>8.3047820881375</v>
      </c>
      <c r="G43" s="57">
        <v>7.708144179196746</v>
      </c>
      <c r="H43" s="57">
        <v>45.85160652662783</v>
      </c>
      <c r="I43" s="57" t="s">
        <v>129</v>
      </c>
      <c r="J43" s="57" t="s">
        <v>96</v>
      </c>
      <c r="K43" s="57" t="s">
        <v>98</v>
      </c>
      <c r="L43" s="57" t="s">
        <v>104</v>
      </c>
      <c r="M43" s="58"/>
      <c r="R43" s="12"/>
      <c r="S43" s="12"/>
      <c r="T43" s="12"/>
      <c r="U43" s="12"/>
      <c r="V43" s="12"/>
    </row>
    <row r="44" spans="1:22" ht="12.75">
      <c r="A44" s="12"/>
      <c r="B44" s="12"/>
      <c r="C44" s="55" t="s">
        <v>50</v>
      </c>
      <c r="D44" s="57">
        <v>14.987615106596202</v>
      </c>
      <c r="E44" s="57">
        <v>12.189767579333886</v>
      </c>
      <c r="F44" s="57">
        <v>10.728036151896777</v>
      </c>
      <c r="G44" s="57">
        <v>6.436251809919938</v>
      </c>
      <c r="H44" s="57">
        <v>55.6583293522532</v>
      </c>
      <c r="I44" s="57" t="s">
        <v>92</v>
      </c>
      <c r="J44" s="57" t="s">
        <v>96</v>
      </c>
      <c r="K44" s="57" t="s">
        <v>93</v>
      </c>
      <c r="L44" s="57" t="s">
        <v>100</v>
      </c>
      <c r="M44" s="58"/>
      <c r="R44" s="12"/>
      <c r="S44" s="12"/>
      <c r="T44" s="12"/>
      <c r="U44" s="12"/>
      <c r="V44" s="12"/>
    </row>
    <row r="45" spans="1:22" ht="12.75">
      <c r="A45" s="12"/>
      <c r="B45" s="1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2"/>
      <c r="B46" s="12"/>
      <c r="C46" s="59" t="s">
        <v>123</v>
      </c>
      <c r="D46" s="26"/>
      <c r="E46" s="26"/>
      <c r="F46" s="26"/>
      <c r="G46" s="26"/>
      <c r="H46" s="26"/>
      <c r="I46" s="26"/>
      <c r="J46" s="26"/>
      <c r="K46" s="26"/>
      <c r="L46" s="26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2"/>
      <c r="B47" s="12"/>
      <c r="C47" s="60" t="s">
        <v>124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2"/>
      <c r="B48" s="12"/>
      <c r="C48" s="5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C50" s="55" t="s">
        <v>150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2:22" ht="12.75"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2:22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2:22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ht="12.75"/>
    <row r="99" ht="12.75"/>
    <row r="110" ht="12">
      <c r="C110" s="61"/>
    </row>
    <row r="111" ht="12">
      <c r="C111" s="55"/>
    </row>
    <row r="113" ht="12">
      <c r="C113" s="16"/>
    </row>
    <row r="114" ht="12">
      <c r="C114" s="62"/>
    </row>
  </sheetData>
  <mergeCells count="2">
    <mergeCell ref="D9:H9"/>
    <mergeCell ref="I9:L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116"/>
  <sheetViews>
    <sheetView showGridLines="0" workbookViewId="0" topLeftCell="A38">
      <selection activeCell="F33" sqref="F33"/>
    </sheetView>
  </sheetViews>
  <sheetFormatPr defaultColWidth="8.8515625" defaultRowHeight="12"/>
  <cols>
    <col min="1" max="2" width="8.8515625" style="4" customWidth="1"/>
    <col min="3" max="3" width="14.00390625" style="4" customWidth="1"/>
    <col min="4" max="7" width="13.7109375" style="4" customWidth="1"/>
    <col min="8" max="8" width="9.7109375" style="4" customWidth="1"/>
    <col min="9" max="17" width="7.140625" style="4" customWidth="1"/>
    <col min="18" max="16384" width="8.8515625" style="4" customWidth="1"/>
  </cols>
  <sheetData>
    <row r="1" spans="1:22" ht="12.75">
      <c r="A1" s="12"/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6" t="s">
        <v>164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.75">
      <c r="A9" s="12"/>
      <c r="B9" s="12"/>
      <c r="C9" s="51"/>
      <c r="D9" s="125" t="s">
        <v>85</v>
      </c>
      <c r="E9" s="125"/>
      <c r="F9" s="125"/>
      <c r="G9" s="125"/>
      <c r="H9" s="125"/>
      <c r="I9" s="125" t="s">
        <v>86</v>
      </c>
      <c r="J9" s="125"/>
      <c r="K9" s="125"/>
      <c r="L9" s="125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12"/>
      <c r="B10" s="12"/>
      <c r="C10" s="52"/>
      <c r="D10" s="53" t="s">
        <v>87</v>
      </c>
      <c r="E10" s="54" t="s">
        <v>88</v>
      </c>
      <c r="F10" s="54" t="s">
        <v>89</v>
      </c>
      <c r="G10" s="53" t="s">
        <v>90</v>
      </c>
      <c r="H10" s="53" t="s">
        <v>91</v>
      </c>
      <c r="I10" s="53" t="s">
        <v>87</v>
      </c>
      <c r="J10" s="54" t="s">
        <v>88</v>
      </c>
      <c r="K10" s="54" t="s">
        <v>89</v>
      </c>
      <c r="L10" s="53" t="s">
        <v>90</v>
      </c>
      <c r="M10" s="20"/>
      <c r="N10" s="20"/>
      <c r="O10" s="20"/>
      <c r="P10" s="20"/>
      <c r="Q10" s="20"/>
      <c r="R10" s="12"/>
      <c r="S10" s="12"/>
      <c r="T10" s="12"/>
      <c r="U10" s="12"/>
      <c r="V10" s="12"/>
    </row>
    <row r="11" spans="1:22" ht="12.75">
      <c r="A11" s="12"/>
      <c r="B11" s="12"/>
      <c r="C11" s="55" t="s">
        <v>143</v>
      </c>
      <c r="D11" s="56">
        <v>20.490821085038966</v>
      </c>
      <c r="E11" s="56">
        <v>13.761961981302564</v>
      </c>
      <c r="F11" s="56">
        <v>7.143559542412406</v>
      </c>
      <c r="G11" s="56">
        <v>5.499403614076959</v>
      </c>
      <c r="H11" s="56">
        <v>53.104253777169106</v>
      </c>
      <c r="I11" s="56" t="s">
        <v>93</v>
      </c>
      <c r="J11" s="56" t="s">
        <v>92</v>
      </c>
      <c r="K11" s="56" t="s">
        <v>99</v>
      </c>
      <c r="L11" s="56" t="s">
        <v>94</v>
      </c>
      <c r="M11" s="21"/>
      <c r="N11" s="21"/>
      <c r="O11" s="21"/>
      <c r="P11" s="21"/>
      <c r="Q11" s="21"/>
      <c r="R11" s="12"/>
      <c r="S11" s="12"/>
      <c r="T11" s="12"/>
      <c r="U11" s="12"/>
      <c r="V11" s="12"/>
    </row>
    <row r="12" spans="1:22" ht="12.75">
      <c r="A12" s="12"/>
      <c r="B12" s="12"/>
      <c r="C12" s="55"/>
      <c r="M12" s="21"/>
      <c r="N12" s="21"/>
      <c r="O12" s="21"/>
      <c r="P12" s="21"/>
      <c r="Q12" s="21"/>
      <c r="R12" s="12"/>
      <c r="S12" s="12"/>
      <c r="T12" s="12"/>
      <c r="U12" s="12"/>
      <c r="V12" s="12"/>
    </row>
    <row r="13" spans="1:22" ht="12.75">
      <c r="A13" s="12"/>
      <c r="B13" s="12"/>
      <c r="C13" s="55" t="s">
        <v>5</v>
      </c>
      <c r="D13" s="56">
        <v>19.036532303534972</v>
      </c>
      <c r="E13" s="56">
        <v>12.095991780268303</v>
      </c>
      <c r="F13" s="56">
        <v>10.263224889926054</v>
      </c>
      <c r="G13" s="56">
        <v>7.010457901743565</v>
      </c>
      <c r="H13" s="56">
        <v>51.59379312452711</v>
      </c>
      <c r="I13" s="56" t="s">
        <v>98</v>
      </c>
      <c r="J13" s="56" t="s">
        <v>96</v>
      </c>
      <c r="K13" s="56" t="s">
        <v>97</v>
      </c>
      <c r="L13" s="56" t="s">
        <v>92</v>
      </c>
      <c r="M13" s="21"/>
      <c r="N13" s="21"/>
      <c r="O13" s="21"/>
      <c r="P13" s="21"/>
      <c r="Q13" s="21"/>
      <c r="R13" s="12"/>
      <c r="S13" s="12"/>
      <c r="T13" s="12"/>
      <c r="U13" s="12"/>
      <c r="V13" s="12"/>
    </row>
    <row r="14" spans="1:22" ht="12.75">
      <c r="A14" s="12"/>
      <c r="B14" s="12"/>
      <c r="C14" s="55" t="s">
        <v>21</v>
      </c>
      <c r="D14" s="56">
        <v>12.39251914010655</v>
      </c>
      <c r="E14" s="56">
        <v>8.218122610250639</v>
      </c>
      <c r="F14" s="56">
        <v>6.808007186882578</v>
      </c>
      <c r="G14" s="56">
        <v>6.7320849737458115</v>
      </c>
      <c r="H14" s="56">
        <v>65.84926608901442</v>
      </c>
      <c r="I14" s="56" t="s">
        <v>96</v>
      </c>
      <c r="J14" s="56" t="s">
        <v>95</v>
      </c>
      <c r="K14" s="56" t="s">
        <v>101</v>
      </c>
      <c r="L14" s="56" t="s">
        <v>100</v>
      </c>
      <c r="M14" s="21"/>
      <c r="N14" s="21"/>
      <c r="O14" s="21"/>
      <c r="P14" s="21"/>
      <c r="Q14" s="21"/>
      <c r="R14" s="12"/>
      <c r="S14" s="12"/>
      <c r="T14" s="12"/>
      <c r="U14" s="12"/>
      <c r="V14" s="12"/>
    </row>
    <row r="15" spans="1:22" ht="12.75">
      <c r="A15" s="12"/>
      <c r="B15" s="12"/>
      <c r="C15" s="55" t="s">
        <v>60</v>
      </c>
      <c r="D15" s="56">
        <v>26.37684544005556</v>
      </c>
      <c r="E15" s="56">
        <v>11.867662059797182</v>
      </c>
      <c r="F15" s="56">
        <v>9.38239865740892</v>
      </c>
      <c r="G15" s="56">
        <v>6.026936732792358</v>
      </c>
      <c r="H15" s="56">
        <v>46.34615710994598</v>
      </c>
      <c r="I15" s="56" t="s">
        <v>96</v>
      </c>
      <c r="J15" s="56" t="s">
        <v>93</v>
      </c>
      <c r="K15" s="56" t="s">
        <v>103</v>
      </c>
      <c r="L15" s="56" t="s">
        <v>102</v>
      </c>
      <c r="M15" s="21"/>
      <c r="N15" s="21"/>
      <c r="O15" s="21"/>
      <c r="P15" s="21"/>
      <c r="Q15" s="21"/>
      <c r="R15" s="12"/>
      <c r="S15" s="12"/>
      <c r="T15" s="12"/>
      <c r="U15" s="12"/>
      <c r="V15" s="12"/>
    </row>
    <row r="16" spans="1:22" ht="12.75">
      <c r="A16" s="12"/>
      <c r="B16" s="12"/>
      <c r="C16" s="55" t="s">
        <v>9</v>
      </c>
      <c r="D16" s="56">
        <v>18.734415297659744</v>
      </c>
      <c r="E16" s="56">
        <v>11.55936282491611</v>
      </c>
      <c r="F16" s="56">
        <v>10.837911868789323</v>
      </c>
      <c r="G16" s="56">
        <v>8.95159279743882</v>
      </c>
      <c r="H16" s="56">
        <v>49.916717211196</v>
      </c>
      <c r="I16" s="56" t="s">
        <v>96</v>
      </c>
      <c r="J16" s="56" t="s">
        <v>104</v>
      </c>
      <c r="K16" s="56" t="s">
        <v>119</v>
      </c>
      <c r="L16" s="56" t="s">
        <v>98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12"/>
      <c r="B17" s="12"/>
      <c r="C17" s="55" t="s">
        <v>2</v>
      </c>
      <c r="D17" s="56">
        <v>14.4864639596317</v>
      </c>
      <c r="E17" s="56">
        <v>6.970058664636373</v>
      </c>
      <c r="F17" s="56">
        <v>6.945260795184146</v>
      </c>
      <c r="G17" s="56">
        <v>6.3312128204042795</v>
      </c>
      <c r="H17" s="56">
        <v>65.2670037601435</v>
      </c>
      <c r="I17" s="56" t="s">
        <v>98</v>
      </c>
      <c r="J17" s="56" t="s">
        <v>103</v>
      </c>
      <c r="K17" s="56" t="s">
        <v>93</v>
      </c>
      <c r="L17" s="56" t="s">
        <v>108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.75">
      <c r="A18" s="12"/>
      <c r="B18" s="12"/>
      <c r="C18" s="55" t="s">
        <v>23</v>
      </c>
      <c r="D18" s="56">
        <v>15.413875079445196</v>
      </c>
      <c r="E18" s="56">
        <v>11.603378231142493</v>
      </c>
      <c r="F18" s="56">
        <v>10.795497666117605</v>
      </c>
      <c r="G18" s="56">
        <v>10.321409390083605</v>
      </c>
      <c r="H18" s="56">
        <v>51.865839633211095</v>
      </c>
      <c r="I18" s="56" t="s">
        <v>105</v>
      </c>
      <c r="J18" s="56" t="s">
        <v>96</v>
      </c>
      <c r="K18" s="56" t="s">
        <v>106</v>
      </c>
      <c r="L18" s="56" t="s">
        <v>114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.75">
      <c r="A19" s="12"/>
      <c r="B19" s="12"/>
      <c r="C19" s="55" t="s">
        <v>4</v>
      </c>
      <c r="D19" s="56">
        <v>19.28536898889294</v>
      </c>
      <c r="E19" s="56">
        <v>15.960511909260312</v>
      </c>
      <c r="F19" s="56">
        <v>12.420520923456143</v>
      </c>
      <c r="G19" s="56">
        <v>6.791469186894348</v>
      </c>
      <c r="H19" s="56">
        <v>45.542128991496256</v>
      </c>
      <c r="I19" s="56" t="s">
        <v>99</v>
      </c>
      <c r="J19" s="56" t="s">
        <v>92</v>
      </c>
      <c r="K19" s="56" t="s">
        <v>97</v>
      </c>
      <c r="L19" s="56" t="s">
        <v>96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2"/>
      <c r="B20" s="12"/>
      <c r="C20" s="55" t="s">
        <v>12</v>
      </c>
      <c r="D20" s="56">
        <v>10.462723232948745</v>
      </c>
      <c r="E20" s="56">
        <v>8.339385094529534</v>
      </c>
      <c r="F20" s="56">
        <v>8.194659467233372</v>
      </c>
      <c r="G20" s="56">
        <v>6.0342719629545325</v>
      </c>
      <c r="H20" s="56">
        <v>66.96896024233382</v>
      </c>
      <c r="I20" s="56" t="s">
        <v>96</v>
      </c>
      <c r="J20" s="56" t="s">
        <v>93</v>
      </c>
      <c r="K20" s="56" t="s">
        <v>100</v>
      </c>
      <c r="L20" s="56" t="s">
        <v>98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2"/>
      <c r="B21" s="12"/>
      <c r="C21" s="55" t="s">
        <v>11</v>
      </c>
      <c r="D21" s="56">
        <v>12.603512079743387</v>
      </c>
      <c r="E21" s="56">
        <v>10.35261438390406</v>
      </c>
      <c r="F21" s="56">
        <v>8.430672740471971</v>
      </c>
      <c r="G21" s="56">
        <v>7.3828314665964445</v>
      </c>
      <c r="H21" s="56">
        <v>61.23036932928414</v>
      </c>
      <c r="I21" s="56" t="s">
        <v>96</v>
      </c>
      <c r="J21" s="56" t="s">
        <v>97</v>
      </c>
      <c r="K21" s="56" t="s">
        <v>93</v>
      </c>
      <c r="L21" s="56" t="s">
        <v>100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55" t="s">
        <v>1</v>
      </c>
      <c r="D22" s="56">
        <v>15.318705145570577</v>
      </c>
      <c r="E22" s="56">
        <v>11.296674510370638</v>
      </c>
      <c r="F22" s="56">
        <v>8.752572647157136</v>
      </c>
      <c r="G22" s="56">
        <v>8.005889652460912</v>
      </c>
      <c r="H22" s="56">
        <v>56.62615804444074</v>
      </c>
      <c r="I22" s="56" t="s">
        <v>96</v>
      </c>
      <c r="J22" s="56" t="s">
        <v>108</v>
      </c>
      <c r="K22" s="56" t="s">
        <v>98</v>
      </c>
      <c r="L22" s="56" t="s">
        <v>110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55" t="s">
        <v>111</v>
      </c>
      <c r="D23" s="56">
        <v>14.32082632890395</v>
      </c>
      <c r="E23" s="56">
        <v>14.060654971825738</v>
      </c>
      <c r="F23" s="56">
        <v>11.331137314119532</v>
      </c>
      <c r="G23" s="56">
        <v>6.328945566240068</v>
      </c>
      <c r="H23" s="56">
        <v>53.958435818910715</v>
      </c>
      <c r="I23" s="56" t="s">
        <v>100</v>
      </c>
      <c r="J23" s="56" t="s">
        <v>96</v>
      </c>
      <c r="K23" s="56" t="s">
        <v>112</v>
      </c>
      <c r="L23" s="56" t="s">
        <v>117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55" t="s">
        <v>3</v>
      </c>
      <c r="D24" s="56">
        <v>15.153807922101741</v>
      </c>
      <c r="E24" s="56">
        <v>8.04094293566244</v>
      </c>
      <c r="F24" s="56">
        <v>7.8631546640643855</v>
      </c>
      <c r="G24" s="56">
        <v>6.151306273916135</v>
      </c>
      <c r="H24" s="56">
        <v>62.7907882042553</v>
      </c>
      <c r="I24" s="56" t="s">
        <v>96</v>
      </c>
      <c r="J24" s="56" t="s">
        <v>93</v>
      </c>
      <c r="K24" s="56" t="s">
        <v>97</v>
      </c>
      <c r="L24" s="56" t="s">
        <v>98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12"/>
      <c r="B25" s="12"/>
      <c r="C25" s="55" t="s">
        <v>24</v>
      </c>
      <c r="D25" s="56">
        <v>22.09130953836381</v>
      </c>
      <c r="E25" s="56">
        <v>10.23946650868891</v>
      </c>
      <c r="F25" s="56">
        <v>7.807042423669568</v>
      </c>
      <c r="G25" s="56">
        <v>5.907544762419217</v>
      </c>
      <c r="H25" s="56">
        <v>53.954636766858485</v>
      </c>
      <c r="I25" s="56" t="s">
        <v>137</v>
      </c>
      <c r="J25" s="56" t="s">
        <v>99</v>
      </c>
      <c r="K25" s="56" t="s">
        <v>100</v>
      </c>
      <c r="L25" s="56" t="s">
        <v>93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2"/>
      <c r="B26" s="12"/>
      <c r="C26" s="55" t="s">
        <v>25</v>
      </c>
      <c r="D26" s="56">
        <v>19.99626422253814</v>
      </c>
      <c r="E26" s="56">
        <v>11.170480327934238</v>
      </c>
      <c r="F26" s="56">
        <v>9.975828610329659</v>
      </c>
      <c r="G26" s="56">
        <v>8.272733857014284</v>
      </c>
      <c r="H26" s="56">
        <v>50.58469298218368</v>
      </c>
      <c r="I26" s="56" t="s">
        <v>114</v>
      </c>
      <c r="J26" s="56" t="s">
        <v>96</v>
      </c>
      <c r="K26" s="56" t="s">
        <v>103</v>
      </c>
      <c r="L26" s="56" t="s">
        <v>115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2"/>
      <c r="B27" s="12"/>
      <c r="C27" s="55" t="s">
        <v>18</v>
      </c>
      <c r="D27" s="56">
        <v>13.77716664457147</v>
      </c>
      <c r="E27" s="56">
        <v>13.2469502746942</v>
      </c>
      <c r="F27" s="56">
        <v>8.148157401441887</v>
      </c>
      <c r="G27" s="56">
        <v>6.4216469493998245</v>
      </c>
      <c r="H27" s="56">
        <v>58.40607872989262</v>
      </c>
      <c r="I27" s="56" t="s">
        <v>96</v>
      </c>
      <c r="J27" s="56" t="s">
        <v>103</v>
      </c>
      <c r="K27" s="56" t="s">
        <v>106</v>
      </c>
      <c r="L27" s="56" t="s">
        <v>92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55" t="s">
        <v>26</v>
      </c>
      <c r="D28" s="56">
        <v>34.291624453968346</v>
      </c>
      <c r="E28" s="56">
        <v>27.198796416584514</v>
      </c>
      <c r="F28" s="56">
        <v>11.001499851023413</v>
      </c>
      <c r="G28" s="56">
        <v>6.26057699498383</v>
      </c>
      <c r="H28" s="56">
        <v>21.247502283439886</v>
      </c>
      <c r="I28" s="56" t="s">
        <v>108</v>
      </c>
      <c r="J28" s="56" t="s">
        <v>96</v>
      </c>
      <c r="K28" s="56" t="s">
        <v>97</v>
      </c>
      <c r="L28" s="56" t="s">
        <v>98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55" t="s">
        <v>20</v>
      </c>
      <c r="D29" s="56">
        <v>22.138777730771455</v>
      </c>
      <c r="E29" s="56">
        <v>7.698561129109896</v>
      </c>
      <c r="F29" s="56">
        <v>5.975208479119107</v>
      </c>
      <c r="G29" s="56">
        <v>5.683243869317963</v>
      </c>
      <c r="H29" s="56">
        <v>58.50420879168158</v>
      </c>
      <c r="I29" s="56" t="s">
        <v>96</v>
      </c>
      <c r="J29" s="56" t="s">
        <v>93</v>
      </c>
      <c r="K29" s="56" t="s">
        <v>113</v>
      </c>
      <c r="L29" s="56" t="s">
        <v>103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55" t="s">
        <v>27</v>
      </c>
      <c r="D30" s="56">
        <v>22.91538057937493</v>
      </c>
      <c r="E30" s="56">
        <v>8.954010756142218</v>
      </c>
      <c r="F30" s="56">
        <v>8.610722253273204</v>
      </c>
      <c r="G30" s="56">
        <v>6.310144047653522</v>
      </c>
      <c r="H30" s="56">
        <v>53.209742363556124</v>
      </c>
      <c r="I30" s="56" t="s">
        <v>100</v>
      </c>
      <c r="J30" s="56" t="s">
        <v>96</v>
      </c>
      <c r="K30" s="56" t="s">
        <v>97</v>
      </c>
      <c r="L30" s="56" t="s">
        <v>110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.75">
      <c r="A31" s="12"/>
      <c r="B31" s="12"/>
      <c r="C31" s="55" t="s">
        <v>7</v>
      </c>
      <c r="D31" s="56">
        <v>15.147488748051863</v>
      </c>
      <c r="E31" s="56">
        <v>14.255096846133823</v>
      </c>
      <c r="F31" s="56">
        <v>9.723807454554434</v>
      </c>
      <c r="G31" s="56">
        <v>8.241531489068493</v>
      </c>
      <c r="H31" s="56">
        <v>52.63207546219139</v>
      </c>
      <c r="I31" s="56" t="s">
        <v>93</v>
      </c>
      <c r="J31" s="56" t="s">
        <v>96</v>
      </c>
      <c r="K31" s="56" t="s">
        <v>92</v>
      </c>
      <c r="L31" s="56" t="s">
        <v>108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.75">
      <c r="A32" s="12"/>
      <c r="B32" s="12"/>
      <c r="C32" s="55" t="s">
        <v>10</v>
      </c>
      <c r="D32" s="56">
        <v>38.22148163505704</v>
      </c>
      <c r="E32" s="56">
        <v>6.183399632484726</v>
      </c>
      <c r="F32" s="56">
        <v>5.085859376261741</v>
      </c>
      <c r="G32" s="56">
        <v>4.720088960508639</v>
      </c>
      <c r="H32" s="56">
        <v>45.789170395687854</v>
      </c>
      <c r="I32" s="56" t="s">
        <v>96</v>
      </c>
      <c r="J32" s="56" t="s">
        <v>100</v>
      </c>
      <c r="K32" s="56" t="s">
        <v>98</v>
      </c>
      <c r="L32" s="56" t="s">
        <v>116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>
      <c r="A33" s="12"/>
      <c r="B33" s="12"/>
      <c r="C33" s="55" t="s">
        <v>15</v>
      </c>
      <c r="D33" s="56">
        <v>25.392239343268695</v>
      </c>
      <c r="E33" s="56">
        <v>9.256033210980272</v>
      </c>
      <c r="F33" s="56">
        <v>6.659681588504082</v>
      </c>
      <c r="G33" s="56">
        <v>4.884342879726619</v>
      </c>
      <c r="H33" s="56">
        <v>53.807702977520336</v>
      </c>
      <c r="I33" s="56" t="s">
        <v>96</v>
      </c>
      <c r="J33" s="56" t="s">
        <v>93</v>
      </c>
      <c r="K33" s="56" t="s">
        <v>98</v>
      </c>
      <c r="L33" s="56" t="s">
        <v>100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.75">
      <c r="A34" s="12"/>
      <c r="B34" s="12"/>
      <c r="C34" s="55" t="s">
        <v>16</v>
      </c>
      <c r="D34" s="56">
        <v>33.80238399055839</v>
      </c>
      <c r="E34" s="56">
        <v>11.518259986855705</v>
      </c>
      <c r="F34" s="56">
        <v>6.957628839736188</v>
      </c>
      <c r="G34" s="56">
        <v>5.3578512469</v>
      </c>
      <c r="H34" s="56">
        <v>42.36387593594972</v>
      </c>
      <c r="I34" s="56" t="s">
        <v>110</v>
      </c>
      <c r="J34" s="56" t="s">
        <v>96</v>
      </c>
      <c r="K34" s="56" t="s">
        <v>97</v>
      </c>
      <c r="L34" s="56" t="s">
        <v>98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.75">
      <c r="A35" s="12"/>
      <c r="B35" s="12"/>
      <c r="C35" s="55" t="s">
        <v>13</v>
      </c>
      <c r="D35" s="56">
        <v>19.39967097103649</v>
      </c>
      <c r="E35" s="56">
        <v>8.658154336885545</v>
      </c>
      <c r="F35" s="56">
        <v>6.475938126472035</v>
      </c>
      <c r="G35" s="56">
        <v>6.249286322054957</v>
      </c>
      <c r="H35" s="56">
        <v>59.216950243550976</v>
      </c>
      <c r="I35" s="56" t="s">
        <v>96</v>
      </c>
      <c r="J35" s="56" t="s">
        <v>100</v>
      </c>
      <c r="K35" s="56" t="s">
        <v>117</v>
      </c>
      <c r="L35" s="56" t="s">
        <v>103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12"/>
      <c r="B36" s="12"/>
      <c r="C36" s="55" t="s">
        <v>19</v>
      </c>
      <c r="D36" s="56">
        <v>14.900768215969249</v>
      </c>
      <c r="E36" s="56">
        <v>14.106661008401838</v>
      </c>
      <c r="F36" s="56">
        <v>10.513826556693665</v>
      </c>
      <c r="G36" s="56">
        <v>8.921841689128387</v>
      </c>
      <c r="H36" s="56">
        <v>51.55690252980686</v>
      </c>
      <c r="I36" s="56" t="s">
        <v>93</v>
      </c>
      <c r="J36" s="56" t="s">
        <v>94</v>
      </c>
      <c r="K36" s="56" t="s">
        <v>96</v>
      </c>
      <c r="L36" s="56" t="s">
        <v>100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2"/>
      <c r="B37" s="12"/>
      <c r="C37" s="55" t="s">
        <v>14</v>
      </c>
      <c r="D37" s="56">
        <v>19.072688579821538</v>
      </c>
      <c r="E37" s="56">
        <v>18.129846449492554</v>
      </c>
      <c r="F37" s="56">
        <v>8.338102278861243</v>
      </c>
      <c r="G37" s="56">
        <v>7.717381418649663</v>
      </c>
      <c r="H37" s="56">
        <v>46.741981273175</v>
      </c>
      <c r="I37" s="56" t="s">
        <v>96</v>
      </c>
      <c r="J37" s="56" t="s">
        <v>116</v>
      </c>
      <c r="K37" s="56" t="s">
        <v>103</v>
      </c>
      <c r="L37" s="56" t="s">
        <v>113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2"/>
      <c r="B38" s="12"/>
      <c r="C38" s="55" t="s">
        <v>8</v>
      </c>
      <c r="D38" s="56">
        <v>17.055201890583106</v>
      </c>
      <c r="E38" s="56">
        <v>15.571295684942429</v>
      </c>
      <c r="F38" s="56">
        <v>8.858104186132024</v>
      </c>
      <c r="G38" s="56">
        <v>7.636792740516604</v>
      </c>
      <c r="H38" s="56">
        <v>50.87860549782584</v>
      </c>
      <c r="I38" s="56" t="s">
        <v>104</v>
      </c>
      <c r="J38" s="56" t="s">
        <v>96</v>
      </c>
      <c r="K38" s="56" t="s">
        <v>98</v>
      </c>
      <c r="L38" s="56" t="s">
        <v>119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12"/>
      <c r="B39" s="12"/>
      <c r="C39" s="55" t="s">
        <v>6</v>
      </c>
      <c r="D39" s="56">
        <v>16.660253140734156</v>
      </c>
      <c r="E39" s="56">
        <v>10.836123218502422</v>
      </c>
      <c r="F39" s="56">
        <v>10.424739678715783</v>
      </c>
      <c r="G39" s="56">
        <v>6.3798907331883</v>
      </c>
      <c r="H39" s="56">
        <v>55.698993228859344</v>
      </c>
      <c r="I39" s="56" t="s">
        <v>96</v>
      </c>
      <c r="J39" s="56" t="s">
        <v>98</v>
      </c>
      <c r="K39" s="56" t="s">
        <v>119</v>
      </c>
      <c r="L39" s="56" t="s">
        <v>120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55" t="s">
        <v>57</v>
      </c>
      <c r="D41" s="57">
        <v>11.842070648827763</v>
      </c>
      <c r="E41" s="57">
        <v>8.994817000820401</v>
      </c>
      <c r="F41" s="57">
        <v>8.963107129528662</v>
      </c>
      <c r="G41" s="57">
        <v>7.651721074477995</v>
      </c>
      <c r="H41" s="57">
        <v>62.54828414634518</v>
      </c>
      <c r="I41" s="57" t="s">
        <v>119</v>
      </c>
      <c r="J41" s="57" t="s">
        <v>93</v>
      </c>
      <c r="K41" s="57" t="s">
        <v>96</v>
      </c>
      <c r="L41" s="57" t="s">
        <v>98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2"/>
      <c r="B42" s="12"/>
      <c r="C42" s="55" t="s">
        <v>136</v>
      </c>
      <c r="D42" s="57">
        <v>41.00778425883618</v>
      </c>
      <c r="E42" s="57">
        <v>16.824047886625785</v>
      </c>
      <c r="F42" s="57">
        <v>5.98543759987263</v>
      </c>
      <c r="G42" s="57">
        <v>3.8368371210715693</v>
      </c>
      <c r="H42" s="57">
        <v>32.34589313359383</v>
      </c>
      <c r="I42" s="57" t="s">
        <v>96</v>
      </c>
      <c r="J42" s="57" t="s">
        <v>113</v>
      </c>
      <c r="K42" s="57" t="s">
        <v>93</v>
      </c>
      <c r="L42" s="57" t="s">
        <v>133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2"/>
      <c r="B43" s="12"/>
      <c r="C43" s="55" t="s">
        <v>22</v>
      </c>
      <c r="D43" s="57">
        <v>11.351230336751886</v>
      </c>
      <c r="E43" s="57">
        <v>11.161577730759483</v>
      </c>
      <c r="F43" s="57">
        <v>10.824137747638837</v>
      </c>
      <c r="G43" s="57">
        <v>7.621070337134368</v>
      </c>
      <c r="H43" s="56">
        <v>59.04198384771543</v>
      </c>
      <c r="I43" s="57" t="s">
        <v>96</v>
      </c>
      <c r="J43" s="57" t="s">
        <v>93</v>
      </c>
      <c r="K43" s="57" t="s">
        <v>104</v>
      </c>
      <c r="L43" s="57" t="s">
        <v>92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/>
      <c r="B44" s="12"/>
      <c r="C44" s="55" t="s">
        <v>50</v>
      </c>
      <c r="D44" s="57">
        <v>18.13234975779089</v>
      </c>
      <c r="E44" s="57">
        <v>9.056025530338175</v>
      </c>
      <c r="F44" s="57">
        <v>7.7658985908314575</v>
      </c>
      <c r="G44" s="57">
        <v>5.931574185000954</v>
      </c>
      <c r="H44" s="57">
        <v>59.114151936038525</v>
      </c>
      <c r="I44" s="57" t="s">
        <v>96</v>
      </c>
      <c r="J44" s="57" t="s">
        <v>92</v>
      </c>
      <c r="K44" s="57" t="s">
        <v>100</v>
      </c>
      <c r="L44" s="57" t="s">
        <v>97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2"/>
      <c r="B45" s="12"/>
      <c r="C45" s="55"/>
      <c r="D45" s="56"/>
      <c r="E45" s="56"/>
      <c r="F45" s="56"/>
      <c r="G45" s="56"/>
      <c r="H45" s="56"/>
      <c r="I45" s="63"/>
      <c r="J45" s="63"/>
      <c r="K45" s="63"/>
      <c r="L45" s="63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2"/>
      <c r="B46" s="12"/>
      <c r="C46" s="55" t="s">
        <v>156</v>
      </c>
      <c r="D46" s="56"/>
      <c r="E46" s="56"/>
      <c r="F46" s="56"/>
      <c r="G46" s="56"/>
      <c r="H46" s="56"/>
      <c r="I46" s="63"/>
      <c r="J46" s="63"/>
      <c r="K46" s="63"/>
      <c r="L46" s="63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2"/>
      <c r="B47" s="12"/>
      <c r="C47" s="4" t="s">
        <v>157</v>
      </c>
      <c r="D47" s="16"/>
      <c r="E47" s="16"/>
      <c r="F47" s="16"/>
      <c r="G47" s="16"/>
      <c r="H47" s="16"/>
      <c r="I47" s="16"/>
      <c r="J47" s="16"/>
      <c r="K47" s="16"/>
      <c r="L47" s="16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2"/>
      <c r="B48" s="12"/>
      <c r="C48" s="16" t="s">
        <v>124</v>
      </c>
      <c r="D48" s="26"/>
      <c r="E48" s="26"/>
      <c r="F48" s="26"/>
      <c r="G48" s="26"/>
      <c r="H48" s="2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03" t="s">
        <v>155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6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2:22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2:22" ht="12.75">
      <c r="B54" s="12"/>
      <c r="C54" s="28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2:22" ht="12.75">
      <c r="B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ht="12.75"/>
    <row r="99" ht="12.75"/>
    <row r="111" ht="12">
      <c r="C111" s="55"/>
    </row>
    <row r="113" ht="12">
      <c r="C113" s="16"/>
    </row>
    <row r="114" ht="12">
      <c r="C114" s="62"/>
    </row>
    <row r="116" ht="12">
      <c r="C116" s="60"/>
    </row>
  </sheetData>
  <mergeCells count="2">
    <mergeCell ref="D9:H9"/>
    <mergeCell ref="I9:L9"/>
  </mergeCells>
  <conditionalFormatting sqref="I13:L44">
    <cfRule type="cellIs" priority="1" dxfId="0" operator="equal">
      <formula>"DE"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95"/>
  <sheetViews>
    <sheetView showGridLines="0" workbookViewId="0" topLeftCell="B7">
      <selection activeCell="F33" sqref="F33"/>
    </sheetView>
  </sheetViews>
  <sheetFormatPr defaultColWidth="8.8515625" defaultRowHeight="12"/>
  <cols>
    <col min="1" max="2" width="8.8515625" style="4" customWidth="1"/>
    <col min="3" max="3" width="16.7109375" style="4" customWidth="1"/>
    <col min="4" max="4" width="31.57421875" style="4" customWidth="1"/>
    <col min="5" max="5" width="10.7109375" style="4" customWidth="1"/>
    <col min="6" max="6" width="31.57421875" style="4" customWidth="1"/>
    <col min="7" max="7" width="10.7109375" style="4" customWidth="1"/>
    <col min="8" max="8" width="31.57421875" style="4" customWidth="1"/>
    <col min="9" max="9" width="10.7109375" style="4" customWidth="1"/>
    <col min="10" max="10" width="31.57421875" style="4" customWidth="1"/>
    <col min="11" max="11" width="10.7109375" style="4" customWidth="1"/>
    <col min="12" max="19" width="7.140625" style="4" customWidth="1"/>
    <col min="20" max="16384" width="8.8515625" style="4" customWidth="1"/>
  </cols>
  <sheetData>
    <row r="1" spans="1:25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2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2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2.8">
      <c r="A7" s="12"/>
      <c r="B7" s="12"/>
      <c r="C7" s="2" t="s">
        <v>163</v>
      </c>
      <c r="D7" s="15"/>
      <c r="E7" s="15"/>
      <c r="F7" s="12"/>
      <c r="G7" s="15"/>
      <c r="H7" s="12"/>
      <c r="I7" s="15"/>
      <c r="J7" s="12"/>
      <c r="K7" s="15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20.4">
      <c r="A8" s="12"/>
      <c r="B8" s="12"/>
      <c r="C8" s="3" t="s">
        <v>145</v>
      </c>
      <c r="D8" s="15"/>
      <c r="E8" s="15"/>
      <c r="F8" s="12"/>
      <c r="G8" s="15"/>
      <c r="H8" s="12"/>
      <c r="I8" s="15"/>
      <c r="J8" s="12"/>
      <c r="K8" s="1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">
      <c r="A9" s="12"/>
      <c r="B9" s="12"/>
      <c r="C9" s="64"/>
      <c r="D9" s="65" t="s">
        <v>87</v>
      </c>
      <c r="E9" s="65"/>
      <c r="F9" s="66" t="s">
        <v>88</v>
      </c>
      <c r="G9" s="65"/>
      <c r="H9" s="66" t="s">
        <v>89</v>
      </c>
      <c r="I9" s="65"/>
      <c r="J9" s="65" t="s">
        <v>90</v>
      </c>
      <c r="K9" s="65"/>
      <c r="L9" s="20"/>
      <c r="M9" s="20"/>
      <c r="N9" s="20"/>
      <c r="O9" s="20"/>
      <c r="P9" s="20"/>
      <c r="Q9" s="20"/>
      <c r="R9" s="20"/>
      <c r="S9" s="20"/>
      <c r="T9" s="12"/>
      <c r="U9" s="12"/>
      <c r="V9" s="12"/>
      <c r="W9" s="12"/>
      <c r="X9" s="12"/>
      <c r="Y9" s="12"/>
    </row>
    <row r="10" spans="1:25" ht="12">
      <c r="A10" s="12"/>
      <c r="B10" s="12"/>
      <c r="C10" s="67" t="s">
        <v>143</v>
      </c>
      <c r="D10" s="68" t="s">
        <v>55</v>
      </c>
      <c r="E10" s="69">
        <v>155.157061376</v>
      </c>
      <c r="F10" s="68" t="s">
        <v>28</v>
      </c>
      <c r="G10" s="69">
        <v>154.589598158</v>
      </c>
      <c r="H10" s="68" t="s">
        <v>50</v>
      </c>
      <c r="I10" s="69">
        <v>49.911744627</v>
      </c>
      <c r="J10" s="68" t="s">
        <v>32</v>
      </c>
      <c r="K10" s="69">
        <v>24.825382842</v>
      </c>
      <c r="L10" s="5"/>
      <c r="M10" s="5"/>
      <c r="N10" s="5"/>
      <c r="O10" s="5"/>
      <c r="P10" s="21"/>
      <c r="Q10" s="21"/>
      <c r="R10" s="21"/>
      <c r="S10" s="21"/>
      <c r="T10" s="12"/>
      <c r="U10" s="12"/>
      <c r="V10" s="12"/>
      <c r="W10" s="12"/>
      <c r="X10" s="12"/>
      <c r="Y10" s="12"/>
    </row>
    <row r="11" spans="1:25" ht="12">
      <c r="A11" s="12"/>
      <c r="B11" s="12"/>
      <c r="C11" s="70" t="s">
        <v>5</v>
      </c>
      <c r="D11" s="71" t="s">
        <v>2</v>
      </c>
      <c r="E11" s="72">
        <v>35.859783811</v>
      </c>
      <c r="F11" s="73" t="s">
        <v>1</v>
      </c>
      <c r="G11" s="72">
        <v>18.291392177</v>
      </c>
      <c r="H11" s="71" t="s">
        <v>28</v>
      </c>
      <c r="I11" s="72">
        <v>9.083296115</v>
      </c>
      <c r="J11" s="71" t="s">
        <v>3</v>
      </c>
      <c r="K11" s="72">
        <v>7.592439867</v>
      </c>
      <c r="L11" s="5"/>
      <c r="M11" s="5"/>
      <c r="N11" s="5"/>
      <c r="O11" s="5"/>
      <c r="P11" s="21"/>
      <c r="Q11" s="21"/>
      <c r="R11" s="21"/>
      <c r="S11" s="21"/>
      <c r="T11" s="12"/>
      <c r="U11" s="12"/>
      <c r="V11" s="12"/>
      <c r="W11" s="12"/>
      <c r="X11" s="12"/>
      <c r="Y11" s="12"/>
    </row>
    <row r="12" spans="1:25" ht="12">
      <c r="A12" s="12"/>
      <c r="B12" s="12"/>
      <c r="C12" s="74" t="s">
        <v>21</v>
      </c>
      <c r="D12" s="75" t="s">
        <v>13</v>
      </c>
      <c r="E12" s="76">
        <v>0.705048915</v>
      </c>
      <c r="F12" s="77" t="s">
        <v>55</v>
      </c>
      <c r="G12" s="76">
        <v>0.529984446</v>
      </c>
      <c r="H12" s="78" t="s">
        <v>36</v>
      </c>
      <c r="I12" s="76">
        <v>0.404828973</v>
      </c>
      <c r="J12" s="78" t="s">
        <v>28</v>
      </c>
      <c r="K12" s="76">
        <v>0.289895363</v>
      </c>
      <c r="L12" s="21"/>
      <c r="M12" s="21"/>
      <c r="N12" s="21"/>
      <c r="O12" s="21"/>
      <c r="P12" s="21"/>
      <c r="Q12" s="21"/>
      <c r="R12" s="21"/>
      <c r="S12" s="21"/>
      <c r="T12" s="12"/>
      <c r="U12" s="12"/>
      <c r="V12" s="12"/>
      <c r="W12" s="12"/>
      <c r="X12" s="12"/>
      <c r="Y12" s="12"/>
    </row>
    <row r="13" spans="1:25" ht="12">
      <c r="A13" s="12"/>
      <c r="B13" s="12"/>
      <c r="C13" s="79" t="s">
        <v>60</v>
      </c>
      <c r="D13" s="75" t="s">
        <v>2</v>
      </c>
      <c r="E13" s="80">
        <v>21.112224389</v>
      </c>
      <c r="F13" s="81" t="s">
        <v>28</v>
      </c>
      <c r="G13" s="80">
        <v>6.279612862</v>
      </c>
      <c r="H13" s="75" t="s">
        <v>14</v>
      </c>
      <c r="I13" s="80">
        <v>5.592313222</v>
      </c>
      <c r="J13" s="75" t="s">
        <v>1</v>
      </c>
      <c r="K13" s="80">
        <v>5.142285616</v>
      </c>
      <c r="L13" s="21"/>
      <c r="M13" s="21"/>
      <c r="N13" s="21"/>
      <c r="O13" s="21"/>
      <c r="P13" s="21"/>
      <c r="Q13" s="21"/>
      <c r="R13" s="21"/>
      <c r="S13" s="21"/>
      <c r="T13" s="12"/>
      <c r="U13" s="12"/>
      <c r="V13" s="12"/>
      <c r="W13" s="12"/>
      <c r="X13" s="12"/>
      <c r="Y13" s="12"/>
    </row>
    <row r="14" spans="1:25" ht="12">
      <c r="A14" s="12"/>
      <c r="B14" s="12"/>
      <c r="C14" s="74" t="s">
        <v>9</v>
      </c>
      <c r="D14" s="75" t="s">
        <v>15</v>
      </c>
      <c r="E14" s="80">
        <v>6.133720647</v>
      </c>
      <c r="F14" s="75" t="s">
        <v>55</v>
      </c>
      <c r="G14" s="80">
        <v>4.680905563</v>
      </c>
      <c r="H14" s="78" t="s">
        <v>28</v>
      </c>
      <c r="I14" s="80">
        <v>3.452527243</v>
      </c>
      <c r="J14" s="78" t="s">
        <v>41</v>
      </c>
      <c r="K14" s="80">
        <v>1.535228296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">
      <c r="A15" s="12"/>
      <c r="B15" s="12"/>
      <c r="C15" s="74" t="s">
        <v>2</v>
      </c>
      <c r="D15" s="81" t="s">
        <v>55</v>
      </c>
      <c r="E15" s="80">
        <v>85.80994322</v>
      </c>
      <c r="F15" s="75" t="s">
        <v>28</v>
      </c>
      <c r="G15" s="80">
        <v>47.809976417</v>
      </c>
      <c r="H15" s="75" t="s">
        <v>1</v>
      </c>
      <c r="I15" s="80">
        <v>44.044294492</v>
      </c>
      <c r="J15" s="81" t="s">
        <v>10</v>
      </c>
      <c r="K15" s="80">
        <v>21.636841866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2">
      <c r="A16" s="12"/>
      <c r="B16" s="12"/>
      <c r="C16" s="74" t="s">
        <v>23</v>
      </c>
      <c r="D16" s="81" t="s">
        <v>22</v>
      </c>
      <c r="E16" s="80">
        <v>0.488943335</v>
      </c>
      <c r="F16" s="75" t="s">
        <v>45</v>
      </c>
      <c r="G16" s="80">
        <v>0.427908357</v>
      </c>
      <c r="H16" s="81" t="s">
        <v>55</v>
      </c>
      <c r="I16" s="80">
        <v>0.219192864</v>
      </c>
      <c r="J16" s="81" t="s">
        <v>28</v>
      </c>
      <c r="K16" s="80">
        <v>0.196816296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">
      <c r="A17" s="12"/>
      <c r="B17" s="12"/>
      <c r="C17" s="74" t="s">
        <v>4</v>
      </c>
      <c r="D17" s="75" t="s">
        <v>55</v>
      </c>
      <c r="E17" s="80">
        <v>29.238712466</v>
      </c>
      <c r="F17" s="75" t="s">
        <v>5</v>
      </c>
      <c r="G17" s="80">
        <v>13.981586899</v>
      </c>
      <c r="H17" s="81" t="s">
        <v>2</v>
      </c>
      <c r="I17" s="80">
        <v>10.93978276</v>
      </c>
      <c r="J17" s="81" t="s">
        <v>7</v>
      </c>
      <c r="K17" s="80">
        <v>8.711272268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">
      <c r="A18" s="12"/>
      <c r="B18" s="12"/>
      <c r="C18" s="74" t="s">
        <v>12</v>
      </c>
      <c r="D18" s="75" t="s">
        <v>24</v>
      </c>
      <c r="E18" s="80">
        <v>2.681140046</v>
      </c>
      <c r="F18" s="75" t="s">
        <v>28</v>
      </c>
      <c r="G18" s="80">
        <v>1.014528549</v>
      </c>
      <c r="H18" s="75" t="s">
        <v>13</v>
      </c>
      <c r="I18" s="80">
        <v>0.786101139</v>
      </c>
      <c r="J18" s="81" t="s">
        <v>55</v>
      </c>
      <c r="K18" s="80">
        <v>0.612648896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">
      <c r="A19" s="12"/>
      <c r="B19" s="12"/>
      <c r="C19" s="74" t="s">
        <v>11</v>
      </c>
      <c r="D19" s="75" t="s">
        <v>1</v>
      </c>
      <c r="E19" s="80">
        <v>16.389955333</v>
      </c>
      <c r="F19" s="75" t="s">
        <v>16</v>
      </c>
      <c r="G19" s="80">
        <v>15.055693281</v>
      </c>
      <c r="H19" s="78" t="s">
        <v>28</v>
      </c>
      <c r="I19" s="80">
        <v>12.277442581</v>
      </c>
      <c r="J19" s="78" t="s">
        <v>64</v>
      </c>
      <c r="K19" s="80">
        <v>3.280684755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">
      <c r="A20" s="12"/>
      <c r="B20" s="12"/>
      <c r="C20" s="74" t="s">
        <v>1</v>
      </c>
      <c r="D20" s="75" t="s">
        <v>28</v>
      </c>
      <c r="E20" s="80">
        <v>11.893733837</v>
      </c>
      <c r="F20" s="81" t="s">
        <v>47</v>
      </c>
      <c r="G20" s="80">
        <v>7.542731151</v>
      </c>
      <c r="H20" s="81" t="s">
        <v>37</v>
      </c>
      <c r="I20" s="80">
        <v>4.694292819</v>
      </c>
      <c r="J20" s="75" t="s">
        <v>50</v>
      </c>
      <c r="K20" s="80">
        <v>3.139676469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">
      <c r="A21" s="12"/>
      <c r="B21" s="12"/>
      <c r="C21" s="74" t="s">
        <v>111</v>
      </c>
      <c r="D21" s="75" t="s">
        <v>27</v>
      </c>
      <c r="E21" s="80">
        <v>0.213057426</v>
      </c>
      <c r="F21" s="81" t="s">
        <v>45</v>
      </c>
      <c r="G21" s="80">
        <v>0.164258258</v>
      </c>
      <c r="H21" s="78" t="s">
        <v>28</v>
      </c>
      <c r="I21" s="80">
        <v>0.11063348</v>
      </c>
      <c r="J21" s="81" t="s">
        <v>50</v>
      </c>
      <c r="K21" s="80">
        <v>0.084843521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">
      <c r="A22" s="12"/>
      <c r="B22" s="12"/>
      <c r="C22" s="74" t="s">
        <v>3</v>
      </c>
      <c r="D22" s="82" t="s">
        <v>55</v>
      </c>
      <c r="E22" s="83">
        <v>42.093478986</v>
      </c>
      <c r="F22" s="75" t="s">
        <v>28</v>
      </c>
      <c r="G22" s="83">
        <v>17.362032318</v>
      </c>
      <c r="H22" s="78" t="s">
        <v>1</v>
      </c>
      <c r="I22" s="83">
        <v>16.821927659</v>
      </c>
      <c r="J22" s="75" t="s">
        <v>50</v>
      </c>
      <c r="K22" s="83">
        <v>12.590859181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>
      <c r="A23" s="12"/>
      <c r="B23" s="12"/>
      <c r="C23" s="74" t="s">
        <v>24</v>
      </c>
      <c r="D23" s="82" t="s">
        <v>44</v>
      </c>
      <c r="E23" s="83">
        <v>0.142183895</v>
      </c>
      <c r="F23" s="78" t="s">
        <v>37</v>
      </c>
      <c r="G23" s="83">
        <v>0.132313731</v>
      </c>
      <c r="H23" s="78" t="s">
        <v>47</v>
      </c>
      <c r="I23" s="83">
        <v>0.017290057</v>
      </c>
      <c r="J23" s="75" t="s">
        <v>32</v>
      </c>
      <c r="K23" s="83">
        <v>0.015814997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">
      <c r="A24" s="12"/>
      <c r="B24" s="12"/>
      <c r="C24" s="74" t="s">
        <v>25</v>
      </c>
      <c r="D24" s="84" t="s">
        <v>45</v>
      </c>
      <c r="E24" s="83">
        <v>1.386599245</v>
      </c>
      <c r="F24" s="75" t="s">
        <v>28</v>
      </c>
      <c r="G24" s="83">
        <v>0.697831649</v>
      </c>
      <c r="H24" s="81" t="s">
        <v>6</v>
      </c>
      <c r="I24" s="83">
        <v>0.37909101</v>
      </c>
      <c r="J24" s="75" t="s">
        <v>9</v>
      </c>
      <c r="K24" s="83">
        <v>0.295150575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">
      <c r="A25" s="12"/>
      <c r="B25" s="12"/>
      <c r="C25" s="74" t="s">
        <v>18</v>
      </c>
      <c r="D25" s="82" t="s">
        <v>45</v>
      </c>
      <c r="E25" s="83">
        <v>1.812652214</v>
      </c>
      <c r="F25" s="78" t="s">
        <v>53</v>
      </c>
      <c r="G25" s="83">
        <v>0.737008583</v>
      </c>
      <c r="H25" s="81" t="s">
        <v>28</v>
      </c>
      <c r="I25" s="83">
        <v>0.65270075</v>
      </c>
      <c r="J25" s="81" t="s">
        <v>25</v>
      </c>
      <c r="K25" s="83">
        <v>0.59194064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">
      <c r="A26" s="12"/>
      <c r="B26" s="12"/>
      <c r="C26" s="74" t="s">
        <v>26</v>
      </c>
      <c r="D26" s="85" t="s">
        <v>28</v>
      </c>
      <c r="E26" s="86">
        <v>0.21810976</v>
      </c>
      <c r="F26" s="75" t="s">
        <v>43</v>
      </c>
      <c r="G26" s="86">
        <v>0.144303303</v>
      </c>
      <c r="H26" s="81" t="s">
        <v>10</v>
      </c>
      <c r="I26" s="86">
        <v>0.130715111</v>
      </c>
      <c r="J26" s="81" t="s">
        <v>50</v>
      </c>
      <c r="K26" s="86">
        <v>0.120167397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">
      <c r="A27" s="12"/>
      <c r="B27" s="12"/>
      <c r="C27" s="74" t="s">
        <v>20</v>
      </c>
      <c r="D27" s="82" t="s">
        <v>2</v>
      </c>
      <c r="E27" s="83">
        <v>6.786904141</v>
      </c>
      <c r="F27" s="81" t="s">
        <v>13</v>
      </c>
      <c r="G27" s="83">
        <v>3.832443426</v>
      </c>
      <c r="H27" s="75" t="s">
        <v>28</v>
      </c>
      <c r="I27" s="83">
        <v>3.415508517</v>
      </c>
      <c r="J27" s="81" t="s">
        <v>3</v>
      </c>
      <c r="K27" s="83">
        <v>2.774455208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">
      <c r="A28" s="12"/>
      <c r="B28" s="12"/>
      <c r="C28" s="74" t="s">
        <v>27</v>
      </c>
      <c r="D28" s="82" t="s">
        <v>2</v>
      </c>
      <c r="E28" s="83">
        <v>0.166863919</v>
      </c>
      <c r="F28" s="75" t="s">
        <v>37</v>
      </c>
      <c r="G28" s="83">
        <v>0.125425708</v>
      </c>
      <c r="H28" s="78" t="s">
        <v>47</v>
      </c>
      <c r="I28" s="83">
        <v>0.104638605</v>
      </c>
      <c r="J28" s="81" t="s">
        <v>41</v>
      </c>
      <c r="K28" s="83">
        <v>0.073359342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">
      <c r="A29" s="12"/>
      <c r="B29" s="12"/>
      <c r="C29" s="74" t="s">
        <v>7</v>
      </c>
      <c r="D29" s="82" t="s">
        <v>2</v>
      </c>
      <c r="E29" s="83">
        <v>99.05319476</v>
      </c>
      <c r="F29" s="78" t="s">
        <v>1</v>
      </c>
      <c r="G29" s="83">
        <v>52.7449967</v>
      </c>
      <c r="H29" s="75" t="s">
        <v>5</v>
      </c>
      <c r="I29" s="83">
        <v>33.90930994</v>
      </c>
      <c r="J29" s="81" t="s">
        <v>3</v>
      </c>
      <c r="K29" s="83">
        <v>19.530792576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">
      <c r="A30" s="12"/>
      <c r="B30" s="12"/>
      <c r="C30" s="74" t="s">
        <v>10</v>
      </c>
      <c r="D30" s="82" t="s">
        <v>55</v>
      </c>
      <c r="E30" s="83">
        <v>9.678079474</v>
      </c>
      <c r="F30" s="81" t="s">
        <v>28</v>
      </c>
      <c r="G30" s="83">
        <v>3.231741452</v>
      </c>
      <c r="H30" s="81" t="s">
        <v>5</v>
      </c>
      <c r="I30" s="83">
        <v>2.756584373</v>
      </c>
      <c r="J30" s="81" t="s">
        <v>1</v>
      </c>
      <c r="K30" s="83">
        <v>2.42359479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">
      <c r="A31" s="12"/>
      <c r="B31" s="12"/>
      <c r="C31" s="74" t="s">
        <v>15</v>
      </c>
      <c r="D31" s="85" t="s">
        <v>28</v>
      </c>
      <c r="E31" s="86">
        <v>13.410725409</v>
      </c>
      <c r="F31" s="78" t="s">
        <v>2</v>
      </c>
      <c r="G31" s="86">
        <v>11.681600446</v>
      </c>
      <c r="H31" s="81" t="s">
        <v>1</v>
      </c>
      <c r="I31" s="86">
        <v>8.419877839</v>
      </c>
      <c r="J31" s="81" t="s">
        <v>60</v>
      </c>
      <c r="K31" s="86">
        <v>7.963808021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">
      <c r="A32" s="12"/>
      <c r="B32" s="12"/>
      <c r="C32" s="74" t="s">
        <v>16</v>
      </c>
      <c r="D32" s="85" t="s">
        <v>55</v>
      </c>
      <c r="E32" s="86">
        <v>2.98285328</v>
      </c>
      <c r="F32" s="75" t="s">
        <v>1</v>
      </c>
      <c r="G32" s="86">
        <v>2.795157197</v>
      </c>
      <c r="H32" s="81" t="s">
        <v>28</v>
      </c>
      <c r="I32" s="86">
        <v>2.494749869</v>
      </c>
      <c r="J32" s="75" t="s">
        <v>64</v>
      </c>
      <c r="K32" s="86">
        <v>0.555123588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">
      <c r="A33" s="12"/>
      <c r="B33" s="12"/>
      <c r="C33" s="74" t="s">
        <v>13</v>
      </c>
      <c r="D33" s="85" t="s">
        <v>28</v>
      </c>
      <c r="E33" s="86">
        <v>1.617768512</v>
      </c>
      <c r="F33" s="81" t="s">
        <v>53</v>
      </c>
      <c r="G33" s="86">
        <v>1.005382474</v>
      </c>
      <c r="H33" s="81" t="s">
        <v>55</v>
      </c>
      <c r="I33" s="86">
        <v>0.774651579</v>
      </c>
      <c r="J33" s="81" t="s">
        <v>1</v>
      </c>
      <c r="K33" s="86">
        <v>0.688970186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">
      <c r="A34" s="12"/>
      <c r="B34" s="12"/>
      <c r="C34" s="74" t="s">
        <v>19</v>
      </c>
      <c r="D34" s="82" t="s">
        <v>50</v>
      </c>
      <c r="E34" s="83">
        <v>5.733056467</v>
      </c>
      <c r="F34" s="81" t="s">
        <v>2</v>
      </c>
      <c r="G34" s="83">
        <v>1.872006851</v>
      </c>
      <c r="H34" s="81" t="s">
        <v>17</v>
      </c>
      <c r="I34" s="83">
        <v>1.739288299</v>
      </c>
      <c r="J34" s="81" t="s">
        <v>15</v>
      </c>
      <c r="K34" s="83">
        <v>1.486505939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">
      <c r="A35" s="12"/>
      <c r="B35" s="12"/>
      <c r="C35" s="74" t="s">
        <v>14</v>
      </c>
      <c r="D35" s="85" t="s">
        <v>55</v>
      </c>
      <c r="E35" s="86">
        <v>4.214082472</v>
      </c>
      <c r="F35" s="75" t="s">
        <v>28</v>
      </c>
      <c r="G35" s="86">
        <v>3.409053305</v>
      </c>
      <c r="H35" s="75" t="s">
        <v>2</v>
      </c>
      <c r="I35" s="86">
        <v>2.665913599</v>
      </c>
      <c r="J35" s="81" t="s">
        <v>1</v>
      </c>
      <c r="K35" s="86">
        <v>2.392507449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">
      <c r="A36" s="12"/>
      <c r="B36" s="12"/>
      <c r="C36" s="87" t="s">
        <v>8</v>
      </c>
      <c r="D36" s="88" t="s">
        <v>55</v>
      </c>
      <c r="E36" s="86">
        <v>5.676512462</v>
      </c>
      <c r="F36" s="104" t="s">
        <v>50</v>
      </c>
      <c r="G36" s="86">
        <v>1.066422886</v>
      </c>
      <c r="H36" s="89" t="s">
        <v>28</v>
      </c>
      <c r="I36" s="86">
        <v>1.006629334</v>
      </c>
      <c r="J36" s="89" t="s">
        <v>41</v>
      </c>
      <c r="K36" s="86">
        <v>0.927060611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">
      <c r="A37" s="12"/>
      <c r="B37" s="12"/>
      <c r="C37" s="108" t="s">
        <v>6</v>
      </c>
      <c r="D37" s="109" t="s">
        <v>55</v>
      </c>
      <c r="E37" s="110">
        <v>10.026540415</v>
      </c>
      <c r="F37" s="111" t="s">
        <v>28</v>
      </c>
      <c r="G37" s="110">
        <v>4.18422469</v>
      </c>
      <c r="H37" s="111" t="s">
        <v>8</v>
      </c>
      <c r="I37" s="110">
        <v>4.121199866</v>
      </c>
      <c r="J37" s="111" t="s">
        <v>34</v>
      </c>
      <c r="K37" s="110">
        <v>1.847498779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">
      <c r="A38" s="12"/>
      <c r="B38" s="12"/>
      <c r="C38" s="90" t="s">
        <v>57</v>
      </c>
      <c r="D38" s="105" t="s">
        <v>7</v>
      </c>
      <c r="E38" s="106">
        <v>1.57364797</v>
      </c>
      <c r="F38" s="107" t="s">
        <v>28</v>
      </c>
      <c r="G38" s="106">
        <v>0.191094791</v>
      </c>
      <c r="H38" s="107" t="s">
        <v>1</v>
      </c>
      <c r="I38" s="106">
        <v>0.159454431</v>
      </c>
      <c r="J38" s="107" t="s">
        <v>11</v>
      </c>
      <c r="K38" s="106">
        <v>0.117497423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">
      <c r="A39" s="12"/>
      <c r="B39" s="12"/>
      <c r="C39" s="90" t="s">
        <v>136</v>
      </c>
      <c r="D39" s="82" t="s">
        <v>2</v>
      </c>
      <c r="E39" s="83">
        <v>0.437454474</v>
      </c>
      <c r="F39" s="81" t="s">
        <v>55</v>
      </c>
      <c r="G39" s="83">
        <v>0.334039552</v>
      </c>
      <c r="H39" s="81" t="s">
        <v>10</v>
      </c>
      <c r="I39" s="83">
        <v>0.222717624</v>
      </c>
      <c r="J39" s="81" t="s">
        <v>1</v>
      </c>
      <c r="K39" s="83">
        <v>0.200511789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">
      <c r="A40" s="12"/>
      <c r="B40" s="12"/>
      <c r="C40" s="74" t="s">
        <v>22</v>
      </c>
      <c r="D40" s="82" t="s">
        <v>28</v>
      </c>
      <c r="E40" s="83">
        <v>27.352853498</v>
      </c>
      <c r="F40" s="81" t="s">
        <v>2</v>
      </c>
      <c r="G40" s="83">
        <v>21.130917706</v>
      </c>
      <c r="H40" s="81" t="s">
        <v>7</v>
      </c>
      <c r="I40" s="83">
        <v>9.361243187</v>
      </c>
      <c r="J40" s="81" t="s">
        <v>1</v>
      </c>
      <c r="K40" s="83">
        <v>7.235689988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">
      <c r="A41" s="12"/>
      <c r="B41" s="12"/>
      <c r="C41" s="91" t="s">
        <v>50</v>
      </c>
      <c r="D41" s="92" t="s">
        <v>55</v>
      </c>
      <c r="E41" s="93">
        <v>27.600954006</v>
      </c>
      <c r="F41" s="92" t="s">
        <v>35</v>
      </c>
      <c r="G41" s="93">
        <v>22.747075683</v>
      </c>
      <c r="H41" s="92" t="s">
        <v>38</v>
      </c>
      <c r="I41" s="93">
        <v>12.852096524</v>
      </c>
      <c r="J41" s="92" t="s">
        <v>148</v>
      </c>
      <c r="K41" s="93">
        <v>12.72559124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2"/>
      <c r="B42" s="12"/>
      <c r="C42" s="26" t="s">
        <v>62</v>
      </c>
      <c r="D42" s="26"/>
      <c r="E42" s="26"/>
      <c r="F42" s="26"/>
      <c r="G42" s="26"/>
      <c r="H42" s="26"/>
      <c r="I42" s="26"/>
      <c r="J42" s="26"/>
      <c r="K42" s="26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2"/>
      <c r="B43" s="12"/>
      <c r="C43" s="12" t="s">
        <v>124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2"/>
      <c r="B44" s="12"/>
      <c r="C44" s="62" t="s">
        <v>158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>
      <c r="A45" s="12"/>
      <c r="B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">
      <c r="A46" s="2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">
      <c r="A52" s="12"/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">
      <c r="A54" s="12"/>
      <c r="B54" s="12"/>
      <c r="C54" s="28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</sheetData>
  <conditionalFormatting sqref="D45:F45 H45 J45 L45:S45">
    <cfRule type="top10" priority="43" dxfId="0" stopIfTrue="1" rank="5" bottom="1"/>
    <cfRule type="top10" priority="44" dxfId="1" stopIfTrue="1" rank="5"/>
  </conditionalFormatting>
  <conditionalFormatting sqref="D46:F46 H46 J46 L46:S46">
    <cfRule type="top10" priority="45" dxfId="0" stopIfTrue="1" rank="5" bottom="1"/>
    <cfRule type="top10" priority="46" dxfId="1" stopIfTrue="1" rank="5"/>
  </conditionalFormatting>
  <conditionalFormatting sqref="D47:F47 H47 J47 L47:S47">
    <cfRule type="top10" priority="47" dxfId="0" stopIfTrue="1" rank="5" bottom="1"/>
    <cfRule type="top10" priority="48" dxfId="1" stopIfTrue="1" rank="5"/>
  </conditionalFormatting>
  <conditionalFormatting sqref="D48:F48 H48 J48 L48:S48">
    <cfRule type="top10" priority="49" dxfId="0" stopIfTrue="1" rank="5" bottom="1"/>
    <cfRule type="top10" priority="50" dxfId="1" stopIfTrue="1" rank="5"/>
  </conditionalFormatting>
  <conditionalFormatting sqref="D50:F50 H50 J50 L50:S50">
    <cfRule type="top10" priority="51" dxfId="0" stopIfTrue="1" rank="5" bottom="1"/>
    <cfRule type="top10" priority="52" dxfId="1" stopIfTrue="1" rank="5"/>
  </conditionalFormatting>
  <conditionalFormatting sqref="D51:F51 H51 J51 L51:S51">
    <cfRule type="top10" priority="53" dxfId="0" stopIfTrue="1" rank="5" bottom="1"/>
    <cfRule type="top10" priority="54" dxfId="1" stopIfTrue="1" rank="5"/>
  </conditionalFormatting>
  <conditionalFormatting sqref="D52:F52 H52 J52 L52:S52">
    <cfRule type="top10" priority="55" dxfId="0" stopIfTrue="1" rank="5" bottom="1"/>
    <cfRule type="top10" priority="56" dxfId="1" stopIfTrue="1" rank="5"/>
  </conditionalFormatting>
  <conditionalFormatting sqref="G45">
    <cfRule type="top10" priority="29" dxfId="0" stopIfTrue="1" rank="5" bottom="1"/>
    <cfRule type="top10" priority="30" dxfId="1" stopIfTrue="1" rank="5"/>
  </conditionalFormatting>
  <conditionalFormatting sqref="G46">
    <cfRule type="top10" priority="31" dxfId="0" stopIfTrue="1" rank="5" bottom="1"/>
    <cfRule type="top10" priority="32" dxfId="1" stopIfTrue="1" rank="5"/>
  </conditionalFormatting>
  <conditionalFormatting sqref="G47">
    <cfRule type="top10" priority="33" dxfId="0" stopIfTrue="1" rank="5" bottom="1"/>
    <cfRule type="top10" priority="34" dxfId="1" stopIfTrue="1" rank="5"/>
  </conditionalFormatting>
  <conditionalFormatting sqref="G48">
    <cfRule type="top10" priority="35" dxfId="0" stopIfTrue="1" rank="5" bottom="1"/>
    <cfRule type="top10" priority="36" dxfId="1" stopIfTrue="1" rank="5"/>
  </conditionalFormatting>
  <conditionalFormatting sqref="G50">
    <cfRule type="top10" priority="37" dxfId="0" stopIfTrue="1" rank="5" bottom="1"/>
    <cfRule type="top10" priority="38" dxfId="1" stopIfTrue="1" rank="5"/>
  </conditionalFormatting>
  <conditionalFormatting sqref="G51">
    <cfRule type="top10" priority="39" dxfId="0" stopIfTrue="1" rank="5" bottom="1"/>
    <cfRule type="top10" priority="40" dxfId="1" stopIfTrue="1" rank="5"/>
  </conditionalFormatting>
  <conditionalFormatting sqref="G52">
    <cfRule type="top10" priority="41" dxfId="0" stopIfTrue="1" rank="5" bottom="1"/>
    <cfRule type="top10" priority="42" dxfId="1" stopIfTrue="1" rank="5"/>
  </conditionalFormatting>
  <conditionalFormatting sqref="I45">
    <cfRule type="top10" priority="15" dxfId="0" stopIfTrue="1" rank="5" bottom="1"/>
    <cfRule type="top10" priority="16" dxfId="1" stopIfTrue="1" rank="5"/>
  </conditionalFormatting>
  <conditionalFormatting sqref="I46">
    <cfRule type="top10" priority="17" dxfId="0" stopIfTrue="1" rank="5" bottom="1"/>
    <cfRule type="top10" priority="18" dxfId="1" stopIfTrue="1" rank="5"/>
  </conditionalFormatting>
  <conditionalFormatting sqref="I47">
    <cfRule type="top10" priority="19" dxfId="0" stopIfTrue="1" rank="5" bottom="1"/>
    <cfRule type="top10" priority="20" dxfId="1" stopIfTrue="1" rank="5"/>
  </conditionalFormatting>
  <conditionalFormatting sqref="I48">
    <cfRule type="top10" priority="21" dxfId="0" stopIfTrue="1" rank="5" bottom="1"/>
    <cfRule type="top10" priority="22" dxfId="1" stopIfTrue="1" rank="5"/>
  </conditionalFormatting>
  <conditionalFormatting sqref="I50">
    <cfRule type="top10" priority="23" dxfId="0" stopIfTrue="1" rank="5" bottom="1"/>
    <cfRule type="top10" priority="24" dxfId="1" stopIfTrue="1" rank="5"/>
  </conditionalFormatting>
  <conditionalFormatting sqref="I51">
    <cfRule type="top10" priority="25" dxfId="0" stopIfTrue="1" rank="5" bottom="1"/>
    <cfRule type="top10" priority="26" dxfId="1" stopIfTrue="1" rank="5"/>
  </conditionalFormatting>
  <conditionalFormatting sqref="I52">
    <cfRule type="top10" priority="27" dxfId="0" stopIfTrue="1" rank="5" bottom="1"/>
    <cfRule type="top10" priority="28" dxfId="1" stopIfTrue="1" rank="5"/>
  </conditionalFormatting>
  <conditionalFormatting sqref="K45">
    <cfRule type="top10" priority="1" dxfId="0" stopIfTrue="1" rank="5" bottom="1"/>
    <cfRule type="top10" priority="2" dxfId="1" stopIfTrue="1" rank="5"/>
  </conditionalFormatting>
  <conditionalFormatting sqref="K46">
    <cfRule type="top10" priority="3" dxfId="0" stopIfTrue="1" rank="5" bottom="1"/>
    <cfRule type="top10" priority="4" dxfId="1" stopIfTrue="1" rank="5"/>
  </conditionalFormatting>
  <conditionalFormatting sqref="K47">
    <cfRule type="top10" priority="5" dxfId="0" stopIfTrue="1" rank="5" bottom="1"/>
    <cfRule type="top10" priority="6" dxfId="1" stopIfTrue="1" rank="5"/>
  </conditionalFormatting>
  <conditionalFormatting sqref="K48">
    <cfRule type="top10" priority="7" dxfId="0" stopIfTrue="1" rank="5" bottom="1"/>
    <cfRule type="top10" priority="8" dxfId="1" stopIfTrue="1" rank="5"/>
  </conditionalFormatting>
  <conditionalFormatting sqref="K50">
    <cfRule type="top10" priority="9" dxfId="0" stopIfTrue="1" rank="5" bottom="1"/>
    <cfRule type="top10" priority="10" dxfId="1" stopIfTrue="1" rank="5"/>
  </conditionalFormatting>
  <conditionalFormatting sqref="K51">
    <cfRule type="top10" priority="11" dxfId="0" stopIfTrue="1" rank="5" bottom="1"/>
    <cfRule type="top10" priority="12" dxfId="1" stopIfTrue="1" rank="5"/>
  </conditionalFormatting>
  <conditionalFormatting sqref="K52">
    <cfRule type="top10" priority="13" dxfId="0" stopIfTrue="1" rank="5" bottom="1"/>
    <cfRule type="top10" priority="14" dxfId="1" stopIfTrue="1" rank="5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Y95"/>
  <sheetViews>
    <sheetView showGridLines="0" workbookViewId="0" topLeftCell="C7">
      <selection activeCell="F33" sqref="F33"/>
    </sheetView>
  </sheetViews>
  <sheetFormatPr defaultColWidth="8.8515625" defaultRowHeight="12"/>
  <cols>
    <col min="1" max="2" width="8.8515625" style="4" customWidth="1"/>
    <col min="3" max="3" width="16.7109375" style="4" customWidth="1"/>
    <col min="4" max="4" width="31.57421875" style="4" customWidth="1"/>
    <col min="5" max="5" width="10.7109375" style="4" customWidth="1"/>
    <col min="6" max="6" width="31.57421875" style="4" customWidth="1"/>
    <col min="7" max="7" width="10.7109375" style="4" customWidth="1"/>
    <col min="8" max="8" width="31.57421875" style="4" customWidth="1"/>
    <col min="9" max="9" width="10.7109375" style="4" customWidth="1"/>
    <col min="10" max="10" width="31.57421875" style="4" customWidth="1"/>
    <col min="11" max="11" width="10.7109375" style="4" customWidth="1"/>
    <col min="12" max="16384" width="8.8515625" style="4" customWidth="1"/>
  </cols>
  <sheetData>
    <row r="1" spans="1:25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2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2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2.8">
      <c r="A7" s="1"/>
      <c r="B7" s="1"/>
      <c r="C7" s="2" t="s">
        <v>162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4">
      <c r="A8" s="12"/>
      <c r="B8" s="12"/>
      <c r="C8" s="3" t="s">
        <v>145</v>
      </c>
      <c r="D8" s="15"/>
      <c r="E8" s="15"/>
      <c r="F8" s="12"/>
      <c r="G8" s="15"/>
      <c r="H8" s="12"/>
      <c r="I8" s="15"/>
      <c r="J8" s="12"/>
      <c r="K8" s="1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">
      <c r="A9" s="12"/>
      <c r="B9" s="12"/>
      <c r="C9" s="64"/>
      <c r="D9" s="65" t="s">
        <v>87</v>
      </c>
      <c r="E9" s="65"/>
      <c r="F9" s="66" t="s">
        <v>88</v>
      </c>
      <c r="G9" s="65"/>
      <c r="H9" s="66" t="s">
        <v>89</v>
      </c>
      <c r="I9" s="65"/>
      <c r="J9" s="65" t="s">
        <v>90</v>
      </c>
      <c r="K9" s="6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">
      <c r="A10" s="12"/>
      <c r="B10" s="12"/>
      <c r="C10" s="67" t="s">
        <v>143</v>
      </c>
      <c r="D10" s="68" t="s">
        <v>35</v>
      </c>
      <c r="E10" s="69">
        <v>-292.728826638</v>
      </c>
      <c r="F10" s="68" t="s">
        <v>22</v>
      </c>
      <c r="G10" s="69">
        <v>-57.613254041</v>
      </c>
      <c r="H10" s="68" t="s">
        <v>51</v>
      </c>
      <c r="I10" s="69">
        <v>-16.832780589</v>
      </c>
      <c r="J10" s="68" t="s">
        <v>38</v>
      </c>
      <c r="K10" s="69">
        <v>-16.724647238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">
      <c r="A11" s="12"/>
      <c r="B11" s="12"/>
      <c r="C11" s="70" t="s">
        <v>5</v>
      </c>
      <c r="D11" s="71" t="s">
        <v>7</v>
      </c>
      <c r="E11" s="72">
        <v>-27.89583342</v>
      </c>
      <c r="F11" s="71" t="s">
        <v>35</v>
      </c>
      <c r="G11" s="72">
        <v>-22.588924784</v>
      </c>
      <c r="H11" s="71" t="s">
        <v>4</v>
      </c>
      <c r="I11" s="72">
        <v>-15.18401921</v>
      </c>
      <c r="J11" s="71" t="s">
        <v>41</v>
      </c>
      <c r="K11" s="72">
        <v>-5.345622616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">
      <c r="A12" s="12"/>
      <c r="B12" s="12"/>
      <c r="C12" s="74" t="s">
        <v>21</v>
      </c>
      <c r="D12" s="75" t="s">
        <v>45</v>
      </c>
      <c r="E12" s="76">
        <v>-2.744510016</v>
      </c>
      <c r="F12" s="75" t="s">
        <v>35</v>
      </c>
      <c r="G12" s="76">
        <v>-1.642780012</v>
      </c>
      <c r="H12" s="75" t="s">
        <v>148</v>
      </c>
      <c r="I12" s="76">
        <v>-1.546963568</v>
      </c>
      <c r="J12" s="75" t="s">
        <v>20</v>
      </c>
      <c r="K12" s="76">
        <v>-1.164708723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">
      <c r="A13" s="12"/>
      <c r="B13" s="12"/>
      <c r="C13" s="79" t="s">
        <v>60</v>
      </c>
      <c r="D13" s="75" t="s">
        <v>35</v>
      </c>
      <c r="E13" s="80">
        <v>-22.971765156</v>
      </c>
      <c r="F13" s="75" t="s">
        <v>7</v>
      </c>
      <c r="G13" s="80">
        <v>-4.182214295</v>
      </c>
      <c r="H13" s="75" t="s">
        <v>49</v>
      </c>
      <c r="I13" s="80">
        <v>-2.811876043</v>
      </c>
      <c r="J13" s="75" t="s">
        <v>15</v>
      </c>
      <c r="K13" s="80">
        <v>-2.730025964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">
      <c r="A14" s="12"/>
      <c r="B14" s="12"/>
      <c r="C14" s="74" t="s">
        <v>9</v>
      </c>
      <c r="D14" s="75" t="s">
        <v>22</v>
      </c>
      <c r="E14" s="80">
        <v>-5.966176164</v>
      </c>
      <c r="F14" s="75" t="s">
        <v>2</v>
      </c>
      <c r="G14" s="80">
        <v>-3.805488014</v>
      </c>
      <c r="H14" s="75" t="s">
        <v>6</v>
      </c>
      <c r="I14" s="80">
        <v>-2.277340087</v>
      </c>
      <c r="J14" s="75" t="s">
        <v>7</v>
      </c>
      <c r="K14" s="80">
        <v>-2.191509312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">
      <c r="A15" s="12"/>
      <c r="B15" s="12"/>
      <c r="C15" s="74" t="s">
        <v>2</v>
      </c>
      <c r="D15" s="81" t="s">
        <v>7</v>
      </c>
      <c r="E15" s="80">
        <v>-82.575801357</v>
      </c>
      <c r="F15" s="81" t="s">
        <v>5</v>
      </c>
      <c r="G15" s="80">
        <v>-24.082407305</v>
      </c>
      <c r="H15" s="81" t="s">
        <v>60</v>
      </c>
      <c r="I15" s="80">
        <v>-18.336046006</v>
      </c>
      <c r="J15" s="81" t="s">
        <v>22</v>
      </c>
      <c r="K15" s="80">
        <v>-17.666298344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2">
      <c r="A16" s="12"/>
      <c r="B16" s="12"/>
      <c r="C16" s="74" t="s">
        <v>23</v>
      </c>
      <c r="D16" s="81" t="s">
        <v>2</v>
      </c>
      <c r="E16" s="80">
        <v>-1.251316743</v>
      </c>
      <c r="F16" s="81" t="s">
        <v>15</v>
      </c>
      <c r="G16" s="80">
        <v>-1.002310929</v>
      </c>
      <c r="H16" s="81" t="s">
        <v>18</v>
      </c>
      <c r="I16" s="80">
        <v>-0.697360663</v>
      </c>
      <c r="J16" s="81" t="s">
        <v>35</v>
      </c>
      <c r="K16" s="80">
        <v>-0.694846869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">
      <c r="A17" s="12"/>
      <c r="B17" s="12"/>
      <c r="C17" s="74" t="s">
        <v>4</v>
      </c>
      <c r="D17" s="75" t="s">
        <v>1</v>
      </c>
      <c r="E17" s="80">
        <v>-10.528122458</v>
      </c>
      <c r="F17" s="75" t="s">
        <v>28</v>
      </c>
      <c r="G17" s="80">
        <v>-4.592585307</v>
      </c>
      <c r="H17" s="75" t="s">
        <v>50</v>
      </c>
      <c r="I17" s="80">
        <v>-3.778741652</v>
      </c>
      <c r="J17" s="75" t="s">
        <v>40</v>
      </c>
      <c r="K17" s="80">
        <v>-3.083548783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">
      <c r="A18" s="12"/>
      <c r="B18" s="12"/>
      <c r="C18" s="74" t="s">
        <v>12</v>
      </c>
      <c r="D18" s="75" t="s">
        <v>35</v>
      </c>
      <c r="E18" s="80">
        <v>-6.515922158</v>
      </c>
      <c r="F18" s="75" t="s">
        <v>2</v>
      </c>
      <c r="G18" s="80">
        <v>-5.244082905</v>
      </c>
      <c r="H18" s="75" t="s">
        <v>7</v>
      </c>
      <c r="I18" s="80">
        <v>-3.717466287</v>
      </c>
      <c r="J18" s="75" t="s">
        <v>45</v>
      </c>
      <c r="K18" s="80">
        <v>-2.349571963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">
      <c r="A19" s="12"/>
      <c r="B19" s="12"/>
      <c r="C19" s="74" t="s">
        <v>11</v>
      </c>
      <c r="D19" s="75" t="s">
        <v>35</v>
      </c>
      <c r="E19" s="80">
        <v>-29.098174735</v>
      </c>
      <c r="F19" s="75" t="s">
        <v>7</v>
      </c>
      <c r="G19" s="80">
        <v>-16.393708264</v>
      </c>
      <c r="H19" s="75" t="s">
        <v>2</v>
      </c>
      <c r="I19" s="80">
        <v>-13.802730623</v>
      </c>
      <c r="J19" s="75" t="s">
        <v>55</v>
      </c>
      <c r="K19" s="80">
        <v>-5.704053551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">
      <c r="A20" s="12"/>
      <c r="B20" s="12"/>
      <c r="C20" s="74" t="s">
        <v>1</v>
      </c>
      <c r="D20" s="75" t="s">
        <v>7</v>
      </c>
      <c r="E20" s="80">
        <v>-40.876991042</v>
      </c>
      <c r="F20" s="75" t="s">
        <v>5</v>
      </c>
      <c r="G20" s="80">
        <v>-33.753472536</v>
      </c>
      <c r="H20" s="75" t="s">
        <v>2</v>
      </c>
      <c r="I20" s="80">
        <v>-31.387196455</v>
      </c>
      <c r="J20" s="75" t="s">
        <v>35</v>
      </c>
      <c r="K20" s="80">
        <v>-17.057050662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">
      <c r="A21" s="12"/>
      <c r="B21" s="12"/>
      <c r="C21" s="74" t="s">
        <v>111</v>
      </c>
      <c r="D21" s="75" t="s">
        <v>3</v>
      </c>
      <c r="E21" s="80">
        <v>-2.936202431</v>
      </c>
      <c r="F21" s="75" t="s">
        <v>2</v>
      </c>
      <c r="G21" s="80">
        <v>-2.832536124</v>
      </c>
      <c r="H21" s="75" t="s">
        <v>19</v>
      </c>
      <c r="I21" s="80">
        <v>-1.968537142</v>
      </c>
      <c r="J21" s="75" t="s">
        <v>35</v>
      </c>
      <c r="K21" s="80">
        <v>-1.219843291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">
      <c r="A22" s="12"/>
      <c r="B22" s="12"/>
      <c r="C22" s="74" t="s">
        <v>3</v>
      </c>
      <c r="D22" s="82" t="s">
        <v>35</v>
      </c>
      <c r="E22" s="83">
        <v>-28.417257049</v>
      </c>
      <c r="F22" s="82" t="s">
        <v>7</v>
      </c>
      <c r="G22" s="83">
        <v>-17.897267094</v>
      </c>
      <c r="H22" s="82" t="s">
        <v>2</v>
      </c>
      <c r="I22" s="83">
        <v>-15.032677994</v>
      </c>
      <c r="J22" s="82" t="s">
        <v>5</v>
      </c>
      <c r="K22" s="83">
        <v>-7.423847027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>
      <c r="A23" s="12"/>
      <c r="B23" s="12"/>
      <c r="C23" s="74" t="s">
        <v>24</v>
      </c>
      <c r="D23" s="82" t="s">
        <v>12</v>
      </c>
      <c r="E23" s="83">
        <v>-2.55989946</v>
      </c>
      <c r="F23" s="82" t="s">
        <v>28</v>
      </c>
      <c r="G23" s="83">
        <v>-1.095394513</v>
      </c>
      <c r="H23" s="82" t="s">
        <v>3</v>
      </c>
      <c r="I23" s="83">
        <v>-0.95862024</v>
      </c>
      <c r="J23" s="82" t="s">
        <v>35</v>
      </c>
      <c r="K23" s="83">
        <v>-0.732949745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">
      <c r="A24" s="12"/>
      <c r="B24" s="12"/>
      <c r="C24" s="74" t="s">
        <v>25</v>
      </c>
      <c r="D24" s="84" t="s">
        <v>15</v>
      </c>
      <c r="E24" s="83">
        <v>-1.726502754</v>
      </c>
      <c r="F24" s="84" t="s">
        <v>18</v>
      </c>
      <c r="G24" s="83">
        <v>-1.599828226</v>
      </c>
      <c r="H24" s="84" t="s">
        <v>2</v>
      </c>
      <c r="I24" s="83">
        <v>-1.523761102</v>
      </c>
      <c r="J24" s="84" t="s">
        <v>3</v>
      </c>
      <c r="K24" s="83">
        <v>-0.839153054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">
      <c r="A25" s="12"/>
      <c r="B25" s="12"/>
      <c r="C25" s="74" t="s">
        <v>18</v>
      </c>
      <c r="D25" s="82" t="s">
        <v>2</v>
      </c>
      <c r="E25" s="83">
        <v>-3.109091407</v>
      </c>
      <c r="F25" s="82" t="s">
        <v>15</v>
      </c>
      <c r="G25" s="83">
        <v>-2.285042038</v>
      </c>
      <c r="H25" s="82" t="s">
        <v>46</v>
      </c>
      <c r="I25" s="83">
        <v>-1.896306634</v>
      </c>
      <c r="J25" s="82" t="s">
        <v>35</v>
      </c>
      <c r="K25" s="83">
        <v>-1.563775443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">
      <c r="A26" s="12"/>
      <c r="B26" s="12"/>
      <c r="C26" s="74" t="s">
        <v>26</v>
      </c>
      <c r="D26" s="85" t="s">
        <v>5</v>
      </c>
      <c r="E26" s="86">
        <v>-6.246969971</v>
      </c>
      <c r="F26" s="85" t="s">
        <v>2</v>
      </c>
      <c r="G26" s="86">
        <v>-2.386597709</v>
      </c>
      <c r="H26" s="85" t="s">
        <v>7</v>
      </c>
      <c r="I26" s="86">
        <v>-0.448172632</v>
      </c>
      <c r="J26" s="85" t="s">
        <v>41</v>
      </c>
      <c r="K26" s="86">
        <v>-0.295388045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">
      <c r="A27" s="12"/>
      <c r="B27" s="12"/>
      <c r="C27" s="74" t="s">
        <v>20</v>
      </c>
      <c r="D27" s="82" t="s">
        <v>35</v>
      </c>
      <c r="E27" s="83">
        <v>-9.558334381</v>
      </c>
      <c r="F27" s="82" t="s">
        <v>49</v>
      </c>
      <c r="G27" s="83">
        <v>-7.306488851</v>
      </c>
      <c r="H27" s="82" t="s">
        <v>45</v>
      </c>
      <c r="I27" s="83">
        <v>-4.685307309</v>
      </c>
      <c r="J27" s="82" t="s">
        <v>7</v>
      </c>
      <c r="K27" s="83">
        <v>-2.578913993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">
      <c r="A28" s="12"/>
      <c r="B28" s="12"/>
      <c r="C28" s="74" t="s">
        <v>27</v>
      </c>
      <c r="D28" s="82" t="s">
        <v>3</v>
      </c>
      <c r="E28" s="83">
        <v>-1.605952316</v>
      </c>
      <c r="F28" s="82" t="s">
        <v>1</v>
      </c>
      <c r="G28" s="83">
        <v>-0.60868296</v>
      </c>
      <c r="H28" s="82" t="s">
        <v>11</v>
      </c>
      <c r="I28" s="83">
        <v>-0.415336302</v>
      </c>
      <c r="J28" s="82" t="s">
        <v>7</v>
      </c>
      <c r="K28" s="83">
        <v>-0.366726133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">
      <c r="A29" s="12"/>
      <c r="B29" s="12"/>
      <c r="C29" s="74" t="s">
        <v>7</v>
      </c>
      <c r="D29" s="82" t="s">
        <v>35</v>
      </c>
      <c r="E29" s="83">
        <v>-95.707823885</v>
      </c>
      <c r="F29" s="82" t="s">
        <v>55</v>
      </c>
      <c r="G29" s="83">
        <v>-35.436430764</v>
      </c>
      <c r="H29" s="82" t="s">
        <v>22</v>
      </c>
      <c r="I29" s="83">
        <v>-18.789744536</v>
      </c>
      <c r="J29" s="82" t="s">
        <v>4</v>
      </c>
      <c r="K29" s="83">
        <v>-8.090375698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">
      <c r="A30" s="12"/>
      <c r="B30" s="12"/>
      <c r="C30" s="74" t="s">
        <v>10</v>
      </c>
      <c r="D30" s="82" t="s">
        <v>2</v>
      </c>
      <c r="E30" s="83">
        <v>-20.066952916</v>
      </c>
      <c r="F30" s="82" t="s">
        <v>7</v>
      </c>
      <c r="G30" s="83">
        <v>-6.837911047</v>
      </c>
      <c r="H30" s="82" t="s">
        <v>60</v>
      </c>
      <c r="I30" s="83">
        <v>-2.621540757</v>
      </c>
      <c r="J30" s="82" t="s">
        <v>45</v>
      </c>
      <c r="K30" s="83">
        <v>-2.367313799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">
      <c r="A31" s="12"/>
      <c r="B31" s="12"/>
      <c r="C31" s="74" t="s">
        <v>15</v>
      </c>
      <c r="D31" s="85" t="s">
        <v>35</v>
      </c>
      <c r="E31" s="86">
        <v>-28.605947823</v>
      </c>
      <c r="F31" s="85" t="s">
        <v>49</v>
      </c>
      <c r="G31" s="86">
        <v>-7.107779353</v>
      </c>
      <c r="H31" s="85" t="s">
        <v>7</v>
      </c>
      <c r="I31" s="86">
        <v>-6.881644933</v>
      </c>
      <c r="J31" s="85" t="s">
        <v>46</v>
      </c>
      <c r="K31" s="86">
        <v>-6.111471133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">
      <c r="A32" s="12"/>
      <c r="B32" s="12"/>
      <c r="C32" s="74" t="s">
        <v>16</v>
      </c>
      <c r="D32" s="85" t="s">
        <v>11</v>
      </c>
      <c r="E32" s="86">
        <v>-15.429082406</v>
      </c>
      <c r="F32" s="85" t="s">
        <v>35</v>
      </c>
      <c r="G32" s="86">
        <v>-4.45218892</v>
      </c>
      <c r="H32" s="85" t="s">
        <v>2</v>
      </c>
      <c r="I32" s="86">
        <v>-3.71793812</v>
      </c>
      <c r="J32" s="85" t="s">
        <v>7</v>
      </c>
      <c r="K32" s="86">
        <v>-2.923182551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">
      <c r="A33" s="12"/>
      <c r="B33" s="12"/>
      <c r="C33" s="74" t="s">
        <v>13</v>
      </c>
      <c r="D33" s="85" t="s">
        <v>35</v>
      </c>
      <c r="E33" s="86">
        <v>-5.897634776</v>
      </c>
      <c r="F33" s="85" t="s">
        <v>2</v>
      </c>
      <c r="G33" s="86">
        <v>-4.267423162</v>
      </c>
      <c r="H33" s="85" t="s">
        <v>15</v>
      </c>
      <c r="I33" s="86">
        <v>-4.198765894</v>
      </c>
      <c r="J33" s="85" t="s">
        <v>148</v>
      </c>
      <c r="K33" s="86">
        <v>-3.301291432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">
      <c r="A34" s="12"/>
      <c r="B34" s="12"/>
      <c r="C34" s="74" t="s">
        <v>19</v>
      </c>
      <c r="D34" s="82" t="s">
        <v>35</v>
      </c>
      <c r="E34" s="83">
        <v>-9.472460493</v>
      </c>
      <c r="F34" s="82" t="s">
        <v>148</v>
      </c>
      <c r="G34" s="83">
        <v>-2.593544363</v>
      </c>
      <c r="H34" s="82" t="s">
        <v>49</v>
      </c>
      <c r="I34" s="83">
        <v>-1.697444523</v>
      </c>
      <c r="J34" s="82" t="s">
        <v>38</v>
      </c>
      <c r="K34" s="83">
        <v>-1.597137588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">
      <c r="A35" s="12"/>
      <c r="B35" s="12"/>
      <c r="C35" s="74" t="s">
        <v>14</v>
      </c>
      <c r="D35" s="85" t="s">
        <v>60</v>
      </c>
      <c r="E35" s="86">
        <v>-5.9026178</v>
      </c>
      <c r="F35" s="85" t="s">
        <v>49</v>
      </c>
      <c r="G35" s="86">
        <v>-3.641647632</v>
      </c>
      <c r="H35" s="85" t="s">
        <v>45</v>
      </c>
      <c r="I35" s="86">
        <v>-3.399713678</v>
      </c>
      <c r="J35" s="85" t="s">
        <v>10</v>
      </c>
      <c r="K35" s="86">
        <v>-2.538283183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">
      <c r="A36" s="12"/>
      <c r="B36" s="12"/>
      <c r="C36" s="87" t="s">
        <v>8</v>
      </c>
      <c r="D36" s="82" t="s">
        <v>6</v>
      </c>
      <c r="E36" s="83">
        <v>-4.950941221</v>
      </c>
      <c r="F36" s="82" t="s">
        <v>2</v>
      </c>
      <c r="G36" s="83">
        <v>-3.945943691</v>
      </c>
      <c r="H36" s="82" t="s">
        <v>22</v>
      </c>
      <c r="I36" s="83">
        <v>-3.600147683</v>
      </c>
      <c r="J36" s="82" t="s">
        <v>9</v>
      </c>
      <c r="K36" s="83">
        <v>-1.403487286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">
      <c r="A37" s="12"/>
      <c r="B37" s="12"/>
      <c r="C37" s="91" t="s">
        <v>6</v>
      </c>
      <c r="D37" s="94" t="s">
        <v>2</v>
      </c>
      <c r="E37" s="95">
        <v>-10.505044531</v>
      </c>
      <c r="F37" s="94" t="s">
        <v>7</v>
      </c>
      <c r="G37" s="95">
        <v>-9.41478395</v>
      </c>
      <c r="H37" s="94" t="s">
        <v>35</v>
      </c>
      <c r="I37" s="95">
        <v>-2.921377745</v>
      </c>
      <c r="J37" s="94" t="s">
        <v>4</v>
      </c>
      <c r="K37" s="95">
        <v>-1.74522784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">
      <c r="A38" s="12"/>
      <c r="B38" s="12"/>
      <c r="C38" s="90" t="s">
        <v>57</v>
      </c>
      <c r="D38" s="105" t="s">
        <v>22</v>
      </c>
      <c r="E38" s="106">
        <v>-0.647796915</v>
      </c>
      <c r="F38" s="107" t="s">
        <v>35</v>
      </c>
      <c r="G38" s="106">
        <v>-0.629169085</v>
      </c>
      <c r="H38" s="107" t="s">
        <v>2</v>
      </c>
      <c r="I38" s="106">
        <v>-0.46632412</v>
      </c>
      <c r="J38" s="107" t="s">
        <v>6</v>
      </c>
      <c r="K38" s="106">
        <v>-0.326236823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">
      <c r="A39" s="12"/>
      <c r="B39" s="12"/>
      <c r="C39" s="74" t="s">
        <v>136</v>
      </c>
      <c r="D39" s="85" t="s">
        <v>48</v>
      </c>
      <c r="E39" s="86">
        <v>-0.059491477</v>
      </c>
      <c r="F39" s="75" t="s">
        <v>60</v>
      </c>
      <c r="G39" s="86">
        <v>-0.040505646</v>
      </c>
      <c r="H39" s="75" t="s">
        <v>7</v>
      </c>
      <c r="I39" s="86">
        <v>-0.024595738</v>
      </c>
      <c r="J39" s="81" t="s">
        <v>17</v>
      </c>
      <c r="K39" s="86">
        <v>-0.020108652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">
      <c r="A40" s="12"/>
      <c r="B40" s="12"/>
      <c r="C40" s="87" t="s">
        <v>22</v>
      </c>
      <c r="D40" s="85" t="s">
        <v>35</v>
      </c>
      <c r="E40" s="86">
        <v>-6.698584358</v>
      </c>
      <c r="F40" s="75" t="s">
        <v>55</v>
      </c>
      <c r="G40" s="86">
        <v>-1.558620553</v>
      </c>
      <c r="H40" s="75" t="s">
        <v>34</v>
      </c>
      <c r="I40" s="86">
        <v>-1.501906539</v>
      </c>
      <c r="J40" s="81" t="s">
        <v>33</v>
      </c>
      <c r="K40" s="86">
        <v>-1.086702177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">
      <c r="A41" s="12"/>
      <c r="B41" s="12"/>
      <c r="C41" s="91" t="s">
        <v>50</v>
      </c>
      <c r="D41" s="94" t="s">
        <v>2</v>
      </c>
      <c r="E41" s="95">
        <v>-13.969560537</v>
      </c>
      <c r="F41" s="96" t="s">
        <v>48</v>
      </c>
      <c r="G41" s="95">
        <v>-3.373687603</v>
      </c>
      <c r="H41" s="96" t="s">
        <v>4</v>
      </c>
      <c r="I41" s="95">
        <v>-3.344299798</v>
      </c>
      <c r="J41" s="96" t="s">
        <v>32</v>
      </c>
      <c r="K41" s="95">
        <v>-2.610464584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2"/>
      <c r="B42" s="12"/>
      <c r="C42" s="26" t="s">
        <v>62</v>
      </c>
      <c r="D42" s="26"/>
      <c r="E42" s="26"/>
      <c r="F42" s="26"/>
      <c r="G42" s="26"/>
      <c r="H42" s="26"/>
      <c r="I42" s="26"/>
      <c r="J42" s="26"/>
      <c r="K42" s="26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2"/>
      <c r="B43" s="12"/>
      <c r="C43" s="12" t="s">
        <v>124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2"/>
      <c r="B44" s="12"/>
      <c r="C44" s="62" t="s">
        <v>158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>
      <c r="A45" s="12"/>
      <c r="B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">
      <c r="A46" s="2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">
      <c r="A51" s="12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">
      <c r="A53" s="12"/>
      <c r="B53" s="12"/>
      <c r="C53" s="2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">
      <c r="A54" s="12"/>
      <c r="B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X33"/>
  <sheetViews>
    <sheetView showGridLines="0" workbookViewId="0" topLeftCell="A1">
      <selection activeCell="R12" sqref="R12"/>
    </sheetView>
  </sheetViews>
  <sheetFormatPr defaultColWidth="9.140625" defaultRowHeight="12"/>
  <cols>
    <col min="1" max="14" width="9.140625" style="9" customWidth="1"/>
    <col min="15" max="15" width="15.00390625" style="9" customWidth="1"/>
    <col min="16" max="17" width="9.140625" style="9" customWidth="1"/>
    <col min="18" max="18" width="14.140625" style="9" customWidth="1"/>
    <col min="19" max="19" width="12.00390625" style="10" customWidth="1"/>
    <col min="20" max="16384" width="9.140625" style="9" customWidth="1"/>
  </cols>
  <sheetData>
    <row r="1" ht="12.75"/>
    <row r="2" spans="2:3" ht="22.8">
      <c r="B2" s="2" t="s">
        <v>190</v>
      </c>
      <c r="C2" s="7"/>
    </row>
    <row r="3" spans="2:20" ht="20.4">
      <c r="B3" s="3" t="s">
        <v>146</v>
      </c>
      <c r="R3" s="9" t="s">
        <v>61</v>
      </c>
      <c r="S3" s="10" t="s">
        <v>138</v>
      </c>
      <c r="T3" s="9" t="s">
        <v>139</v>
      </c>
    </row>
    <row r="4" spans="18:24" ht="12.75">
      <c r="R4" s="8" t="s">
        <v>55</v>
      </c>
      <c r="S4" s="8">
        <v>501.9</v>
      </c>
      <c r="T4" s="9" t="s">
        <v>191</v>
      </c>
      <c r="W4" s="9" t="s">
        <v>92</v>
      </c>
      <c r="X4" s="11">
        <v>501.9</v>
      </c>
    </row>
    <row r="5" spans="18:24" ht="12.75">
      <c r="R5" s="8" t="s">
        <v>28</v>
      </c>
      <c r="S5" s="8">
        <v>334.6</v>
      </c>
      <c r="T5" s="9" t="s">
        <v>192</v>
      </c>
      <c r="W5" s="9" t="s">
        <v>99</v>
      </c>
      <c r="X5" s="11">
        <v>334.6</v>
      </c>
    </row>
    <row r="6" spans="18:24" ht="12.75">
      <c r="R6" s="8" t="s">
        <v>35</v>
      </c>
      <c r="S6" s="8">
        <v>223.5</v>
      </c>
      <c r="T6" s="9" t="s">
        <v>193</v>
      </c>
      <c r="W6" s="9" t="s">
        <v>93</v>
      </c>
      <c r="X6" s="11">
        <v>223.5</v>
      </c>
    </row>
    <row r="7" spans="18:24" ht="12.75">
      <c r="R7" s="8" t="s">
        <v>50</v>
      </c>
      <c r="S7" s="8">
        <v>188.5</v>
      </c>
      <c r="T7" s="9" t="s">
        <v>194</v>
      </c>
      <c r="W7" s="9" t="s">
        <v>94</v>
      </c>
      <c r="X7" s="11">
        <v>188.5</v>
      </c>
    </row>
    <row r="8" spans="18:24" ht="12.75">
      <c r="R8" s="8" t="s">
        <v>148</v>
      </c>
      <c r="S8" s="8">
        <v>111.2</v>
      </c>
      <c r="T8" s="9" t="s">
        <v>195</v>
      </c>
      <c r="W8" s="9" t="s">
        <v>107</v>
      </c>
      <c r="X8" s="11">
        <v>111.2</v>
      </c>
    </row>
    <row r="9" spans="18:24" ht="12.75">
      <c r="R9" s="8" t="s">
        <v>41</v>
      </c>
      <c r="S9" s="8">
        <v>63.9</v>
      </c>
      <c r="T9" s="9" t="s">
        <v>196</v>
      </c>
      <c r="W9" s="9" t="s">
        <v>95</v>
      </c>
      <c r="X9" s="11">
        <v>63.9</v>
      </c>
    </row>
    <row r="10" spans="18:24" ht="12.75">
      <c r="R10" s="8" t="s">
        <v>22</v>
      </c>
      <c r="S10" s="8">
        <v>61.6</v>
      </c>
      <c r="T10" s="9" t="s">
        <v>197</v>
      </c>
      <c r="W10" s="9" t="s">
        <v>130</v>
      </c>
      <c r="X10" s="11">
        <v>61.6</v>
      </c>
    </row>
    <row r="11" spans="18:24" ht="12.75">
      <c r="R11" s="8" t="s">
        <v>49</v>
      </c>
      <c r="S11" s="8">
        <v>57.8</v>
      </c>
      <c r="T11" s="9" t="s">
        <v>198</v>
      </c>
      <c r="W11" s="9" t="s">
        <v>119</v>
      </c>
      <c r="X11" s="11">
        <v>57.8</v>
      </c>
    </row>
    <row r="12" spans="18:24" ht="12.75">
      <c r="R12" s="8" t="s">
        <v>43</v>
      </c>
      <c r="S12" s="8">
        <v>53.1</v>
      </c>
      <c r="T12" s="9" t="s">
        <v>199</v>
      </c>
      <c r="W12" s="9" t="s">
        <v>132</v>
      </c>
      <c r="X12" s="11">
        <v>53.1</v>
      </c>
    </row>
    <row r="13" spans="18:24" ht="12.75">
      <c r="R13" s="8" t="s">
        <v>34</v>
      </c>
      <c r="S13" s="8">
        <v>48.6</v>
      </c>
      <c r="T13" s="9" t="s">
        <v>200</v>
      </c>
      <c r="W13" s="9" t="s">
        <v>125</v>
      </c>
      <c r="X13" s="11">
        <v>48.6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3.2" customHeight="1"/>
    <row r="31" ht="12.75">
      <c r="B31" s="9" t="s">
        <v>140</v>
      </c>
    </row>
    <row r="32" ht="12.75">
      <c r="B32" s="9" t="s">
        <v>141</v>
      </c>
    </row>
    <row r="33" ht="12.75">
      <c r="B33" s="1" t="s">
        <v>149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87"/>
  <sheetViews>
    <sheetView showGridLines="0" tabSelected="1" workbookViewId="0" topLeftCell="A40">
      <selection activeCell="U71" sqref="U71"/>
    </sheetView>
  </sheetViews>
  <sheetFormatPr defaultColWidth="8.8515625" defaultRowHeight="12"/>
  <cols>
    <col min="1" max="2" width="8.8515625" style="4" customWidth="1"/>
    <col min="3" max="3" width="28.28125" style="4" customWidth="1"/>
    <col min="4" max="5" width="9.421875" style="4" bestFit="1" customWidth="1"/>
    <col min="6" max="15" width="8.8515625" style="4" customWidth="1"/>
    <col min="16" max="16" width="6.421875" style="4" customWidth="1"/>
    <col min="17" max="16384" width="8.8515625" style="4" customWidth="1"/>
  </cols>
  <sheetData>
    <row r="1" spans="1:2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6" t="s">
        <v>161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" customHeight="1">
      <c r="A8" s="12"/>
      <c r="B8" s="12"/>
      <c r="C8" s="12"/>
      <c r="D8" s="40">
        <v>2002</v>
      </c>
      <c r="E8" s="40">
        <v>2023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" customHeight="1">
      <c r="A9" s="12"/>
      <c r="B9" s="12"/>
      <c r="C9" s="12" t="s">
        <v>26</v>
      </c>
      <c r="D9" s="8">
        <v>79.69120945406218</v>
      </c>
      <c r="E9" s="8">
        <v>85.82796608226816</v>
      </c>
      <c r="F9" s="8">
        <v>6.136756628205987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" customHeight="1">
      <c r="A10" s="12"/>
      <c r="B10" s="12"/>
      <c r="C10" s="12" t="s">
        <v>23</v>
      </c>
      <c r="D10" s="8">
        <v>70.79817119111073</v>
      </c>
      <c r="E10" s="8">
        <v>79.93217319561545</v>
      </c>
      <c r="F10" s="8">
        <v>9.134002004504723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2" customHeight="1">
      <c r="A11" s="12"/>
      <c r="B11" s="12"/>
      <c r="C11" s="12" t="s">
        <v>14</v>
      </c>
      <c r="D11" s="8">
        <v>78.56327192666217</v>
      </c>
      <c r="E11" s="8">
        <v>78.37653015482812</v>
      </c>
      <c r="F11" s="8">
        <v>-0.1867417718340505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2" customHeight="1">
      <c r="A12" s="12"/>
      <c r="B12" s="12"/>
      <c r="C12" s="12" t="s">
        <v>60</v>
      </c>
      <c r="D12" s="8">
        <v>74.87851791213225</v>
      </c>
      <c r="E12" s="8">
        <v>77.33441471270547</v>
      </c>
      <c r="F12" s="8">
        <v>2.455896800573214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2" customHeight="1">
      <c r="A13" s="12"/>
      <c r="B13" s="12"/>
      <c r="C13" s="12" t="s">
        <v>20</v>
      </c>
      <c r="D13" s="8">
        <v>71.09191114532429</v>
      </c>
      <c r="E13" s="8">
        <v>74.15550688295028</v>
      </c>
      <c r="F13" s="8">
        <v>3.063595737625988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2" customHeight="1">
      <c r="A14" s="12"/>
      <c r="B14" s="12"/>
      <c r="C14" s="12" t="s">
        <v>25</v>
      </c>
      <c r="D14" s="8">
        <v>70.89193404847207</v>
      </c>
      <c r="E14" s="8">
        <v>73.20300732640762</v>
      </c>
      <c r="F14" s="8">
        <v>2.3110732779355487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2" customHeight="1">
      <c r="A15" s="12"/>
      <c r="B15" s="12"/>
      <c r="C15" s="12" t="s">
        <v>13</v>
      </c>
      <c r="D15" s="8">
        <v>66.1035907682849</v>
      </c>
      <c r="E15" s="8">
        <v>73.02422387604695</v>
      </c>
      <c r="F15" s="8">
        <v>6.920633107762043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2" customHeight="1">
      <c r="A16" s="12"/>
      <c r="B16" s="12"/>
      <c r="C16" s="12" t="s">
        <v>16</v>
      </c>
      <c r="D16" s="8">
        <v>73.22840004845227</v>
      </c>
      <c r="E16" s="8">
        <v>72.67971559264839</v>
      </c>
      <c r="F16" s="8">
        <v>-0.5486844558038797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" customHeight="1">
      <c r="A17" s="12"/>
      <c r="B17" s="12"/>
      <c r="C17" s="12" t="s">
        <v>17</v>
      </c>
      <c r="D17" s="8">
        <v>68.27911922914143</v>
      </c>
      <c r="E17" s="8">
        <v>72.59828760091894</v>
      </c>
      <c r="F17" s="8">
        <v>4.319168371777508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" customHeight="1">
      <c r="A18" s="12"/>
      <c r="B18" s="12"/>
      <c r="C18" s="12" t="s">
        <v>10</v>
      </c>
      <c r="D18" s="8">
        <v>75.06058467269901</v>
      </c>
      <c r="E18" s="8">
        <v>72.40818017034191</v>
      </c>
      <c r="F18" s="8">
        <v>-2.6524045023571006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" customHeight="1">
      <c r="A19" s="12"/>
      <c r="B19" s="12"/>
      <c r="C19" s="12" t="s">
        <v>15</v>
      </c>
      <c r="D19" s="8">
        <v>70.29580772813503</v>
      </c>
      <c r="E19" s="8">
        <v>71.12556067205765</v>
      </c>
      <c r="F19" s="8">
        <v>0.8297529439226139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" customHeight="1">
      <c r="A20" s="12"/>
      <c r="B20" s="12"/>
      <c r="C20" s="12" t="s">
        <v>18</v>
      </c>
      <c r="D20" s="8">
        <v>54.19151052438368</v>
      </c>
      <c r="E20" s="8">
        <v>65.69169234856524</v>
      </c>
      <c r="F20" s="8">
        <v>11.50018182418156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" customHeight="1">
      <c r="A21" s="12"/>
      <c r="B21" s="12"/>
      <c r="C21" s="12" t="s">
        <v>5</v>
      </c>
      <c r="D21" s="8">
        <v>65.68430698904358</v>
      </c>
      <c r="E21" s="8">
        <v>64.72537299486129</v>
      </c>
      <c r="F21" s="8">
        <v>-0.9589339941822885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" customHeight="1">
      <c r="A22" s="12"/>
      <c r="B22" s="12"/>
      <c r="C22" s="12" t="s">
        <v>8</v>
      </c>
      <c r="D22" s="8">
        <v>56.919956347554525</v>
      </c>
      <c r="E22" s="8">
        <v>63.52760242014751</v>
      </c>
      <c r="F22" s="8">
        <v>6.607646072592985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" customHeight="1">
      <c r="A23" s="12"/>
      <c r="B23" s="12"/>
      <c r="C23" s="12" t="s">
        <v>21</v>
      </c>
      <c r="D23" s="8">
        <v>56.98623209180083</v>
      </c>
      <c r="E23" s="8">
        <v>61.73878723255345</v>
      </c>
      <c r="F23" s="8">
        <v>4.752555140752619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" customHeight="1">
      <c r="A24" s="12"/>
      <c r="B24" s="12"/>
      <c r="C24" s="12" t="s">
        <v>142</v>
      </c>
      <c r="D24" s="8">
        <v>60.15205618497491</v>
      </c>
      <c r="E24" s="8">
        <v>61.61240854254384</v>
      </c>
      <c r="F24" s="8">
        <v>1.4603523575689294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" customHeight="1">
      <c r="A25" s="12"/>
      <c r="B25" s="12"/>
      <c r="C25" s="12" t="s">
        <v>6</v>
      </c>
      <c r="D25" s="8">
        <v>56.18395288787178</v>
      </c>
      <c r="E25" s="8">
        <v>61.03780840340701</v>
      </c>
      <c r="F25" s="8">
        <v>4.85385551553523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" customHeight="1">
      <c r="A26" s="12"/>
      <c r="B26" s="12"/>
      <c r="C26" s="12" t="s">
        <v>9</v>
      </c>
      <c r="D26" s="8">
        <v>62.86536246877331</v>
      </c>
      <c r="E26" s="8">
        <v>60.591085431911715</v>
      </c>
      <c r="F26" s="8">
        <v>-2.274277036861598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" customHeight="1">
      <c r="A27" s="12"/>
      <c r="B27" s="12"/>
      <c r="C27" s="12" t="s">
        <v>1</v>
      </c>
      <c r="D27" s="8">
        <v>58.349676953870144</v>
      </c>
      <c r="E27" s="8">
        <v>60.370442625736445</v>
      </c>
      <c r="F27" s="8">
        <v>2.0207656718663003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" customHeight="1">
      <c r="A28" s="12"/>
      <c r="B28" s="12"/>
      <c r="C28" s="12" t="s">
        <v>27</v>
      </c>
      <c r="D28" s="8">
        <v>48.21208454611477</v>
      </c>
      <c r="E28" s="8">
        <v>59.92362776831076</v>
      </c>
      <c r="F28" s="8">
        <v>11.711543222195992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" customHeight="1">
      <c r="A29" s="12"/>
      <c r="B29" s="12"/>
      <c r="C29" s="12" t="s">
        <v>2</v>
      </c>
      <c r="D29" s="8">
        <v>57.14535057886108</v>
      </c>
      <c r="E29" s="8">
        <v>59.816935313488194</v>
      </c>
      <c r="F29" s="8">
        <v>2.6715847346271175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" customHeight="1">
      <c r="A30" s="12"/>
      <c r="B30" s="12"/>
      <c r="C30" s="12" t="s">
        <v>11</v>
      </c>
      <c r="D30" s="8">
        <v>63.68278799282271</v>
      </c>
      <c r="E30" s="8">
        <v>59.1574452515384</v>
      </c>
      <c r="F30" s="8">
        <v>-4.525342741284312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" customHeight="1">
      <c r="A31" s="12"/>
      <c r="B31" s="12"/>
      <c r="C31" s="12" t="s">
        <v>7</v>
      </c>
      <c r="D31" s="8">
        <v>59.032423421376535</v>
      </c>
      <c r="E31" s="8">
        <v>56.25312394330131</v>
      </c>
      <c r="F31" s="8">
        <v>-2.779299478075224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" customHeight="1">
      <c r="A32" s="12"/>
      <c r="B32" s="12"/>
      <c r="C32" s="12" t="s">
        <v>3</v>
      </c>
      <c r="D32" s="8">
        <v>56.372001986554565</v>
      </c>
      <c r="E32" s="8">
        <v>54.21462080796622</v>
      </c>
      <c r="F32" s="8">
        <v>-2.157381178588345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" customHeight="1">
      <c r="A33" s="12"/>
      <c r="B33" s="12"/>
      <c r="C33" s="12" t="s">
        <v>19</v>
      </c>
      <c r="D33" s="8">
        <v>76.86180045584217</v>
      </c>
      <c r="E33" s="8">
        <v>53.868344053600595</v>
      </c>
      <c r="F33" s="8">
        <v>-22.993456402241577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" customHeight="1">
      <c r="A34" s="12"/>
      <c r="B34" s="12"/>
      <c r="C34" s="12" t="s">
        <v>12</v>
      </c>
      <c r="D34" s="8">
        <v>56.9144305768832</v>
      </c>
      <c r="E34" s="8">
        <v>53.05959300166925</v>
      </c>
      <c r="F34" s="8">
        <v>-3.854837575213949</v>
      </c>
      <c r="G34" s="12"/>
      <c r="H34" s="97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" customHeight="1">
      <c r="A35" s="12"/>
      <c r="B35" s="12"/>
      <c r="C35" s="12" t="s">
        <v>24</v>
      </c>
      <c r="D35" s="8">
        <v>48.393138412962436</v>
      </c>
      <c r="E35" s="8">
        <v>47.611565796847025</v>
      </c>
      <c r="F35" s="8">
        <v>-0.7815726161154117</v>
      </c>
      <c r="G35" s="12"/>
      <c r="H35" s="97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" customHeight="1">
      <c r="A36" s="12"/>
      <c r="B36" s="12"/>
      <c r="C36" s="12" t="s">
        <v>4</v>
      </c>
      <c r="D36" s="8">
        <v>35.69856712345321</v>
      </c>
      <c r="E36" s="8">
        <v>40.647529668544344</v>
      </c>
      <c r="F36" s="8">
        <v>4.948962545091135</v>
      </c>
      <c r="G36" s="12"/>
      <c r="H36" s="9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" customHeight="1">
      <c r="A37" s="12"/>
      <c r="B37" s="12"/>
      <c r="C37" s="12"/>
      <c r="D37" s="12"/>
      <c r="E37" s="12"/>
      <c r="F37" s="5"/>
      <c r="G37" s="12"/>
      <c r="H37" s="97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" customHeight="1">
      <c r="A38" s="12"/>
      <c r="B38" s="12"/>
      <c r="C38" s="12"/>
      <c r="D38" s="12"/>
      <c r="E38" s="12"/>
      <c r="F38" s="12"/>
      <c r="G38" s="12"/>
      <c r="H38" s="9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">
      <c r="A81" s="12"/>
      <c r="B81" s="12"/>
      <c r="C81" s="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</sheetData>
  <conditionalFormatting sqref="F9:F36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X33"/>
  <sheetViews>
    <sheetView showGridLines="0" workbookViewId="0" topLeftCell="A1">
      <selection activeCell="F33" sqref="F33"/>
    </sheetView>
  </sheetViews>
  <sheetFormatPr defaultColWidth="9.140625" defaultRowHeight="12"/>
  <cols>
    <col min="1" max="14" width="9.140625" style="9" customWidth="1"/>
    <col min="15" max="15" width="15.00390625" style="9" customWidth="1"/>
    <col min="16" max="17" width="9.140625" style="9" customWidth="1"/>
    <col min="18" max="18" width="14.140625" style="9" customWidth="1"/>
    <col min="19" max="19" width="12.00390625" style="10" customWidth="1"/>
    <col min="20" max="20" width="18.8515625" style="9" customWidth="1"/>
    <col min="21" max="16384" width="9.140625" style="9" customWidth="1"/>
  </cols>
  <sheetData>
    <row r="1" ht="12.75"/>
    <row r="2" spans="2:3" ht="22.8">
      <c r="B2" s="2" t="s">
        <v>179</v>
      </c>
      <c r="C2" s="7"/>
    </row>
    <row r="3" spans="2:20" ht="20.4">
      <c r="B3" s="3" t="s">
        <v>146</v>
      </c>
      <c r="R3" s="9" t="s">
        <v>61</v>
      </c>
      <c r="S3" s="10" t="s">
        <v>138</v>
      </c>
      <c r="T3" s="9" t="s">
        <v>139</v>
      </c>
    </row>
    <row r="4" spans="18:24" ht="12.75">
      <c r="R4" s="8" t="s">
        <v>35</v>
      </c>
      <c r="S4" s="8">
        <v>516.2</v>
      </c>
      <c r="T4" s="9" t="s">
        <v>180</v>
      </c>
      <c r="V4" s="9" t="s">
        <v>93</v>
      </c>
      <c r="W4" s="9">
        <v>384</v>
      </c>
      <c r="X4" s="11"/>
    </row>
    <row r="5" spans="18:24" ht="12.75">
      <c r="R5" s="8" t="s">
        <v>55</v>
      </c>
      <c r="S5" s="8">
        <v>346.7</v>
      </c>
      <c r="T5" s="9" t="s">
        <v>181</v>
      </c>
      <c r="V5" s="9" t="s">
        <v>92</v>
      </c>
      <c r="W5" s="9">
        <v>203</v>
      </c>
      <c r="X5" s="11"/>
    </row>
    <row r="6" spans="18:24" ht="12.75">
      <c r="R6" s="8" t="s">
        <v>28</v>
      </c>
      <c r="S6" s="8">
        <v>180</v>
      </c>
      <c r="T6" s="9" t="s">
        <v>182</v>
      </c>
      <c r="V6" s="9" t="s">
        <v>99</v>
      </c>
      <c r="W6" s="9">
        <v>167.4</v>
      </c>
      <c r="X6" s="11"/>
    </row>
    <row r="7" spans="18:24" ht="12.75">
      <c r="R7" s="8" t="s">
        <v>50</v>
      </c>
      <c r="S7" s="8">
        <v>138.5</v>
      </c>
      <c r="T7" s="9" t="s">
        <v>183</v>
      </c>
      <c r="V7" s="9" t="s">
        <v>94</v>
      </c>
      <c r="W7" s="9">
        <v>108.6</v>
      </c>
      <c r="X7" s="11"/>
    </row>
    <row r="8" spans="18:24" ht="12.75">
      <c r="R8" s="8" t="s">
        <v>22</v>
      </c>
      <c r="S8" s="8">
        <v>119.2</v>
      </c>
      <c r="T8" s="9" t="s">
        <v>184</v>
      </c>
      <c r="V8" s="9" t="s">
        <v>107</v>
      </c>
      <c r="W8" s="9">
        <v>95</v>
      </c>
      <c r="X8" s="11"/>
    </row>
    <row r="9" spans="18:24" ht="12.75">
      <c r="R9" s="8" t="s">
        <v>148</v>
      </c>
      <c r="S9" s="8">
        <v>95.7</v>
      </c>
      <c r="T9" s="9" t="s">
        <v>185</v>
      </c>
      <c r="V9" s="9" t="s">
        <v>95</v>
      </c>
      <c r="W9" s="9">
        <v>62.4</v>
      </c>
      <c r="X9" s="11"/>
    </row>
    <row r="10" spans="18:24" ht="12.75">
      <c r="R10" s="8" t="s">
        <v>49</v>
      </c>
      <c r="S10" s="8">
        <v>73.1</v>
      </c>
      <c r="T10" s="9" t="s">
        <v>186</v>
      </c>
      <c r="V10" s="9" t="s">
        <v>130</v>
      </c>
      <c r="W10" s="9">
        <v>54.9</v>
      </c>
      <c r="X10" s="11"/>
    </row>
    <row r="11" spans="18:24" ht="12.75">
      <c r="R11" s="8" t="s">
        <v>41</v>
      </c>
      <c r="S11" s="8">
        <v>70.5</v>
      </c>
      <c r="T11" s="9" t="s">
        <v>187</v>
      </c>
      <c r="V11" s="9" t="s">
        <v>132</v>
      </c>
      <c r="W11" s="9">
        <v>44.1</v>
      </c>
      <c r="X11" s="11"/>
    </row>
    <row r="12" spans="18:24" ht="12.75">
      <c r="R12" s="8" t="s">
        <v>38</v>
      </c>
      <c r="S12" s="8">
        <v>65.1</v>
      </c>
      <c r="T12" s="9" t="s">
        <v>188</v>
      </c>
      <c r="V12" s="9" t="s">
        <v>119</v>
      </c>
      <c r="W12" s="9">
        <v>42.1</v>
      </c>
      <c r="X12" s="11"/>
    </row>
    <row r="13" spans="18:24" ht="12.75">
      <c r="R13" s="8" t="s">
        <v>45</v>
      </c>
      <c r="S13" s="8">
        <v>50.7</v>
      </c>
      <c r="T13" s="9" t="s">
        <v>189</v>
      </c>
      <c r="V13" s="9" t="s">
        <v>122</v>
      </c>
      <c r="W13" s="9">
        <v>33</v>
      </c>
      <c r="X13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3.2" customHeight="1"/>
    <row r="31" ht="12.75">
      <c r="B31" s="9" t="s">
        <v>140</v>
      </c>
    </row>
    <row r="32" ht="12.75">
      <c r="B32" s="9" t="s">
        <v>141</v>
      </c>
    </row>
    <row r="33" ht="12.75">
      <c r="B33" s="1" t="s">
        <v>149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94"/>
  <sheetViews>
    <sheetView showGridLines="0" workbookViewId="0" topLeftCell="A25">
      <selection activeCell="M45" sqref="M45"/>
    </sheetView>
  </sheetViews>
  <sheetFormatPr defaultColWidth="8.8515625" defaultRowHeight="12"/>
  <cols>
    <col min="1" max="2" width="8.8515625" style="4" customWidth="1"/>
    <col min="3" max="3" width="25.7109375" style="4" customWidth="1"/>
    <col min="4" max="4" width="11.7109375" style="4" customWidth="1"/>
    <col min="5" max="5" width="25.7109375" style="4" customWidth="1"/>
    <col min="6" max="7" width="11.7109375" style="4" customWidth="1"/>
    <col min="8" max="10" width="14.7109375" style="4" customWidth="1"/>
    <col min="11" max="11" width="11.421875" style="4" customWidth="1"/>
    <col min="12" max="18" width="14.7109375" style="4" customWidth="1"/>
    <col min="19" max="16384" width="8.8515625" style="4" customWidth="1"/>
  </cols>
  <sheetData>
    <row r="1" spans="2:22" ht="12.75"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14" t="s">
        <v>177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" t="s">
        <v>0</v>
      </c>
      <c r="D7" s="1"/>
      <c r="E7" s="1"/>
      <c r="F7" s="1"/>
      <c r="G7" s="1"/>
      <c r="H7" s="1"/>
      <c r="I7" s="1"/>
      <c r="J7" s="12"/>
      <c r="K7" s="12"/>
      <c r="L7" s="12"/>
      <c r="M7" s="12"/>
      <c r="N7" s="12"/>
      <c r="O7" s="12"/>
      <c r="P7" s="1"/>
      <c r="Q7" s="1"/>
      <c r="R7" s="1"/>
      <c r="S7" s="1"/>
      <c r="T7" s="1"/>
      <c r="U7" s="1"/>
      <c r="V7" s="1"/>
    </row>
    <row r="8" spans="1:22" ht="12.75">
      <c r="A8" s="12"/>
      <c r="B8" s="12"/>
      <c r="C8" s="12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.75">
      <c r="A9" s="12"/>
      <c r="B9" s="12"/>
      <c r="C9" s="16"/>
      <c r="D9" s="17"/>
      <c r="E9" s="17"/>
      <c r="F9" s="1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12"/>
      <c r="B10" s="12"/>
      <c r="C10" s="18"/>
      <c r="D10" s="19">
        <v>2002</v>
      </c>
      <c r="E10" s="12"/>
      <c r="F10" s="19">
        <v>2023</v>
      </c>
      <c r="G10" s="12"/>
      <c r="H10" s="12"/>
      <c r="I10" s="12"/>
      <c r="J10" s="12"/>
      <c r="K10" s="12"/>
      <c r="L10" s="12"/>
      <c r="M10" s="12"/>
      <c r="N10" s="12"/>
      <c r="O10" s="12"/>
      <c r="P10" s="20"/>
      <c r="Q10" s="20"/>
      <c r="R10" s="12"/>
      <c r="S10" s="12"/>
      <c r="T10" s="12"/>
      <c r="U10" s="12"/>
      <c r="V10" s="12"/>
    </row>
    <row r="11" spans="1:22" ht="12" customHeight="1">
      <c r="A11" s="12"/>
      <c r="B11" s="12"/>
      <c r="C11" s="12" t="s">
        <v>28</v>
      </c>
      <c r="D11" s="8">
        <v>22.848907429908742</v>
      </c>
      <c r="E11" s="12" t="s">
        <v>55</v>
      </c>
      <c r="F11" s="12">
        <v>19.6</v>
      </c>
      <c r="G11" s="12"/>
      <c r="H11" s="12"/>
      <c r="I11" s="12"/>
      <c r="J11" s="12"/>
      <c r="K11" s="12"/>
      <c r="L11" s="12"/>
      <c r="M11" s="12"/>
      <c r="N11" s="12"/>
      <c r="O11" s="12"/>
      <c r="P11" s="21"/>
      <c r="Q11" s="21"/>
      <c r="R11" s="12"/>
      <c r="S11" s="12"/>
      <c r="T11" s="12"/>
      <c r="U11" s="12"/>
      <c r="V11" s="12"/>
    </row>
    <row r="12" spans="1:22" ht="12.75">
      <c r="A12" s="22"/>
      <c r="B12" s="12"/>
      <c r="C12" s="12" t="s">
        <v>55</v>
      </c>
      <c r="D12" s="8">
        <v>20.3781213107381</v>
      </c>
      <c r="E12" s="12" t="s">
        <v>28</v>
      </c>
      <c r="F12" s="8">
        <v>13.1</v>
      </c>
      <c r="G12" s="12"/>
      <c r="H12" s="12"/>
      <c r="I12" s="12"/>
      <c r="J12" s="12"/>
      <c r="K12" s="12"/>
      <c r="L12" s="12"/>
      <c r="M12" s="12"/>
      <c r="N12" s="12"/>
      <c r="O12" s="12"/>
      <c r="P12" s="21"/>
      <c r="Q12" s="21"/>
      <c r="R12" s="12"/>
      <c r="S12" s="12"/>
      <c r="T12" s="12"/>
      <c r="U12" s="12"/>
      <c r="V12" s="12"/>
    </row>
    <row r="13" spans="1:22" ht="12.75">
      <c r="A13" s="22"/>
      <c r="B13" s="12"/>
      <c r="C13" s="12" t="s">
        <v>50</v>
      </c>
      <c r="D13" s="8">
        <v>6.803502432854389</v>
      </c>
      <c r="E13" s="12" t="s">
        <v>35</v>
      </c>
      <c r="F13" s="8">
        <v>8.7</v>
      </c>
      <c r="G13" s="12"/>
      <c r="H13" s="12"/>
      <c r="I13" s="12"/>
      <c r="J13" s="12"/>
      <c r="K13" s="12"/>
      <c r="L13" s="12"/>
      <c r="M13" s="12"/>
      <c r="N13" s="12"/>
      <c r="O13" s="12"/>
      <c r="P13" s="21"/>
      <c r="Q13" s="21"/>
      <c r="R13" s="12"/>
      <c r="S13" s="12"/>
      <c r="T13" s="12"/>
      <c r="U13" s="12"/>
      <c r="V13" s="12"/>
    </row>
    <row r="14" spans="1:22" ht="12.75">
      <c r="A14" s="22"/>
      <c r="B14" s="12"/>
      <c r="C14" s="12" t="s">
        <v>41</v>
      </c>
      <c r="D14" s="8">
        <v>3.7759377999352353</v>
      </c>
      <c r="E14" s="12" t="s">
        <v>50</v>
      </c>
      <c r="F14" s="12">
        <v>7.4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2.75">
      <c r="A15" s="22"/>
      <c r="B15" s="12"/>
      <c r="C15" s="12" t="s">
        <v>35</v>
      </c>
      <c r="D15" s="8">
        <v>3.2755847827310043</v>
      </c>
      <c r="E15" s="12" t="s">
        <v>148</v>
      </c>
      <c r="F15" s="12">
        <v>4.4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2.75">
      <c r="A16" s="22"/>
      <c r="B16" s="12"/>
      <c r="C16" s="12" t="s">
        <v>22</v>
      </c>
      <c r="D16" s="8">
        <v>2.5315432425432984</v>
      </c>
      <c r="E16" s="12" t="s">
        <v>41</v>
      </c>
      <c r="F16" s="12">
        <v>2.5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22"/>
      <c r="B17" s="12"/>
      <c r="C17" s="12" t="s">
        <v>148</v>
      </c>
      <c r="D17" s="8">
        <v>2.445959815387716</v>
      </c>
      <c r="E17" s="12" t="s">
        <v>22</v>
      </c>
      <c r="F17" s="12">
        <v>2.4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.75">
      <c r="A18" s="22"/>
      <c r="B18" s="12"/>
      <c r="C18" s="12" t="s">
        <v>126</v>
      </c>
      <c r="D18" s="8">
        <v>37.940443185901515</v>
      </c>
      <c r="E18" s="12" t="s">
        <v>126</v>
      </c>
      <c r="F18" s="12">
        <v>41.9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.75">
      <c r="A19" s="12"/>
      <c r="B19" s="12"/>
      <c r="C19" s="23"/>
      <c r="D19" s="24"/>
      <c r="E19" s="25"/>
      <c r="F19" s="1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2"/>
      <c r="B20" s="12"/>
      <c r="C20" s="1" t="s">
        <v>178</v>
      </c>
      <c r="D20" s="26"/>
      <c r="E20" s="26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2"/>
      <c r="B21" s="12"/>
      <c r="C21" s="1" t="s">
        <v>149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2:22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3.25">
      <c r="A24" s="28"/>
      <c r="B24" s="12"/>
      <c r="C24" s="2" t="s">
        <v>177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20.25">
      <c r="A25" s="12"/>
      <c r="B25" s="12"/>
      <c r="C25" s="3" t="s"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.75">
      <c r="A31" s="22"/>
      <c r="B31" s="29"/>
      <c r="C31" s="29"/>
      <c r="D31" s="29"/>
      <c r="E31" s="29"/>
      <c r="F31" s="29"/>
      <c r="G31" s="29"/>
      <c r="H31" s="29"/>
      <c r="I31" s="29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.75">
      <c r="A32" s="22"/>
      <c r="B32" s="29"/>
      <c r="C32" s="29"/>
      <c r="D32" s="29"/>
      <c r="E32" s="29"/>
      <c r="F32" s="29"/>
      <c r="G32" s="29"/>
      <c r="H32" s="29"/>
      <c r="I32" s="2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>
      <c r="A33" s="22"/>
      <c r="B33" s="29"/>
      <c r="C33" s="29"/>
      <c r="D33" s="29"/>
      <c r="E33" s="29"/>
      <c r="F33" s="29"/>
      <c r="G33" s="29"/>
      <c r="H33" s="29"/>
      <c r="I33" s="29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.75">
      <c r="A34" s="22"/>
      <c r="B34" s="29"/>
      <c r="C34" s="29"/>
      <c r="D34" s="29"/>
      <c r="E34" s="29"/>
      <c r="F34" s="29"/>
      <c r="G34" s="29"/>
      <c r="H34" s="29"/>
      <c r="I34" s="29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.75">
      <c r="A35" s="22"/>
      <c r="B35" s="29"/>
      <c r="C35" s="29"/>
      <c r="D35" s="29"/>
      <c r="E35" s="29"/>
      <c r="F35" s="29"/>
      <c r="G35" s="29"/>
      <c r="H35" s="29"/>
      <c r="I35" s="29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22"/>
      <c r="B36" s="29"/>
      <c r="C36" s="29"/>
      <c r="D36" s="29"/>
      <c r="E36" s="29"/>
      <c r="F36" s="29"/>
      <c r="G36" s="29"/>
      <c r="H36" s="29"/>
      <c r="I36" s="29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12"/>
      <c r="D51" s="8"/>
      <c r="E51" s="12"/>
      <c r="F51" s="8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12"/>
      <c r="D52" s="8"/>
      <c r="E52" s="12"/>
      <c r="F52" s="8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12"/>
      <c r="B53" s="12"/>
      <c r="D53" s="8"/>
      <c r="E53" s="12"/>
      <c r="F53" s="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12"/>
      <c r="B54" s="12"/>
      <c r="C54" s="4" t="s">
        <v>178</v>
      </c>
      <c r="D54" s="8"/>
      <c r="E54" s="12"/>
      <c r="F54" s="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12"/>
      <c r="B55" s="12"/>
      <c r="C55" s="1" t="s">
        <v>149</v>
      </c>
      <c r="D55" s="8"/>
      <c r="E55" s="12"/>
      <c r="F55" s="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2"/>
      <c r="D56" s="8"/>
      <c r="E56" s="12"/>
      <c r="F56" s="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">
      <c r="A57" s="12"/>
      <c r="B57" s="12"/>
      <c r="C57" s="12"/>
      <c r="D57" s="8"/>
      <c r="E57" s="12"/>
      <c r="F57" s="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">
      <c r="A58" s="12"/>
      <c r="B58" s="12"/>
      <c r="C58" s="12"/>
      <c r="D58" s="8"/>
      <c r="E58" s="8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2">
      <c r="A59" s="12"/>
      <c r="B59" s="12"/>
      <c r="D59" s="8"/>
      <c r="E59" s="8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2">
      <c r="A60" s="12"/>
      <c r="B60" s="12"/>
      <c r="D60" s="8"/>
      <c r="E60" s="8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">
      <c r="A61" s="12"/>
      <c r="B61" s="12"/>
      <c r="C61" s="1"/>
      <c r="D61" s="8"/>
      <c r="E61" s="8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">
      <c r="A62" s="12"/>
      <c r="B62" s="12"/>
      <c r="C62" s="12"/>
      <c r="D62" s="8"/>
      <c r="E62" s="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">
      <c r="A63" s="12"/>
      <c r="B63" s="12"/>
      <c r="C63" s="12"/>
      <c r="D63" s="8"/>
      <c r="E63" s="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">
      <c r="A64" s="12"/>
      <c r="B64" s="12"/>
      <c r="C64" s="12"/>
      <c r="D64" s="8"/>
      <c r="E64" s="8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">
      <c r="A65" s="12"/>
      <c r="B65" s="12"/>
      <c r="C65" s="12"/>
      <c r="D65" s="8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">
      <c r="A66" s="12"/>
      <c r="B66" s="12"/>
      <c r="C66" s="12"/>
      <c r="D66" s="8"/>
      <c r="E66" s="8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">
      <c r="A67" s="12"/>
      <c r="B67" s="12"/>
      <c r="C67" s="12"/>
      <c r="D67" s="8"/>
      <c r="E67" s="8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">
      <c r="A68" s="12"/>
      <c r="B68" s="12"/>
      <c r="C68" s="12"/>
      <c r="D68" s="8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">
      <c r="A69" s="12"/>
      <c r="B69" s="12"/>
      <c r="C69" s="12"/>
      <c r="D69" s="8"/>
      <c r="E69" s="8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">
      <c r="A70" s="12"/>
      <c r="B70" s="12"/>
      <c r="C70" s="12"/>
      <c r="D70" s="8"/>
      <c r="E70" s="8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">
      <c r="A71" s="12"/>
      <c r="B71" s="12"/>
      <c r="C71" s="12"/>
      <c r="D71" s="8"/>
      <c r="E71" s="8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">
      <c r="A72" s="12"/>
      <c r="B72" s="12"/>
      <c r="C72" s="12"/>
      <c r="D72" s="8"/>
      <c r="E72" s="8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">
      <c r="A73" s="12"/>
      <c r="B73" s="12"/>
      <c r="C73" s="12"/>
      <c r="D73" s="8"/>
      <c r="E73" s="8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">
      <c r="A74" s="12"/>
      <c r="B74" s="12"/>
      <c r="C74" s="12"/>
      <c r="D74" s="8"/>
      <c r="E74" s="8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">
      <c r="A75" s="12"/>
      <c r="B75" s="12"/>
      <c r="C75" s="12"/>
      <c r="D75" s="8"/>
      <c r="E75" s="8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">
      <c r="A76" s="12"/>
      <c r="B76" s="12"/>
      <c r="C76" s="12"/>
      <c r="D76" s="8"/>
      <c r="E76" s="8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">
      <c r="A77" s="12"/>
      <c r="B77" s="12"/>
      <c r="C77" s="12"/>
      <c r="D77" s="8"/>
      <c r="E77" s="8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93"/>
  <sheetViews>
    <sheetView showGridLines="0" workbookViewId="0" topLeftCell="A28">
      <selection activeCell="F33" sqref="F33"/>
    </sheetView>
  </sheetViews>
  <sheetFormatPr defaultColWidth="8.8515625" defaultRowHeight="12"/>
  <cols>
    <col min="1" max="2" width="8.8515625" style="4" customWidth="1"/>
    <col min="3" max="3" width="25.7109375" style="4" customWidth="1"/>
    <col min="4" max="4" width="11.7109375" style="4" customWidth="1"/>
    <col min="5" max="5" width="25.7109375" style="4" customWidth="1"/>
    <col min="6" max="7" width="11.7109375" style="4" customWidth="1"/>
    <col min="8" max="10" width="14.7109375" style="4" customWidth="1"/>
    <col min="11" max="11" width="11.421875" style="4" customWidth="1"/>
    <col min="12" max="18" width="14.7109375" style="4" customWidth="1"/>
    <col min="19" max="16384" width="8.8515625" style="4" customWidth="1"/>
  </cols>
  <sheetData>
    <row r="1" spans="2:22" ht="12.75"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14" t="s">
        <v>160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" t="s">
        <v>0</v>
      </c>
      <c r="D7" s="1"/>
      <c r="E7" s="1"/>
      <c r="F7" s="1"/>
      <c r="G7" s="1"/>
      <c r="H7" s="1"/>
      <c r="I7" s="1"/>
      <c r="J7" s="12"/>
      <c r="K7" s="12"/>
      <c r="L7" s="12"/>
      <c r="M7" s="12"/>
      <c r="N7" s="12"/>
      <c r="O7" s="12"/>
      <c r="P7" s="1"/>
      <c r="Q7" s="1"/>
      <c r="R7" s="1"/>
      <c r="S7" s="1"/>
      <c r="T7" s="1"/>
      <c r="U7" s="1"/>
      <c r="V7" s="1"/>
    </row>
    <row r="8" spans="1:22" ht="12.75">
      <c r="A8" s="12"/>
      <c r="B8" s="12"/>
      <c r="C8" s="12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.75">
      <c r="A9" s="12"/>
      <c r="B9" s="12"/>
      <c r="C9" s="16"/>
      <c r="D9" s="17"/>
      <c r="E9" s="17"/>
      <c r="F9" s="1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12"/>
      <c r="B10" s="12"/>
      <c r="C10" s="18"/>
      <c r="D10" s="19">
        <v>2002</v>
      </c>
      <c r="E10" s="12"/>
      <c r="F10" s="19">
        <v>2023</v>
      </c>
      <c r="G10" s="12"/>
      <c r="H10" s="12"/>
      <c r="I10" s="12"/>
      <c r="J10" s="12"/>
      <c r="K10" s="12"/>
      <c r="L10" s="12"/>
      <c r="M10" s="12"/>
      <c r="N10" s="12"/>
      <c r="O10" s="12"/>
      <c r="P10" s="20"/>
      <c r="Q10" s="20"/>
      <c r="R10" s="12"/>
      <c r="S10" s="12"/>
      <c r="T10" s="12"/>
      <c r="U10" s="12"/>
      <c r="V10" s="12"/>
    </row>
    <row r="11" spans="1:22" ht="12" customHeight="1">
      <c r="A11" s="12"/>
      <c r="B11" s="12"/>
      <c r="C11" s="12" t="s">
        <v>28</v>
      </c>
      <c r="D11" s="8">
        <v>17.894234799621103</v>
      </c>
      <c r="E11" s="12" t="s">
        <v>35</v>
      </c>
      <c r="F11" s="8">
        <v>20.490821085038966</v>
      </c>
      <c r="G11" s="12"/>
      <c r="H11" s="12"/>
      <c r="I11" s="12"/>
      <c r="J11" s="12"/>
      <c r="K11" s="12"/>
      <c r="L11" s="12"/>
      <c r="M11" s="12"/>
      <c r="N11" s="12"/>
      <c r="O11" s="12"/>
      <c r="P11" s="21"/>
      <c r="Q11" s="21"/>
      <c r="R11" s="12"/>
      <c r="S11" s="12"/>
      <c r="T11" s="12"/>
      <c r="U11" s="12"/>
      <c r="V11" s="12"/>
    </row>
    <row r="12" spans="1:22" ht="12.75">
      <c r="A12" s="22"/>
      <c r="B12" s="12"/>
      <c r="C12" s="12" t="s">
        <v>55</v>
      </c>
      <c r="D12" s="8">
        <v>14.747106407825672</v>
      </c>
      <c r="E12" s="12" t="s">
        <v>55</v>
      </c>
      <c r="F12" s="8">
        <v>13.761961981302564</v>
      </c>
      <c r="G12" s="12"/>
      <c r="H12" s="12"/>
      <c r="I12" s="12"/>
      <c r="J12" s="12"/>
      <c r="K12" s="12"/>
      <c r="L12" s="12"/>
      <c r="M12" s="12"/>
      <c r="N12" s="12"/>
      <c r="O12" s="12"/>
      <c r="P12" s="21"/>
      <c r="Q12" s="21"/>
      <c r="R12" s="12"/>
      <c r="S12" s="12"/>
      <c r="T12" s="12"/>
      <c r="U12" s="12"/>
      <c r="V12" s="12"/>
    </row>
    <row r="13" spans="1:22" ht="12.75">
      <c r="A13" s="22"/>
      <c r="B13" s="12"/>
      <c r="C13" s="12" t="s">
        <v>35</v>
      </c>
      <c r="D13" s="8">
        <v>7.823388137625977</v>
      </c>
      <c r="E13" s="12" t="s">
        <v>28</v>
      </c>
      <c r="F13" s="8">
        <v>7.143559542412406</v>
      </c>
      <c r="G13" s="12"/>
      <c r="H13" s="12"/>
      <c r="I13" s="12"/>
      <c r="J13" s="12"/>
      <c r="K13" s="12"/>
      <c r="L13" s="12"/>
      <c r="M13" s="12"/>
      <c r="N13" s="12"/>
      <c r="O13" s="12"/>
      <c r="P13" s="21"/>
      <c r="Q13" s="21"/>
      <c r="R13" s="12"/>
      <c r="S13" s="12"/>
      <c r="T13" s="12"/>
      <c r="U13" s="12"/>
      <c r="V13" s="12"/>
    </row>
    <row r="14" spans="1:22" ht="12.75">
      <c r="A14" s="22"/>
      <c r="B14" s="12"/>
      <c r="C14" s="12" t="s">
        <v>50</v>
      </c>
      <c r="D14" s="8">
        <v>6.0051557770605655</v>
      </c>
      <c r="E14" s="12" t="s">
        <v>50</v>
      </c>
      <c r="F14" s="8">
        <v>5.499403614076959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2.75">
      <c r="A15" s="22"/>
      <c r="B15" s="12"/>
      <c r="C15" s="12" t="s">
        <v>22</v>
      </c>
      <c r="D15" s="8">
        <v>4.196530805180845</v>
      </c>
      <c r="E15" s="12" t="s">
        <v>22</v>
      </c>
      <c r="F15" s="8">
        <v>4.732939786756188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2.75">
      <c r="A16" s="22"/>
      <c r="B16" s="12"/>
      <c r="C16" s="12" t="s">
        <v>148</v>
      </c>
      <c r="D16" s="8">
        <v>2.2332314169271363</v>
      </c>
      <c r="E16" s="12" t="s">
        <v>148</v>
      </c>
      <c r="F16" s="8">
        <v>3.7983313177760007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22"/>
      <c r="B17" s="12"/>
      <c r="C17" s="12" t="s">
        <v>49</v>
      </c>
      <c r="D17" s="8">
        <v>2.1473268354091766</v>
      </c>
      <c r="E17" s="12" t="s">
        <v>49</v>
      </c>
      <c r="F17" s="8">
        <v>2.8997269355591486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.75">
      <c r="A18" s="22"/>
      <c r="B18" s="12"/>
      <c r="C18" s="12" t="s">
        <v>126</v>
      </c>
      <c r="D18" s="8">
        <v>44.953025820349524</v>
      </c>
      <c r="E18" s="12" t="s">
        <v>126</v>
      </c>
      <c r="F18" s="8">
        <v>41.67325573707776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.75">
      <c r="A19" s="12"/>
      <c r="B19" s="12"/>
      <c r="C19" s="23"/>
      <c r="D19" s="24"/>
      <c r="E19" s="25"/>
      <c r="F19" s="1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2"/>
      <c r="B20" s="12"/>
      <c r="C20" s="26"/>
      <c r="D20" s="26"/>
      <c r="E20" s="26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2"/>
      <c r="B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23.25">
      <c r="A23" s="28"/>
      <c r="B23" s="1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3.25">
      <c r="A24" s="12"/>
      <c r="B24" s="12"/>
      <c r="C24" s="98" t="s">
        <v>175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20.25">
      <c r="A25" s="12"/>
      <c r="B25" s="12"/>
      <c r="C25" s="99" t="s"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22"/>
      <c r="B30" s="29"/>
      <c r="C30" s="29"/>
      <c r="D30" s="29"/>
      <c r="E30" s="29"/>
      <c r="F30" s="29"/>
      <c r="G30" s="29"/>
      <c r="H30" s="29"/>
      <c r="I30" s="29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.75">
      <c r="A31" s="22"/>
      <c r="B31" s="29"/>
      <c r="C31" s="29"/>
      <c r="D31" s="29"/>
      <c r="E31" s="29"/>
      <c r="F31" s="29"/>
      <c r="G31" s="29"/>
      <c r="H31" s="29"/>
      <c r="I31" s="29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.75">
      <c r="A32" s="22"/>
      <c r="B32" s="29"/>
      <c r="C32" s="29"/>
      <c r="D32" s="29"/>
      <c r="E32" s="29"/>
      <c r="F32" s="29"/>
      <c r="G32" s="29"/>
      <c r="H32" s="29"/>
      <c r="I32" s="2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>
      <c r="A33" s="22"/>
      <c r="B33" s="29"/>
      <c r="C33" s="29"/>
      <c r="D33" s="29"/>
      <c r="E33" s="29"/>
      <c r="F33" s="29"/>
      <c r="G33" s="29"/>
      <c r="H33" s="29"/>
      <c r="I33" s="29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.75">
      <c r="A34" s="22"/>
      <c r="B34" s="29"/>
      <c r="C34" s="29"/>
      <c r="D34" s="29"/>
      <c r="E34" s="29"/>
      <c r="F34" s="29"/>
      <c r="G34" s="29"/>
      <c r="H34" s="29"/>
      <c r="I34" s="29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.75">
      <c r="A35" s="22"/>
      <c r="B35" s="29"/>
      <c r="C35" s="29"/>
      <c r="D35" s="29"/>
      <c r="E35" s="29"/>
      <c r="F35" s="29"/>
      <c r="G35" s="29"/>
      <c r="H35" s="29"/>
      <c r="I35" s="29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C50" s="12"/>
      <c r="D50" s="8"/>
      <c r="E50" s="12"/>
      <c r="F50" s="8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12"/>
      <c r="D51" s="8"/>
      <c r="E51" s="12"/>
      <c r="F51" s="8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1"/>
      <c r="D52" s="8"/>
      <c r="E52" s="12"/>
      <c r="F52" s="8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12"/>
      <c r="B53" s="12"/>
      <c r="D53" s="8"/>
      <c r="E53" s="12"/>
      <c r="F53" s="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12"/>
      <c r="B54" s="12"/>
      <c r="C54" s="4" t="s">
        <v>176</v>
      </c>
      <c r="D54" s="8"/>
      <c r="E54" s="12"/>
      <c r="F54" s="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12"/>
      <c r="B55" s="12"/>
      <c r="C55" s="12" t="s">
        <v>149</v>
      </c>
      <c r="D55" s="8"/>
      <c r="E55" s="12"/>
      <c r="F55" s="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2"/>
      <c r="D56" s="8"/>
      <c r="E56" s="12"/>
      <c r="F56" s="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">
      <c r="A57" s="12"/>
      <c r="B57" s="12"/>
      <c r="C57" s="12"/>
      <c r="D57" s="8"/>
      <c r="E57" s="8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">
      <c r="A58" s="12"/>
      <c r="B58" s="12"/>
      <c r="D58" s="8"/>
      <c r="E58" s="8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2">
      <c r="A59" s="12"/>
      <c r="B59" s="12"/>
      <c r="D59" s="8"/>
      <c r="E59" s="8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2">
      <c r="A60" s="12"/>
      <c r="B60" s="12"/>
      <c r="C60" s="1"/>
      <c r="D60" s="8"/>
      <c r="E60" s="8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">
      <c r="A61" s="12"/>
      <c r="B61" s="12"/>
      <c r="C61" s="12"/>
      <c r="D61" s="8"/>
      <c r="E61" s="8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">
      <c r="A62" s="12"/>
      <c r="B62" s="12"/>
      <c r="C62" s="12"/>
      <c r="D62" s="8"/>
      <c r="E62" s="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">
      <c r="A63" s="12"/>
      <c r="B63" s="12"/>
      <c r="C63" s="12"/>
      <c r="D63" s="8"/>
      <c r="E63" s="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">
      <c r="A64" s="12"/>
      <c r="B64" s="12"/>
      <c r="C64" s="12"/>
      <c r="D64" s="8"/>
      <c r="E64" s="8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">
      <c r="A65" s="12"/>
      <c r="B65" s="12"/>
      <c r="C65" s="12"/>
      <c r="D65" s="8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">
      <c r="A66" s="12"/>
      <c r="B66" s="12"/>
      <c r="C66" s="12"/>
      <c r="D66" s="8"/>
      <c r="E66" s="8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">
      <c r="A67" s="12"/>
      <c r="B67" s="12"/>
      <c r="C67" s="12"/>
      <c r="D67" s="8"/>
      <c r="E67" s="8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">
      <c r="A68" s="12"/>
      <c r="B68" s="12"/>
      <c r="C68" s="12"/>
      <c r="D68" s="8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">
      <c r="A69" s="12"/>
      <c r="B69" s="12"/>
      <c r="C69" s="12"/>
      <c r="D69" s="8"/>
      <c r="E69" s="8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">
      <c r="A70" s="12"/>
      <c r="B70" s="12"/>
      <c r="C70" s="12"/>
      <c r="D70" s="8"/>
      <c r="E70" s="8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">
      <c r="A71" s="12"/>
      <c r="B71" s="12"/>
      <c r="C71" s="12"/>
      <c r="D71" s="8"/>
      <c r="E71" s="8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">
      <c r="A72" s="12"/>
      <c r="B72" s="12"/>
      <c r="C72" s="12"/>
      <c r="D72" s="8"/>
      <c r="E72" s="8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">
      <c r="A73" s="12"/>
      <c r="B73" s="12"/>
      <c r="C73" s="12"/>
      <c r="D73" s="8"/>
      <c r="E73" s="8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">
      <c r="A74" s="12"/>
      <c r="B74" s="12"/>
      <c r="C74" s="12"/>
      <c r="D74" s="8"/>
      <c r="E74" s="8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">
      <c r="A75" s="12"/>
      <c r="B75" s="12"/>
      <c r="C75" s="12"/>
      <c r="D75" s="8"/>
      <c r="E75" s="8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">
      <c r="A76" s="12"/>
      <c r="B76" s="12"/>
      <c r="C76" s="12"/>
      <c r="D76" s="8"/>
      <c r="E76" s="8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97"/>
  <sheetViews>
    <sheetView showGridLines="0" workbookViewId="0" topLeftCell="C4">
      <selection activeCell="E13" sqref="E13"/>
    </sheetView>
  </sheetViews>
  <sheetFormatPr defaultColWidth="8.8515625" defaultRowHeight="12"/>
  <cols>
    <col min="1" max="2" width="8.8515625" style="4" customWidth="1"/>
    <col min="3" max="3" width="25.7109375" style="4" customWidth="1"/>
    <col min="4" max="4" width="11.7109375" style="4" customWidth="1"/>
    <col min="5" max="5" width="25.7109375" style="4" customWidth="1"/>
    <col min="6" max="7" width="11.7109375" style="4" customWidth="1"/>
    <col min="8" max="10" width="14.7109375" style="4" customWidth="1"/>
    <col min="11" max="11" width="11.421875" style="4" customWidth="1"/>
    <col min="12" max="18" width="14.7109375" style="4" customWidth="1"/>
    <col min="19" max="25" width="8.8515625" style="4" customWidth="1"/>
    <col min="26" max="26" width="9.7109375" style="4" customWidth="1"/>
    <col min="27" max="16384" width="8.8515625" style="4" customWidth="1"/>
  </cols>
  <sheetData>
    <row r="1" spans="2:22" ht="12.75"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8"/>
      <c r="H5" s="8"/>
      <c r="I5" s="8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14" t="s">
        <v>201</v>
      </c>
      <c r="D6" s="6"/>
      <c r="E6" s="6"/>
      <c r="F6" s="6"/>
      <c r="G6" s="8"/>
      <c r="H6" s="8"/>
      <c r="I6" s="8"/>
      <c r="J6" s="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2" t="s">
        <v>144</v>
      </c>
      <c r="D7" s="1"/>
      <c r="E7" s="1"/>
      <c r="F7" s="1"/>
      <c r="G7" s="8"/>
      <c r="H7" s="8"/>
      <c r="I7" s="8"/>
      <c r="J7" s="8"/>
      <c r="K7" s="12"/>
      <c r="L7" s="12"/>
      <c r="M7" s="12"/>
      <c r="N7" s="12"/>
      <c r="O7" s="12"/>
      <c r="P7" s="1"/>
      <c r="Q7" s="1"/>
      <c r="R7" s="1"/>
      <c r="S7" s="1"/>
      <c r="T7" s="1"/>
      <c r="U7" s="1"/>
      <c r="V7" s="1"/>
    </row>
    <row r="8" spans="1:22" ht="12.75">
      <c r="A8" s="12"/>
      <c r="B8" s="12"/>
      <c r="C8" s="12"/>
      <c r="D8" s="12">
        <v>2002</v>
      </c>
      <c r="E8" s="12">
        <v>2023</v>
      </c>
      <c r="F8" s="12"/>
      <c r="G8" s="8"/>
      <c r="H8" s="8"/>
      <c r="I8" s="8"/>
      <c r="J8" s="8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.75">
      <c r="A9" s="12"/>
      <c r="B9" s="12"/>
      <c r="C9" s="12" t="s">
        <v>55</v>
      </c>
      <c r="D9" s="8">
        <v>64.919205612</v>
      </c>
      <c r="E9" s="8">
        <v>155.157061376</v>
      </c>
      <c r="F9" s="12"/>
      <c r="G9" s="8"/>
      <c r="H9" s="8"/>
      <c r="I9" s="8"/>
      <c r="J9" s="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ht="12.75">
      <c r="A10" s="12"/>
      <c r="B10" s="12"/>
      <c r="C10" s="12" t="s">
        <v>28</v>
      </c>
      <c r="D10" s="8">
        <v>60.00328886</v>
      </c>
      <c r="E10" s="8">
        <v>154.589598158</v>
      </c>
      <c r="F10" s="12"/>
      <c r="G10" s="8"/>
      <c r="H10" s="8"/>
      <c r="I10" s="8"/>
      <c r="J10" s="8"/>
      <c r="K10" s="12"/>
      <c r="L10" s="12"/>
      <c r="M10" s="12"/>
      <c r="N10" s="12"/>
      <c r="O10" s="12"/>
      <c r="Q10" s="20"/>
      <c r="R10" s="20"/>
      <c r="S10" s="12"/>
      <c r="T10" s="12"/>
      <c r="U10" s="12"/>
      <c r="V10" s="12"/>
      <c r="W10" s="12"/>
    </row>
    <row r="11" spans="1:23" ht="12" customHeight="1">
      <c r="A11" s="12"/>
      <c r="B11" s="12"/>
      <c r="C11" s="12" t="s">
        <v>50</v>
      </c>
      <c r="D11" s="8">
        <v>11.497331958</v>
      </c>
      <c r="E11" s="8">
        <v>49.911744627</v>
      </c>
      <c r="F11" s="12"/>
      <c r="G11" s="8"/>
      <c r="H11" s="8"/>
      <c r="I11" s="8"/>
      <c r="J11" s="8"/>
      <c r="K11" s="12"/>
      <c r="L11" s="8"/>
      <c r="M11" s="8"/>
      <c r="N11" s="8"/>
      <c r="O11" s="8"/>
      <c r="P11" s="8"/>
      <c r="Q11" s="8"/>
      <c r="R11" s="8"/>
      <c r="S11" s="30"/>
      <c r="T11" s="12"/>
      <c r="U11" s="12"/>
      <c r="V11" s="12"/>
      <c r="W11" s="12"/>
    </row>
    <row r="12" spans="1:23" ht="12.75">
      <c r="A12" s="22"/>
      <c r="B12" s="12"/>
      <c r="C12" s="12" t="s">
        <v>148</v>
      </c>
      <c r="D12" s="8">
        <v>3.434500779</v>
      </c>
      <c r="E12" s="8">
        <v>15.517809435</v>
      </c>
      <c r="F12" s="12"/>
      <c r="G12" s="8"/>
      <c r="H12" s="8"/>
      <c r="I12" s="8"/>
      <c r="J12" s="8"/>
      <c r="K12" s="12"/>
      <c r="L12" s="8"/>
      <c r="M12" s="8"/>
      <c r="N12" s="8"/>
      <c r="O12" s="12"/>
      <c r="P12" s="8"/>
      <c r="Q12" s="8"/>
      <c r="R12" s="8"/>
      <c r="S12" s="30"/>
      <c r="T12" s="12"/>
      <c r="U12" s="12"/>
      <c r="V12" s="12"/>
      <c r="W12" s="12"/>
    </row>
    <row r="13" spans="1:23" ht="12.75">
      <c r="A13" s="22"/>
      <c r="B13" s="12"/>
      <c r="C13" s="12" t="s">
        <v>41</v>
      </c>
      <c r="D13" s="8">
        <v>-22.781393976</v>
      </c>
      <c r="E13" s="8">
        <v>-6.527848408</v>
      </c>
      <c r="F13" s="12"/>
      <c r="G13" s="12"/>
      <c r="H13" s="8"/>
      <c r="I13" s="8"/>
      <c r="J13" s="12"/>
      <c r="K13" s="12"/>
      <c r="L13" s="8"/>
      <c r="M13" s="8"/>
      <c r="N13" s="8"/>
      <c r="O13" s="12"/>
      <c r="P13" s="8"/>
      <c r="Q13" s="8"/>
      <c r="R13" s="8"/>
      <c r="S13" s="30"/>
      <c r="T13" s="12"/>
      <c r="U13" s="12"/>
      <c r="V13" s="12"/>
      <c r="W13" s="12"/>
    </row>
    <row r="14" spans="1:23" ht="12.75">
      <c r="A14" s="22"/>
      <c r="B14" s="12"/>
      <c r="C14" s="12" t="s">
        <v>22</v>
      </c>
      <c r="D14" s="8">
        <v>-14.182147135</v>
      </c>
      <c r="E14" s="8">
        <v>-57.613254041</v>
      </c>
      <c r="F14" s="12"/>
      <c r="G14" s="12"/>
      <c r="H14" s="8"/>
      <c r="I14" s="8"/>
      <c r="J14" s="12"/>
      <c r="K14" s="12"/>
      <c r="L14" s="8"/>
      <c r="M14" s="8"/>
      <c r="O14" s="12"/>
      <c r="P14" s="8"/>
      <c r="Q14" s="8"/>
      <c r="R14" s="8"/>
      <c r="S14" s="30"/>
      <c r="T14" s="12"/>
      <c r="U14" s="12"/>
      <c r="V14" s="12"/>
      <c r="W14" s="12"/>
    </row>
    <row r="15" spans="1:23" ht="12.75">
      <c r="A15" s="22"/>
      <c r="B15" s="12"/>
      <c r="C15" s="12" t="s">
        <v>35</v>
      </c>
      <c r="D15" s="8">
        <v>-40.869666148</v>
      </c>
      <c r="E15" s="8">
        <v>-292.728826638</v>
      </c>
      <c r="F15" s="12"/>
      <c r="G15" s="12"/>
      <c r="H15" s="8"/>
      <c r="I15" s="8"/>
      <c r="J15" s="12"/>
      <c r="K15" s="12"/>
      <c r="L15" s="8"/>
      <c r="M15" s="8"/>
      <c r="O15" s="12"/>
      <c r="P15" s="8"/>
      <c r="Q15" s="8"/>
      <c r="R15" s="8"/>
      <c r="S15" s="30"/>
      <c r="T15" s="12"/>
      <c r="U15" s="12"/>
      <c r="V15" s="12"/>
      <c r="W15" s="12"/>
    </row>
    <row r="16" spans="1:23" ht="12.75">
      <c r="A16" s="22"/>
      <c r="B16" s="12"/>
      <c r="C16" s="12"/>
      <c r="D16" s="12"/>
      <c r="E16" s="12"/>
      <c r="F16" s="12"/>
      <c r="G16" s="12"/>
      <c r="H16" s="8"/>
      <c r="I16" s="8"/>
      <c r="J16" s="12"/>
      <c r="K16" s="12"/>
      <c r="L16" s="8"/>
      <c r="M16" s="8"/>
      <c r="O16" s="12"/>
      <c r="P16" s="8"/>
      <c r="Q16" s="8"/>
      <c r="R16" s="8"/>
      <c r="S16" s="30"/>
      <c r="T16" s="12"/>
      <c r="U16" s="12"/>
      <c r="V16" s="12"/>
      <c r="W16" s="12"/>
    </row>
    <row r="17" spans="1:23" ht="12.75">
      <c r="A17" s="22"/>
      <c r="B17" s="12"/>
      <c r="C17" s="4" t="s">
        <v>174</v>
      </c>
      <c r="D17" s="12"/>
      <c r="E17" s="12"/>
      <c r="F17" s="12"/>
      <c r="G17" s="12"/>
      <c r="H17" s="8"/>
      <c r="I17" s="8"/>
      <c r="J17" s="12"/>
      <c r="K17" s="12"/>
      <c r="L17" s="8"/>
      <c r="M17" s="8"/>
      <c r="O17" s="8"/>
      <c r="P17" s="8"/>
      <c r="Q17" s="8"/>
      <c r="R17" s="8"/>
      <c r="S17" s="30"/>
      <c r="T17" s="12"/>
      <c r="U17" s="12"/>
      <c r="V17" s="12"/>
      <c r="W17" s="12"/>
    </row>
    <row r="18" spans="1:23" ht="12.75">
      <c r="A18" s="22"/>
      <c r="B18" s="12"/>
      <c r="C18" s="100" t="s">
        <v>151</v>
      </c>
      <c r="D18" s="12"/>
      <c r="E18" s="12"/>
      <c r="F18" s="12"/>
      <c r="G18" s="12"/>
      <c r="H18" s="8"/>
      <c r="I18" s="8"/>
      <c r="J18" s="12"/>
      <c r="K18" s="12"/>
      <c r="L18" s="8"/>
      <c r="M18" s="8"/>
      <c r="O18" s="8"/>
      <c r="P18" s="8"/>
      <c r="Q18" s="8"/>
      <c r="R18" s="8"/>
      <c r="S18" s="30"/>
      <c r="T18" s="12"/>
      <c r="U18" s="12"/>
      <c r="V18" s="12"/>
      <c r="W18" s="12"/>
    </row>
    <row r="19" spans="1:22" ht="12.75">
      <c r="A19" s="12"/>
      <c r="B19" s="12"/>
      <c r="C19" s="23"/>
      <c r="D19" s="24"/>
      <c r="E19" s="25"/>
      <c r="F19" s="16"/>
      <c r="G19" s="12"/>
      <c r="H19" s="8"/>
      <c r="I19" s="8"/>
      <c r="J19" s="12"/>
      <c r="K19" s="12"/>
      <c r="L19" s="8"/>
      <c r="M19" s="8"/>
      <c r="O19" s="12"/>
      <c r="P19" s="8"/>
      <c r="Q19" s="8"/>
      <c r="R19" s="12"/>
      <c r="S19" s="12"/>
      <c r="T19" s="12"/>
      <c r="U19" s="12"/>
      <c r="V19" s="12"/>
    </row>
    <row r="20" spans="1:22" ht="12.75">
      <c r="A20" s="12"/>
      <c r="B20" s="12"/>
      <c r="C20" s="26"/>
      <c r="D20" s="26"/>
      <c r="E20" s="26"/>
      <c r="F20" s="12"/>
      <c r="G20" s="12"/>
      <c r="H20" s="12"/>
      <c r="I20" s="12"/>
      <c r="J20" s="12"/>
      <c r="K20" s="12"/>
      <c r="L20" s="24"/>
      <c r="M20" s="25"/>
      <c r="N20" s="16"/>
      <c r="O20" s="12"/>
      <c r="P20" s="8"/>
      <c r="Q20" s="8"/>
      <c r="R20" s="12"/>
      <c r="S20" s="12"/>
      <c r="T20" s="12"/>
      <c r="U20" s="12"/>
      <c r="V20" s="12"/>
    </row>
    <row r="21" spans="1:22" ht="12.75">
      <c r="A21" s="12"/>
      <c r="B21" s="12"/>
      <c r="C21" s="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12"/>
      <c r="B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2:22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23.25">
      <c r="A27" s="28"/>
      <c r="B27" s="1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20.25">
      <c r="A28" s="12"/>
      <c r="B28" s="12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.75">
      <c r="A34" s="22"/>
      <c r="B34" s="29"/>
      <c r="C34" s="29"/>
      <c r="D34" s="29"/>
      <c r="E34" s="29"/>
      <c r="F34" s="29"/>
      <c r="G34" s="29"/>
      <c r="H34" s="29"/>
      <c r="I34" s="29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.75">
      <c r="A35" s="22"/>
      <c r="B35" s="29"/>
      <c r="C35" s="29"/>
      <c r="D35" s="29"/>
      <c r="E35" s="29"/>
      <c r="F35" s="29"/>
      <c r="G35" s="29"/>
      <c r="H35" s="29"/>
      <c r="I35" s="29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22"/>
      <c r="B36" s="29"/>
      <c r="C36" s="29"/>
      <c r="D36" s="29"/>
      <c r="E36" s="29"/>
      <c r="F36" s="29"/>
      <c r="G36" s="29"/>
      <c r="H36" s="29"/>
      <c r="I36" s="29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22"/>
      <c r="B37" s="29"/>
      <c r="C37" s="29"/>
      <c r="D37" s="29"/>
      <c r="E37" s="29"/>
      <c r="F37" s="29"/>
      <c r="G37" s="29"/>
      <c r="H37" s="29"/>
      <c r="I37" s="29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22"/>
      <c r="B38" s="29"/>
      <c r="C38" s="29"/>
      <c r="D38" s="29"/>
      <c r="E38" s="29"/>
      <c r="F38" s="29"/>
      <c r="G38" s="29"/>
      <c r="H38" s="29"/>
      <c r="I38" s="29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22"/>
      <c r="B39" s="29"/>
      <c r="C39" s="29"/>
      <c r="D39" s="29"/>
      <c r="E39" s="29"/>
      <c r="F39" s="29"/>
      <c r="G39" s="29"/>
      <c r="H39" s="29"/>
      <c r="I39" s="29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">
      <c r="A54" s="12"/>
      <c r="B54" s="12"/>
      <c r="C54" s="12"/>
      <c r="D54" s="8"/>
      <c r="E54" s="12"/>
      <c r="F54" s="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">
      <c r="A55" s="12"/>
      <c r="B55" s="12"/>
      <c r="C55" s="26"/>
      <c r="D55" s="8"/>
      <c r="E55" s="12"/>
      <c r="F55" s="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">
      <c r="A56" s="12"/>
      <c r="B56" s="12"/>
      <c r="C56" s="31"/>
      <c r="D56" s="8"/>
      <c r="E56" s="12"/>
      <c r="F56" s="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">
      <c r="A57" s="12"/>
      <c r="B57" s="12"/>
      <c r="C57" s="12"/>
      <c r="D57" s="8"/>
      <c r="E57" s="12"/>
      <c r="F57" s="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">
      <c r="A58" s="12"/>
      <c r="B58" s="12"/>
      <c r="C58" s="12"/>
      <c r="D58" s="8"/>
      <c r="E58" s="12"/>
      <c r="F58" s="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2">
      <c r="A59" s="12"/>
      <c r="B59" s="12"/>
      <c r="C59" s="12"/>
      <c r="D59" s="8"/>
      <c r="E59" s="12"/>
      <c r="F59" s="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2">
      <c r="A60" s="12"/>
      <c r="B60" s="12"/>
      <c r="C60" s="12"/>
      <c r="D60" s="8"/>
      <c r="E60" s="12"/>
      <c r="F60" s="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">
      <c r="A61" s="12"/>
      <c r="B61" s="12"/>
      <c r="C61" s="12"/>
      <c r="D61" s="8"/>
      <c r="E61" s="8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">
      <c r="A62" s="12"/>
      <c r="B62" s="12"/>
      <c r="D62" s="8"/>
      <c r="E62" s="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">
      <c r="A63" s="12"/>
      <c r="B63" s="12"/>
      <c r="D63" s="8"/>
      <c r="E63" s="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">
      <c r="A64" s="12"/>
      <c r="B64" s="12"/>
      <c r="C64" s="12"/>
      <c r="D64" s="8"/>
      <c r="E64" s="8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">
      <c r="A65" s="12"/>
      <c r="B65" s="12"/>
      <c r="C65" s="12"/>
      <c r="D65" s="8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">
      <c r="A66" s="12"/>
      <c r="B66" s="12"/>
      <c r="C66" s="12"/>
      <c r="D66" s="8"/>
      <c r="E66" s="8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">
      <c r="A67" s="12"/>
      <c r="B67" s="12"/>
      <c r="C67" s="12"/>
      <c r="D67" s="8"/>
      <c r="E67" s="8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">
      <c r="A68" s="12"/>
      <c r="B68" s="12"/>
      <c r="C68" s="12"/>
      <c r="D68" s="8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">
      <c r="A69" s="12"/>
      <c r="B69" s="12"/>
      <c r="C69" s="12"/>
      <c r="D69" s="8"/>
      <c r="E69" s="8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">
      <c r="A70" s="12"/>
      <c r="B70" s="12"/>
      <c r="C70" s="12"/>
      <c r="D70" s="8"/>
      <c r="E70" s="8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">
      <c r="A71" s="12"/>
      <c r="B71" s="12"/>
      <c r="C71" s="12"/>
      <c r="D71" s="8"/>
      <c r="E71" s="8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">
      <c r="A72" s="12"/>
      <c r="B72" s="12"/>
      <c r="C72" s="12"/>
      <c r="D72" s="8"/>
      <c r="E72" s="8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">
      <c r="A73" s="12"/>
      <c r="B73" s="12"/>
      <c r="C73" s="12"/>
      <c r="D73" s="8"/>
      <c r="E73" s="8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">
      <c r="A74" s="12"/>
      <c r="B74" s="12"/>
      <c r="C74" s="12"/>
      <c r="D74" s="8"/>
      <c r="E74" s="8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">
      <c r="A75" s="12"/>
      <c r="B75" s="12"/>
      <c r="C75" s="12"/>
      <c r="D75" s="8"/>
      <c r="E75" s="8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">
      <c r="A76" s="12"/>
      <c r="B76" s="12"/>
      <c r="C76" s="12"/>
      <c r="D76" s="8"/>
      <c r="E76" s="8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">
      <c r="A77" s="12"/>
      <c r="B77" s="12"/>
      <c r="C77" s="12"/>
      <c r="D77" s="8"/>
      <c r="E77" s="8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">
      <c r="A78" s="12"/>
      <c r="B78" s="12"/>
      <c r="C78" s="12"/>
      <c r="D78" s="8"/>
      <c r="E78" s="8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">
      <c r="A79" s="12"/>
      <c r="B79" s="12"/>
      <c r="C79" s="12"/>
      <c r="D79" s="8"/>
      <c r="E79" s="8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">
      <c r="A80" s="12"/>
      <c r="B80" s="12"/>
      <c r="C80" s="12"/>
      <c r="D80" s="8"/>
      <c r="E80" s="8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07"/>
  <sheetViews>
    <sheetView showGridLines="0" tabSelected="1" workbookViewId="0" topLeftCell="A7">
      <selection activeCell="C6" sqref="C6"/>
    </sheetView>
  </sheetViews>
  <sheetFormatPr defaultColWidth="8.8515625" defaultRowHeight="12"/>
  <cols>
    <col min="1" max="2" width="8.8515625" style="4" customWidth="1"/>
    <col min="3" max="3" width="24.7109375" style="4" customWidth="1"/>
    <col min="4" max="18" width="7.140625" style="4" customWidth="1"/>
    <col min="19" max="19" width="11.00390625" style="4" customWidth="1"/>
    <col min="20" max="20" width="9.00390625" style="4" customWidth="1"/>
    <col min="21" max="16384" width="8.8515625" style="4" customWidth="1"/>
  </cols>
  <sheetData>
    <row r="1" spans="1:2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6" t="s">
        <v>210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.75">
      <c r="A9" s="12"/>
      <c r="B9" s="12"/>
      <c r="C9" s="12"/>
      <c r="D9" s="15"/>
      <c r="E9" s="12"/>
      <c r="F9" s="12"/>
      <c r="G9" s="124"/>
      <c r="H9" s="124"/>
      <c r="I9" s="124"/>
      <c r="J9" s="12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" customHeight="1">
      <c r="A10" s="12"/>
      <c r="B10" s="12"/>
      <c r="C10" s="12"/>
      <c r="D10" s="20" t="s">
        <v>63</v>
      </c>
      <c r="E10" s="12" t="s">
        <v>30</v>
      </c>
      <c r="F10" s="12"/>
      <c r="G10" s="32"/>
      <c r="H10" s="33"/>
      <c r="I10" s="34" t="s">
        <v>63</v>
      </c>
      <c r="J10" s="33" t="s">
        <v>30</v>
      </c>
      <c r="K10" s="20"/>
      <c r="L10" s="20"/>
      <c r="M10" s="33"/>
      <c r="N10" s="34" t="s">
        <v>63</v>
      </c>
      <c r="O10" s="33" t="s">
        <v>30</v>
      </c>
      <c r="P10" s="20"/>
      <c r="Q10" s="20"/>
      <c r="R10" s="20"/>
      <c r="S10" s="12"/>
      <c r="T10" s="12"/>
      <c r="U10" s="12"/>
      <c r="V10" s="12"/>
    </row>
    <row r="11" spans="1:22" ht="12" customHeight="1">
      <c r="A11" s="12"/>
      <c r="B11" s="12"/>
      <c r="C11" s="12" t="s">
        <v>55</v>
      </c>
      <c r="D11" s="8">
        <v>146.40911410664242</v>
      </c>
      <c r="E11" s="8">
        <v>149.87560855315013</v>
      </c>
      <c r="F11" s="12"/>
      <c r="G11" s="35"/>
      <c r="H11" s="12" t="s">
        <v>35</v>
      </c>
      <c r="I11" s="8">
        <v>582.6768928678854</v>
      </c>
      <c r="J11" s="8">
        <v>601.3177149441852</v>
      </c>
      <c r="K11" s="21"/>
      <c r="L11" s="21"/>
      <c r="M11" s="36" t="s">
        <v>54</v>
      </c>
      <c r="N11" s="36">
        <v>217.75866679070103</v>
      </c>
      <c r="O11" s="36">
        <v>843.2275231494847</v>
      </c>
      <c r="P11" s="21"/>
      <c r="Q11" s="21"/>
      <c r="R11" s="21"/>
      <c r="S11" s="12"/>
      <c r="T11" s="12"/>
      <c r="U11" s="12"/>
      <c r="V11" s="12"/>
    </row>
    <row r="12" spans="1:22" ht="12" customHeight="1">
      <c r="A12" s="12"/>
      <c r="B12" s="12"/>
      <c r="C12" s="12" t="s">
        <v>28</v>
      </c>
      <c r="D12" s="8">
        <v>46.50140765369799</v>
      </c>
      <c r="E12" s="8">
        <v>6.893639058452962</v>
      </c>
      <c r="F12" s="12"/>
      <c r="G12" s="35"/>
      <c r="H12" s="12" t="s">
        <v>53</v>
      </c>
      <c r="I12" s="8">
        <v>415.37474470848457</v>
      </c>
      <c r="J12" s="8">
        <v>252.94208701843948</v>
      </c>
      <c r="K12" s="21"/>
      <c r="L12" s="21"/>
      <c r="M12" s="36" t="s">
        <v>35</v>
      </c>
      <c r="N12" s="36">
        <v>582.6768928678854</v>
      </c>
      <c r="O12" s="36">
        <v>601.3177149441852</v>
      </c>
      <c r="P12" s="21"/>
      <c r="Q12" s="21"/>
      <c r="R12" s="21"/>
      <c r="S12" s="12"/>
      <c r="T12" s="12"/>
      <c r="U12" s="12"/>
      <c r="V12" s="12"/>
    </row>
    <row r="13" spans="1:22" ht="12" customHeight="1">
      <c r="A13" s="12"/>
      <c r="B13" s="12"/>
      <c r="C13" s="12" t="s">
        <v>50</v>
      </c>
      <c r="D13" s="8">
        <v>177.15256937773788</v>
      </c>
      <c r="E13" s="8">
        <v>145.2119562259449</v>
      </c>
      <c r="F13" s="12"/>
      <c r="G13" s="35"/>
      <c r="H13" s="12" t="s">
        <v>148</v>
      </c>
      <c r="I13" s="8">
        <v>354.91202859785477</v>
      </c>
      <c r="J13" s="8">
        <v>355.41721223122255</v>
      </c>
      <c r="K13" s="12"/>
      <c r="L13" s="12"/>
      <c r="M13" s="36" t="s">
        <v>38</v>
      </c>
      <c r="N13" s="36">
        <v>327.1832479316281</v>
      </c>
      <c r="O13" s="36">
        <v>504.37902084214807</v>
      </c>
      <c r="P13" s="12"/>
      <c r="Q13" s="12"/>
      <c r="R13" s="12"/>
      <c r="S13" s="12"/>
      <c r="T13" s="12"/>
      <c r="U13" s="12"/>
      <c r="V13" s="12"/>
    </row>
    <row r="14" spans="1:22" ht="12" customHeight="1">
      <c r="A14" s="12"/>
      <c r="B14" s="12"/>
      <c r="C14" s="12" t="s">
        <v>35</v>
      </c>
      <c r="D14" s="8">
        <v>582.6768928678854</v>
      </c>
      <c r="E14" s="8">
        <v>601.3177149441852</v>
      </c>
      <c r="F14" s="12"/>
      <c r="G14" s="35"/>
      <c r="H14" s="12" t="s">
        <v>64</v>
      </c>
      <c r="I14" s="8">
        <v>352.66925291497836</v>
      </c>
      <c r="J14" s="8">
        <v>307.51092349741714</v>
      </c>
      <c r="K14" s="8"/>
      <c r="L14" s="8"/>
      <c r="M14" s="36" t="s">
        <v>43</v>
      </c>
      <c r="N14" s="36">
        <v>272.8517938183793</v>
      </c>
      <c r="O14" s="36">
        <v>408.31482345494584</v>
      </c>
      <c r="P14" s="8"/>
      <c r="Q14" s="8"/>
      <c r="R14" s="8"/>
      <c r="S14" s="12"/>
      <c r="T14" s="12"/>
      <c r="U14" s="12"/>
      <c r="V14" s="12"/>
    </row>
    <row r="15" spans="1:22" ht="12" customHeight="1">
      <c r="A15" s="12"/>
      <c r="B15" s="12"/>
      <c r="C15" s="12" t="s">
        <v>148</v>
      </c>
      <c r="D15" s="8">
        <v>354.91202859785477</v>
      </c>
      <c r="E15" s="8">
        <v>355.41721223122255</v>
      </c>
      <c r="F15" s="12"/>
      <c r="G15" s="35"/>
      <c r="H15" s="12" t="s">
        <v>38</v>
      </c>
      <c r="I15" s="8">
        <v>327.1832479316281</v>
      </c>
      <c r="J15" s="8">
        <v>504.37902084214807</v>
      </c>
      <c r="K15" s="12"/>
      <c r="L15" s="12"/>
      <c r="M15" s="36" t="s">
        <v>44</v>
      </c>
      <c r="N15" s="36">
        <v>192.8521339521106</v>
      </c>
      <c r="O15" s="36">
        <v>363.6453990455537</v>
      </c>
      <c r="P15" s="12"/>
      <c r="Q15" s="12"/>
      <c r="R15" s="12"/>
      <c r="S15" s="12"/>
      <c r="T15" s="12"/>
      <c r="U15" s="12"/>
      <c r="V15" s="12"/>
    </row>
    <row r="16" spans="1:22" ht="12" customHeight="1">
      <c r="A16" s="12"/>
      <c r="B16" s="12"/>
      <c r="C16" s="12" t="s">
        <v>41</v>
      </c>
      <c r="D16" s="8">
        <v>69.45224894993055</v>
      </c>
      <c r="E16" s="8">
        <v>16.45211931933705</v>
      </c>
      <c r="F16" s="12"/>
      <c r="G16" s="35"/>
      <c r="H16" s="12" t="s">
        <v>49</v>
      </c>
      <c r="I16" s="8">
        <v>277.58302026758435</v>
      </c>
      <c r="J16" s="8">
        <v>261.5840594153757</v>
      </c>
      <c r="K16" s="12"/>
      <c r="L16" s="12"/>
      <c r="M16" s="36" t="s">
        <v>148</v>
      </c>
      <c r="N16" s="36">
        <v>354.91202859785477</v>
      </c>
      <c r="O16" s="36">
        <v>355.41721223122255</v>
      </c>
      <c r="P16" s="12"/>
      <c r="Q16" s="12"/>
      <c r="R16" s="12"/>
      <c r="S16" s="12"/>
      <c r="T16" s="12"/>
      <c r="U16" s="12"/>
      <c r="V16" s="12"/>
    </row>
    <row r="17" spans="1:22" ht="12" customHeight="1">
      <c r="A17" s="12"/>
      <c r="B17" s="12"/>
      <c r="C17" s="12" t="s">
        <v>22</v>
      </c>
      <c r="D17" s="8">
        <v>143.55472459372794</v>
      </c>
      <c r="E17" s="8">
        <v>201.98883651163237</v>
      </c>
      <c r="F17" s="12"/>
      <c r="G17" s="35"/>
      <c r="H17" s="12" t="s">
        <v>43</v>
      </c>
      <c r="I17" s="8">
        <v>272.8517938183793</v>
      </c>
      <c r="J17" s="8">
        <v>408.31482345494584</v>
      </c>
      <c r="K17" s="12"/>
      <c r="L17" s="12"/>
      <c r="M17" s="36" t="s">
        <v>36</v>
      </c>
      <c r="N17" s="36">
        <v>250.6322918775628</v>
      </c>
      <c r="O17" s="36">
        <v>332.31230027959305</v>
      </c>
      <c r="P17" s="12"/>
      <c r="Q17" s="12"/>
      <c r="R17" s="12"/>
      <c r="S17" s="12"/>
      <c r="T17" s="12"/>
      <c r="U17" s="12"/>
      <c r="V17" s="12"/>
    </row>
    <row r="18" spans="1:22" ht="12" customHeight="1">
      <c r="A18" s="12"/>
      <c r="B18" s="12"/>
      <c r="C18" s="12" t="s">
        <v>49</v>
      </c>
      <c r="D18" s="8">
        <v>277.58302026758435</v>
      </c>
      <c r="E18" s="8">
        <v>261.5840594153757</v>
      </c>
      <c r="F18" s="12"/>
      <c r="G18" s="35"/>
      <c r="H18" s="12" t="s">
        <v>36</v>
      </c>
      <c r="I18" s="8">
        <v>250.6322918775628</v>
      </c>
      <c r="J18" s="8">
        <v>332.31230027959305</v>
      </c>
      <c r="K18" s="12"/>
      <c r="L18" s="12"/>
      <c r="M18" s="36" t="s">
        <v>64</v>
      </c>
      <c r="N18" s="36">
        <v>352.66925291497836</v>
      </c>
      <c r="O18" s="36">
        <v>307.51092349741714</v>
      </c>
      <c r="P18" s="12"/>
      <c r="Q18" s="12"/>
      <c r="R18" s="12"/>
      <c r="S18" s="12"/>
      <c r="T18" s="12"/>
      <c r="U18" s="12"/>
      <c r="V18" s="12"/>
    </row>
    <row r="19" spans="1:22" ht="12" customHeight="1">
      <c r="A19" s="12"/>
      <c r="B19" s="12"/>
      <c r="C19" s="12" t="s">
        <v>45</v>
      </c>
      <c r="D19" s="8">
        <v>16.251036193538592</v>
      </c>
      <c r="E19" s="8">
        <v>-17.10620373671935</v>
      </c>
      <c r="F19" s="12"/>
      <c r="G19" s="35"/>
      <c r="H19" s="12" t="s">
        <v>54</v>
      </c>
      <c r="I19" s="8">
        <v>217.75866679070103</v>
      </c>
      <c r="J19" s="8">
        <v>843.2275231494847</v>
      </c>
      <c r="K19" s="12"/>
      <c r="L19" s="12"/>
      <c r="M19" s="36" t="s">
        <v>49</v>
      </c>
      <c r="N19" s="36">
        <v>277.58302026758435</v>
      </c>
      <c r="O19" s="36">
        <v>261.5840594153757</v>
      </c>
      <c r="P19" s="12"/>
      <c r="Q19" s="12"/>
      <c r="R19" s="12"/>
      <c r="S19" s="12"/>
      <c r="T19" s="12"/>
      <c r="U19" s="12"/>
      <c r="V19" s="12"/>
    </row>
    <row r="20" spans="1:22" ht="12" customHeight="1">
      <c r="A20" s="12"/>
      <c r="B20" s="12"/>
      <c r="C20" s="12" t="s">
        <v>43</v>
      </c>
      <c r="D20" s="8">
        <v>272.8517938183793</v>
      </c>
      <c r="E20" s="8">
        <v>408.31482345494584</v>
      </c>
      <c r="F20" s="12"/>
      <c r="G20" s="35"/>
      <c r="H20" s="12" t="s">
        <v>33</v>
      </c>
      <c r="I20" s="8">
        <v>198.92556645758808</v>
      </c>
      <c r="J20" s="8">
        <v>175.15208227051554</v>
      </c>
      <c r="K20" s="12"/>
      <c r="L20" s="12"/>
      <c r="M20" s="36" t="s">
        <v>53</v>
      </c>
      <c r="N20" s="36">
        <v>415.37474470848457</v>
      </c>
      <c r="O20" s="36">
        <v>252.94208701843948</v>
      </c>
      <c r="P20" s="12"/>
      <c r="Q20" s="12"/>
      <c r="R20" s="12"/>
      <c r="S20" s="12"/>
      <c r="T20" s="12"/>
      <c r="U20" s="12"/>
      <c r="V20" s="12"/>
    </row>
    <row r="21" spans="1:22" ht="12" customHeight="1">
      <c r="A21" s="12"/>
      <c r="B21" s="12"/>
      <c r="C21" s="12" t="s">
        <v>34</v>
      </c>
      <c r="D21" s="8">
        <v>171.64909583685926</v>
      </c>
      <c r="E21" s="8">
        <v>146.78178701336427</v>
      </c>
      <c r="F21" s="12"/>
      <c r="G21" s="35"/>
      <c r="H21" s="12" t="s">
        <v>44</v>
      </c>
      <c r="I21" s="8">
        <v>192.8521339521106</v>
      </c>
      <c r="J21" s="8">
        <v>363.6453990455537</v>
      </c>
      <c r="K21" s="12"/>
      <c r="L21" s="12"/>
      <c r="M21" s="36" t="s">
        <v>46</v>
      </c>
      <c r="N21" s="36">
        <v>182.3663111371534</v>
      </c>
      <c r="O21" s="36">
        <v>228.9920274931423</v>
      </c>
      <c r="P21" s="12"/>
      <c r="Q21" s="12"/>
      <c r="R21" s="12"/>
      <c r="S21" s="12"/>
      <c r="T21" s="12"/>
      <c r="U21" s="12"/>
      <c r="V21" s="12"/>
    </row>
    <row r="22" spans="1:22" ht="12" customHeight="1">
      <c r="A22" s="12"/>
      <c r="B22" s="12"/>
      <c r="C22" s="12" t="s">
        <v>38</v>
      </c>
      <c r="D22" s="8">
        <v>327.1832479316281</v>
      </c>
      <c r="E22" s="8">
        <v>504.37902084214807</v>
      </c>
      <c r="F22" s="12"/>
      <c r="G22" s="35"/>
      <c r="H22" s="12" t="s">
        <v>51</v>
      </c>
      <c r="I22" s="8">
        <v>187.5998557885634</v>
      </c>
      <c r="J22" s="8">
        <v>137.1466499402508</v>
      </c>
      <c r="K22" s="12"/>
      <c r="L22" s="12"/>
      <c r="M22" s="36" t="s">
        <v>22</v>
      </c>
      <c r="N22" s="36">
        <v>143.55472459372794</v>
      </c>
      <c r="O22" s="36">
        <v>201.98883651163237</v>
      </c>
      <c r="P22" s="12"/>
      <c r="Q22" s="12"/>
      <c r="R22" s="12"/>
      <c r="S22" s="12"/>
      <c r="T22" s="12"/>
      <c r="U22" s="12"/>
      <c r="V22" s="12"/>
    </row>
    <row r="23" spans="1:22" ht="12" customHeight="1">
      <c r="A23" s="12"/>
      <c r="B23" s="12"/>
      <c r="C23" s="12" t="s">
        <v>33</v>
      </c>
      <c r="D23" s="8">
        <v>198.92556645758808</v>
      </c>
      <c r="E23" s="8">
        <v>175.15208227051554</v>
      </c>
      <c r="F23" s="12"/>
      <c r="G23" s="35"/>
      <c r="H23" s="12" t="s">
        <v>32</v>
      </c>
      <c r="I23" s="8">
        <v>182.70037711416063</v>
      </c>
      <c r="J23" s="8">
        <v>127.89119259585395</v>
      </c>
      <c r="K23" s="12"/>
      <c r="L23" s="12"/>
      <c r="M23" s="36" t="s">
        <v>33</v>
      </c>
      <c r="N23" s="36">
        <v>198.92556645758808</v>
      </c>
      <c r="O23" s="36">
        <v>175.15208227051554</v>
      </c>
      <c r="P23" s="12"/>
      <c r="Q23" s="12"/>
      <c r="R23" s="12"/>
      <c r="S23" s="12"/>
      <c r="T23" s="12"/>
      <c r="U23" s="12"/>
      <c r="V23" s="12"/>
    </row>
    <row r="24" spans="1:22" ht="12" customHeight="1">
      <c r="A24" s="12"/>
      <c r="B24" s="12"/>
      <c r="C24" s="12" t="s">
        <v>32</v>
      </c>
      <c r="D24" s="8">
        <v>182.70037711416063</v>
      </c>
      <c r="E24" s="8">
        <v>127.89119259585395</v>
      </c>
      <c r="F24" s="12"/>
      <c r="G24" s="35"/>
      <c r="H24" s="12" t="s">
        <v>46</v>
      </c>
      <c r="I24" s="8">
        <v>182.3663111371534</v>
      </c>
      <c r="J24" s="8">
        <v>228.9920274931423</v>
      </c>
      <c r="K24" s="12"/>
      <c r="L24" s="12"/>
      <c r="M24" s="36" t="s">
        <v>52</v>
      </c>
      <c r="N24" s="36">
        <v>144.6982022989567</v>
      </c>
      <c r="O24" s="36">
        <v>164.1803987067844</v>
      </c>
      <c r="P24" s="12"/>
      <c r="Q24" s="12"/>
      <c r="R24" s="12"/>
      <c r="S24" s="12"/>
      <c r="T24" s="12"/>
      <c r="U24" s="12"/>
      <c r="V24" s="12"/>
    </row>
    <row r="25" spans="1:22" ht="12" customHeight="1">
      <c r="A25" s="12"/>
      <c r="B25" s="12"/>
      <c r="C25" s="12" t="s">
        <v>54</v>
      </c>
      <c r="D25" s="8">
        <v>217.75866679070103</v>
      </c>
      <c r="E25" s="8">
        <v>843.2275231494847</v>
      </c>
      <c r="F25" s="12"/>
      <c r="G25" s="35"/>
      <c r="H25" s="12" t="s">
        <v>50</v>
      </c>
      <c r="I25" s="8">
        <v>177.15256937773788</v>
      </c>
      <c r="J25" s="8">
        <v>145.2119562259449</v>
      </c>
      <c r="K25" s="12"/>
      <c r="L25" s="12"/>
      <c r="M25" s="36" t="s">
        <v>55</v>
      </c>
      <c r="N25" s="36">
        <v>146.40911410664242</v>
      </c>
      <c r="O25" s="36">
        <v>149.87560855315013</v>
      </c>
      <c r="P25" s="12"/>
      <c r="Q25" s="12"/>
      <c r="R25" s="12"/>
      <c r="S25" s="12"/>
      <c r="T25" s="12"/>
      <c r="U25" s="12"/>
      <c r="V25" s="12"/>
    </row>
    <row r="26" spans="1:22" ht="12" customHeight="1">
      <c r="A26" s="12"/>
      <c r="B26" s="12"/>
      <c r="C26" s="12" t="s">
        <v>53</v>
      </c>
      <c r="D26" s="8">
        <v>415.37474470848457</v>
      </c>
      <c r="E26" s="8">
        <v>252.94208701843948</v>
      </c>
      <c r="F26" s="12"/>
      <c r="G26" s="35"/>
      <c r="H26" s="12" t="s">
        <v>39</v>
      </c>
      <c r="I26" s="8">
        <v>175.204871338604</v>
      </c>
      <c r="J26" s="8">
        <v>96.71448955779796</v>
      </c>
      <c r="K26" s="12"/>
      <c r="L26" s="12"/>
      <c r="M26" s="36" t="s">
        <v>34</v>
      </c>
      <c r="N26" s="36">
        <v>171.64909583685926</v>
      </c>
      <c r="O26" s="36">
        <v>146.78178701336427</v>
      </c>
      <c r="P26" s="12"/>
      <c r="Q26" s="12"/>
      <c r="R26" s="12"/>
      <c r="S26" s="12"/>
      <c r="T26" s="12"/>
      <c r="U26" s="12"/>
      <c r="V26" s="12"/>
    </row>
    <row r="27" spans="1:22" ht="12" customHeight="1">
      <c r="A27" s="12"/>
      <c r="B27" s="12"/>
      <c r="C27" s="12" t="s">
        <v>46</v>
      </c>
      <c r="D27" s="8">
        <v>182.3663111371534</v>
      </c>
      <c r="E27" s="8">
        <v>228.9920274931423</v>
      </c>
      <c r="F27" s="12"/>
      <c r="G27" s="35"/>
      <c r="H27" s="12" t="s">
        <v>34</v>
      </c>
      <c r="I27" s="8">
        <v>171.64909583685926</v>
      </c>
      <c r="J27" s="8">
        <v>146.78178701336427</v>
      </c>
      <c r="K27" s="12"/>
      <c r="L27" s="12"/>
      <c r="M27" s="36" t="s">
        <v>50</v>
      </c>
      <c r="N27" s="36">
        <v>177.15256937773788</v>
      </c>
      <c r="O27" s="36">
        <v>145.2119562259449</v>
      </c>
      <c r="P27" s="12"/>
      <c r="Q27" s="12"/>
      <c r="R27" s="12"/>
      <c r="S27" s="12"/>
      <c r="T27" s="12"/>
      <c r="U27" s="12"/>
      <c r="V27" s="12"/>
    </row>
    <row r="28" spans="1:22" ht="12" customHeight="1">
      <c r="A28" s="12"/>
      <c r="B28" s="12"/>
      <c r="C28" s="12" t="s">
        <v>47</v>
      </c>
      <c r="D28" s="8">
        <v>155.9496686316071</v>
      </c>
      <c r="E28" s="8">
        <v>73.9226826049016</v>
      </c>
      <c r="F28" s="12"/>
      <c r="G28" s="35"/>
      <c r="H28" s="12" t="s">
        <v>48</v>
      </c>
      <c r="I28" s="8">
        <v>156.91507195398844</v>
      </c>
      <c r="J28" s="8">
        <v>134.92065590019342</v>
      </c>
      <c r="K28" s="12"/>
      <c r="L28" s="12"/>
      <c r="M28" s="36" t="s">
        <v>51</v>
      </c>
      <c r="N28" s="36">
        <v>187.5998557885634</v>
      </c>
      <c r="O28" s="36">
        <v>137.1466499402508</v>
      </c>
      <c r="P28" s="12"/>
      <c r="Q28" s="12"/>
      <c r="R28" s="12"/>
      <c r="S28" s="12"/>
      <c r="T28" s="12"/>
      <c r="U28" s="12"/>
      <c r="V28" s="12"/>
    </row>
    <row r="29" spans="1:22" ht="12" customHeight="1">
      <c r="A29" s="12"/>
      <c r="B29" s="12"/>
      <c r="C29" s="12" t="s">
        <v>37</v>
      </c>
      <c r="D29" s="8">
        <v>53.51190701175197</v>
      </c>
      <c r="E29" s="8">
        <v>-23.835595531564262</v>
      </c>
      <c r="F29" s="12"/>
      <c r="G29" s="35"/>
      <c r="H29" s="12" t="s">
        <v>47</v>
      </c>
      <c r="I29" s="8">
        <v>155.9496686316071</v>
      </c>
      <c r="J29" s="8">
        <v>73.9226826049016</v>
      </c>
      <c r="K29" s="12"/>
      <c r="L29" s="12"/>
      <c r="M29" s="36" t="s">
        <v>48</v>
      </c>
      <c r="N29" s="36">
        <v>156.91507195398844</v>
      </c>
      <c r="O29" s="36">
        <v>134.92065590019342</v>
      </c>
      <c r="P29" s="12"/>
      <c r="Q29" s="12"/>
      <c r="R29" s="12"/>
      <c r="S29" s="12"/>
      <c r="T29" s="12"/>
      <c r="U29" s="12"/>
      <c r="V29" s="12"/>
    </row>
    <row r="30" spans="1:22" ht="12" customHeight="1">
      <c r="A30" s="12"/>
      <c r="B30" s="12"/>
      <c r="C30" s="12" t="s">
        <v>51</v>
      </c>
      <c r="D30" s="8">
        <v>187.5998557885634</v>
      </c>
      <c r="E30" s="8">
        <v>137.1466499402508</v>
      </c>
      <c r="F30" s="12"/>
      <c r="G30" s="35"/>
      <c r="H30" s="12" t="s">
        <v>55</v>
      </c>
      <c r="I30" s="8">
        <v>146.40911410664242</v>
      </c>
      <c r="J30" s="8">
        <v>149.87560855315013</v>
      </c>
      <c r="K30" s="12"/>
      <c r="L30" s="12"/>
      <c r="M30" s="36" t="s">
        <v>32</v>
      </c>
      <c r="N30" s="36">
        <v>182.70037711416063</v>
      </c>
      <c r="O30" s="36">
        <v>127.89119259585395</v>
      </c>
      <c r="P30" s="12"/>
      <c r="Q30" s="12"/>
      <c r="R30" s="12"/>
      <c r="S30" s="12"/>
      <c r="T30" s="12"/>
      <c r="U30" s="12"/>
      <c r="V30" s="12"/>
    </row>
    <row r="31" spans="1:22" ht="12" customHeight="1">
      <c r="A31" s="12"/>
      <c r="B31" s="12"/>
      <c r="C31" s="12" t="s">
        <v>64</v>
      </c>
      <c r="D31" s="8">
        <v>352.66925291497836</v>
      </c>
      <c r="E31" s="8">
        <v>307.51092349741714</v>
      </c>
      <c r="F31" s="12"/>
      <c r="G31" s="35"/>
      <c r="H31" s="12" t="s">
        <v>52</v>
      </c>
      <c r="I31" s="8">
        <v>144.6982022989567</v>
      </c>
      <c r="J31" s="8">
        <v>164.1803987067844</v>
      </c>
      <c r="K31" s="12"/>
      <c r="L31" s="12"/>
      <c r="M31" s="36" t="s">
        <v>42</v>
      </c>
      <c r="N31" s="36">
        <v>119.67640132476092</v>
      </c>
      <c r="O31" s="36">
        <v>117.42894076170272</v>
      </c>
      <c r="P31" s="12"/>
      <c r="Q31" s="12"/>
      <c r="R31" s="12"/>
      <c r="S31" s="12"/>
      <c r="T31" s="12"/>
      <c r="U31" s="12"/>
      <c r="V31" s="12"/>
    </row>
    <row r="32" spans="1:22" ht="12" customHeight="1">
      <c r="A32" s="12"/>
      <c r="B32" s="12"/>
      <c r="C32" s="12" t="s">
        <v>40</v>
      </c>
      <c r="D32" s="8">
        <v>118.53093903780052</v>
      </c>
      <c r="E32" s="8">
        <v>104.9705901346005</v>
      </c>
      <c r="F32" s="12"/>
      <c r="G32" s="35"/>
      <c r="H32" s="12" t="s">
        <v>22</v>
      </c>
      <c r="I32" s="8">
        <v>143.55472459372794</v>
      </c>
      <c r="J32" s="8">
        <v>201.98883651163237</v>
      </c>
      <c r="K32" s="12"/>
      <c r="L32" s="12"/>
      <c r="M32" s="36" t="s">
        <v>40</v>
      </c>
      <c r="N32" s="36">
        <v>118.53093903780052</v>
      </c>
      <c r="O32" s="36">
        <v>104.9705901346005</v>
      </c>
      <c r="P32" s="12"/>
      <c r="Q32" s="12"/>
      <c r="R32" s="12"/>
      <c r="S32" s="12"/>
      <c r="T32" s="12"/>
      <c r="U32" s="12"/>
      <c r="V32" s="12"/>
    </row>
    <row r="33" spans="1:22" ht="12" customHeight="1">
      <c r="A33" s="12"/>
      <c r="B33" s="12"/>
      <c r="C33" s="12" t="s">
        <v>48</v>
      </c>
      <c r="D33" s="8">
        <v>156.91507195398844</v>
      </c>
      <c r="E33" s="8">
        <v>134.92065590019342</v>
      </c>
      <c r="F33" s="12"/>
      <c r="G33" s="35"/>
      <c r="H33" s="12" t="s">
        <v>42</v>
      </c>
      <c r="I33" s="8">
        <v>119.67640132476092</v>
      </c>
      <c r="J33" s="8">
        <v>117.42894076170272</v>
      </c>
      <c r="K33" s="12"/>
      <c r="L33" s="12"/>
      <c r="M33" s="36" t="s">
        <v>39</v>
      </c>
      <c r="N33" s="36">
        <v>175.204871338604</v>
      </c>
      <c r="O33" s="36">
        <v>96.71448955779796</v>
      </c>
      <c r="P33" s="12"/>
      <c r="Q33" s="12"/>
      <c r="R33" s="12"/>
      <c r="S33" s="12"/>
      <c r="T33" s="12"/>
      <c r="U33" s="12"/>
      <c r="V33" s="12"/>
    </row>
    <row r="34" spans="1:22" ht="12" customHeight="1">
      <c r="A34" s="12"/>
      <c r="B34" s="12"/>
      <c r="C34" s="12" t="s">
        <v>36</v>
      </c>
      <c r="D34" s="8">
        <v>250.6322918775628</v>
      </c>
      <c r="E34" s="8">
        <v>332.31230027959305</v>
      </c>
      <c r="F34" s="12"/>
      <c r="G34" s="35"/>
      <c r="H34" s="12" t="s">
        <v>40</v>
      </c>
      <c r="I34" s="8">
        <v>118.53093903780052</v>
      </c>
      <c r="J34" s="8">
        <v>104.9705901346005</v>
      </c>
      <c r="K34" s="12"/>
      <c r="L34" s="12"/>
      <c r="M34" s="36" t="s">
        <v>47</v>
      </c>
      <c r="N34" s="36">
        <v>155.9496686316071</v>
      </c>
      <c r="O34" s="36">
        <v>73.9226826049016</v>
      </c>
      <c r="P34" s="12"/>
      <c r="Q34" s="12"/>
      <c r="R34" s="12"/>
      <c r="S34" s="12"/>
      <c r="T34" s="12"/>
      <c r="U34" s="12"/>
      <c r="V34" s="12"/>
    </row>
    <row r="35" spans="1:22" ht="12" customHeight="1">
      <c r="A35" s="12"/>
      <c r="B35" s="12"/>
      <c r="C35" s="12" t="s">
        <v>42</v>
      </c>
      <c r="D35" s="8">
        <v>119.67640132476092</v>
      </c>
      <c r="E35" s="8">
        <v>117.42894076170272</v>
      </c>
      <c r="F35" s="12"/>
      <c r="G35" s="35"/>
      <c r="H35" s="12" t="s">
        <v>41</v>
      </c>
      <c r="I35" s="8">
        <v>69.45224894993055</v>
      </c>
      <c r="J35" s="8">
        <v>16.45211931933705</v>
      </c>
      <c r="K35" s="12"/>
      <c r="L35" s="12"/>
      <c r="M35" s="36" t="s">
        <v>41</v>
      </c>
      <c r="N35" s="36">
        <v>69.45224894993055</v>
      </c>
      <c r="O35" s="36">
        <v>16.45211931933705</v>
      </c>
      <c r="P35" s="12"/>
      <c r="Q35" s="12"/>
      <c r="R35" s="12"/>
      <c r="S35" s="12"/>
      <c r="T35" s="12"/>
      <c r="U35" s="12"/>
      <c r="V35" s="12"/>
    </row>
    <row r="36" spans="1:22" ht="12" customHeight="1">
      <c r="A36" s="12"/>
      <c r="B36" s="12"/>
      <c r="C36" s="12" t="s">
        <v>52</v>
      </c>
      <c r="D36" s="8">
        <v>144.6982022989567</v>
      </c>
      <c r="E36" s="8">
        <v>164.1803987067844</v>
      </c>
      <c r="F36" s="12"/>
      <c r="G36" s="35"/>
      <c r="H36" s="12" t="s">
        <v>37</v>
      </c>
      <c r="I36" s="8">
        <v>53.51190701175197</v>
      </c>
      <c r="J36" s="8">
        <v>-23.835595531564262</v>
      </c>
      <c r="K36" s="12"/>
      <c r="L36" s="12"/>
      <c r="M36" s="36" t="s">
        <v>28</v>
      </c>
      <c r="N36" s="36">
        <v>46.50140765369799</v>
      </c>
      <c r="O36" s="36">
        <v>6.893639058452962</v>
      </c>
      <c r="P36" s="12"/>
      <c r="Q36" s="12"/>
      <c r="R36" s="12"/>
      <c r="S36" s="12"/>
      <c r="T36" s="12"/>
      <c r="U36" s="12"/>
      <c r="V36" s="12"/>
    </row>
    <row r="37" spans="1:22" ht="12" customHeight="1">
      <c r="A37" s="12"/>
      <c r="B37" s="12"/>
      <c r="C37" s="12" t="s">
        <v>44</v>
      </c>
      <c r="D37" s="8">
        <v>192.8521339521106</v>
      </c>
      <c r="E37" s="8">
        <v>363.6453990455537</v>
      </c>
      <c r="F37" s="12"/>
      <c r="G37" s="35"/>
      <c r="H37" s="12" t="s">
        <v>28</v>
      </c>
      <c r="I37" s="8">
        <v>46.50140765369799</v>
      </c>
      <c r="J37" s="8">
        <v>6.893639058452962</v>
      </c>
      <c r="K37" s="12"/>
      <c r="L37" s="12"/>
      <c r="M37" s="36" t="s">
        <v>45</v>
      </c>
      <c r="N37" s="36">
        <v>16.251036193538592</v>
      </c>
      <c r="O37" s="36">
        <v>-17.10620373671935</v>
      </c>
      <c r="P37" s="12"/>
      <c r="Q37" s="12"/>
      <c r="R37" s="12"/>
      <c r="S37" s="12"/>
      <c r="T37" s="12"/>
      <c r="U37" s="12"/>
      <c r="V37" s="12"/>
    </row>
    <row r="38" spans="1:22" ht="12" customHeight="1">
      <c r="A38" s="12"/>
      <c r="B38" s="12"/>
      <c r="C38" s="12" t="s">
        <v>39</v>
      </c>
      <c r="D38" s="8">
        <v>175.204871338604</v>
      </c>
      <c r="E38" s="8">
        <v>96.71448955779796</v>
      </c>
      <c r="F38" s="12"/>
      <c r="G38" s="35"/>
      <c r="H38" s="12" t="s">
        <v>45</v>
      </c>
      <c r="I38" s="8">
        <v>16.251036193538592</v>
      </c>
      <c r="J38" s="8">
        <v>-17.10620373671935</v>
      </c>
      <c r="K38" s="12"/>
      <c r="L38" s="12"/>
      <c r="M38" s="36" t="s">
        <v>37</v>
      </c>
      <c r="N38" s="36">
        <v>53.51190701175197</v>
      </c>
      <c r="O38" s="36">
        <v>-23.835595531564262</v>
      </c>
      <c r="P38" s="12"/>
      <c r="Q38" s="12"/>
      <c r="R38" s="12"/>
      <c r="S38" s="12"/>
      <c r="T38" s="12"/>
      <c r="U38" s="12"/>
      <c r="V38" s="12"/>
    </row>
    <row r="39" spans="1:22" ht="12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" customHeight="1">
      <c r="A40" s="12"/>
      <c r="B40" s="12"/>
      <c r="C40" s="1" t="s">
        <v>149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2"/>
      <c r="B42" s="12"/>
      <c r="C42" s="27"/>
      <c r="D42" s="8">
        <v>582.6768928678854</v>
      </c>
      <c r="E42" s="8">
        <v>843.2275231494847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2"/>
      <c r="B43" s="12"/>
      <c r="C43" s="12"/>
      <c r="D43" s="8">
        <v>16.251036193538592</v>
      </c>
      <c r="E43" s="8">
        <v>-23.835595531564262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2:20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2" s="102" customFormat="1" ht="23.25">
      <c r="A46" s="2"/>
      <c r="B46" s="2"/>
      <c r="C46" s="2" t="s">
        <v>173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01"/>
    </row>
    <row r="47" spans="1:22" ht="20.25">
      <c r="A47" s="1"/>
      <c r="B47" s="1"/>
      <c r="C47" s="3" t="s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6"/>
    </row>
    <row r="48" spans="1:2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ht="12.75">
      <c r="C100" s="1" t="s">
        <v>149</v>
      </c>
    </row>
    <row r="101" ht="12.75"/>
    <row r="102" ht="12.75"/>
    <row r="103" ht="12.75"/>
    <row r="107" ht="12">
      <c r="V107" s="1"/>
    </row>
    <row r="109" ht="12.75"/>
    <row r="110" ht="12.75"/>
    <row r="171" ht="12.75"/>
    <row r="172" ht="12.75"/>
  </sheetData>
  <mergeCells count="2">
    <mergeCell ref="G9:H9"/>
    <mergeCell ref="I9:J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92"/>
  <sheetViews>
    <sheetView showGridLines="0" workbookViewId="0" topLeftCell="Y1">
      <selection activeCell="AA10" sqref="AA10:AA11"/>
    </sheetView>
  </sheetViews>
  <sheetFormatPr defaultColWidth="8.8515625" defaultRowHeight="13.5" customHeight="1"/>
  <cols>
    <col min="1" max="1" width="8.8515625" style="4" customWidth="1"/>
    <col min="2" max="2" width="8.7109375" style="4" customWidth="1"/>
    <col min="3" max="3" width="19.7109375" style="4" customWidth="1"/>
    <col min="4" max="18" width="7.140625" style="4" customWidth="1"/>
    <col min="19" max="19" width="11.00390625" style="4" customWidth="1"/>
    <col min="20" max="16384" width="8.8515625" style="4" customWidth="1"/>
  </cols>
  <sheetData>
    <row r="1" spans="1:22" ht="13.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3.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3.8" customHeight="1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3.8" customHeight="1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3.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3.8" customHeight="1">
      <c r="A6" s="6"/>
      <c r="B6" s="6"/>
      <c r="C6" s="6" t="s">
        <v>172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3.8" customHeight="1">
      <c r="A7" s="1"/>
      <c r="B7" s="1"/>
      <c r="C7" s="1" t="s">
        <v>146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8" customHeight="1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5" ht="13.8" customHeight="1">
      <c r="A9" s="12"/>
      <c r="B9" s="12"/>
      <c r="C9" s="12"/>
      <c r="D9" s="37" t="s">
        <v>65</v>
      </c>
      <c r="E9" s="20" t="s">
        <v>66</v>
      </c>
      <c r="F9" s="20" t="s">
        <v>67</v>
      </c>
      <c r="G9" s="20" t="s">
        <v>68</v>
      </c>
      <c r="H9" s="20" t="s">
        <v>69</v>
      </c>
      <c r="I9" s="20" t="s">
        <v>70</v>
      </c>
      <c r="J9" s="20" t="s">
        <v>71</v>
      </c>
      <c r="K9" s="20" t="s">
        <v>72</v>
      </c>
      <c r="L9" s="20" t="s">
        <v>73</v>
      </c>
      <c r="M9" s="20" t="s">
        <v>74</v>
      </c>
      <c r="N9" s="20" t="s">
        <v>75</v>
      </c>
      <c r="O9" s="20" t="s">
        <v>76</v>
      </c>
      <c r="P9" s="20" t="s">
        <v>77</v>
      </c>
      <c r="Q9" s="20" t="s">
        <v>78</v>
      </c>
      <c r="R9" s="20" t="s">
        <v>79</v>
      </c>
      <c r="S9" s="20" t="s">
        <v>134</v>
      </c>
      <c r="T9" s="20" t="s">
        <v>135</v>
      </c>
      <c r="U9" s="12">
        <v>2019</v>
      </c>
      <c r="V9" s="12">
        <v>2020</v>
      </c>
      <c r="W9" s="12">
        <v>2021</v>
      </c>
      <c r="X9" s="12">
        <v>2022</v>
      </c>
      <c r="Y9" s="12">
        <v>2023</v>
      </c>
    </row>
    <row r="10" spans="1:27" ht="13.8" customHeight="1">
      <c r="A10" s="12"/>
      <c r="B10" s="12"/>
      <c r="C10" s="12" t="s">
        <v>29</v>
      </c>
      <c r="D10" s="38">
        <v>203.669696398</v>
      </c>
      <c r="E10" s="38">
        <v>187.023541368</v>
      </c>
      <c r="F10" s="38">
        <v>195.273037998</v>
      </c>
      <c r="G10" s="38">
        <v>208.498645184</v>
      </c>
      <c r="H10" s="38">
        <v>223.153678014</v>
      </c>
      <c r="I10" s="38">
        <v>216.304669874</v>
      </c>
      <c r="J10" s="38">
        <v>207.335909456</v>
      </c>
      <c r="K10" s="38">
        <v>169.380177966</v>
      </c>
      <c r="L10" s="38">
        <v>202.925001235</v>
      </c>
      <c r="M10" s="38">
        <v>222.593165551</v>
      </c>
      <c r="N10" s="38">
        <v>248.209004749</v>
      </c>
      <c r="O10" s="38">
        <v>245.984242095</v>
      </c>
      <c r="P10" s="38">
        <v>265.917751658</v>
      </c>
      <c r="Q10" s="38">
        <v>310.833291533</v>
      </c>
      <c r="R10" s="38">
        <v>308.818101541</v>
      </c>
      <c r="S10" s="38">
        <v>324.131007072</v>
      </c>
      <c r="T10" s="38">
        <v>351.054238618</v>
      </c>
      <c r="U10" s="38">
        <v>384.621139124</v>
      </c>
      <c r="V10" s="38">
        <v>353.023406945</v>
      </c>
      <c r="W10" s="38">
        <v>399.461669601</v>
      </c>
      <c r="X10" s="38">
        <v>508.647350019</v>
      </c>
      <c r="Y10" s="38">
        <v>501.860694598</v>
      </c>
      <c r="AA10" s="123">
        <f>+Y10/$D10-1</f>
        <v>1.4640911410664241</v>
      </c>
    </row>
    <row r="11" spans="1:27" ht="13.8" customHeight="1">
      <c r="A11" s="12"/>
      <c r="B11" s="12"/>
      <c r="C11" s="12" t="s">
        <v>30</v>
      </c>
      <c r="D11" s="38">
        <v>138.750490786</v>
      </c>
      <c r="E11" s="38">
        <v>122.482258817</v>
      </c>
      <c r="F11" s="38">
        <v>124.150333953</v>
      </c>
      <c r="G11" s="38">
        <v>129.476656757</v>
      </c>
      <c r="H11" s="38">
        <v>137.058783727</v>
      </c>
      <c r="I11" s="38">
        <v>143.461604566</v>
      </c>
      <c r="J11" s="38">
        <v>149.893399323</v>
      </c>
      <c r="K11" s="38">
        <v>127.279560271</v>
      </c>
      <c r="L11" s="38">
        <v>142.0604127</v>
      </c>
      <c r="M11" s="38">
        <v>155.026308946</v>
      </c>
      <c r="N11" s="38">
        <v>167.094685168</v>
      </c>
      <c r="O11" s="38">
        <v>164.720389729</v>
      </c>
      <c r="P11" s="38">
        <v>168.857874593</v>
      </c>
      <c r="Q11" s="38">
        <v>197.392965907</v>
      </c>
      <c r="R11" s="38">
        <v>195.250352021</v>
      </c>
      <c r="S11" s="38">
        <v>203.457856794</v>
      </c>
      <c r="T11" s="38">
        <v>214.672829705</v>
      </c>
      <c r="U11" s="38">
        <v>235.187641256</v>
      </c>
      <c r="V11" s="38">
        <v>201.100494623</v>
      </c>
      <c r="W11" s="38">
        <v>232.577033077</v>
      </c>
      <c r="X11" s="38">
        <v>359.102232891</v>
      </c>
      <c r="Y11" s="38">
        <v>346.703633222</v>
      </c>
      <c r="AA11" s="123">
        <f>+Y11/$D11-1</f>
        <v>1.4987560855315012</v>
      </c>
    </row>
    <row r="12" spans="1:25" ht="13.8" customHeight="1">
      <c r="A12" s="12"/>
      <c r="B12" s="12"/>
      <c r="C12" s="12" t="s">
        <v>80</v>
      </c>
      <c r="D12" s="38">
        <v>64.91920561200001</v>
      </c>
      <c r="E12" s="38">
        <v>64.541282551</v>
      </c>
      <c r="F12" s="38">
        <v>71.122704045</v>
      </c>
      <c r="G12" s="38">
        <v>79.021988427</v>
      </c>
      <c r="H12" s="38">
        <v>86.09489428700002</v>
      </c>
      <c r="I12" s="38">
        <v>72.843065308</v>
      </c>
      <c r="J12" s="38">
        <v>57.442510132999985</v>
      </c>
      <c r="K12" s="38">
        <v>42.100617695</v>
      </c>
      <c r="L12" s="38">
        <v>60.864588534999996</v>
      </c>
      <c r="M12" s="38">
        <v>67.566856605</v>
      </c>
      <c r="N12" s="38">
        <v>81.11431958099999</v>
      </c>
      <c r="O12" s="38">
        <v>81.26385236600001</v>
      </c>
      <c r="P12" s="38">
        <v>97.059877065</v>
      </c>
      <c r="Q12" s="38">
        <v>113.44032562600003</v>
      </c>
      <c r="R12" s="38">
        <v>113.56774951999998</v>
      </c>
      <c r="S12" s="38">
        <v>120.67315027799998</v>
      </c>
      <c r="T12" s="38">
        <v>136.381408913</v>
      </c>
      <c r="U12" s="38">
        <v>149.43349786800002</v>
      </c>
      <c r="V12" s="38">
        <v>151.92291232199997</v>
      </c>
      <c r="W12" s="38">
        <v>166.88463652399997</v>
      </c>
      <c r="X12" s="38">
        <v>149.54511712799996</v>
      </c>
      <c r="Y12" s="38">
        <v>155.157061376</v>
      </c>
    </row>
    <row r="13" spans="1:25" ht="13.8" customHeight="1">
      <c r="A13" s="12"/>
      <c r="B13" s="12"/>
      <c r="C13" s="1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2:22" ht="13.8" customHeight="1">
      <c r="B14" s="12"/>
      <c r="C14" s="1" t="s">
        <v>149</v>
      </c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3.8" customHeight="1">
      <c r="A15" s="12"/>
      <c r="B15" s="12"/>
      <c r="C15" s="2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3.2" customHeight="1">
      <c r="A16" s="12"/>
      <c r="B16" s="12"/>
      <c r="C16" s="3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3.8" customHeight="1">
      <c r="A17" s="12"/>
      <c r="B17" s="12"/>
      <c r="C17" s="12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3.8" customHeight="1">
      <c r="A18" s="12"/>
      <c r="B18" s="12"/>
      <c r="C18" s="12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3.8" customHeight="1">
      <c r="A19" s="12"/>
      <c r="B19" s="12"/>
      <c r="C19" s="12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3.8" customHeight="1">
      <c r="A20" s="12"/>
      <c r="B20" s="12"/>
      <c r="C20" s="12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3.8" customHeight="1">
      <c r="A21" s="12"/>
      <c r="B21" s="12"/>
      <c r="C21" s="12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3.8" customHeight="1">
      <c r="A22" s="12"/>
      <c r="B22" s="12"/>
      <c r="C22" s="12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3.8" customHeight="1">
      <c r="A23" s="12"/>
      <c r="B23" s="12"/>
      <c r="C23" s="12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3.8" customHeight="1">
      <c r="A24" s="12"/>
      <c r="B24" s="12"/>
      <c r="C24" s="12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3.8" customHeight="1">
      <c r="A25" s="12"/>
      <c r="B25" s="12"/>
      <c r="C25" s="12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3.8" customHeight="1">
      <c r="A26" s="12"/>
      <c r="B26" s="12"/>
      <c r="C26" s="12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3.8" customHeight="1">
      <c r="A27" s="12"/>
      <c r="B27" s="12"/>
      <c r="C27" s="12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3.8" customHeight="1">
      <c r="A28" s="12"/>
      <c r="B28" s="12"/>
      <c r="C28" s="12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3.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3.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3.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3.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3.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3.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3.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3.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3.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3.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3.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3.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3.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3.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3.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3.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3.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3.8" customHeight="1">
      <c r="A46" s="12"/>
      <c r="B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3.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3.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3.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3.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3.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3.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3.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3.8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3.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3.8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3.8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3.8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3.8" customHeight="1">
      <c r="A59" s="12"/>
      <c r="B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3.8" customHeight="1">
      <c r="A60" s="12"/>
      <c r="B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3.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3.8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3.8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3.8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3.8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3.8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3.8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3.8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3.8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3.8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3.8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3.8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3.8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3.8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3.8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3.8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3.8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3.8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3.8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3.8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3.8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3.8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3.8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3.8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3.8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3.8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3.8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3.8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3.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3.8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3.8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3.8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98"/>
  <sheetViews>
    <sheetView showGridLines="0" workbookViewId="0" topLeftCell="A37">
      <selection activeCell="F33" sqref="F33"/>
    </sheetView>
  </sheetViews>
  <sheetFormatPr defaultColWidth="7.7109375" defaultRowHeight="12"/>
  <cols>
    <col min="1" max="2" width="7.7109375" style="4" customWidth="1"/>
    <col min="3" max="3" width="49.421875" style="4" customWidth="1"/>
    <col min="4" max="13" width="7.7109375" style="4" customWidth="1"/>
    <col min="14" max="14" width="5.421875" style="4" customWidth="1"/>
    <col min="15" max="20" width="7.7109375" style="4" customWidth="1"/>
    <col min="21" max="21" width="5.28125" style="4" customWidth="1"/>
    <col min="22" max="16384" width="7.7109375" style="4" customWidth="1"/>
  </cols>
  <sheetData>
    <row r="1" spans="1:2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2"/>
      <c r="B3" s="12"/>
      <c r="C3" s="6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12"/>
      <c r="B4" s="12"/>
      <c r="C4" s="6" t="s">
        <v>58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6"/>
      <c r="B6" s="6"/>
      <c r="C6" s="6" t="s">
        <v>171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"/>
      <c r="B7" s="1"/>
      <c r="C7" s="1" t="s">
        <v>146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  <c r="L8" s="12"/>
      <c r="M8" s="39"/>
      <c r="N8" s="39"/>
      <c r="O8" s="39"/>
      <c r="P8" s="39"/>
      <c r="Q8" s="39"/>
      <c r="R8" s="39"/>
      <c r="S8" s="39"/>
      <c r="T8" s="39"/>
      <c r="U8" s="6"/>
      <c r="V8" s="6"/>
    </row>
    <row r="9" spans="1:22" ht="12.75">
      <c r="A9" s="12"/>
      <c r="B9" s="40"/>
      <c r="C9" s="12"/>
      <c r="D9" s="20" t="s">
        <v>29</v>
      </c>
      <c r="E9" s="20" t="s">
        <v>30</v>
      </c>
      <c r="F9" s="33" t="s">
        <v>147</v>
      </c>
      <c r="G9" s="41"/>
      <c r="H9" s="20" t="s">
        <v>29</v>
      </c>
      <c r="I9" s="20" t="s">
        <v>30</v>
      </c>
      <c r="J9" s="33"/>
      <c r="K9" s="20"/>
      <c r="L9" s="20"/>
      <c r="M9" s="39"/>
      <c r="N9" s="39"/>
      <c r="O9" s="39"/>
      <c r="P9" s="39"/>
      <c r="Q9" s="39"/>
      <c r="R9" s="39"/>
      <c r="S9" s="39"/>
      <c r="T9" s="39"/>
      <c r="U9" s="6"/>
      <c r="V9" s="6"/>
    </row>
    <row r="10" spans="1:22" ht="25.5">
      <c r="A10" s="12"/>
      <c r="B10" s="42"/>
      <c r="C10" s="47" t="s">
        <v>153</v>
      </c>
      <c r="D10" s="38">
        <v>23.54631946</v>
      </c>
      <c r="E10" s="38">
        <v>7.300754329</v>
      </c>
      <c r="F10" s="38">
        <v>16.245565131</v>
      </c>
      <c r="G10" s="44"/>
      <c r="H10" s="44">
        <v>0.04691803863791535</v>
      </c>
      <c r="I10" s="44">
        <v>0.02105762279198617</v>
      </c>
      <c r="J10" s="38"/>
      <c r="K10" s="38"/>
      <c r="L10" s="38"/>
      <c r="M10" s="45"/>
      <c r="N10" s="43"/>
      <c r="O10" s="45"/>
      <c r="P10" s="45"/>
      <c r="Q10" s="12"/>
      <c r="R10" s="46"/>
      <c r="S10" s="46"/>
      <c r="T10" s="46"/>
      <c r="U10" s="12"/>
      <c r="V10" s="12"/>
    </row>
    <row r="11" spans="1:22" ht="25.5">
      <c r="A11" s="12"/>
      <c r="B11" s="42"/>
      <c r="C11" s="47" t="s">
        <v>82</v>
      </c>
      <c r="D11" s="38">
        <v>6.429450435</v>
      </c>
      <c r="E11" s="38">
        <v>12.33504121</v>
      </c>
      <c r="F11" s="38">
        <v>-5.905590775</v>
      </c>
      <c r="G11" s="44"/>
      <c r="H11" s="44">
        <v>0.012811225314526997</v>
      </c>
      <c r="I11" s="44">
        <v>0.03557805580336008</v>
      </c>
      <c r="J11" s="38"/>
      <c r="K11" s="38"/>
      <c r="L11" s="38"/>
      <c r="M11" s="45"/>
      <c r="N11" s="43"/>
      <c r="O11" s="45"/>
      <c r="P11" s="45"/>
      <c r="Q11" s="12"/>
      <c r="R11" s="46"/>
      <c r="S11" s="46"/>
      <c r="T11" s="46"/>
      <c r="U11" s="12"/>
      <c r="V11" s="12"/>
    </row>
    <row r="12" spans="1:22" ht="25.5">
      <c r="A12" s="12"/>
      <c r="B12" s="42"/>
      <c r="C12" s="47" t="s">
        <v>59</v>
      </c>
      <c r="D12" s="38">
        <v>15.760696469</v>
      </c>
      <c r="E12" s="38">
        <v>85.608650217</v>
      </c>
      <c r="F12" s="38">
        <v>-69.84795374800001</v>
      </c>
      <c r="G12" s="44"/>
      <c r="H12" s="44">
        <v>0.031404524479895</v>
      </c>
      <c r="I12" s="44">
        <v>0.24692169915099615</v>
      </c>
      <c r="J12" s="38"/>
      <c r="K12" s="38"/>
      <c r="L12" s="38"/>
      <c r="M12" s="45"/>
      <c r="N12" s="43"/>
      <c r="O12" s="45"/>
      <c r="P12" s="45"/>
      <c r="Q12" s="12"/>
      <c r="R12" s="46"/>
      <c r="S12" s="46"/>
      <c r="T12" s="46"/>
      <c r="U12" s="12"/>
      <c r="V12" s="12"/>
    </row>
    <row r="13" spans="1:22" ht="38.25">
      <c r="A13" s="12"/>
      <c r="B13" s="48"/>
      <c r="C13" s="47" t="s">
        <v>152</v>
      </c>
      <c r="D13" s="38">
        <v>137.445558264</v>
      </c>
      <c r="E13" s="38">
        <v>79.494952872</v>
      </c>
      <c r="F13" s="38">
        <v>57.950605392</v>
      </c>
      <c r="G13" s="44"/>
      <c r="H13" s="44">
        <v>0.273871932477391</v>
      </c>
      <c r="I13" s="44">
        <v>0.22928791409895055</v>
      </c>
      <c r="J13" s="12"/>
      <c r="K13" s="12"/>
      <c r="L13" s="12"/>
      <c r="M13" s="46"/>
      <c r="N13" s="43"/>
      <c r="O13" s="46"/>
      <c r="P13" s="46"/>
      <c r="Q13" s="12"/>
      <c r="R13" s="46"/>
      <c r="S13" s="46"/>
      <c r="T13" s="46"/>
      <c r="U13" s="12"/>
      <c r="V13" s="12"/>
    </row>
    <row r="14" spans="1:22" ht="51">
      <c r="A14" s="47"/>
      <c r="B14" s="48"/>
      <c r="C14" s="47" t="s">
        <v>83</v>
      </c>
      <c r="D14" s="38">
        <v>207.620911687</v>
      </c>
      <c r="E14" s="38">
        <v>107.328057335</v>
      </c>
      <c r="F14" s="38">
        <v>100.29285435199999</v>
      </c>
      <c r="G14" s="44"/>
      <c r="H14" s="44">
        <v>0.4137022761930147</v>
      </c>
      <c r="I14" s="44">
        <v>0.3095671549143417</v>
      </c>
      <c r="J14" s="12"/>
      <c r="K14" s="12"/>
      <c r="L14" s="12"/>
      <c r="M14" s="46"/>
      <c r="N14" s="43"/>
      <c r="O14" s="46"/>
      <c r="P14" s="46"/>
      <c r="Q14" s="12"/>
      <c r="R14" s="46"/>
      <c r="S14" s="46"/>
      <c r="T14" s="46"/>
      <c r="U14" s="12"/>
      <c r="V14" s="12"/>
    </row>
    <row r="15" spans="1:22" ht="12.75">
      <c r="A15" s="43"/>
      <c r="B15" s="48"/>
      <c r="C15" s="43" t="s">
        <v>31</v>
      </c>
      <c r="D15" s="38">
        <v>103.533245718</v>
      </c>
      <c r="E15" s="38">
        <v>48.622175347</v>
      </c>
      <c r="F15" s="38">
        <v>54.911070371</v>
      </c>
      <c r="G15" s="44"/>
      <c r="H15" s="44">
        <v>0.20629877340948588</v>
      </c>
      <c r="I15" s="44">
        <v>0.14024132050518903</v>
      </c>
      <c r="J15" s="12"/>
      <c r="K15" s="12"/>
      <c r="L15" s="12"/>
      <c r="M15" s="46"/>
      <c r="N15" s="43"/>
      <c r="O15" s="46"/>
      <c r="P15" s="46"/>
      <c r="Q15" s="12"/>
      <c r="R15" s="46"/>
      <c r="S15" s="46"/>
      <c r="T15" s="46"/>
      <c r="U15" s="12"/>
      <c r="V15" s="12"/>
    </row>
    <row r="16" spans="1:22" ht="25.5">
      <c r="A16" s="12"/>
      <c r="B16" s="12"/>
      <c r="C16" s="47" t="s">
        <v>84</v>
      </c>
      <c r="D16" s="38">
        <v>7.524512565000009</v>
      </c>
      <c r="E16" s="38">
        <v>6.014001912000026</v>
      </c>
      <c r="F16" s="38">
        <v>1.510510652999983</v>
      </c>
      <c r="G16" s="44"/>
      <c r="H16" s="44">
        <v>0.014993229487771077</v>
      </c>
      <c r="I16" s="44">
        <v>0.017346232735176336</v>
      </c>
      <c r="J16" s="12"/>
      <c r="K16" s="12"/>
      <c r="L16" s="12"/>
      <c r="M16" s="46"/>
      <c r="N16" s="43"/>
      <c r="O16" s="46"/>
      <c r="P16" s="46"/>
      <c r="Q16" s="46"/>
      <c r="R16" s="46"/>
      <c r="S16" s="46"/>
      <c r="T16" s="46"/>
      <c r="U16" s="12"/>
      <c r="V16" s="12"/>
    </row>
    <row r="17" spans="1:22" ht="12.75">
      <c r="A17" s="12"/>
      <c r="B17" s="12"/>
      <c r="C17" s="12"/>
      <c r="D17" s="8"/>
      <c r="E17" s="8"/>
      <c r="F17" s="49"/>
      <c r="G17" s="50"/>
      <c r="H17" s="44"/>
      <c r="I17" s="44"/>
      <c r="J17" s="12"/>
      <c r="K17" s="12"/>
      <c r="L17" s="12"/>
      <c r="M17" s="46"/>
      <c r="N17" s="46"/>
      <c r="O17" s="46"/>
      <c r="P17" s="46"/>
      <c r="Q17" s="46"/>
      <c r="R17" s="46"/>
      <c r="S17" s="46"/>
      <c r="T17" s="46"/>
      <c r="U17" s="12"/>
      <c r="V17" s="12"/>
    </row>
    <row r="18" spans="1:22" ht="12.75">
      <c r="A18" s="12"/>
      <c r="B18" s="12"/>
      <c r="C18" s="1" t="s">
        <v>149</v>
      </c>
      <c r="D18" s="8"/>
      <c r="E18" s="12"/>
      <c r="F18" s="12"/>
      <c r="G18" s="12"/>
      <c r="H18" s="12"/>
      <c r="I18" s="12"/>
      <c r="J18" s="12"/>
      <c r="K18" s="12"/>
      <c r="L18" s="12"/>
      <c r="M18" s="46"/>
      <c r="N18" s="46"/>
      <c r="O18" s="46"/>
      <c r="P18" s="46"/>
      <c r="Q18" s="46"/>
      <c r="R18" s="46"/>
      <c r="S18" s="46"/>
      <c r="T18" s="46"/>
      <c r="U18" s="12"/>
      <c r="V18" s="12"/>
    </row>
    <row r="19" spans="2:22" ht="12.75">
      <c r="B19" s="12"/>
      <c r="C19" s="12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ht="23.25">
      <c r="B20" s="12"/>
      <c r="C20" s="2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0.25">
      <c r="A21" s="12"/>
      <c r="B21" s="12"/>
      <c r="C21" s="3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2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12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12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1"/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2"/>
      <c r="B27" s="12"/>
      <c r="C27" s="12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12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12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2.75">
      <c r="A31" s="12"/>
      <c r="B31" s="12"/>
      <c r="C31" s="12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2.75">
      <c r="A32" s="12"/>
      <c r="B32" s="12"/>
      <c r="C32" s="12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>
      <c r="A33" s="12"/>
      <c r="B33" s="12"/>
      <c r="C33" s="12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2.75">
      <c r="A34" s="12"/>
      <c r="B34" s="12"/>
      <c r="C34" s="12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2.75">
      <c r="A56" s="12"/>
      <c r="B56" s="12"/>
      <c r="C56" s="1" t="s">
        <v>149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2.75">
      <c r="A57" s="12"/>
      <c r="B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2">
      <c r="A69" s="12"/>
      <c r="B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2">
      <c r="A70" s="12"/>
      <c r="B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1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ROODHUIJZEN Anton (ESTAT)</cp:lastModifiedBy>
  <dcterms:created xsi:type="dcterms:W3CDTF">2016-01-25T08:32:58Z</dcterms:created>
  <dcterms:modified xsi:type="dcterms:W3CDTF">2024-07-10T12:46:54Z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2024-05-13T13:42:43Z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3ac134ec-3292-4130-8618-e248de4d517a</vt:lpwstr>
  </property>
  <property fmtid="{D5CDD505-2E9C-101B-9397-08002B2CF9AE}" pid="8" name="MSIP_Label_6bd9ddd1-4d20-43f6-abfa-fc3c07406f94_ContentBits">
    <vt:lpwstr>0</vt:lpwstr>
  </property>
</Properties>
</file>