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common\06 Culture and sport statistics\Stat Explained\Sport\ENTERPRISE\Update 2024\"/>
    </mc:Choice>
  </mc:AlternateContent>
  <xr:revisionPtr revIDLastSave="0" documentId="13_ncr:1_{3322E127-D2F2-45C7-A18A-B1F0204FC6CB}" xr6:coauthVersionLast="47" xr6:coauthVersionMax="47" xr10:uidLastSave="{00000000-0000-0000-0000-000000000000}"/>
  <bookViews>
    <workbookView xWindow="28680" yWindow="-120" windowWidth="29040" windowHeight="15840" tabRatio="833" xr2:uid="{00000000-000D-0000-FFFF-FFFF00000000}"/>
  </bookViews>
  <sheets>
    <sheet name="Dynamic chart Nb of enterprises" sheetId="148" r:id="rId1"/>
    <sheet name="Table 1" sheetId="75" r:id="rId2"/>
    <sheet name="Table 2" sheetId="102" r:id="rId3"/>
    <sheet name="Figure 1" sheetId="112" r:id="rId4"/>
    <sheet name="Figure 2" sheetId="105" r:id="rId5"/>
    <sheet name="Figure 3" sheetId="146" r:id="rId6"/>
    <sheet name="Table 3" sheetId="117" r:id="rId7"/>
    <sheet name="Table 4" sheetId="118" r:id="rId8"/>
    <sheet name="Figure 4" sheetId="123" r:id="rId9"/>
    <sheet name="Table 5" sheetId="147" r:id="rId10"/>
    <sheet name="Figure 5" sheetId="133" r:id="rId11"/>
  </sheets>
  <definedNames>
    <definedName name="_xlnm._FilterDatabase" localSheetId="0" hidden="1">'Dynamic chart Nb of enterprises'!$C$57:$H$83</definedName>
    <definedName name="_xlnm._FilterDatabase" localSheetId="4" hidden="1">'Figure 2'!$B$50:$L$78</definedName>
    <definedName name="_xlnm._FilterDatabase" localSheetId="5" hidden="1">'Figure 3'!$B$50:$L$78</definedName>
    <definedName name="_xlnm._FilterDatabase" localSheetId="8" hidden="1">'Figure 4'!$D$44:$E$72</definedName>
    <definedName name="_xlnm._FilterDatabase" localSheetId="2" hidden="1">'Table 2'!$B$7:$H$40</definedName>
    <definedName name="_xlnm._FilterDatabase" localSheetId="7" hidden="1">'Table 4'!$B$7:$E$37</definedName>
    <definedName name="_xlnm._FilterDatabase" localSheetId="9" hidden="1">'Table 5'!$B$12:$H$38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47" l="1"/>
  <c r="F38" i="147"/>
  <c r="D38" i="147"/>
  <c r="H37" i="147"/>
  <c r="F37" i="147"/>
  <c r="D37" i="147"/>
  <c r="H36" i="147"/>
  <c r="F36" i="147"/>
  <c r="D36" i="147"/>
  <c r="H35" i="147"/>
  <c r="F35" i="147"/>
  <c r="D35" i="147"/>
  <c r="H34" i="147"/>
  <c r="F34" i="147"/>
  <c r="D34" i="147"/>
  <c r="H33" i="147"/>
  <c r="F33" i="147"/>
  <c r="D33" i="147"/>
  <c r="H32" i="147"/>
  <c r="F32" i="147"/>
  <c r="D32" i="147"/>
  <c r="H31" i="147"/>
  <c r="F31" i="147"/>
  <c r="D31" i="147"/>
  <c r="H30" i="147"/>
  <c r="F30" i="147"/>
  <c r="D30" i="147"/>
  <c r="H29" i="147"/>
  <c r="F29" i="147"/>
  <c r="D29" i="147"/>
  <c r="H28" i="147"/>
  <c r="F28" i="147"/>
  <c r="D28" i="147"/>
  <c r="H27" i="147"/>
  <c r="F27" i="147"/>
  <c r="D27" i="147"/>
  <c r="H26" i="147"/>
  <c r="F26" i="147"/>
  <c r="D26" i="147"/>
  <c r="H25" i="147"/>
  <c r="F25" i="147"/>
  <c r="D25" i="147"/>
  <c r="H24" i="147"/>
  <c r="F24" i="147"/>
  <c r="D24" i="147"/>
  <c r="H23" i="147"/>
  <c r="F23" i="147"/>
  <c r="D23" i="147"/>
  <c r="H22" i="147"/>
  <c r="F22" i="147"/>
  <c r="D22" i="147"/>
  <c r="H21" i="147"/>
  <c r="F21" i="147"/>
  <c r="D21" i="147"/>
  <c r="H20" i="147"/>
  <c r="F20" i="147"/>
  <c r="D20" i="147"/>
  <c r="H19" i="147"/>
  <c r="F19" i="147"/>
  <c r="D19" i="147"/>
  <c r="H18" i="147"/>
  <c r="F18" i="147"/>
  <c r="D18" i="147"/>
  <c r="H17" i="147"/>
  <c r="F17" i="147"/>
  <c r="D17" i="147"/>
  <c r="H16" i="147"/>
  <c r="F16" i="147"/>
  <c r="D16" i="147"/>
  <c r="H15" i="147"/>
  <c r="F15" i="147"/>
  <c r="D15" i="147"/>
  <c r="H14" i="147"/>
  <c r="F14" i="147"/>
  <c r="D14" i="147"/>
  <c r="H13" i="147"/>
  <c r="F13" i="147"/>
  <c r="D13" i="147"/>
  <c r="H12" i="147"/>
  <c r="F12" i="147"/>
  <c r="D12" i="147"/>
  <c r="K46" i="133" l="1"/>
  <c r="K45" i="133"/>
  <c r="K44" i="133"/>
  <c r="K43" i="133"/>
  <c r="I46" i="133" l="1"/>
  <c r="I45" i="133"/>
  <c r="I44" i="133"/>
  <c r="I43" i="133"/>
  <c r="G46" i="133"/>
  <c r="G45" i="133"/>
  <c r="G44" i="133"/>
  <c r="G43" i="133"/>
  <c r="B2" i="133"/>
  <c r="B2" i="118" l="1"/>
  <c r="B2" i="112" l="1"/>
  <c r="B2" i="102" l="1"/>
</calcChain>
</file>

<file path=xl/sharedStrings.xml><?xml version="1.0" encoding="utf-8"?>
<sst xmlns="http://schemas.openxmlformats.org/spreadsheetml/2006/main" count="495" uniqueCount="127">
  <si>
    <t>: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</si>
  <si>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</si>
  <si>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</si>
  <si>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</si>
  <si>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</si>
  <si>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</si>
  <si>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</si>
  <si>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</si>
  <si>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</si>
  <si>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</si>
  <si>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</si>
  <si>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</si>
  <si>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</si>
  <si>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</si>
  <si>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</si>
  <si>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</si>
  <si>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</si>
  <si>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</si>
  <si>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</si>
  <si>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</si>
  <si>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</si>
  <si>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</si>
  <si>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</si>
  <si>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</si>
  <si>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</si>
  <si>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</si>
  <si>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</si>
  <si>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Germany</t>
  </si>
  <si>
    <t>Czechia</t>
  </si>
  <si>
    <t>Number of enterprises</t>
  </si>
  <si>
    <t>Turnover</t>
  </si>
  <si>
    <t>Bookmarks:</t>
  </si>
  <si>
    <t>(number)</t>
  </si>
  <si>
    <t>(%)</t>
  </si>
  <si>
    <t>Bookmark:</t>
  </si>
  <si>
    <t>NACE Rev. 2</t>
  </si>
  <si>
    <t>Number of enterprises 
(thousands)</t>
  </si>
  <si>
    <t>Number of persons employed (thousands)</t>
  </si>
  <si>
    <t>All enterprises</t>
  </si>
  <si>
    <t>All SMEs (%)</t>
  </si>
  <si>
    <t xml:space="preserve">   – micro (%)</t>
  </si>
  <si>
    <t>EU</t>
  </si>
  <si>
    <t>(%, share of EU total)</t>
  </si>
  <si>
    <t>Iceland (²)</t>
  </si>
  <si>
    <t>(¹) Estimated.</t>
  </si>
  <si>
    <t>(€ million)</t>
  </si>
  <si>
    <t>(¹) Estimated</t>
  </si>
  <si>
    <t>Sport statistics — 2023</t>
  </si>
  <si>
    <t>Sports activities</t>
  </si>
  <si>
    <t>93.1</t>
  </si>
  <si>
    <t>93.11</t>
  </si>
  <si>
    <t>93.12</t>
  </si>
  <si>
    <t>93.13</t>
  </si>
  <si>
    <t>93.19</t>
  </si>
  <si>
    <t>Operation of sports facilities</t>
  </si>
  <si>
    <t>Fitness facilities</t>
  </si>
  <si>
    <t>Other sports activities</t>
  </si>
  <si>
    <t>(²) Provisional data</t>
  </si>
  <si>
    <t>North Macedonia (²)</t>
  </si>
  <si>
    <t>Switzerland (¹)</t>
  </si>
  <si>
    <t>(%, share of total in 
Industry, construction and market services)</t>
  </si>
  <si>
    <r>
      <t>Source:</t>
    </r>
    <r>
      <rPr>
        <sz val="10"/>
        <color theme="1"/>
        <rFont val="Arial"/>
        <family val="2"/>
      </rPr>
      <t xml:space="preserve"> Eurostat (online data codes: sbs_sc_ovw)</t>
    </r>
  </si>
  <si>
    <r>
      <t>Source:</t>
    </r>
    <r>
      <rPr>
        <sz val="10"/>
        <color theme="1"/>
        <rFont val="Arial"/>
        <family val="2"/>
      </rPr>
      <t xml:space="preserve"> Eurostat (online data code: sbs_sc_ovw)</t>
    </r>
  </si>
  <si>
    <t>Activities of sports clubs</t>
  </si>
  <si>
    <t>EU (¹)</t>
  </si>
  <si>
    <t xml:space="preserve">   – small (%)</t>
  </si>
  <si>
    <t xml:space="preserve">   – medium (%)</t>
  </si>
  <si>
    <t>Industry, construction and market services</t>
  </si>
  <si>
    <t>Note: Sports and recreation education is defined as activities under the NACE code 8551</t>
  </si>
  <si>
    <t>Table 4: Main indicators for sports and recreation education enterprises, 2021</t>
  </si>
  <si>
    <t>Source: Eurostat (online data codes: sbs_sc_ovw)</t>
  </si>
  <si>
    <t>Large (%)</t>
  </si>
  <si>
    <t>Note: Manufacturing sporting goods is defined as activities under the NACE code 32.3</t>
  </si>
  <si>
    <t>93</t>
  </si>
  <si>
    <t>Sports activities and amusement and recreation activities</t>
  </si>
  <si>
    <t>Value added - million euro</t>
  </si>
  <si>
    <r>
      <t>Source:</t>
    </r>
    <r>
      <rPr>
        <sz val="10"/>
        <color theme="1"/>
        <rFont val="Arial"/>
        <family val="2"/>
      </rPr>
      <t xml:space="preserve"> Eurostat (online data code: sbs_ovw_act)</t>
    </r>
  </si>
  <si>
    <t>https://ec.europa.eu/eurostat/databrowser/bookmark/36303bd6-3eaf-4425-ac40-b75f63744a02?lang=en</t>
  </si>
  <si>
    <t>Persons employed - number</t>
  </si>
  <si>
    <t>(²) Low reliability.</t>
  </si>
  <si>
    <t>(¹)</t>
  </si>
  <si>
    <t>(²)</t>
  </si>
  <si>
    <t>(¹) Number of enterprises: estimated.</t>
  </si>
  <si>
    <t>Data not available for Bulgaria and Ireland</t>
  </si>
  <si>
    <t>(²) Estimated.</t>
  </si>
  <si>
    <t>(³) Provisional data.</t>
  </si>
  <si>
    <t>(¹) Low reliability</t>
  </si>
  <si>
    <t>Table 5: Main indicators for enterprises manufacturing sporting goods, 2021</t>
  </si>
  <si>
    <t>Micro (%)</t>
  </si>
  <si>
    <t>Small (%)</t>
  </si>
  <si>
    <t>Medium (%)</t>
  </si>
  <si>
    <t>Figure 5: Main indicators for enterprises manufacturing sporting goods, by enterprise size class, EU, 2021</t>
  </si>
  <si>
    <t>Unknown</t>
  </si>
  <si>
    <t>(¹) Low reliability.</t>
  </si>
  <si>
    <t>Serbia</t>
  </si>
  <si>
    <t>https://ec.europa.eu/eurostat/databrowser/bookmark/d62d5455-fca4-4572-a3ca-cbbc0eb33b23?lang=en</t>
  </si>
  <si>
    <t>https://ec.europa.eu/eurostat/databrowser/bookmark/b017ef3d-b8d1-42ff-a547-f86512b90e56?lang=en</t>
  </si>
  <si>
    <t>https://ec.europa.eu/eurostat/databrowser/bookmark/7a02ea22-7bcc-4460-9a00-b20526d0530c?lang=en</t>
  </si>
  <si>
    <t>https://ec.europa.eu/eurostat/databrowser/bookmark/9d5945f4-95d8-4b63-ab20-06f758c780ff?lang=en</t>
  </si>
  <si>
    <t>https://ec.europa.eu/eurostat/databrowser/bookmark/4730d64f-d69b-456a-8138-a27bc79c1b9a?lang=en</t>
  </si>
  <si>
    <t>Turnover - million euro</t>
  </si>
  <si>
    <t>million</t>
  </si>
  <si>
    <t xml:space="preserve">Number of enterprises </t>
  </si>
  <si>
    <t>(% of total EU)</t>
  </si>
  <si>
    <t>Iceland (³)</t>
  </si>
  <si>
    <t>North Macedonia (³)</t>
  </si>
  <si>
    <t>Switzerland (²)</t>
  </si>
  <si>
    <r>
      <t>Source:</t>
    </r>
    <r>
      <rPr>
        <sz val="10"/>
        <color theme="1"/>
        <rFont val="Arial"/>
        <family val="2"/>
      </rPr>
      <t xml:space="preserve"> Eurostat (online data codes: sbs_sc_act)</t>
    </r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</si>
  <si>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codes: sbs_sc_act)</t>
    </r>
  </si>
  <si>
    <t>https://ec.europa.eu/eurostat/databrowser/bookmark/0fad8b29-abb3-4671-a5e4-96080ed26168?lang=en</t>
  </si>
  <si>
    <t>https://ec.europa.eu/eurostat/databrowser/bookmark/830a3a1f-d182-4229-95b9-c7791a6cfaf9?lang=en</t>
  </si>
  <si>
    <t>https://ec.europa.eu/eurostat/databrowser/bookmark/faa5938e-220c-43dc-97fb-dabb42b34149?lang=en</t>
  </si>
  <si>
    <t>Table 1: Sports activities covered by the EU's structural business statistics from 2021</t>
  </si>
  <si>
    <r>
      <t>Source:</t>
    </r>
    <r>
      <rPr>
        <sz val="10"/>
        <rFont val="Arial"/>
        <family val="2"/>
      </rPr>
      <t xml:space="preserve"> Eurostat (NACE Rev. 2 - Statistical classification of economic activities)</t>
    </r>
  </si>
  <si>
    <t>Table 2: Main indicators for enterprises in sports sector, 2021</t>
  </si>
  <si>
    <t>Enterprises in sports sector</t>
  </si>
  <si>
    <t>Value added</t>
  </si>
  <si>
    <t>Figure 1: EU Member States' shares in the EU total for main indicators concerning the sports sector, 2021</t>
  </si>
  <si>
    <t>Figure 2: Number of enterprises in the sports sector, by NACE class, 2021</t>
  </si>
  <si>
    <t>Figure 3: Value added for enterprises in the sports sector, by NACE class, 2021</t>
  </si>
  <si>
    <t>Table 3: Main indicators for enterprises in sports sector, by enterprise size class, EU, 2021</t>
  </si>
  <si>
    <t>Value added
(€ million)</t>
  </si>
  <si>
    <t>Figure 4: Share of number of enterprises and value added for sports and recreation education in total education, 2021</t>
  </si>
  <si>
    <r>
      <t xml:space="preserve">Source: </t>
    </r>
    <r>
      <rPr>
        <sz val="10"/>
        <color theme="1"/>
        <rFont val="Arial"/>
        <family val="2"/>
      </rPr>
      <t>Eurostat (online data code: sbs_ovw_act)</t>
    </r>
  </si>
  <si>
    <t>Number of enterprises in sports sector, 2021</t>
  </si>
  <si>
    <t>https://ec.europa.eu/eurostat/databrowser/bookmark/bd7f1734-bef1-4c7c-8c4a-bbb5f9e1344a?lang=en</t>
  </si>
  <si>
    <r>
      <t>Source:</t>
    </r>
    <r>
      <rPr>
        <sz val="10"/>
        <color theme="1"/>
        <rFont val="Arial"/>
        <family val="2"/>
      </rPr>
      <t xml:space="preserve"> Eurostat (online data codes: sbs_ovw_act)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</si>
</sst>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"/>
    <numFmt numFmtId="165" formatCode="#,##0.0_i"/>
    <numFmt numFmtId="166" formatCode="#,##0_i"/>
    <numFmt numFmtId="167" formatCode="#,##0.0"/>
    <numFmt numFmtId="168" formatCode="#.##0.0_i"/>
    <numFmt numFmtId="169" formatCode="#\ ##0.0"/>
    <numFmt numFmtId="170" formatCode="#\ ##0"/>
    <numFmt numFmtId="171" formatCode="#\ ##0\ ##0"/>
    <numFmt numFmtId="172" formatCode="0.0%"/>
    <numFmt numFmtId="173" formatCode="dd\.mm\.yy"/>
    <numFmt numFmtId="174" formatCode="#\ ##0_i"/>
    <numFmt numFmtId="175" formatCode="#\ ###\ ##0_i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BAE4"/>
        <bgColor indexed="64"/>
      </patternFill>
    </fill>
    <fill>
      <patternFill patternType="solid">
        <fgColor theme="0"/>
        <bgColor theme="4" tint="0.79998168889431442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indexed="55"/>
      </left>
      <right/>
      <top style="hair">
        <color indexed="22"/>
      </top>
      <bottom/>
      <diagonal/>
    </border>
    <border>
      <left style="hair">
        <color indexed="55"/>
      </left>
      <right/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rgb="FF000000"/>
      </bottom>
      <diagonal/>
    </border>
    <border>
      <left style="hair">
        <color indexed="55"/>
      </left>
      <right/>
      <top style="hair">
        <color indexed="22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indexed="55"/>
      </left>
      <right/>
      <top style="hair">
        <color rgb="FFC0C0C0"/>
      </top>
      <bottom style="hair">
        <color indexed="22"/>
      </bottom>
      <diagonal/>
    </border>
    <border>
      <left/>
      <right style="hair">
        <color rgb="FFA6A6A6"/>
      </right>
      <top style="hair">
        <color rgb="FFC0C0C0"/>
      </top>
      <bottom style="hair">
        <color indexed="22"/>
      </bottom>
      <diagonal/>
    </border>
    <border>
      <left/>
      <right style="hair">
        <color indexed="55"/>
      </right>
      <top style="hair">
        <color indexed="22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indexed="22"/>
      </bottom>
      <diagonal/>
    </border>
    <border>
      <left/>
      <right style="hair">
        <color rgb="FFA6A6A6"/>
      </right>
      <top style="hair">
        <color indexed="22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rgb="FFA6A6A6"/>
      </left>
      <right/>
      <top style="thin">
        <color indexed="8"/>
      </top>
      <bottom/>
      <diagonal/>
    </border>
    <border>
      <left style="hair">
        <color rgb="FFA6A6A6"/>
      </left>
      <right/>
      <top style="hair">
        <color indexed="22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indexed="22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indexed="8"/>
      </top>
      <bottom/>
      <diagonal/>
    </border>
    <border>
      <left style="hair">
        <color rgb="FFA6A6A6"/>
      </left>
      <right style="hair">
        <color rgb="FFA6A6A6"/>
      </right>
      <top style="hair">
        <color indexed="22"/>
      </top>
      <bottom/>
      <diagonal/>
    </border>
    <border>
      <left style="hair">
        <color rgb="FFA6A6A6"/>
      </left>
      <right style="hair">
        <color rgb="FFA6A6A6"/>
      </right>
      <top style="hair">
        <color indexed="22"/>
      </top>
      <bottom style="thin">
        <color rgb="FF000000"/>
      </bottom>
      <diagonal/>
    </border>
  </borders>
  <cellStyleXfs count="6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0" fillId="0" borderId="0"/>
    <xf numFmtId="165" fontId="19" fillId="0" borderId="0" applyFill="0" applyBorder="0" applyProtection="0">
      <alignment horizontal="right"/>
    </xf>
    <xf numFmtId="0" fontId="20" fillId="0" borderId="0"/>
    <xf numFmtId="0" fontId="22" fillId="0" borderId="0"/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0" borderId="0"/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/>
    <xf numFmtId="0" fontId="18" fillId="0" borderId="0" applyNumberFormat="0" applyFill="0" applyBorder="0" applyProtection="0">
      <alignment vertical="center"/>
    </xf>
    <xf numFmtId="0" fontId="39" fillId="0" borderId="0"/>
    <xf numFmtId="9" fontId="20" fillId="0" borderId="0" applyFont="0" applyFill="0" applyBorder="0" applyAlignment="0" applyProtection="0"/>
    <xf numFmtId="0" fontId="20" fillId="0" borderId="0"/>
    <xf numFmtId="168" fontId="26" fillId="0" borderId="0" applyFill="0" applyBorder="0" applyProtection="0">
      <alignment horizontal="right"/>
    </xf>
  </cellStyleXfs>
  <cellXfs count="249">
    <xf numFmtId="0" fontId="0" fillId="0" borderId="0" xfId="0"/>
    <xf numFmtId="0" fontId="26" fillId="0" borderId="0" xfId="47" applyFont="1">
      <alignment vertical="center"/>
    </xf>
    <xf numFmtId="0" fontId="27" fillId="0" borderId="0" xfId="47" applyFont="1" applyFill="1">
      <alignment vertical="center"/>
    </xf>
    <xf numFmtId="0" fontId="26" fillId="0" borderId="0" xfId="47" applyFont="1" applyFill="1" applyBorder="1">
      <alignment vertical="center"/>
    </xf>
    <xf numFmtId="0" fontId="27" fillId="0" borderId="0" xfId="47" applyFont="1" applyFill="1" applyBorder="1" applyAlignment="1">
      <alignment horizontal="left"/>
    </xf>
    <xf numFmtId="0" fontId="26" fillId="0" borderId="0" xfId="47" applyFont="1" applyAlignment="1"/>
    <xf numFmtId="0" fontId="27" fillId="0" borderId="0" xfId="47" applyFont="1">
      <alignment vertical="center"/>
    </xf>
    <xf numFmtId="0" fontId="21" fillId="0" borderId="0" xfId="47" applyFont="1" applyAlignment="1">
      <alignment horizontal="left" vertical="center"/>
    </xf>
    <xf numFmtId="0" fontId="26" fillId="0" borderId="0" xfId="0" applyFont="1"/>
    <xf numFmtId="0" fontId="26" fillId="0" borderId="0" xfId="0" applyFont="1" applyAlignment="1"/>
    <xf numFmtId="0" fontId="26" fillId="0" borderId="0" xfId="47" applyFont="1" applyFill="1" applyAlignment="1">
      <alignment horizontal="left" vertical="center" wrapText="1"/>
    </xf>
    <xf numFmtId="0" fontId="30" fillId="0" borderId="0" xfId="47" applyFont="1" applyAlignment="1">
      <alignment vertical="center"/>
    </xf>
    <xf numFmtId="0" fontId="26" fillId="0" borderId="0" xfId="47" applyFont="1" applyBorder="1">
      <alignment vertical="center"/>
    </xf>
    <xf numFmtId="0" fontId="29" fillId="0" borderId="0" xfId="47" applyFont="1" applyAlignment="1">
      <alignment horizontal="left"/>
    </xf>
    <xf numFmtId="0" fontId="29" fillId="0" borderId="0" xfId="47" applyFont="1" applyBorder="1" applyAlignment="1">
      <alignment horizontal="center" vertical="center" wrapText="1"/>
    </xf>
    <xf numFmtId="0" fontId="26" fillId="0" borderId="0" xfId="47" applyFont="1" applyFill="1">
      <alignment vertical="center"/>
    </xf>
    <xf numFmtId="0" fontId="21" fillId="33" borderId="0" xfId="47" applyFont="1" applyFill="1">
      <alignment vertical="center"/>
    </xf>
    <xf numFmtId="0" fontId="31" fillId="0" borderId="0" xfId="47" applyFont="1" applyAlignment="1"/>
    <xf numFmtId="0" fontId="21" fillId="0" borderId="0" xfId="47" applyFont="1">
      <alignment vertical="center"/>
    </xf>
    <xf numFmtId="0" fontId="29" fillId="0" borderId="0" xfId="47" applyFont="1" applyFill="1" applyBorder="1" applyAlignment="1">
      <alignment horizontal="left"/>
    </xf>
    <xf numFmtId="0" fontId="29" fillId="35" borderId="10" xfId="47" applyFont="1" applyFill="1" applyBorder="1" applyAlignment="1">
      <alignment horizontal="center"/>
    </xf>
    <xf numFmtId="0" fontId="29" fillId="35" borderId="17" xfId="47" applyFont="1" applyFill="1" applyBorder="1" applyAlignment="1">
      <alignment horizontal="center"/>
    </xf>
    <xf numFmtId="165" fontId="26" fillId="0" borderId="0" xfId="47" applyNumberFormat="1" applyFont="1" applyFill="1" applyBorder="1">
      <alignment vertical="center"/>
    </xf>
    <xf numFmtId="167" fontId="26" fillId="0" borderId="0" xfId="47" applyNumberFormat="1" applyFont="1" applyFill="1">
      <alignment vertical="center"/>
    </xf>
    <xf numFmtId="0" fontId="29" fillId="0" borderId="13" xfId="47" applyFont="1" applyBorder="1" applyAlignment="1">
      <alignment horizontal="left"/>
    </xf>
    <xf numFmtId="0" fontId="29" fillId="0" borderId="15" xfId="47" applyFont="1" applyBorder="1" applyAlignment="1">
      <alignment horizontal="left"/>
    </xf>
    <xf numFmtId="0" fontId="26" fillId="33" borderId="0" xfId="47" applyFont="1" applyFill="1">
      <alignment vertical="center"/>
    </xf>
    <xf numFmtId="0" fontId="29" fillId="0" borderId="16" xfId="47" applyFont="1" applyBorder="1" applyAlignment="1">
      <alignment horizontal="left"/>
    </xf>
    <xf numFmtId="49" fontId="26" fillId="0" borderId="0" xfId="47" applyNumberFormat="1" applyFont="1" applyFill="1" applyAlignment="1">
      <alignment horizontal="left"/>
    </xf>
    <xf numFmtId="0" fontId="29" fillId="0" borderId="0" xfId="47" applyFont="1" applyFill="1">
      <alignment vertical="center"/>
    </xf>
    <xf numFmtId="0" fontId="32" fillId="0" borderId="0" xfId="47" applyFont="1">
      <alignment vertical="center"/>
    </xf>
    <xf numFmtId="164" fontId="21" fillId="0" borderId="0" xfId="47" applyNumberFormat="1" applyFont="1">
      <alignment vertical="center"/>
    </xf>
    <xf numFmtId="0" fontId="30" fillId="0" borderId="0" xfId="47" applyFont="1" applyAlignment="1">
      <alignment horizontal="left" vertical="center"/>
    </xf>
    <xf numFmtId="0" fontId="33" fillId="0" borderId="0" xfId="47" applyFont="1" applyFill="1" applyBorder="1" applyAlignment="1">
      <alignment horizontal="left"/>
    </xf>
    <xf numFmtId="166" fontId="34" fillId="0" borderId="0" xfId="47" applyNumberFormat="1" applyFont="1" applyFill="1" applyBorder="1" applyAlignment="1">
      <alignment horizontal="right"/>
    </xf>
    <xf numFmtId="0" fontId="26" fillId="0" borderId="0" xfId="47" applyFont="1" applyFill="1" applyBorder="1" applyAlignment="1">
      <alignment horizontal="center"/>
    </xf>
    <xf numFmtId="0" fontId="26" fillId="0" borderId="0" xfId="47" applyFont="1" applyFill="1" applyBorder="1" applyAlignment="1">
      <alignment horizontal="center" vertical="center" wrapText="1"/>
    </xf>
    <xf numFmtId="0" fontId="26" fillId="0" borderId="0" xfId="47" applyFont="1" applyFill="1" applyBorder="1" applyAlignment="1">
      <alignment vertical="center" wrapText="1"/>
    </xf>
    <xf numFmtId="0" fontId="26" fillId="0" borderId="0" xfId="47" applyFont="1" applyFill="1" applyBorder="1" applyAlignment="1">
      <alignment horizontal="left"/>
    </xf>
    <xf numFmtId="164" fontId="31" fillId="0" borderId="0" xfId="47" applyNumberFormat="1" applyFont="1">
      <alignment vertical="center"/>
    </xf>
    <xf numFmtId="168" fontId="26" fillId="0" borderId="0" xfId="47" applyNumberFormat="1" applyFont="1" applyFill="1" applyBorder="1" applyAlignment="1">
      <alignment horizontal="right"/>
    </xf>
    <xf numFmtId="166" fontId="26" fillId="0" borderId="0" xfId="47" applyNumberFormat="1" applyFont="1" applyFill="1" applyBorder="1" applyAlignment="1">
      <alignment horizontal="right"/>
    </xf>
    <xf numFmtId="0" fontId="27" fillId="0" borderId="0" xfId="0" applyFont="1" applyAlignment="1"/>
    <xf numFmtId="0" fontId="35" fillId="0" borderId="0" xfId="0" applyFont="1"/>
    <xf numFmtId="0" fontId="36" fillId="0" borderId="0" xfId="47" applyFont="1">
      <alignment vertical="center"/>
    </xf>
    <xf numFmtId="3" fontId="33" fillId="0" borderId="0" xfId="47" applyNumberFormat="1" applyFont="1" applyBorder="1">
      <alignment vertical="center"/>
    </xf>
    <xf numFmtId="0" fontId="26" fillId="0" borderId="0" xfId="47" applyFont="1" applyAlignment="1">
      <alignment horizontal="right" vertical="center"/>
    </xf>
    <xf numFmtId="0" fontId="33" fillId="0" borderId="0" xfId="47" applyFont="1" applyAlignment="1">
      <alignment horizontal="right" vertical="center"/>
    </xf>
    <xf numFmtId="164" fontId="26" fillId="0" borderId="0" xfId="47" applyNumberFormat="1" applyFont="1">
      <alignment vertical="center"/>
    </xf>
    <xf numFmtId="3" fontId="26" fillId="0" borderId="0" xfId="47" applyNumberFormat="1" applyFont="1">
      <alignment vertical="center"/>
    </xf>
    <xf numFmtId="0" fontId="26" fillId="0" borderId="0" xfId="47" applyFont="1" applyAlignment="1">
      <alignment horizontal="center" vertical="center" wrapText="1"/>
    </xf>
    <xf numFmtId="0" fontId="29" fillId="0" borderId="0" xfId="47" applyFont="1" applyFill="1" applyAlignment="1">
      <alignment horizontal="left"/>
    </xf>
    <xf numFmtId="0" fontId="26" fillId="0" borderId="0" xfId="47" applyFont="1" applyFill="1" applyBorder="1" applyAlignment="1">
      <alignment horizontal="center" vertical="top"/>
    </xf>
    <xf numFmtId="0" fontId="26" fillId="0" borderId="0" xfId="47" applyFont="1" applyBorder="1" applyAlignment="1">
      <alignment horizontal="center" vertical="center" wrapText="1"/>
    </xf>
    <xf numFmtId="0" fontId="26" fillId="0" borderId="0" xfId="47" applyFont="1" applyFill="1" applyBorder="1" applyAlignment="1">
      <alignment horizontal="center" vertical="center"/>
    </xf>
    <xf numFmtId="0" fontId="26" fillId="0" borderId="0" xfId="47" applyFont="1" applyFill="1" applyBorder="1" applyAlignment="1">
      <alignment horizontal="center" vertical="top" wrapText="1"/>
    </xf>
    <xf numFmtId="0" fontId="26" fillId="0" borderId="0" xfId="47" applyFont="1" applyFill="1" applyBorder="1" applyAlignment="1">
      <alignment horizontal="right" vertical="center" wrapText="1"/>
    </xf>
    <xf numFmtId="167" fontId="26" fillId="0" borderId="0" xfId="44" applyNumberFormat="1" applyFont="1" applyFill="1" applyBorder="1" applyAlignment="1">
      <alignment horizontal="right"/>
    </xf>
    <xf numFmtId="166" fontId="26" fillId="0" borderId="0" xfId="47" applyNumberFormat="1" applyFont="1" applyFill="1" applyBorder="1">
      <alignment vertical="center"/>
    </xf>
    <xf numFmtId="167" fontId="27" fillId="0" borderId="0" xfId="44" applyNumberFormat="1" applyFont="1" applyFill="1" applyBorder="1" applyAlignment="1">
      <alignment horizontal="right"/>
    </xf>
    <xf numFmtId="0" fontId="21" fillId="0" borderId="0" xfId="47" applyFont="1" applyFill="1" applyBorder="1" applyAlignment="1">
      <alignment horizontal="left"/>
    </xf>
    <xf numFmtId="0" fontId="29" fillId="0" borderId="0" xfId="47" applyFont="1" applyBorder="1" applyAlignment="1">
      <alignment horizontal="left"/>
    </xf>
    <xf numFmtId="49" fontId="29" fillId="0" borderId="13" xfId="47" applyNumberFormat="1" applyFont="1" applyFill="1" applyBorder="1" applyAlignment="1">
      <alignment horizontal="left" vertical="center" wrapText="1" indent="1"/>
    </xf>
    <xf numFmtId="49" fontId="26" fillId="0" borderId="22" xfId="47" applyNumberFormat="1" applyFont="1" applyFill="1" applyBorder="1" applyAlignment="1">
      <alignment horizontal="left" vertical="center" indent="1"/>
    </xf>
    <xf numFmtId="49" fontId="29" fillId="0" borderId="14" xfId="47" applyNumberFormat="1" applyFont="1" applyFill="1" applyBorder="1" applyAlignment="1">
      <alignment horizontal="left" vertical="center" wrapText="1" indent="1"/>
    </xf>
    <xf numFmtId="49" fontId="26" fillId="0" borderId="19" xfId="47" applyNumberFormat="1" applyFont="1" applyFill="1" applyBorder="1" applyAlignment="1">
      <alignment horizontal="left" vertical="center" indent="1"/>
    </xf>
    <xf numFmtId="49" fontId="26" fillId="0" borderId="22" xfId="47" applyNumberFormat="1" applyFont="1" applyFill="1" applyBorder="1" applyAlignment="1">
      <alignment horizontal="left" vertical="center" wrapText="1" indent="1"/>
    </xf>
    <xf numFmtId="0" fontId="29" fillId="35" borderId="19" xfId="47" applyFont="1" applyFill="1" applyBorder="1" applyAlignment="1">
      <alignment horizontal="center" vertical="center" wrapText="1"/>
    </xf>
    <xf numFmtId="170" fontId="26" fillId="33" borderId="22" xfId="0" applyNumberFormat="1" applyFont="1" applyFill="1" applyBorder="1" applyAlignment="1">
      <alignment horizontal="right" indent="1"/>
    </xf>
    <xf numFmtId="170" fontId="26" fillId="33" borderId="21" xfId="0" applyNumberFormat="1" applyFont="1" applyFill="1" applyBorder="1" applyAlignment="1">
      <alignment horizontal="right" indent="1"/>
    </xf>
    <xf numFmtId="170" fontId="26" fillId="33" borderId="23" xfId="0" applyNumberFormat="1" applyFont="1" applyFill="1" applyBorder="1" applyAlignment="1">
      <alignment horizontal="right" indent="1"/>
    </xf>
    <xf numFmtId="0" fontId="29" fillId="0" borderId="11" xfId="47" applyFont="1" applyBorder="1" applyAlignment="1">
      <alignment horizontal="left"/>
    </xf>
    <xf numFmtId="170" fontId="26" fillId="33" borderId="24" xfId="0" applyNumberFormat="1" applyFont="1" applyFill="1" applyBorder="1" applyAlignment="1">
      <alignment horizontal="right" indent="1"/>
    </xf>
    <xf numFmtId="0" fontId="29" fillId="34" borderId="17" xfId="47" applyFont="1" applyFill="1" applyBorder="1" applyAlignment="1">
      <alignment horizontal="left"/>
    </xf>
    <xf numFmtId="170" fontId="26" fillId="34" borderId="20" xfId="0" applyNumberFormat="1" applyFont="1" applyFill="1" applyBorder="1" applyAlignment="1">
      <alignment horizontal="right" indent="1"/>
    </xf>
    <xf numFmtId="171" fontId="29" fillId="0" borderId="0" xfId="47" applyNumberFormat="1" applyFont="1" applyAlignment="1">
      <alignment horizontal="center" vertical="center"/>
    </xf>
    <xf numFmtId="0" fontId="19" fillId="0" borderId="0" xfId="47" applyFont="1">
      <alignment vertical="center"/>
    </xf>
    <xf numFmtId="0" fontId="19" fillId="0" borderId="0" xfId="47" applyFont="1" applyFill="1" applyBorder="1">
      <alignment vertical="center"/>
    </xf>
    <xf numFmtId="0" fontId="23" fillId="0" borderId="0" xfId="47" applyFont="1">
      <alignment vertical="center"/>
    </xf>
    <xf numFmtId="0" fontId="37" fillId="0" borderId="0" xfId="47" applyFont="1" applyFill="1" applyBorder="1" applyAlignment="1">
      <alignment horizontal="left"/>
    </xf>
    <xf numFmtId="0" fontId="38" fillId="0" borderId="0" xfId="47" applyFont="1" applyFill="1" applyBorder="1" applyAlignment="1">
      <alignment horizontal="left"/>
    </xf>
    <xf numFmtId="0" fontId="19" fillId="0" borderId="0" xfId="47" applyFont="1" applyAlignment="1">
      <alignment vertical="top"/>
    </xf>
    <xf numFmtId="0" fontId="38" fillId="35" borderId="10" xfId="47" applyFont="1" applyFill="1" applyBorder="1" applyAlignment="1">
      <alignment horizontal="center" vertical="top"/>
    </xf>
    <xf numFmtId="0" fontId="38" fillId="34" borderId="18" xfId="47" applyFont="1" applyFill="1" applyBorder="1" applyAlignment="1">
      <alignment horizontal="left" wrapText="1" indent="1"/>
    </xf>
    <xf numFmtId="0" fontId="38" fillId="0" borderId="22" xfId="47" applyFont="1" applyFill="1" applyBorder="1" applyAlignment="1">
      <alignment horizontal="left" indent="1"/>
    </xf>
    <xf numFmtId="0" fontId="19" fillId="0" borderId="10" xfId="47" applyFont="1" applyFill="1" applyBorder="1">
      <alignment vertical="center"/>
    </xf>
    <xf numFmtId="0" fontId="38" fillId="0" borderId="0" xfId="48" applyFont="1" applyFill="1">
      <alignment vertical="center"/>
    </xf>
    <xf numFmtId="0" fontId="38" fillId="35" borderId="27" xfId="47" applyFont="1" applyFill="1" applyBorder="1" applyAlignment="1">
      <alignment horizontal="left" wrapText="1"/>
    </xf>
    <xf numFmtId="0" fontId="38" fillId="35" borderId="27" xfId="47" applyFont="1" applyFill="1" applyBorder="1" applyAlignment="1">
      <alignment horizontal="left"/>
    </xf>
    <xf numFmtId="0" fontId="38" fillId="34" borderId="25" xfId="47" applyFont="1" applyFill="1" applyBorder="1" applyAlignment="1">
      <alignment horizontal="left" wrapText="1" indent="1"/>
    </xf>
    <xf numFmtId="0" fontId="38" fillId="0" borderId="19" xfId="47" applyFont="1" applyFill="1" applyBorder="1" applyAlignment="1">
      <alignment horizontal="left" indent="1"/>
    </xf>
    <xf numFmtId="170" fontId="26" fillId="33" borderId="27" xfId="0" applyNumberFormat="1" applyFont="1" applyFill="1" applyBorder="1" applyAlignment="1">
      <alignment horizontal="right" indent="1"/>
    </xf>
    <xf numFmtId="0" fontId="29" fillId="0" borderId="14" xfId="47" applyFont="1" applyBorder="1" applyAlignment="1">
      <alignment horizontal="left"/>
    </xf>
    <xf numFmtId="170" fontId="26" fillId="33" borderId="19" xfId="0" applyNumberFormat="1" applyFont="1" applyFill="1" applyBorder="1" applyAlignment="1">
      <alignment horizontal="right" indent="1"/>
    </xf>
    <xf numFmtId="0" fontId="21" fillId="0" borderId="0" xfId="56" applyFont="1">
      <alignment vertical="center"/>
    </xf>
    <xf numFmtId="0" fontId="30" fillId="0" borderId="0" xfId="56" applyFont="1">
      <alignment vertical="center"/>
    </xf>
    <xf numFmtId="3" fontId="21" fillId="0" borderId="0" xfId="50" applyNumberFormat="1" applyFont="1"/>
    <xf numFmtId="0" fontId="21" fillId="0" borderId="0" xfId="42" applyFont="1"/>
    <xf numFmtId="0" fontId="32" fillId="0" borderId="0" xfId="56" applyFont="1">
      <alignment vertical="center"/>
    </xf>
    <xf numFmtId="0" fontId="30" fillId="0" borderId="0" xfId="56" applyFont="1" applyAlignment="1">
      <alignment horizontal="left"/>
    </xf>
    <xf numFmtId="0" fontId="21" fillId="0" borderId="0" xfId="56" applyFont="1" applyAlignment="1">
      <alignment horizontal="left"/>
    </xf>
    <xf numFmtId="0" fontId="36" fillId="0" borderId="0" xfId="56" applyFont="1" applyAlignment="1">
      <alignment horizontal="left"/>
    </xf>
    <xf numFmtId="0" fontId="21" fillId="0" borderId="0" xfId="56" applyFont="1" applyFill="1" applyBorder="1">
      <alignment vertical="center"/>
    </xf>
    <xf numFmtId="0" fontId="21" fillId="33" borderId="0" xfId="56" applyFont="1" applyFill="1" applyBorder="1">
      <alignment vertical="center"/>
    </xf>
    <xf numFmtId="0" fontId="21" fillId="33" borderId="0" xfId="56" applyFont="1" applyFill="1" applyBorder="1" applyAlignment="1">
      <alignment horizontal="left"/>
    </xf>
    <xf numFmtId="0" fontId="26" fillId="33" borderId="0" xfId="56" applyFont="1" applyFill="1" applyBorder="1" applyAlignment="1">
      <alignment horizontal="left"/>
    </xf>
    <xf numFmtId="0" fontId="26" fillId="33" borderId="0" xfId="56" applyNumberFormat="1" applyFont="1" applyFill="1" applyBorder="1">
      <alignment vertical="center"/>
    </xf>
    <xf numFmtId="0" fontId="21" fillId="0" borderId="0" xfId="56" applyFont="1" applyFill="1" applyBorder="1" applyAlignment="1">
      <alignment horizontal="left"/>
    </xf>
    <xf numFmtId="3" fontId="21" fillId="0" borderId="0" xfId="56" applyNumberFormat="1" applyFont="1" applyFill="1" applyBorder="1" applyAlignment="1">
      <alignment horizontal="right" indent="1"/>
    </xf>
    <xf numFmtId="1" fontId="21" fillId="0" borderId="0" xfId="56" applyNumberFormat="1" applyFont="1" applyFill="1" applyBorder="1" applyAlignment="1">
      <alignment horizontal="right" indent="1"/>
    </xf>
    <xf numFmtId="1" fontId="21" fillId="0" borderId="0" xfId="56" applyNumberFormat="1" applyFont="1" applyFill="1" applyBorder="1">
      <alignment vertical="center"/>
    </xf>
    <xf numFmtId="0" fontId="21" fillId="0" borderId="0" xfId="56" applyFont="1" applyFill="1" applyBorder="1" applyAlignment="1">
      <alignment horizontal="center"/>
    </xf>
    <xf numFmtId="0" fontId="30" fillId="0" borderId="0" xfId="56" applyFont="1" applyFill="1" applyBorder="1" applyAlignment="1">
      <alignment horizontal="center"/>
    </xf>
    <xf numFmtId="0" fontId="30" fillId="0" borderId="0" xfId="56" applyFont="1" applyFill="1" applyBorder="1" applyAlignment="1">
      <alignment horizontal="right" indent="1"/>
    </xf>
    <xf numFmtId="0" fontId="26" fillId="33" borderId="0" xfId="56" applyFont="1" applyFill="1" applyAlignment="1">
      <alignment horizontal="left"/>
    </xf>
    <xf numFmtId="0" fontId="29" fillId="37" borderId="0" xfId="56" applyFont="1" applyFill="1" applyBorder="1">
      <alignment vertical="center"/>
    </xf>
    <xf numFmtId="1" fontId="21" fillId="33" borderId="0" xfId="56" applyNumberFormat="1" applyFont="1" applyFill="1" applyBorder="1">
      <alignment vertical="center"/>
    </xf>
    <xf numFmtId="0" fontId="21" fillId="0" borderId="0" xfId="56" applyFont="1" applyFill="1" applyBorder="1" applyAlignment="1">
      <alignment horizontal="center" vertical="center" wrapText="1"/>
    </xf>
    <xf numFmtId="0" fontId="21" fillId="33" borderId="0" xfId="56" applyFont="1" applyFill="1" applyBorder="1" applyAlignment="1">
      <alignment horizontal="center" vertical="center" wrapText="1"/>
    </xf>
    <xf numFmtId="0" fontId="21" fillId="0" borderId="0" xfId="56" applyFont="1" applyAlignment="1">
      <alignment horizontal="center" vertical="center" wrapText="1"/>
    </xf>
    <xf numFmtId="3" fontId="21" fillId="33" borderId="0" xfId="56" applyNumberFormat="1" applyFont="1" applyFill="1" applyBorder="1" applyAlignment="1">
      <alignment horizontal="center" vertical="center"/>
    </xf>
    <xf numFmtId="164" fontId="21" fillId="33" borderId="0" xfId="56" applyNumberFormat="1" applyFont="1" applyFill="1" applyBorder="1" applyAlignment="1">
      <alignment horizontal="center" vertical="center"/>
    </xf>
    <xf numFmtId="0" fontId="21" fillId="0" borderId="0" xfId="56" applyFont="1" applyAlignment="1">
      <alignment horizontal="center" vertical="center"/>
    </xf>
    <xf numFmtId="172" fontId="21" fillId="33" borderId="0" xfId="58" applyNumberFormat="1" applyFont="1" applyFill="1" applyBorder="1" applyAlignment="1">
      <alignment horizontal="center" vertical="center"/>
    </xf>
    <xf numFmtId="0" fontId="31" fillId="0" borderId="0" xfId="56" applyFont="1">
      <alignment vertical="center"/>
    </xf>
    <xf numFmtId="0" fontId="21" fillId="0" borderId="0" xfId="50" applyFont="1"/>
    <xf numFmtId="0" fontId="21" fillId="33" borderId="0" xfId="50" applyFont="1" applyFill="1"/>
    <xf numFmtId="0" fontId="21" fillId="0" borderId="0" xfId="59" applyFont="1"/>
    <xf numFmtId="173" fontId="21" fillId="0" borderId="0" xfId="50" applyNumberFormat="1" applyFont="1"/>
    <xf numFmtId="173" fontId="21" fillId="0" borderId="0" xfId="59" applyNumberFormat="1" applyFont="1"/>
    <xf numFmtId="3" fontId="21" fillId="0" borderId="0" xfId="59" applyNumberFormat="1" applyFont="1"/>
    <xf numFmtId="4" fontId="21" fillId="0" borderId="0" xfId="59" applyNumberFormat="1" applyFont="1"/>
    <xf numFmtId="167" fontId="21" fillId="0" borderId="0" xfId="59" applyNumberFormat="1" applyFont="1"/>
    <xf numFmtId="4" fontId="21" fillId="0" borderId="0" xfId="50" applyNumberFormat="1" applyFont="1"/>
    <xf numFmtId="167" fontId="21" fillId="0" borderId="0" xfId="50" applyNumberFormat="1" applyFont="1"/>
    <xf numFmtId="0" fontId="21" fillId="0" borderId="0" xfId="0" applyFont="1"/>
    <xf numFmtId="0" fontId="19" fillId="0" borderId="0" xfId="0" applyFont="1"/>
    <xf numFmtId="3" fontId="19" fillId="0" borderId="0" xfId="0" applyNumberFormat="1" applyFont="1"/>
    <xf numFmtId="0" fontId="19" fillId="0" borderId="0" xfId="47" applyFont="1" applyFill="1">
      <alignment vertical="center"/>
    </xf>
    <xf numFmtId="0" fontId="18" fillId="0" borderId="0" xfId="0" applyFont="1"/>
    <xf numFmtId="0" fontId="38" fillId="0" borderId="0" xfId="0" applyFont="1"/>
    <xf numFmtId="49" fontId="26" fillId="0" borderId="21" xfId="47" applyNumberFormat="1" applyFont="1" applyFill="1" applyBorder="1" applyAlignment="1">
      <alignment horizontal="left" vertical="center" indent="1"/>
    </xf>
    <xf numFmtId="49" fontId="29" fillId="0" borderId="16" xfId="47" applyNumberFormat="1" applyFont="1" applyFill="1" applyBorder="1" applyAlignment="1">
      <alignment horizontal="left" vertical="center" wrapText="1" indent="1"/>
    </xf>
    <xf numFmtId="49" fontId="29" fillId="36" borderId="11" xfId="47" applyNumberFormat="1" applyFont="1" applyFill="1" applyBorder="1" applyAlignment="1">
      <alignment horizontal="left" vertical="center" wrapText="1" indent="1"/>
    </xf>
    <xf numFmtId="165" fontId="26" fillId="35" borderId="29" xfId="44" applyFont="1" applyFill="1" applyBorder="1" applyAlignment="1">
      <alignment horizontal="right" indent="2"/>
    </xf>
    <xf numFmtId="165" fontId="26" fillId="35" borderId="28" xfId="44" applyFont="1" applyFill="1" applyBorder="1" applyAlignment="1">
      <alignment horizontal="right" indent="2"/>
    </xf>
    <xf numFmtId="165" fontId="26" fillId="35" borderId="30" xfId="44" applyFont="1" applyFill="1" applyBorder="1" applyAlignment="1">
      <alignment horizontal="right" indent="2"/>
    </xf>
    <xf numFmtId="165" fontId="26" fillId="35" borderId="31" xfId="44" applyFont="1" applyFill="1" applyBorder="1" applyAlignment="1">
      <alignment horizontal="right" indent="2"/>
    </xf>
    <xf numFmtId="165" fontId="26" fillId="35" borderId="32" xfId="44" applyFont="1" applyFill="1" applyBorder="1" applyAlignment="1">
      <alignment horizontal="right" indent="2"/>
    </xf>
    <xf numFmtId="165" fontId="19" fillId="34" borderId="25" xfId="44" applyFill="1" applyBorder="1" applyAlignment="1">
      <alignment horizontal="right" indent="2"/>
    </xf>
    <xf numFmtId="165" fontId="19" fillId="0" borderId="13" xfId="44" applyFill="1" applyBorder="1" applyAlignment="1">
      <alignment horizontal="right" indent="2"/>
    </xf>
    <xf numFmtId="165" fontId="19" fillId="0" borderId="33" xfId="44" applyFill="1" applyBorder="1" applyAlignment="1">
      <alignment horizontal="right" indent="2"/>
    </xf>
    <xf numFmtId="165" fontId="19" fillId="34" borderId="12" xfId="44" applyFill="1" applyBorder="1" applyAlignment="1">
      <alignment horizontal="right" indent="2"/>
    </xf>
    <xf numFmtId="165" fontId="19" fillId="0" borderId="22" xfId="44" applyFill="1" applyBorder="1" applyAlignment="1">
      <alignment horizontal="right" indent="2"/>
    </xf>
    <xf numFmtId="165" fontId="19" fillId="0" borderId="23" xfId="44" applyFill="1" applyBorder="1" applyAlignment="1">
      <alignment horizontal="right" indent="2"/>
    </xf>
    <xf numFmtId="165" fontId="19" fillId="0" borderId="19" xfId="44" applyFill="1" applyBorder="1" applyAlignment="1">
      <alignment horizontal="right" indent="2"/>
    </xf>
    <xf numFmtId="165" fontId="19" fillId="0" borderId="14" xfId="44" applyFill="1" applyBorder="1" applyAlignment="1">
      <alignment horizontal="right" indent="2"/>
    </xf>
    <xf numFmtId="174" fontId="26" fillId="34" borderId="25" xfId="44" applyNumberFormat="1" applyFont="1" applyFill="1" applyBorder="1" applyAlignment="1">
      <alignment horizontal="right" indent="2"/>
    </xf>
    <xf numFmtId="174" fontId="26" fillId="34" borderId="35" xfId="44" applyNumberFormat="1" applyFont="1" applyFill="1" applyBorder="1" applyAlignment="1">
      <alignment horizontal="right" indent="2"/>
    </xf>
    <xf numFmtId="165" fontId="26" fillId="35" borderId="36" xfId="44" applyFont="1" applyFill="1" applyBorder="1" applyAlignment="1">
      <alignment horizontal="right" indent="2"/>
    </xf>
    <xf numFmtId="165" fontId="26" fillId="35" borderId="37" xfId="44" applyFont="1" applyFill="1" applyBorder="1" applyAlignment="1">
      <alignment horizontal="right" indent="2"/>
    </xf>
    <xf numFmtId="165" fontId="26" fillId="35" borderId="0" xfId="44" applyFont="1" applyFill="1" applyBorder="1" applyAlignment="1">
      <alignment horizontal="right" indent="2"/>
    </xf>
    <xf numFmtId="165" fontId="26" fillId="35" borderId="38" xfId="44" applyFont="1" applyFill="1" applyBorder="1" applyAlignment="1">
      <alignment horizontal="right" indent="2"/>
    </xf>
    <xf numFmtId="175" fontId="26" fillId="34" borderId="25" xfId="44" applyNumberFormat="1" applyFont="1" applyFill="1" applyBorder="1" applyAlignment="1">
      <alignment horizontal="right" indent="2"/>
    </xf>
    <xf numFmtId="165" fontId="19" fillId="0" borderId="26" xfId="44" applyFill="1" applyBorder="1" applyAlignment="1">
      <alignment horizontal="right" indent="2"/>
    </xf>
    <xf numFmtId="165" fontId="19" fillId="34" borderId="35" xfId="44" applyFill="1" applyBorder="1" applyAlignment="1">
      <alignment horizontal="right" indent="2"/>
    </xf>
    <xf numFmtId="174" fontId="26" fillId="34" borderId="12" xfId="44" applyNumberFormat="1" applyFont="1" applyFill="1" applyBorder="1" applyAlignment="1">
      <alignment horizontal="right" indent="2"/>
    </xf>
    <xf numFmtId="165" fontId="26" fillId="35" borderId="39" xfId="44" applyFont="1" applyFill="1" applyBorder="1" applyAlignment="1">
      <alignment horizontal="right" indent="2"/>
    </xf>
    <xf numFmtId="165" fontId="26" fillId="35" borderId="30" xfId="44" applyFont="1" applyFill="1" applyBorder="1" applyAlignment="1">
      <alignment horizontal="left"/>
    </xf>
    <xf numFmtId="165" fontId="26" fillId="0" borderId="30" xfId="44" applyFont="1" applyFill="1" applyBorder="1" applyAlignment="1">
      <alignment horizontal="left"/>
    </xf>
    <xf numFmtId="165" fontId="26" fillId="0" borderId="40" xfId="44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47" applyFont="1" applyAlignment="1">
      <alignment vertical="center" wrapText="1"/>
    </xf>
    <xf numFmtId="0" fontId="26" fillId="0" borderId="0" xfId="47" applyFont="1" applyAlignment="1">
      <alignment vertical="center"/>
    </xf>
    <xf numFmtId="0" fontId="40" fillId="0" borderId="0" xfId="47" applyFont="1" applyAlignment="1">
      <alignment horizontal="center" vertical="center"/>
    </xf>
    <xf numFmtId="0" fontId="37" fillId="0" borderId="0" xfId="47" applyFont="1" applyAlignment="1">
      <alignment horizontal="center" vertical="center" wrapText="1"/>
    </xf>
    <xf numFmtId="0" fontId="37" fillId="0" borderId="0" xfId="47" applyFont="1" applyAlignment="1">
      <alignment horizontal="left"/>
    </xf>
    <xf numFmtId="0" fontId="0" fillId="0" borderId="0" xfId="0" applyFill="1"/>
    <xf numFmtId="0" fontId="29" fillId="35" borderId="18" xfId="47" applyFont="1" applyFill="1" applyBorder="1" applyAlignment="1">
      <alignment horizontal="center" vertical="center" wrapText="1"/>
    </xf>
    <xf numFmtId="0" fontId="29" fillId="35" borderId="0" xfId="47" applyFont="1" applyFill="1" applyBorder="1" applyAlignment="1">
      <alignment horizontal="center"/>
    </xf>
    <xf numFmtId="0" fontId="29" fillId="35" borderId="23" xfId="47" applyFont="1" applyFill="1" applyBorder="1" applyAlignment="1">
      <alignment horizontal="center" vertical="center" wrapText="1"/>
    </xf>
    <xf numFmtId="0" fontId="29" fillId="34" borderId="44" xfId="47" applyFont="1" applyFill="1" applyBorder="1" applyAlignment="1">
      <alignment horizontal="left"/>
    </xf>
    <xf numFmtId="170" fontId="26" fillId="34" borderId="45" xfId="0" applyNumberFormat="1" applyFont="1" applyFill="1" applyBorder="1" applyAlignment="1">
      <alignment horizontal="right" indent="1"/>
    </xf>
    <xf numFmtId="0" fontId="29" fillId="0" borderId="44" xfId="47" applyFont="1" applyBorder="1" applyAlignment="1">
      <alignment horizontal="left"/>
    </xf>
    <xf numFmtId="170" fontId="26" fillId="33" borderId="45" xfId="0" applyNumberFormat="1" applyFont="1" applyFill="1" applyBorder="1" applyAlignment="1">
      <alignment horizontal="right" indent="1"/>
    </xf>
    <xf numFmtId="0" fontId="29" fillId="0" borderId="30" xfId="47" applyFont="1" applyBorder="1" applyAlignment="1">
      <alignment horizontal="left"/>
    </xf>
    <xf numFmtId="170" fontId="26" fillId="33" borderId="46" xfId="0" applyNumberFormat="1" applyFont="1" applyFill="1" applyBorder="1" applyAlignment="1">
      <alignment horizontal="right" indent="1"/>
    </xf>
    <xf numFmtId="0" fontId="41" fillId="0" borderId="0" xfId="0" applyFont="1" applyAlignment="1">
      <alignment horizontal="left"/>
    </xf>
    <xf numFmtId="0" fontId="38" fillId="35" borderId="10" xfId="0" applyFont="1" applyFill="1" applyBorder="1" applyAlignment="1">
      <alignment horizontal="center" vertical="top"/>
    </xf>
    <xf numFmtId="0" fontId="19" fillId="0" borderId="0" xfId="0" applyFont="1" applyAlignment="1">
      <alignment vertical="top"/>
    </xf>
    <xf numFmtId="0" fontId="38" fillId="35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15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169" fontId="26" fillId="36" borderId="45" xfId="0" applyNumberFormat="1" applyFont="1" applyFill="1" applyBorder="1" applyAlignment="1">
      <alignment horizontal="right" indent="1"/>
    </xf>
    <xf numFmtId="169" fontId="26" fillId="33" borderId="45" xfId="0" applyNumberFormat="1" applyFont="1" applyFill="1" applyBorder="1" applyAlignment="1">
      <alignment horizontal="right" indent="1"/>
    </xf>
    <xf numFmtId="169" fontId="26" fillId="33" borderId="46" xfId="0" applyNumberFormat="1" applyFont="1" applyFill="1" applyBorder="1" applyAlignment="1">
      <alignment horizontal="right" indent="1"/>
    </xf>
    <xf numFmtId="0" fontId="29" fillId="0" borderId="19" xfId="0" applyFont="1" applyBorder="1" applyAlignment="1">
      <alignment horizontal="left"/>
    </xf>
    <xf numFmtId="169" fontId="26" fillId="33" borderId="48" xfId="0" applyNumberFormat="1" applyFont="1" applyFill="1" applyBorder="1" applyAlignment="1">
      <alignment horizontal="right" indent="1"/>
    </xf>
    <xf numFmtId="0" fontId="29" fillId="0" borderId="31" xfId="47" applyFont="1" applyBorder="1" applyAlignment="1">
      <alignment horizontal="left"/>
    </xf>
    <xf numFmtId="170" fontId="26" fillId="33" borderId="48" xfId="0" applyNumberFormat="1" applyFont="1" applyFill="1" applyBorder="1" applyAlignment="1">
      <alignment horizontal="right" indent="1"/>
    </xf>
    <xf numFmtId="0" fontId="29" fillId="35" borderId="15" xfId="47" applyFont="1" applyFill="1" applyBorder="1" applyAlignment="1">
      <alignment horizontal="center" vertical="center" wrapText="1"/>
    </xf>
    <xf numFmtId="170" fontId="26" fillId="34" borderId="44" xfId="0" applyNumberFormat="1" applyFont="1" applyFill="1" applyBorder="1" applyAlignment="1">
      <alignment horizontal="right" indent="1"/>
    </xf>
    <xf numFmtId="170" fontId="26" fillId="33" borderId="44" xfId="0" applyNumberFormat="1" applyFont="1" applyFill="1" applyBorder="1" applyAlignment="1">
      <alignment horizontal="right" indent="1"/>
    </xf>
    <xf numFmtId="170" fontId="26" fillId="33" borderId="30" xfId="0" applyNumberFormat="1" applyFont="1" applyFill="1" applyBorder="1" applyAlignment="1">
      <alignment horizontal="right" indent="1"/>
    </xf>
    <xf numFmtId="170" fontId="26" fillId="33" borderId="31" xfId="0" applyNumberFormat="1" applyFont="1" applyFill="1" applyBorder="1" applyAlignment="1">
      <alignment horizontal="right" indent="1"/>
    </xf>
    <xf numFmtId="0" fontId="29" fillId="35" borderId="41" xfId="47" applyFont="1" applyFill="1" applyBorder="1" applyAlignment="1">
      <alignment horizontal="center" vertical="center" wrapText="1"/>
    </xf>
    <xf numFmtId="169" fontId="26" fillId="36" borderId="49" xfId="0" applyNumberFormat="1" applyFont="1" applyFill="1" applyBorder="1" applyAlignment="1">
      <alignment horizontal="right" indent="1"/>
    </xf>
    <xf numFmtId="169" fontId="26" fillId="33" borderId="49" xfId="0" applyNumberFormat="1" applyFont="1" applyFill="1" applyBorder="1" applyAlignment="1">
      <alignment horizontal="right" indent="1"/>
    </xf>
    <xf numFmtId="169" fontId="26" fillId="33" borderId="50" xfId="0" applyNumberFormat="1" applyFont="1" applyFill="1" applyBorder="1" applyAlignment="1">
      <alignment horizontal="right" indent="1"/>
    </xf>
    <xf numFmtId="169" fontId="26" fillId="33" borderId="51" xfId="0" applyNumberFormat="1" applyFont="1" applyFill="1" applyBorder="1" applyAlignment="1">
      <alignment horizontal="right" indent="1"/>
    </xf>
    <xf numFmtId="170" fontId="21" fillId="34" borderId="20" xfId="0" applyNumberFormat="1" applyFont="1" applyFill="1" applyBorder="1" applyAlignment="1">
      <alignment horizontal="right" vertical="center" indent="3"/>
    </xf>
    <xf numFmtId="1" fontId="21" fillId="34" borderId="20" xfId="0" applyNumberFormat="1" applyFont="1" applyFill="1" applyBorder="1" applyAlignment="1">
      <alignment horizontal="right" vertical="center" indent="3"/>
    </xf>
    <xf numFmtId="164" fontId="26" fillId="0" borderId="21" xfId="0" applyNumberFormat="1" applyFont="1" applyBorder="1" applyAlignment="1">
      <alignment horizontal="right" vertical="center" indent="3"/>
    </xf>
    <xf numFmtId="164" fontId="26" fillId="0" borderId="27" xfId="0" applyNumberFormat="1" applyFont="1" applyBorder="1" applyAlignment="1">
      <alignment horizontal="right" vertical="center" indent="3"/>
    </xf>
    <xf numFmtId="164" fontId="26" fillId="0" borderId="47" xfId="0" applyNumberFormat="1" applyFont="1" applyBorder="1" applyAlignment="1">
      <alignment horizontal="right" vertical="center" indent="3"/>
    </xf>
    <xf numFmtId="164" fontId="26" fillId="0" borderId="19" xfId="0" applyNumberFormat="1" applyFont="1" applyBorder="1" applyAlignment="1">
      <alignment horizontal="right" vertical="center" indent="3"/>
    </xf>
    <xf numFmtId="0" fontId="32" fillId="0" borderId="0" xfId="47" applyFont="1" applyBorder="1">
      <alignment vertical="center"/>
    </xf>
    <xf numFmtId="0" fontId="30" fillId="0" borderId="0" xfId="47" applyFont="1">
      <alignment vertical="center"/>
    </xf>
    <xf numFmtId="0" fontId="26" fillId="0" borderId="0" xfId="47" applyFont="1" applyBorder="1" applyAlignment="1">
      <alignment horizontal="left"/>
    </xf>
    <xf numFmtId="0" fontId="26" fillId="0" borderId="0" xfId="47" quotePrefix="1" applyFont="1" applyBorder="1">
      <alignment vertical="center"/>
    </xf>
    <xf numFmtId="0" fontId="26" fillId="0" borderId="0" xfId="47" applyFont="1" applyBorder="1" applyAlignment="1">
      <alignment horizontal="right" vertical="center" wrapText="1"/>
    </xf>
    <xf numFmtId="164" fontId="26" fillId="0" borderId="0" xfId="47" applyNumberFormat="1" applyFont="1" applyBorder="1">
      <alignment vertical="center"/>
    </xf>
    <xf numFmtId="164" fontId="26" fillId="0" borderId="0" xfId="47" applyNumberFormat="1" applyFont="1" applyBorder="1" applyAlignment="1">
      <alignment horizontal="right"/>
    </xf>
    <xf numFmtId="164" fontId="26" fillId="0" borderId="0" xfId="47" applyNumberFormat="1" applyFont="1" applyBorder="1" applyAlignment="1">
      <alignment horizontal="right" vertical="center"/>
    </xf>
    <xf numFmtId="0" fontId="27" fillId="0" borderId="0" xfId="47" applyFont="1" applyBorder="1">
      <alignment vertical="center"/>
    </xf>
    <xf numFmtId="0" fontId="29" fillId="0" borderId="0" xfId="48" applyFont="1" applyFill="1">
      <alignment vertical="center"/>
    </xf>
    <xf numFmtId="0" fontId="29" fillId="35" borderId="10" xfId="47" applyFont="1" applyFill="1" applyBorder="1" applyAlignment="1">
      <alignment horizontal="center" vertical="center" wrapText="1"/>
    </xf>
    <xf numFmtId="0" fontId="29" fillId="35" borderId="0" xfId="47" applyFont="1" applyFill="1" applyBorder="1" applyAlignment="1">
      <alignment horizontal="center" vertical="center" wrapText="1"/>
    </xf>
    <xf numFmtId="0" fontId="29" fillId="35" borderId="42" xfId="47" applyFont="1" applyFill="1" applyBorder="1" applyAlignment="1">
      <alignment horizontal="center" vertical="center" wrapText="1"/>
    </xf>
    <xf numFmtId="0" fontId="29" fillId="35" borderId="43" xfId="47" applyFont="1" applyFill="1" applyBorder="1" applyAlignment="1">
      <alignment horizontal="center" vertical="center" wrapText="1"/>
    </xf>
    <xf numFmtId="0" fontId="29" fillId="35" borderId="18" xfId="47" applyFont="1" applyFill="1" applyBorder="1" applyAlignment="1">
      <alignment horizontal="center" vertical="center" wrapText="1"/>
    </xf>
    <xf numFmtId="0" fontId="38" fillId="35" borderId="24" xfId="47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8" fillId="35" borderId="12" xfId="47" applyFont="1" applyFill="1" applyBorder="1" applyAlignment="1">
      <alignment horizontal="left" vertical="center" wrapText="1"/>
    </xf>
    <xf numFmtId="0" fontId="38" fillId="35" borderId="13" xfId="47" applyFont="1" applyFill="1" applyBorder="1" applyAlignment="1">
      <alignment horizontal="left" vertical="center" wrapText="1"/>
    </xf>
    <xf numFmtId="0" fontId="38" fillId="35" borderId="14" xfId="47" applyFont="1" applyFill="1" applyBorder="1" applyAlignment="1">
      <alignment horizontal="left" vertical="center" wrapText="1"/>
    </xf>
    <xf numFmtId="0" fontId="38" fillId="0" borderId="16" xfId="47" applyFont="1" applyFill="1" applyBorder="1" applyAlignment="1">
      <alignment horizontal="left" vertical="center" wrapText="1"/>
    </xf>
    <xf numFmtId="0" fontId="19" fillId="0" borderId="13" xfId="47" applyFont="1" applyFill="1" applyBorder="1" applyAlignment="1">
      <alignment horizontal="left" vertical="center" wrapText="1"/>
    </xf>
    <xf numFmtId="0" fontId="19" fillId="0" borderId="14" xfId="47" applyFont="1" applyFill="1" applyBorder="1" applyAlignment="1">
      <alignment horizontal="left" vertical="center" wrapText="1"/>
    </xf>
    <xf numFmtId="0" fontId="38" fillId="35" borderId="18" xfId="0" applyFont="1" applyFill="1" applyBorder="1" applyAlignment="1">
      <alignment horizontal="center" vertical="center" wrapText="1"/>
    </xf>
    <xf numFmtId="0" fontId="38" fillId="35" borderId="10" xfId="0" applyFont="1" applyFill="1" applyBorder="1" applyAlignment="1">
      <alignment horizontal="center" vertical="center" wrapText="1"/>
    </xf>
    <xf numFmtId="0" fontId="38" fillId="35" borderId="27" xfId="0" applyFont="1" applyFill="1" applyBorder="1" applyAlignment="1">
      <alignment horizontal="center" vertical="center" wrapText="1"/>
    </xf>
    <xf numFmtId="0" fontId="38" fillId="35" borderId="0" xfId="0" applyFont="1" applyFill="1" applyBorder="1" applyAlignment="1">
      <alignment horizontal="center" vertical="center" wrapText="1"/>
    </xf>
    <xf numFmtId="0" fontId="38" fillId="35" borderId="0" xfId="0" applyFont="1" applyFill="1" applyAlignment="1">
      <alignment horizontal="center" vertical="top"/>
    </xf>
    <xf numFmtId="0" fontId="38" fillId="35" borderId="17" xfId="0" applyFont="1" applyFill="1" applyBorder="1" applyAlignment="1">
      <alignment horizontal="center" vertical="top"/>
    </xf>
    <xf numFmtId="0" fontId="26" fillId="0" borderId="0" xfId="47" applyFont="1" applyAlignment="1">
      <alignment horizontal="center" vertical="center" wrapText="1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iperłącze 2" xfId="55" xr:uid="{00000000-0005-0000-0000-000021000000}"/>
    <cellStyle name="Hyperlink 2" xfId="53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2" xfId="49" xr:uid="{00000000-0005-0000-0000-000027000000}"/>
    <cellStyle name="Normal 13" xfId="47" xr:uid="{00000000-0005-0000-0000-000028000000}"/>
    <cellStyle name="Normal 16" xfId="48" xr:uid="{00000000-0005-0000-0000-000029000000}"/>
    <cellStyle name="Normal 2" xfId="42" xr:uid="{00000000-0005-0000-0000-00002A000000}"/>
    <cellStyle name="Normal 2 2 2" xfId="59" xr:uid="{F87298AE-EB85-4F83-A700-C6882BE81CFD}"/>
    <cellStyle name="Normal 3" xfId="43" xr:uid="{00000000-0005-0000-0000-00002B000000}"/>
    <cellStyle name="Normal 3 2" xfId="50" xr:uid="{00000000-0005-0000-0000-00002C000000}"/>
    <cellStyle name="Normal 4" xfId="45" xr:uid="{00000000-0005-0000-0000-00002D000000}"/>
    <cellStyle name="Normal 4 2" xfId="51" xr:uid="{00000000-0005-0000-0000-00002E000000}"/>
    <cellStyle name="Normal 5" xfId="46" xr:uid="{00000000-0005-0000-0000-00002F000000}"/>
    <cellStyle name="Normal 6" xfId="52" xr:uid="{00000000-0005-0000-0000-000030000000}"/>
    <cellStyle name="Normal 6 2" xfId="56" xr:uid="{DACF6324-B935-4A5C-986F-C09F637D1DF7}"/>
    <cellStyle name="Normal 7" xfId="57" xr:uid="{67D8C172-6631-4C16-A267-A796911611AC}"/>
    <cellStyle name="Normalny 2" xfId="54" xr:uid="{00000000-0005-0000-0000-000031000000}"/>
    <cellStyle name="Note" xfId="37" builtinId="10" customBuiltin="1"/>
    <cellStyle name="NumberCellStyle" xfId="44" xr:uid="{00000000-0005-0000-0000-000033000000}"/>
    <cellStyle name="NumberCellStyle 2" xfId="60" xr:uid="{430F8EC0-82FF-45F5-9A7C-C1215C111B4D}"/>
    <cellStyle name="Output" xfId="38" builtinId="21" customBuiltin="1"/>
    <cellStyle name="Percent 3 2" xfId="58" xr:uid="{66C57574-6502-4F95-ABA1-B2F23E84805F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E1BAE4"/>
      <color rgb="FFF0DCF1"/>
      <color rgb="FF6A85DD"/>
      <color rgb="FFB656BD"/>
      <color rgb="FFE2BAE5"/>
      <color rgb="FF2644A7"/>
      <color rgb="FF1F497D"/>
      <color rgb="FFFF8800"/>
      <color rgb="FF8FD7F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enterprises in sports sector,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</a:t>
            </a:r>
            <a:r>
              <a:rPr lang="en-US" sz="1600" b="0" baseline="0"/>
              <a:t> total EU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3.7209302325581371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6496739548894E-2"/>
          <c:y val="0.16742915315774021"/>
          <c:w val="0.94116842264428335"/>
          <c:h val="0.4234819030525965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'Dynamic chart Nb of enterprises'!$D$57</c:f>
              <c:strCache>
                <c:ptCount val="1"/>
                <c:pt idx="0">
                  <c:v>Number of enterprises in sports sector, 2021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</c:spPr>
          <c:invertIfNegative val="0"/>
          <c:cat>
            <c:strRef>
              <c:f>'Dynamic chart Nb of enterprises'!$C$60:$C$86</c:f>
              <c:strCache>
                <c:ptCount val="27"/>
                <c:pt idx="0">
                  <c:v>Spain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Czechia</c:v>
                </c:pt>
                <c:pt idx="6">
                  <c:v>Sweden</c:v>
                </c:pt>
                <c:pt idx="7">
                  <c:v>Belgium</c:v>
                </c:pt>
                <c:pt idx="8">
                  <c:v>Portugal</c:v>
                </c:pt>
                <c:pt idx="9">
                  <c:v>Poland</c:v>
                </c:pt>
                <c:pt idx="10">
                  <c:v>Romania</c:v>
                </c:pt>
                <c:pt idx="11">
                  <c:v>Finland</c:v>
                </c:pt>
                <c:pt idx="12">
                  <c:v>Hungary</c:v>
                </c:pt>
                <c:pt idx="13">
                  <c:v>Austria</c:v>
                </c:pt>
                <c:pt idx="14">
                  <c:v>Greece</c:v>
                </c:pt>
                <c:pt idx="15">
                  <c:v>Slovakia</c:v>
                </c:pt>
                <c:pt idx="16">
                  <c:v>Ireland</c:v>
                </c:pt>
                <c:pt idx="17">
                  <c:v>Slovenia</c:v>
                </c:pt>
                <c:pt idx="18">
                  <c:v>Denmark</c:v>
                </c:pt>
                <c:pt idx="19">
                  <c:v>Latvia</c:v>
                </c:pt>
                <c:pt idx="20">
                  <c:v>Bulgaria</c:v>
                </c:pt>
                <c:pt idx="21">
                  <c:v>Lithuania</c:v>
                </c:pt>
                <c:pt idx="22">
                  <c:v>Croatia</c:v>
                </c:pt>
                <c:pt idx="23">
                  <c:v>Cyprus</c:v>
                </c:pt>
                <c:pt idx="24">
                  <c:v>Estonia</c:v>
                </c:pt>
                <c:pt idx="25">
                  <c:v>Malta</c:v>
                </c:pt>
                <c:pt idx="26">
                  <c:v>Luxembourg</c:v>
                </c:pt>
              </c:strCache>
            </c:strRef>
          </c:cat>
          <c:val>
            <c:numRef>
              <c:f>'Dynamic chart Nb of enterprises'!$D$60:$D$86</c:f>
              <c:numCache>
                <c:formatCode>0.0</c:formatCode>
                <c:ptCount val="27"/>
                <c:pt idx="0">
                  <c:v>16.165750658810456</c:v>
                </c:pt>
                <c:pt idx="1">
                  <c:v>9.6579687181941729</c:v>
                </c:pt>
                <c:pt idx="2">
                  <c:v>9.3201736288765282</c:v>
                </c:pt>
                <c:pt idx="3">
                  <c:v>8.6104738483883203</c:v>
                </c:pt>
                <c:pt idx="4">
                  <c:v>5.7584710095891989</c:v>
                </c:pt>
                <c:pt idx="5">
                  <c:v>5.2638817827218363</c:v>
                </c:pt>
                <c:pt idx="6">
                  <c:v>5.1301941496531267</c:v>
                </c:pt>
                <c:pt idx="7">
                  <c:v>4.8452139277206534</c:v>
                </c:pt>
                <c:pt idx="8">
                  <c:v>4.5910423784295284</c:v>
                </c:pt>
                <c:pt idx="9">
                  <c:v>4.2928584396507619</c:v>
                </c:pt>
                <c:pt idx="10">
                  <c:v>4.0937023772191869</c:v>
                </c:pt>
                <c:pt idx="11">
                  <c:v>3.5991131503518243</c:v>
                </c:pt>
                <c:pt idx="12">
                  <c:v>3.3696985701474969</c:v>
                </c:pt>
                <c:pt idx="13">
                  <c:v>2.781032860750301</c:v>
                </c:pt>
                <c:pt idx="14">
                  <c:v>2.2770910011168146</c:v>
                </c:pt>
                <c:pt idx="15">
                  <c:v>2.2143733460969264</c:v>
                </c:pt>
                <c:pt idx="16">
                  <c:v>1.8012070397816986</c:v>
                </c:pt>
                <c:pt idx="17">
                  <c:v>1.3852899591234933</c:v>
                </c:pt>
                <c:pt idx="18">
                  <c:v>1.1877843612977053</c:v>
                </c:pt>
                <c:pt idx="19">
                  <c:v>0.76086418326758976</c:v>
                </c:pt>
                <c:pt idx="20">
                  <c:v>0.74435953720972448</c:v>
                </c:pt>
                <c:pt idx="21">
                  <c:v>0.60902143953522914</c:v>
                </c:pt>
                <c:pt idx="22">
                  <c:v>0.4681817931747787</c:v>
                </c:pt>
                <c:pt idx="23">
                  <c:v>0.42637002316151995</c:v>
                </c:pt>
                <c:pt idx="24">
                  <c:v>0.41371646118382327</c:v>
                </c:pt>
                <c:pt idx="25">
                  <c:v>0.12488515517118069</c:v>
                </c:pt>
                <c:pt idx="26">
                  <c:v>0.10728019937612439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1-4595-90EF-7538DEF67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3951232"/>
        <c:axId val="173957504"/>
      </c:barChart>
      <c:catAx>
        <c:axId val="1739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3957504"/>
        <c:crosses val="autoZero"/>
        <c:auto val="1"/>
        <c:lblAlgn val="ctr"/>
        <c:lblOffset val="100"/>
        <c:tickMarkSkip val="1"/>
        <c:noMultiLvlLbl val="0"/>
      </c:catAx>
      <c:valAx>
        <c:axId val="1739575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39512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/>
              <a:t>EU Member States' shares in the EU total for main indicators concerning the sports sector,</a:t>
            </a:r>
            <a:r>
              <a:rPr lang="en-US" sz="1800" baseline="0"/>
              <a:t> </a:t>
            </a:r>
            <a:r>
              <a:rPr lang="en-US" sz="1800"/>
              <a:t>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share of EU total)</a:t>
            </a:r>
          </a:p>
        </c:rich>
      </c:tx>
      <c:layout>
        <c:manualLayout>
          <c:xMode val="edge"/>
          <c:yMode val="edge"/>
          <c:x val="2.6042199270545727E-4"/>
          <c:y val="8.54142274582630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83002953654219E-2"/>
          <c:y val="0.14267236595425573"/>
          <c:w val="0.96015196581989093"/>
          <c:h val="0.5467616047994000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1'!$C$49</c:f>
              <c:strCache>
                <c:ptCount val="1"/>
                <c:pt idx="0">
                  <c:v>Number of enterprises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1'!$B$50:$B$76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'Figure 1'!$C$50:$C$76</c:f>
              <c:numCache>
                <c:formatCode>0.0</c:formatCode>
                <c:ptCount val="27"/>
                <c:pt idx="0">
                  <c:v>4.8452139277206534</c:v>
                </c:pt>
                <c:pt idx="1">
                  <c:v>0.74435953720972448</c:v>
                </c:pt>
                <c:pt idx="2">
                  <c:v>5.2638817827218363</c:v>
                </c:pt>
                <c:pt idx="3">
                  <c:v>1.1877843612977053</c:v>
                </c:pt>
                <c:pt idx="4">
                  <c:v>9.3201736288765282</c:v>
                </c:pt>
                <c:pt idx="5">
                  <c:v>0.41371646118382327</c:v>
                </c:pt>
                <c:pt idx="6">
                  <c:v>1.8012070397816986</c:v>
                </c:pt>
                <c:pt idx="7">
                  <c:v>2.2770910011168146</c:v>
                </c:pt>
                <c:pt idx="8">
                  <c:v>16.165750658810456</c:v>
                </c:pt>
                <c:pt idx="9">
                  <c:v>9.6579687181941729</c:v>
                </c:pt>
                <c:pt idx="10">
                  <c:v>0.4681817931747787</c:v>
                </c:pt>
                <c:pt idx="11">
                  <c:v>8.6104738483883203</c:v>
                </c:pt>
                <c:pt idx="12">
                  <c:v>0.42637002316151995</c:v>
                </c:pt>
                <c:pt idx="13">
                  <c:v>0.76086418326758976</c:v>
                </c:pt>
                <c:pt idx="14">
                  <c:v>0.60902143953522914</c:v>
                </c:pt>
                <c:pt idx="15">
                  <c:v>0.10728019937612439</c:v>
                </c:pt>
                <c:pt idx="16">
                  <c:v>3.3696985701474969</c:v>
                </c:pt>
                <c:pt idx="17">
                  <c:v>0.12488515517118069</c:v>
                </c:pt>
                <c:pt idx="18">
                  <c:v>5.7584710095891989</c:v>
                </c:pt>
                <c:pt idx="19">
                  <c:v>2.781032860750301</c:v>
                </c:pt>
                <c:pt idx="20">
                  <c:v>4.2928584396507619</c:v>
                </c:pt>
                <c:pt idx="21">
                  <c:v>4.5910423784295284</c:v>
                </c:pt>
                <c:pt idx="22">
                  <c:v>4.0937023772191869</c:v>
                </c:pt>
                <c:pt idx="23">
                  <c:v>1.3852899591234933</c:v>
                </c:pt>
                <c:pt idx="24">
                  <c:v>2.2143733460969264</c:v>
                </c:pt>
                <c:pt idx="25">
                  <c:v>3.5991131503518243</c:v>
                </c:pt>
                <c:pt idx="26">
                  <c:v>5.1301941496531267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8-492A-A249-6386CB7A2762}"/>
            </c:ext>
          </c:extLst>
        </c:ser>
        <c:ser>
          <c:idx val="1"/>
          <c:order val="1"/>
          <c:tx>
            <c:strRef>
              <c:f>'Figure 1'!$D$49</c:f>
              <c:strCache>
                <c:ptCount val="1"/>
                <c:pt idx="0">
                  <c:v>Value added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ln w="15875">
                <a:solidFill>
                  <a:schemeClr val="accent1"/>
                </a:solidFill>
              </a:ln>
            </c:spPr>
          </c:marker>
          <c:cat>
            <c:strRef>
              <c:f>'Figure 1'!$B$50:$B$76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'Figure 1'!$D$50:$D$76</c:f>
              <c:numCache>
                <c:formatCode>0.0</c:formatCode>
                <c:ptCount val="27"/>
                <c:pt idx="0">
                  <c:v>3.7100483220656844</c:v>
                </c:pt>
                <c:pt idx="1">
                  <c:v>0.24373958472270657</c:v>
                </c:pt>
                <c:pt idx="2">
                  <c:v>0.40110367790860429</c:v>
                </c:pt>
                <c:pt idx="3">
                  <c:v>1.4114960556531351</c:v>
                </c:pt>
                <c:pt idx="4">
                  <c:v>28.098389318043399</c:v>
                </c:pt>
                <c:pt idx="5">
                  <c:v>8.4246235233808406E-2</c:v>
                </c:pt>
                <c:pt idx="6">
                  <c:v>1.8614521045890695</c:v>
                </c:pt>
                <c:pt idx="7">
                  <c:v>0.43786348012078102</c:v>
                </c:pt>
                <c:pt idx="8">
                  <c:v>23.884631269052825</c:v>
                </c:pt>
                <c:pt idx="9">
                  <c:v>10.779701518440966</c:v>
                </c:pt>
                <c:pt idx="10">
                  <c:v>0.1271929331188543</c:v>
                </c:pt>
                <c:pt idx="11">
                  <c:v>10.778898025496439</c:v>
                </c:pt>
                <c:pt idx="12">
                  <c:v>0.17463919149325949</c:v>
                </c:pt>
                <c:pt idx="13">
                  <c:v>0.12767502888557136</c:v>
                </c:pt>
                <c:pt idx="14">
                  <c:v>0.10730648274177505</c:v>
                </c:pt>
                <c:pt idx="15">
                  <c:v>6.239122714263446E-2</c:v>
                </c:pt>
                <c:pt idx="16">
                  <c:v>0.47482415556908997</c:v>
                </c:pt>
                <c:pt idx="17">
                  <c:v>2.1734484149494686E-2</c:v>
                </c:pt>
                <c:pt idx="18">
                  <c:v>5.6395562790563138</c:v>
                </c:pt>
                <c:pt idx="19">
                  <c:v>2.2306972872471209</c:v>
                </c:pt>
                <c:pt idx="20">
                  <c:v>0.79790866856398135</c:v>
                </c:pt>
                <c:pt idx="21">
                  <c:v>2.1526379476861814</c:v>
                </c:pt>
                <c:pt idx="22">
                  <c:v>0.42673510283906196</c:v>
                </c:pt>
                <c:pt idx="23">
                  <c:v>0.26049241261612482</c:v>
                </c:pt>
                <c:pt idx="24">
                  <c:v>0.1914723686811306</c:v>
                </c:pt>
                <c:pt idx="25">
                  <c:v>1.5427868027890848</c:v>
                </c:pt>
                <c:pt idx="26">
                  <c:v>3.9704202107401296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8-492A-A249-6386CB7A2762}"/>
            </c:ext>
          </c:extLst>
        </c:ser>
        <c:ser>
          <c:idx val="2"/>
          <c:order val="2"/>
          <c:tx>
            <c:strRef>
              <c:f>'Figure 1'!$E$49</c:f>
              <c:strCache>
                <c:ptCount val="1"/>
                <c:pt idx="0">
                  <c:v>Turnover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ln w="15875">
                <a:solidFill>
                  <a:schemeClr val="accent3"/>
                </a:solidFill>
              </a:ln>
            </c:spPr>
          </c:marker>
          <c:cat>
            <c:strRef>
              <c:f>'Figure 1'!$B$50:$B$76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'Figure 1'!$E$50:$E$76</c:f>
              <c:numCache>
                <c:formatCode>0.0</c:formatCode>
                <c:ptCount val="27"/>
                <c:pt idx="0">
                  <c:v>5.013321542468292</c:v>
                </c:pt>
                <c:pt idx="1">
                  <c:v>0.32825024458124696</c:v>
                </c:pt>
                <c:pt idx="2">
                  <c:v>1.3439933221829767</c:v>
                </c:pt>
                <c:pt idx="3">
                  <c:v>2.1367774780703339</c:v>
                </c:pt>
                <c:pt idx="4">
                  <c:v>24.550089309604218</c:v>
                </c:pt>
                <c:pt idx="5">
                  <c:v>0.14438299925308451</c:v>
                </c:pt>
                <c:pt idx="6">
                  <c:v>2.0841524781994689</c:v>
                </c:pt>
                <c:pt idx="7">
                  <c:v>0.3921564576164201</c:v>
                </c:pt>
                <c:pt idx="8">
                  <c:v>21.783382111838971</c:v>
                </c:pt>
                <c:pt idx="9">
                  <c:v>12.302348909740997</c:v>
                </c:pt>
                <c:pt idx="10">
                  <c:v>0.27364173470347042</c:v>
                </c:pt>
                <c:pt idx="11">
                  <c:v>6.2497507699014747</c:v>
                </c:pt>
                <c:pt idx="12">
                  <c:v>0.21475628137329139</c:v>
                </c:pt>
                <c:pt idx="13">
                  <c:v>0.13841180766977862</c:v>
                </c:pt>
                <c:pt idx="14">
                  <c:v>0.148618619580343</c:v>
                </c:pt>
                <c:pt idx="15">
                  <c:v>0.20041715694832851</c:v>
                </c:pt>
                <c:pt idx="16">
                  <c:v>0.82755756569602068</c:v>
                </c:pt>
                <c:pt idx="17">
                  <c:v>2.4380643834951306E-2</c:v>
                </c:pt>
                <c:pt idx="18">
                  <c:v>5.9844563064770897</c:v>
                </c:pt>
                <c:pt idx="19">
                  <c:v>2.6704863008674753</c:v>
                </c:pt>
                <c:pt idx="20">
                  <c:v>2.2673998766504715</c:v>
                </c:pt>
                <c:pt idx="21">
                  <c:v>1.8294573963745155</c:v>
                </c:pt>
                <c:pt idx="22">
                  <c:v>0.40494596484848361</c:v>
                </c:pt>
                <c:pt idx="23">
                  <c:v>0.28207165223284342</c:v>
                </c:pt>
                <c:pt idx="24">
                  <c:v>0.47240596664603945</c:v>
                </c:pt>
                <c:pt idx="25">
                  <c:v>2.1124381573605264</c:v>
                </c:pt>
                <c:pt idx="26">
                  <c:v>5.8199282837163118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8-492A-A249-6386CB7A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135307264"/>
        <c:axId val="135308800"/>
      </c:lineChart>
      <c:catAx>
        <c:axId val="13530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 anchor="ctr" anchorCtr="1"/>
          <a:lstStyle/>
          <a:p>
            <a:pPr>
              <a:defRPr sz="1200" i="1"/>
            </a:pPr>
            <a:endParaRPr lang="en-US"/>
          </a:p>
        </c:txPr>
        <c:crossAx val="135308800"/>
        <c:crosses val="autoZero"/>
        <c:auto val="1"/>
        <c:lblAlgn val="ctr"/>
        <c:lblOffset val="100"/>
        <c:tickMarkSkip val="1"/>
        <c:noMultiLvlLbl val="0"/>
      </c:catAx>
      <c:valAx>
        <c:axId val="13530880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000"/>
            </a:pPr>
            <a:endParaRPr lang="en-US"/>
          </a:p>
        </c:txPr>
        <c:crossAx val="13530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713615315882899"/>
          <c:y val="0.85608983877015377"/>
          <c:w val="0.48749186351706036"/>
          <c:h val="2.99425572358497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pl-PL" sz="1800"/>
              <a:t>Number of enterprises in the sport</a:t>
            </a:r>
            <a:r>
              <a:rPr lang="en-IE" sz="1800"/>
              <a:t>s</a:t>
            </a:r>
            <a:r>
              <a:rPr lang="pl-PL" sz="1800"/>
              <a:t> sector, by NACE class</a:t>
            </a:r>
            <a:r>
              <a:rPr lang="en-IE" sz="1800"/>
              <a:t>,</a:t>
            </a:r>
            <a:r>
              <a:rPr lang="pl-PL" sz="1800"/>
              <a:t> 2021</a:t>
            </a:r>
            <a:endParaRPr lang="en-IE" sz="1800"/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3.1197137989184666E-3"/>
          <c:y val="7.07898902492803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686199902630248E-2"/>
          <c:y val="0.11640300484065941"/>
          <c:w val="0.95940553729686129"/>
          <c:h val="0.44431554929821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2'!$C$50</c:f>
              <c:strCache>
                <c:ptCount val="1"/>
                <c:pt idx="0">
                  <c:v>Operation of sports facilities</c:v>
                </c:pt>
              </c:strCache>
            </c:strRef>
          </c:tx>
          <c:spPr>
            <a:solidFill>
              <a:srgbClr val="2644A7"/>
            </a:solidFill>
            <a:ln w="1270">
              <a:solidFill>
                <a:srgbClr val="FFFFFF"/>
              </a:solidFill>
            </a:ln>
            <a:effectLst/>
          </c:spPr>
          <c:invertIfNegative val="0"/>
          <c:cat>
            <c:strRef>
              <c:f>'Figure 2'!$B$51:$B$82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2'!$C$51:$C$82</c:f>
              <c:numCache>
                <c:formatCode>General</c:formatCode>
                <c:ptCount val="32"/>
                <c:pt idx="0" formatCode="#.##0.0">
                  <c:v>0</c:v>
                </c:pt>
                <c:pt idx="2" formatCode="#.##0.0">
                  <c:v>29.624162597933463</c:v>
                </c:pt>
                <c:pt idx="3" formatCode="#.##0.0">
                  <c:v>12.04730229120473</c:v>
                </c:pt>
                <c:pt idx="4" formatCode="#.##0.0">
                  <c:v>24.404264214046822</c:v>
                </c:pt>
                <c:pt idx="5" formatCode="#.##0.0">
                  <c:v>33.811949976841134</c:v>
                </c:pt>
                <c:pt idx="6" formatCode="#.##0.0">
                  <c:v>22.153355764122544</c:v>
                </c:pt>
                <c:pt idx="7" formatCode="#.##0.0">
                  <c:v>7.5797872340425538</c:v>
                </c:pt>
                <c:pt idx="8" formatCode="#.##0.0">
                  <c:v>13.046629620681324</c:v>
                </c:pt>
                <c:pt idx="9" formatCode="#.##0.0">
                  <c:v>20.35121154369725</c:v>
                </c:pt>
                <c:pt idx="10" formatCode="#.##0.0">
                  <c:v>13.386499572771291</c:v>
                </c:pt>
                <c:pt idx="11" formatCode="#.##0.0">
                  <c:v>12.690951821386603</c:v>
                </c:pt>
                <c:pt idx="12" formatCode="#.##0.0">
                  <c:v>20.094562647754138</c:v>
                </c:pt>
                <c:pt idx="13" formatCode="#.##0.0">
                  <c:v>8</c:v>
                </c:pt>
                <c:pt idx="14" formatCode="#.##0.0">
                  <c:v>13.449023861171366</c:v>
                </c:pt>
                <c:pt idx="15" formatCode="#.##0.0">
                  <c:v>3.5230352303523031</c:v>
                </c:pt>
                <c:pt idx="16" formatCode="#.##0.0">
                  <c:v>9.2307692307692317</c:v>
                </c:pt>
                <c:pt idx="17" formatCode="#.##0.0">
                  <c:v>9.0122448979591834</c:v>
                </c:pt>
                <c:pt idx="18" formatCode="#.##0.0">
                  <c:v>11.894273127753303</c:v>
                </c:pt>
                <c:pt idx="19" formatCode="#.##0.0">
                  <c:v>11.025126588325213</c:v>
                </c:pt>
                <c:pt idx="20" formatCode="#.##0.0">
                  <c:v>16.973293768545993</c:v>
                </c:pt>
                <c:pt idx="21" formatCode="#.##0.0">
                  <c:v>16.429578367294631</c:v>
                </c:pt>
                <c:pt idx="22" formatCode="#.##0.0">
                  <c:v>7.0221689634511684</c:v>
                </c:pt>
                <c:pt idx="23" formatCode="#.##0.0">
                  <c:v>8.4397258433006321</c:v>
                </c:pt>
                <c:pt idx="24" formatCode="#.##0.0">
                  <c:v>3.29626687847498</c:v>
                </c:pt>
                <c:pt idx="25" formatCode="#.##0.0">
                  <c:v>34.012422360248443</c:v>
                </c:pt>
                <c:pt idx="26" formatCode="#.##0.0">
                  <c:v>12.045246102109447</c:v>
                </c:pt>
                <c:pt idx="27" formatCode="#.##0.0">
                  <c:v>16.343163538873995</c:v>
                </c:pt>
                <c:pt idx="29" formatCode="#.##0.0">
                  <c:v>21.770623742454728</c:v>
                </c:pt>
                <c:pt idx="31" formatCode="#.##0.0">
                  <c:v>11.750305997552021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5-43E4-8942-596E86B769BC}"/>
            </c:ext>
          </c:extLst>
        </c:ser>
        <c:ser>
          <c:idx val="8"/>
          <c:order val="1"/>
          <c:tx>
            <c:strRef>
              <c:f>'Figure 2'!$D$50</c:f>
              <c:strCache>
                <c:ptCount val="1"/>
                <c:pt idx="0">
                  <c:v>Activities of sports clubs</c:v>
                </c:pt>
              </c:strCache>
            </c:strRef>
          </c:tx>
          <c:spPr>
            <a:solidFill>
              <a:srgbClr val="E2BAE5"/>
            </a:solidFill>
            <a:ln w="1270">
              <a:solidFill>
                <a:srgbClr val="FFFFFF"/>
              </a:solidFill>
            </a:ln>
          </c:spPr>
          <c:invertIfNegative val="0"/>
          <c:cat>
            <c:strRef>
              <c:f>'Figure 2'!$B$51:$B$82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2'!$D$51:$D$82</c:f>
              <c:numCache>
                <c:formatCode>General</c:formatCode>
                <c:ptCount val="32"/>
                <c:pt idx="0" formatCode="#.##0.0">
                  <c:v>13.203716846292233</c:v>
                </c:pt>
                <c:pt idx="2" formatCode="#.##0.0">
                  <c:v>38.412626319972745</c:v>
                </c:pt>
                <c:pt idx="3" formatCode="#.##0.0">
                  <c:v>7.5388026607538805</c:v>
                </c:pt>
                <c:pt idx="4" formatCode="#.##0.0">
                  <c:v>3.4280936454849495</c:v>
                </c:pt>
                <c:pt idx="5" formatCode="#.##0.0">
                  <c:v>6.6234367762853168</c:v>
                </c:pt>
                <c:pt idx="6" formatCode="#.##0.0">
                  <c:v>13.110206009090373</c:v>
                </c:pt>
                <c:pt idx="7" formatCode="#.##0.0">
                  <c:v>12.367021276595745</c:v>
                </c:pt>
                <c:pt idx="8" formatCode="#.##0.0">
                  <c:v>15.221067890794879</c:v>
                </c:pt>
                <c:pt idx="9" formatCode="#.##0.0">
                  <c:v>21.338143207187585</c:v>
                </c:pt>
                <c:pt idx="10" formatCode="#.##0.0">
                  <c:v>8.4762176018228423</c:v>
                </c:pt>
                <c:pt idx="11" formatCode="#.##0.0">
                  <c:v>10.928319623971799</c:v>
                </c:pt>
                <c:pt idx="12" formatCode="#.##0.0">
                  <c:v>10.734138393712863</c:v>
                </c:pt>
                <c:pt idx="13" formatCode="#.##0.0">
                  <c:v>2.193548387096774</c:v>
                </c:pt>
                <c:pt idx="14" formatCode="#.##0.0">
                  <c:v>18.727404193781634</c:v>
                </c:pt>
                <c:pt idx="15" formatCode="#.##0.0">
                  <c:v>31.526648599819328</c:v>
                </c:pt>
                <c:pt idx="16" formatCode="#.##0.0">
                  <c:v>3.0769230769230771</c:v>
                </c:pt>
                <c:pt idx="17" formatCode="#.##0.0">
                  <c:v>1.7469387755102039</c:v>
                </c:pt>
                <c:pt idx="18" formatCode="#.##0.0">
                  <c:v>7.4889867841409687</c:v>
                </c:pt>
                <c:pt idx="19" formatCode="#.##0.0">
                  <c:v>50.73086844368013</c:v>
                </c:pt>
                <c:pt idx="20" formatCode="#.##0.0">
                  <c:v>6.3105835806132546</c:v>
                </c:pt>
                <c:pt idx="21" formatCode="#.##0.0">
                  <c:v>3.1910803537101113</c:v>
                </c:pt>
                <c:pt idx="22" formatCode="#.##0.0">
                  <c:v>2.2288795686039546</c:v>
                </c:pt>
                <c:pt idx="23" formatCode="#.##0.0">
                  <c:v>0.90041661067060874</c:v>
                </c:pt>
                <c:pt idx="24" formatCode="#.##0.0">
                  <c:v>1.6282764098490867</c:v>
                </c:pt>
                <c:pt idx="25" formatCode="#.##0.0">
                  <c:v>2.4596273291925463</c:v>
                </c:pt>
                <c:pt idx="26" formatCode="#.##0.0">
                  <c:v>4.860898807704066</c:v>
                </c:pt>
                <c:pt idx="27" formatCode="#.##0.0">
                  <c:v>2.3270777479892759</c:v>
                </c:pt>
                <c:pt idx="29" formatCode="#.##0.0">
                  <c:v>2.2937625754527162</c:v>
                </c:pt>
                <c:pt idx="31" formatCode="#.##0.0">
                  <c:v>35.00611995104039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5-43E4-8942-596E86B769BC}"/>
            </c:ext>
          </c:extLst>
        </c:ser>
        <c:ser>
          <c:idx val="9"/>
          <c:order val="2"/>
          <c:tx>
            <c:strRef>
              <c:f>'Figure 2'!$E$50</c:f>
              <c:strCache>
                <c:ptCount val="1"/>
                <c:pt idx="0">
                  <c:v>Fitness facilities</c:v>
                </c:pt>
              </c:strCache>
            </c:strRef>
          </c:tx>
          <c:spPr>
            <a:solidFill>
              <a:srgbClr val="6A85DD"/>
            </a:solidFill>
            <a:ln w="1270">
              <a:solidFill>
                <a:srgbClr val="FFFFFF"/>
              </a:solidFill>
            </a:ln>
          </c:spPr>
          <c:invertIfNegative val="0"/>
          <c:cat>
            <c:strRef>
              <c:f>'Figure 2'!$B$51:$B$82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2'!$E$51:$E$82</c:f>
              <c:numCache>
                <c:formatCode>General</c:formatCode>
                <c:ptCount val="32"/>
                <c:pt idx="0" formatCode="#.##0.0">
                  <c:v>0</c:v>
                </c:pt>
                <c:pt idx="2" formatCode="#.##0.0">
                  <c:v>8.243442716021347</c:v>
                </c:pt>
                <c:pt idx="3" formatCode="#.##0.0">
                  <c:v>40.798226164079821</c:v>
                </c:pt>
                <c:pt idx="4" formatCode="#.##0.0">
                  <c:v>5.2257525083612038</c:v>
                </c:pt>
                <c:pt idx="5" formatCode="#.##0.0">
                  <c:v>20.750347383047707</c:v>
                </c:pt>
                <c:pt idx="6" formatCode="#.##0.0">
                  <c:v>43.226491942624399</c:v>
                </c:pt>
                <c:pt idx="7" formatCode="#.##0.0">
                  <c:v>18.218085106382979</c:v>
                </c:pt>
                <c:pt idx="8" formatCode="#.##0.0">
                  <c:v>52.669726987194977</c:v>
                </c:pt>
                <c:pt idx="9" formatCode="#.##0.0">
                  <c:v>34.903348761230603</c:v>
                </c:pt>
                <c:pt idx="10" formatCode="#.##0.0">
                  <c:v>16.804329250925662</c:v>
                </c:pt>
                <c:pt idx="11" formatCode="#.##0.0">
                  <c:v>29.612220916568745</c:v>
                </c:pt>
                <c:pt idx="12" formatCode="#.##0.0">
                  <c:v>21.39799373841927</c:v>
                </c:pt>
                <c:pt idx="13" formatCode="#.##0.0">
                  <c:v>61.032258064516128</c:v>
                </c:pt>
                <c:pt idx="14" formatCode="#.##0.0">
                  <c:v>9.3275488069414312</c:v>
                </c:pt>
                <c:pt idx="15" formatCode="#.##0.0">
                  <c:v>4.0650406504065035</c:v>
                </c:pt>
                <c:pt idx="16" formatCode="#.##0.0">
                  <c:v>39.487179487179489</c:v>
                </c:pt>
                <c:pt idx="17" formatCode="#.##0.0">
                  <c:v>22.400000000000002</c:v>
                </c:pt>
                <c:pt idx="18" formatCode="#.##0.0">
                  <c:v>44.933920704845818</c:v>
                </c:pt>
                <c:pt idx="19" formatCode="#.##0.0">
                  <c:v>14.388076812840357</c:v>
                </c:pt>
                <c:pt idx="20" formatCode="#.##0.0">
                  <c:v>21.859545004945598</c:v>
                </c:pt>
                <c:pt idx="21" formatCode="#.##0.0">
                  <c:v>34.012559272074846</c:v>
                </c:pt>
                <c:pt idx="22" formatCode="#.##0.0">
                  <c:v>28.412222887956862</c:v>
                </c:pt>
                <c:pt idx="23" formatCode="#.##0.0">
                  <c:v>32.455315145813735</c:v>
                </c:pt>
                <c:pt idx="24" formatCode="#.##0.0">
                  <c:v>5.9173947577442414</c:v>
                </c:pt>
                <c:pt idx="25" formatCode="#.##0.0">
                  <c:v>6.3850931677018634</c:v>
                </c:pt>
                <c:pt idx="26" formatCode="#.##0.0">
                  <c:v>11.464383980434118</c:v>
                </c:pt>
                <c:pt idx="27" formatCode="#.##0.0">
                  <c:v>8.4504021447721183</c:v>
                </c:pt>
                <c:pt idx="29" formatCode="#.##0.0">
                  <c:v>36.136820925553323</c:v>
                </c:pt>
                <c:pt idx="31" formatCode="#.##0.0">
                  <c:v>23.990208078335375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5-43E4-8942-596E86B769BC}"/>
            </c:ext>
          </c:extLst>
        </c:ser>
        <c:ser>
          <c:idx val="1"/>
          <c:order val="3"/>
          <c:tx>
            <c:strRef>
              <c:f>'Figure 2'!$F$50</c:f>
              <c:strCache>
                <c:ptCount val="1"/>
                <c:pt idx="0">
                  <c:v>Other sports activities</c:v>
                </c:pt>
              </c:strCache>
            </c:strRef>
          </c:tx>
          <c:spPr>
            <a:solidFill>
              <a:srgbClr val="B656BD"/>
            </a:solidFill>
            <a:ln w="1270">
              <a:solidFill>
                <a:srgbClr val="FFFFFF"/>
              </a:solidFill>
            </a:ln>
            <a:effectLst/>
          </c:spPr>
          <c:invertIfNegative val="0"/>
          <c:cat>
            <c:strRef>
              <c:f>'Figure 2'!$B$51:$B$82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2'!$F$51:$F$82</c:f>
              <c:numCache>
                <c:formatCode>General</c:formatCode>
                <c:ptCount val="32"/>
                <c:pt idx="0" formatCode="#.##0.0">
                  <c:v>44.012389487640768</c:v>
                </c:pt>
                <c:pt idx="2" formatCode="#.##0.0">
                  <c:v>23.71976836607244</c:v>
                </c:pt>
                <c:pt idx="3" formatCode="#.##0.0">
                  <c:v>39.615668883961568</c:v>
                </c:pt>
                <c:pt idx="4" formatCode="#.##0.0">
                  <c:v>66.941889632107021</c:v>
                </c:pt>
                <c:pt idx="5" formatCode="#.##0.0">
                  <c:v>38.814265863825845</c:v>
                </c:pt>
                <c:pt idx="6" formatCode="#.##0.0">
                  <c:v>21.515849123428367</c:v>
                </c:pt>
                <c:pt idx="7" formatCode="#.##0.0">
                  <c:v>61.835106382978722</c:v>
                </c:pt>
                <c:pt idx="8" formatCode="#.##0.0">
                  <c:v>19.062575501328823</c:v>
                </c:pt>
                <c:pt idx="9" formatCode="#.##0.0">
                  <c:v>23.407296487884562</c:v>
                </c:pt>
                <c:pt idx="10" formatCode="#.##0.0">
                  <c:v>61.332953574480207</c:v>
                </c:pt>
                <c:pt idx="11" formatCode="#.##0.0">
                  <c:v>46.768507638072855</c:v>
                </c:pt>
                <c:pt idx="12" formatCode="#.##0.0">
                  <c:v>47.773305220113734</c:v>
                </c:pt>
                <c:pt idx="13" formatCode="#.##0.0">
                  <c:v>28.774193548387096</c:v>
                </c:pt>
                <c:pt idx="14" formatCode="#.##0.0">
                  <c:v>58.496023138105571</c:v>
                </c:pt>
                <c:pt idx="15" formatCode="#.##0.0">
                  <c:v>60.885275519421853</c:v>
                </c:pt>
                <c:pt idx="16" formatCode="#.##0.0">
                  <c:v>48.205128205128204</c:v>
                </c:pt>
                <c:pt idx="17" formatCode="#.##0.0">
                  <c:v>66.840816326530614</c:v>
                </c:pt>
                <c:pt idx="18" formatCode="#.##0.0">
                  <c:v>35.682819383259911</c:v>
                </c:pt>
                <c:pt idx="19" formatCode="#.##0.0">
                  <c:v>23.855928155154295</c:v>
                </c:pt>
                <c:pt idx="20" formatCode="#.##0.0">
                  <c:v>54.856577645895158</c:v>
                </c:pt>
                <c:pt idx="21" formatCode="#.##0.0">
                  <c:v>46.366782006920417</c:v>
                </c:pt>
                <c:pt idx="22" formatCode="#.##0.0">
                  <c:v>62.336728579988019</c:v>
                </c:pt>
                <c:pt idx="23" formatCode="#.##0.0">
                  <c:v>58.204542400215018</c:v>
                </c:pt>
                <c:pt idx="24" formatCode="#.##0.0">
                  <c:v>89.158061953931693</c:v>
                </c:pt>
                <c:pt idx="25" formatCode="#.##0.0">
                  <c:v>57.142857142857139</c:v>
                </c:pt>
                <c:pt idx="26" formatCode="#.##0.0">
                  <c:v>71.629471109752373</c:v>
                </c:pt>
                <c:pt idx="27" formatCode="#.##0.0">
                  <c:v>72.879356568364599</c:v>
                </c:pt>
                <c:pt idx="29" formatCode="#.##0.0">
                  <c:v>39.798792756539235</c:v>
                </c:pt>
                <c:pt idx="31" formatCode="#.##0.0">
                  <c:v>29.253365973072214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5-43E4-8942-596E86B769BC}"/>
            </c:ext>
          </c:extLst>
        </c:ser>
        <c:ser>
          <c:idx val="2"/>
          <c:order val="4"/>
          <c:tx>
            <c:strRef>
              <c:f>'Figure 2'!$G$50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">
              <a:solidFill>
                <a:srgbClr val="FFFFFF"/>
              </a:solidFill>
            </a:ln>
          </c:spPr>
          <c:invertIfNegative val="0"/>
          <c:cat>
            <c:strRef>
              <c:f>'Figure 2'!$B$51:$B$82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2'!$G$51:$G$82</c:f>
              <c:numCache>
                <c:formatCode>General</c:formatCode>
                <c:ptCount val="32"/>
                <c:pt idx="0" formatCode="#.##0.0">
                  <c:v>42.783893666066994</c:v>
                </c:pt>
                <c:pt idx="2" formatCode="#.##0.0">
                  <c:v>0</c:v>
                </c:pt>
                <c:pt idx="3" formatCode="#.##0.0">
                  <c:v>0</c:v>
                </c:pt>
                <c:pt idx="4" formatCode="#.##0.0">
                  <c:v>0</c:v>
                </c:pt>
                <c:pt idx="5" formatCode="#.##0.0">
                  <c:v>0</c:v>
                </c:pt>
                <c:pt idx="6" formatCode="#.##0.0">
                  <c:v>0</c:v>
                </c:pt>
                <c:pt idx="7" formatCode="#.##0.0">
                  <c:v>0</c:v>
                </c:pt>
                <c:pt idx="8" formatCode="#.##0.0">
                  <c:v>0</c:v>
                </c:pt>
                <c:pt idx="9" formatCode="#.##0.0">
                  <c:v>0</c:v>
                </c:pt>
                <c:pt idx="10" formatCode="#.##0.0">
                  <c:v>0</c:v>
                </c:pt>
                <c:pt idx="11" formatCode="#.##0.0">
                  <c:v>0</c:v>
                </c:pt>
                <c:pt idx="12" formatCode="#.##0.0">
                  <c:v>0</c:v>
                </c:pt>
                <c:pt idx="13" formatCode="#.##0.0">
                  <c:v>0</c:v>
                </c:pt>
                <c:pt idx="14" formatCode="#.##0.0">
                  <c:v>0</c:v>
                </c:pt>
                <c:pt idx="15" formatCode="#.##0.0">
                  <c:v>0</c:v>
                </c:pt>
                <c:pt idx="16" formatCode="#.##0.0">
                  <c:v>0</c:v>
                </c:pt>
                <c:pt idx="17" formatCode="#.##0.0">
                  <c:v>0</c:v>
                </c:pt>
                <c:pt idx="18" formatCode="#.##0.0">
                  <c:v>0</c:v>
                </c:pt>
                <c:pt idx="19" formatCode="#.##0.0">
                  <c:v>0</c:v>
                </c:pt>
                <c:pt idx="20" formatCode="#.##0.0">
                  <c:v>0</c:v>
                </c:pt>
                <c:pt idx="21" formatCode="#.##0.0">
                  <c:v>0</c:v>
                </c:pt>
                <c:pt idx="22" formatCode="#.##0.0">
                  <c:v>0</c:v>
                </c:pt>
                <c:pt idx="23" formatCode="#.##0.0">
                  <c:v>0</c:v>
                </c:pt>
                <c:pt idx="24" formatCode="#.##0.0">
                  <c:v>0</c:v>
                </c:pt>
                <c:pt idx="25" formatCode="#.##0.0">
                  <c:v>0</c:v>
                </c:pt>
                <c:pt idx="26" formatCode="#.##0.0">
                  <c:v>0</c:v>
                </c:pt>
                <c:pt idx="27" formatCode="#.##0.0">
                  <c:v>0</c:v>
                </c:pt>
                <c:pt idx="29" formatCode="#.##0.0">
                  <c:v>0</c:v>
                </c:pt>
                <c:pt idx="31" formatCode="#.##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E-464D-9A68-B7870F91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7008256"/>
        <c:axId val="137009792"/>
      </c:barChart>
      <c:catAx>
        <c:axId val="13700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7009792"/>
        <c:crosses val="autoZero"/>
        <c:auto val="1"/>
        <c:lblAlgn val="ctr"/>
        <c:lblOffset val="100"/>
        <c:tickMarkSkip val="1"/>
        <c:noMultiLvlLbl val="0"/>
      </c:catAx>
      <c:valAx>
        <c:axId val="1370097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137008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739676020990188"/>
          <c:y val="0.70299519125201437"/>
          <c:w val="0.17774350074823808"/>
          <c:h val="0.1859325143328174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pl-PL" sz="1800" b="1" i="0" baseline="0">
                <a:effectLst/>
              </a:rPr>
              <a:t>Value added for enterprises in the sport</a:t>
            </a:r>
            <a:r>
              <a:rPr lang="en-IE" sz="1800" b="1" i="0" baseline="0">
                <a:effectLst/>
              </a:rPr>
              <a:t>s</a:t>
            </a:r>
            <a:r>
              <a:rPr lang="pl-PL" sz="1800" b="1" i="0" baseline="0">
                <a:effectLst/>
              </a:rPr>
              <a:t> sector, by NACE class, 2021</a:t>
            </a:r>
            <a:endParaRPr lang="en-IE">
              <a:effectLst/>
            </a:endParaRP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3.1197137989184666E-3"/>
          <c:y val="7.07898902492803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686199902630248E-2"/>
          <c:y val="0.11640300484065941"/>
          <c:w val="0.95940553729686129"/>
          <c:h val="0.44431554929821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3'!$C$50</c:f>
              <c:strCache>
                <c:ptCount val="1"/>
                <c:pt idx="0">
                  <c:v>Operation of sports facilities</c:v>
                </c:pt>
              </c:strCache>
            </c:strRef>
          </c:tx>
          <c:spPr>
            <a:solidFill>
              <a:srgbClr val="2644A7"/>
            </a:solidFill>
            <a:ln w="1270">
              <a:solidFill>
                <a:srgbClr val="FFFFFF"/>
              </a:solidFill>
            </a:ln>
            <a:effectLst/>
          </c:spPr>
          <c:invertIfNegative val="0"/>
          <c:cat>
            <c:strRef>
              <c:f>'Figure 3'!$B$51:$B$82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3'!$C$51:$C$82</c:f>
              <c:numCache>
                <c:formatCode>General</c:formatCode>
                <c:ptCount val="32"/>
                <c:pt idx="0" formatCode="#.##0.0">
                  <c:v>0</c:v>
                </c:pt>
                <c:pt idx="2" formatCode="#.##0.0">
                  <c:v>29.381253519296575</c:v>
                </c:pt>
                <c:pt idx="3" formatCode="#.##0.0">
                  <c:v>30.245590901598813</c:v>
                </c:pt>
                <c:pt idx="4" formatCode="#.##0.0">
                  <c:v>87.550080128205124</c:v>
                </c:pt>
                <c:pt idx="5" formatCode="#.##0.0">
                  <c:v>21.970171343997269</c:v>
                </c:pt>
                <c:pt idx="6" formatCode="#.##0.0">
                  <c:v>15.495863632854162</c:v>
                </c:pt>
                <c:pt idx="7" formatCode="#.##0.0">
                  <c:v>47.019551740581782</c:v>
                </c:pt>
                <c:pt idx="8" formatCode="#.##0.0">
                  <c:v>18.405358289751351</c:v>
                </c:pt>
                <c:pt idx="9" formatCode="#.##0.0">
                  <c:v>20.298728385924779</c:v>
                </c:pt>
                <c:pt idx="10" formatCode="#.##0.0">
                  <c:v>23.370887854472816</c:v>
                </c:pt>
                <c:pt idx="11" formatCode="#.##0.0">
                  <c:v>40.903348073278586</c:v>
                </c:pt>
                <c:pt idx="12" formatCode="#.##0.0">
                  <c:v>8.1829736005456546</c:v>
                </c:pt>
                <c:pt idx="13" formatCode="#.##0.0">
                  <c:v>15.527950310559008</c:v>
                </c:pt>
                <c:pt idx="14" formatCode="#.##0.0">
                  <c:v>39.364380113278791</c:v>
                </c:pt>
                <c:pt idx="15" formatCode="#.##0.0">
                  <c:v>15.087982029202546</c:v>
                </c:pt>
                <c:pt idx="16" formatCode="#.##0.0">
                  <c:v>64.327108821635548</c:v>
                </c:pt>
                <c:pt idx="17" formatCode="#.##0.0">
                  <c:v>17.209577798460106</c:v>
                </c:pt>
                <c:pt idx="18" formatCode="#.##0.0">
                  <c:v>20.702402957486139</c:v>
                </c:pt>
                <c:pt idx="19" formatCode="#.##0.0">
                  <c:v>32.611700005698978</c:v>
                </c:pt>
                <c:pt idx="20" formatCode="#.##0.0">
                  <c:v>27.778478162989646</c:v>
                </c:pt>
                <c:pt idx="21" formatCode="#.##0.0">
                  <c:v>39.121897185438797</c:v>
                </c:pt>
                <c:pt idx="22" formatCode="#.##0.0">
                  <c:v>12.759882049942146</c:v>
                </c:pt>
                <c:pt idx="23" formatCode="#.##0.0">
                  <c:v>10.337036339672379</c:v>
                </c:pt>
                <c:pt idx="24" formatCode="#.##0.0">
                  <c:v>7.526218383713756</c:v>
                </c:pt>
                <c:pt idx="25" formatCode="#.##0.0">
                  <c:v>96.412085606378525</c:v>
                </c:pt>
                <c:pt idx="26" formatCode="#.##0.0">
                  <c:v>33.042549867194424</c:v>
                </c:pt>
                <c:pt idx="27" formatCode="#.##0.0">
                  <c:v>62.223638810470618</c:v>
                </c:pt>
                <c:pt idx="29" formatCode="#.##0.0">
                  <c:v>34.999649770015644</c:v>
                </c:pt>
                <c:pt idx="31" formatCode="#.##0.0">
                  <c:v>38.829787234042549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E-4B9A-8069-C4F2C0183EEC}"/>
            </c:ext>
          </c:extLst>
        </c:ser>
        <c:ser>
          <c:idx val="8"/>
          <c:order val="1"/>
          <c:tx>
            <c:strRef>
              <c:f>'Figure 3'!$D$50</c:f>
              <c:strCache>
                <c:ptCount val="1"/>
                <c:pt idx="0">
                  <c:v>Activities of sports clubs</c:v>
                </c:pt>
              </c:strCache>
            </c:strRef>
          </c:tx>
          <c:spPr>
            <a:solidFill>
              <a:srgbClr val="E2BAE5"/>
            </a:solidFill>
            <a:ln w="1270">
              <a:solidFill>
                <a:srgbClr val="FFFFFF"/>
              </a:solidFill>
            </a:ln>
          </c:spPr>
          <c:invertIfNegative val="0"/>
          <c:cat>
            <c:strRef>
              <c:f>'Figure 3'!$B$51:$B$82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3'!$D$51:$D$82</c:f>
              <c:numCache>
                <c:formatCode>General</c:formatCode>
                <c:ptCount val="32"/>
                <c:pt idx="0" formatCode="#.##0.0">
                  <c:v>45.397351365857659</c:v>
                </c:pt>
                <c:pt idx="2" formatCode="#.##0.0">
                  <c:v>51.863602893403218</c:v>
                </c:pt>
                <c:pt idx="3" formatCode="#.##0.0">
                  <c:v>31.844404153617933</c:v>
                </c:pt>
                <c:pt idx="4" formatCode="#.##0.0">
                  <c:v>-50.350560897435905</c:v>
                </c:pt>
                <c:pt idx="5" formatCode="#.##0.0">
                  <c:v>50.629020322195032</c:v>
                </c:pt>
                <c:pt idx="6" formatCode="#.##0.0">
                  <c:v>45.64030048355319</c:v>
                </c:pt>
                <c:pt idx="7" formatCode="#.##0.0">
                  <c:v>-1.6213638531235099</c:v>
                </c:pt>
                <c:pt idx="8" formatCode="#.##0.0">
                  <c:v>-0.15597761262501147</c:v>
                </c:pt>
                <c:pt idx="9" formatCode="#.##0.0">
                  <c:v>57.253414519276056</c:v>
                </c:pt>
                <c:pt idx="10" formatCode="#.##0.0">
                  <c:v>43.724866857234431</c:v>
                </c:pt>
                <c:pt idx="11" formatCode="#.##0.0">
                  <c:v>-17.27732154137713</c:v>
                </c:pt>
                <c:pt idx="12" formatCode="#.##0.0">
                  <c:v>62.357948721771436</c:v>
                </c:pt>
                <c:pt idx="13" formatCode="#.##0.0">
                  <c:v>46.882907752472967</c:v>
                </c:pt>
                <c:pt idx="14" formatCode="#.##0.0">
                  <c:v>40.654499685336688</c:v>
                </c:pt>
                <c:pt idx="15" formatCode="#.##0.0">
                  <c:v>55.33508049419693</c:v>
                </c:pt>
                <c:pt idx="16" formatCode="#.##0.0">
                  <c:v>-1.9317450096587252</c:v>
                </c:pt>
                <c:pt idx="17" formatCode="#.##0.0">
                  <c:v>21.541585582536595</c:v>
                </c:pt>
                <c:pt idx="18" formatCode="#.##0.0">
                  <c:v>11.090573012939</c:v>
                </c:pt>
                <c:pt idx="19" formatCode="#.##0.0">
                  <c:v>41.303356699150854</c:v>
                </c:pt>
                <c:pt idx="20" formatCode="#.##0.0">
                  <c:v>11.367852318775325</c:v>
                </c:pt>
                <c:pt idx="21" formatCode="#.##0.0">
                  <c:v>14.390010573485723</c:v>
                </c:pt>
                <c:pt idx="22" formatCode="#.##0.0">
                  <c:v>58.821992460154526</c:v>
                </c:pt>
                <c:pt idx="23" formatCode="#.##0.0">
                  <c:v>13.782715119563171</c:v>
                </c:pt>
                <c:pt idx="24" formatCode="#.##0.0">
                  <c:v>-3.3775447254780997</c:v>
                </c:pt>
                <c:pt idx="25" formatCode="#.##0.0">
                  <c:v>-14.645404951741503</c:v>
                </c:pt>
                <c:pt idx="26" formatCode="#.##0.0">
                  <c:v>12.522785271600439</c:v>
                </c:pt>
                <c:pt idx="27" formatCode="#.##0.0">
                  <c:v>11.863926580254784</c:v>
                </c:pt>
                <c:pt idx="29" formatCode="#.##0.0">
                  <c:v>19.405075999906604</c:v>
                </c:pt>
                <c:pt idx="31" formatCode="#.##0.0">
                  <c:v>63.319148936170208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E-4B9A-8069-C4F2C0183EEC}"/>
            </c:ext>
          </c:extLst>
        </c:ser>
        <c:ser>
          <c:idx val="9"/>
          <c:order val="2"/>
          <c:tx>
            <c:strRef>
              <c:f>'Figure 3'!$E$50</c:f>
              <c:strCache>
                <c:ptCount val="1"/>
                <c:pt idx="0">
                  <c:v>Fitness facilities</c:v>
                </c:pt>
              </c:strCache>
            </c:strRef>
          </c:tx>
          <c:spPr>
            <a:solidFill>
              <a:srgbClr val="6A85DD"/>
            </a:solidFill>
            <a:ln w="1270">
              <a:solidFill>
                <a:srgbClr val="FFFFFF"/>
              </a:solidFill>
            </a:ln>
          </c:spPr>
          <c:invertIfNegative val="0"/>
          <c:cat>
            <c:strRef>
              <c:f>'Figure 3'!$B$51:$B$82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3'!$E$51:$E$82</c:f>
              <c:numCache>
                <c:formatCode>General</c:formatCode>
                <c:ptCount val="32"/>
                <c:pt idx="0" formatCode="#.##0.0">
                  <c:v>0</c:v>
                </c:pt>
                <c:pt idx="2" formatCode="#.##0.0">
                  <c:v>5.966561268246199</c:v>
                </c:pt>
                <c:pt idx="3" formatCode="#.##0.0">
                  <c:v>13.449810449975274</c:v>
                </c:pt>
                <c:pt idx="4" formatCode="#.##0.0">
                  <c:v>3.5857371794871793</c:v>
                </c:pt>
                <c:pt idx="5" formatCode="#.##0.0">
                  <c:v>12.167700802641317</c:v>
                </c:pt>
                <c:pt idx="6" formatCode="#.##0.0">
                  <c:v>24.706250732764659</c:v>
                </c:pt>
                <c:pt idx="7" formatCode="#.##0.0">
                  <c:v>30.710538865045304</c:v>
                </c:pt>
                <c:pt idx="8" formatCode="#.##0.0">
                  <c:v>15.386732727773191</c:v>
                </c:pt>
                <c:pt idx="9" formatCode="#.##0.0">
                  <c:v>6.9767207158716271</c:v>
                </c:pt>
                <c:pt idx="10" formatCode="#.##0.0">
                  <c:v>10.77030869741839</c:v>
                </c:pt>
                <c:pt idx="11" formatCode="#.##0.0">
                  <c:v>11.244472520530637</c:v>
                </c:pt>
                <c:pt idx="12" formatCode="#.##0.0">
                  <c:v>3.493464429875401</c:v>
                </c:pt>
                <c:pt idx="13" formatCode="#.##0.0">
                  <c:v>20.703933747412009</c:v>
                </c:pt>
                <c:pt idx="14" formatCode="#.##0.0">
                  <c:v>3.1151667715544367</c:v>
                </c:pt>
                <c:pt idx="15" formatCode="#.##0.0">
                  <c:v>11.531261699737925</c:v>
                </c:pt>
                <c:pt idx="16" formatCode="#.##0.0">
                  <c:v>59.433354797166785</c:v>
                </c:pt>
                <c:pt idx="17" formatCode="#.##0.0">
                  <c:v>8.9263051019544815</c:v>
                </c:pt>
                <c:pt idx="18" formatCode="#.##0.0">
                  <c:v>48.613678373382626</c:v>
                </c:pt>
                <c:pt idx="19" formatCode="#.##0.0">
                  <c:v>12.896079101840771</c:v>
                </c:pt>
                <c:pt idx="20" formatCode="#.##0.0">
                  <c:v>25.09320126069338</c:v>
                </c:pt>
                <c:pt idx="21" formatCode="#.##0.0">
                  <c:v>15.39700921403756</c:v>
                </c:pt>
                <c:pt idx="22" formatCode="#.##0.0">
                  <c:v>10.897316262924116</c:v>
                </c:pt>
                <c:pt idx="23" formatCode="#.##0.0">
                  <c:v>62.163434381472413</c:v>
                </c:pt>
                <c:pt idx="24" formatCode="#.##0.0">
                  <c:v>12.584824182603329</c:v>
                </c:pt>
                <c:pt idx="25" formatCode="#.##0.0">
                  <c:v>2.8115820394460767</c:v>
                </c:pt>
                <c:pt idx="26" formatCode="#.##0.0">
                  <c:v>19.038070933805532</c:v>
                </c:pt>
                <c:pt idx="27" formatCode="#.##0.0">
                  <c:v>24.270204089892644</c:v>
                </c:pt>
                <c:pt idx="29" formatCode="#.##0.0">
                  <c:v>32.386934086716948</c:v>
                </c:pt>
                <c:pt idx="31" formatCode="#.##0.0">
                  <c:v>3.8085106382978724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E-4B9A-8069-C4F2C0183EEC}"/>
            </c:ext>
          </c:extLst>
        </c:ser>
        <c:ser>
          <c:idx val="1"/>
          <c:order val="3"/>
          <c:tx>
            <c:strRef>
              <c:f>'Figure 3'!$F$50</c:f>
              <c:strCache>
                <c:ptCount val="1"/>
                <c:pt idx="0">
                  <c:v>Other sports activities</c:v>
                </c:pt>
              </c:strCache>
            </c:strRef>
          </c:tx>
          <c:spPr>
            <a:solidFill>
              <a:srgbClr val="B656BD"/>
            </a:solidFill>
            <a:ln w="1270">
              <a:solidFill>
                <a:srgbClr val="FFFFFF"/>
              </a:solidFill>
            </a:ln>
            <a:effectLst/>
          </c:spPr>
          <c:invertIfNegative val="0"/>
          <c:cat>
            <c:strRef>
              <c:f>'Figure 3'!$B$51:$B$82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3'!$F$51:$F$82</c:f>
              <c:numCache>
                <c:formatCode>General</c:formatCode>
                <c:ptCount val="32"/>
                <c:pt idx="0" formatCode="#.##0.0">
                  <c:v>0</c:v>
                </c:pt>
                <c:pt idx="2" formatCode="#.##0.0">
                  <c:v>12.789665179538268</c:v>
                </c:pt>
                <c:pt idx="3" formatCode="#.##0.0">
                  <c:v>24.460194494807975</c:v>
                </c:pt>
                <c:pt idx="4" formatCode="#.##0.0">
                  <c:v>59.214743589743591</c:v>
                </c:pt>
                <c:pt idx="5" formatCode="#.##0.0">
                  <c:v>15.233107531166393</c:v>
                </c:pt>
                <c:pt idx="6" formatCode="#.##0.0">
                  <c:v>14.157585150827989</c:v>
                </c:pt>
                <c:pt idx="7" formatCode="#.##0.0">
                  <c:v>23.938960419647117</c:v>
                </c:pt>
                <c:pt idx="8" formatCode="#.##0.0">
                  <c:v>66.363886595100468</c:v>
                </c:pt>
                <c:pt idx="9" formatCode="#.##0.0">
                  <c:v>15.471304581847539</c:v>
                </c:pt>
                <c:pt idx="10" formatCode="#.##0.0">
                  <c:v>22.134309278811571</c:v>
                </c:pt>
                <c:pt idx="11" formatCode="#.##0.0">
                  <c:v>65.129500947567905</c:v>
                </c:pt>
                <c:pt idx="12" formatCode="#.##0.0">
                  <c:v>25.965985963526034</c:v>
                </c:pt>
                <c:pt idx="13" formatCode="#.##0.0">
                  <c:v>16.885208189556018</c:v>
                </c:pt>
                <c:pt idx="14" formatCode="#.##0.0">
                  <c:v>16.897419760855882</c:v>
                </c:pt>
                <c:pt idx="15" formatCode="#.##0.0">
                  <c:v>18.045675776862598</c:v>
                </c:pt>
                <c:pt idx="16" formatCode="#.##0.0">
                  <c:v>-21.828718609143593</c:v>
                </c:pt>
                <c:pt idx="17" formatCode="#.##0.0">
                  <c:v>52.314070564345549</c:v>
                </c:pt>
                <c:pt idx="18" formatCode="#.##0.0">
                  <c:v>19.593345656192238</c:v>
                </c:pt>
                <c:pt idx="19" formatCode="#.##0.0">
                  <c:v>13.188864193309396</c:v>
                </c:pt>
                <c:pt idx="20" formatCode="#.##0.0">
                  <c:v>35.760468257541653</c:v>
                </c:pt>
                <c:pt idx="21" formatCode="#.##0.0">
                  <c:v>31.09611802024067</c:v>
                </c:pt>
                <c:pt idx="22" formatCode="#.##0.0">
                  <c:v>17.520809226979207</c:v>
                </c:pt>
                <c:pt idx="23" formatCode="#.##0.0">
                  <c:v>13.707399736396159</c:v>
                </c:pt>
                <c:pt idx="24" formatCode="#.##0.0">
                  <c:v>83.266502159161021</c:v>
                </c:pt>
                <c:pt idx="25" formatCode="#.##0.0">
                  <c:v>15.400755350398656</c:v>
                </c:pt>
                <c:pt idx="26" formatCode="#.##0.0">
                  <c:v>35.396593927399614</c:v>
                </c:pt>
                <c:pt idx="27" formatCode="#.##0.0">
                  <c:v>1.6422305193819628</c:v>
                </c:pt>
                <c:pt idx="29" formatCode="#.##0.0">
                  <c:v>13.208340143360806</c:v>
                </c:pt>
                <c:pt idx="31" formatCode="#.##0.0">
                  <c:v>-5.957446808510638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2E-4B9A-8069-C4F2C0183EEC}"/>
            </c:ext>
          </c:extLst>
        </c:ser>
        <c:ser>
          <c:idx val="2"/>
          <c:order val="4"/>
          <c:tx>
            <c:strRef>
              <c:f>'Figure 3'!$G$50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">
              <a:solidFill>
                <a:srgbClr val="FFFFFF"/>
              </a:solidFill>
            </a:ln>
          </c:spPr>
          <c:invertIfNegative val="0"/>
          <c:cat>
            <c:strRef>
              <c:f>'Figure 3'!$B$51:$B$82</c:f>
              <c:strCache>
                <c:ptCount val="32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1">
                  <c:v>Serbia</c:v>
                </c:pt>
              </c:strCache>
            </c:strRef>
          </c:cat>
          <c:val>
            <c:numRef>
              <c:f>'Figure 3'!$G$51:$G$82</c:f>
              <c:numCache>
                <c:formatCode>General</c:formatCode>
                <c:ptCount val="32"/>
                <c:pt idx="0" formatCode="#.##0.0">
                  <c:v>54.602648634142341</c:v>
                </c:pt>
                <c:pt idx="2" formatCode="#.##0.0">
                  <c:v>0</c:v>
                </c:pt>
                <c:pt idx="3" formatCode="#.##0.0">
                  <c:v>0</c:v>
                </c:pt>
                <c:pt idx="4" formatCode="#.##0.0">
                  <c:v>0</c:v>
                </c:pt>
                <c:pt idx="5" formatCode="#.##0.0">
                  <c:v>0</c:v>
                </c:pt>
                <c:pt idx="6" formatCode="#.##0.0">
                  <c:v>0</c:v>
                </c:pt>
                <c:pt idx="7" formatCode="#.##0.0">
                  <c:v>0</c:v>
                </c:pt>
                <c:pt idx="8" formatCode="#.##0.0">
                  <c:v>0</c:v>
                </c:pt>
                <c:pt idx="9" formatCode="#.##0.0">
                  <c:v>0</c:v>
                </c:pt>
                <c:pt idx="10" formatCode="#.##0.0">
                  <c:v>0</c:v>
                </c:pt>
                <c:pt idx="11" formatCode="#.##0.0">
                  <c:v>0</c:v>
                </c:pt>
                <c:pt idx="12" formatCode="#.##0.0">
                  <c:v>0</c:v>
                </c:pt>
                <c:pt idx="13" formatCode="#.##0.0">
                  <c:v>0</c:v>
                </c:pt>
                <c:pt idx="14" formatCode="#.##0.0">
                  <c:v>0</c:v>
                </c:pt>
                <c:pt idx="15" formatCode="#.##0.0">
                  <c:v>0</c:v>
                </c:pt>
                <c:pt idx="16" formatCode="#.##0.0">
                  <c:v>0</c:v>
                </c:pt>
                <c:pt idx="17" formatCode="#.##0.0">
                  <c:v>0</c:v>
                </c:pt>
                <c:pt idx="18" formatCode="#.##0.0">
                  <c:v>0</c:v>
                </c:pt>
                <c:pt idx="19" formatCode="#.##0.0">
                  <c:v>0</c:v>
                </c:pt>
                <c:pt idx="20" formatCode="#.##0.0">
                  <c:v>0</c:v>
                </c:pt>
                <c:pt idx="21" formatCode="#.##0.0">
                  <c:v>0</c:v>
                </c:pt>
                <c:pt idx="22" formatCode="#.##0.0">
                  <c:v>0</c:v>
                </c:pt>
                <c:pt idx="23" formatCode="#.##0.0">
                  <c:v>0</c:v>
                </c:pt>
                <c:pt idx="24" formatCode="#.##0.0">
                  <c:v>0</c:v>
                </c:pt>
                <c:pt idx="25" formatCode="#.##0.0">
                  <c:v>0</c:v>
                </c:pt>
                <c:pt idx="26" formatCode="#.##0.0">
                  <c:v>0</c:v>
                </c:pt>
                <c:pt idx="27" formatCode="#.##0.0">
                  <c:v>0</c:v>
                </c:pt>
                <c:pt idx="29" formatCode="#.##0.0">
                  <c:v>0</c:v>
                </c:pt>
                <c:pt idx="31" formatCode="#.##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2E-4B9A-8069-C4F2C018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7008256"/>
        <c:axId val="137009792"/>
      </c:barChart>
      <c:catAx>
        <c:axId val="13700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7009792"/>
        <c:crosses val="autoZero"/>
        <c:auto val="1"/>
        <c:lblAlgn val="ctr"/>
        <c:lblOffset val="100"/>
        <c:tickMarkSkip val="1"/>
        <c:noMultiLvlLbl val="0"/>
      </c:catAx>
      <c:valAx>
        <c:axId val="1370097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137008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739676020990188"/>
          <c:y val="0.70299519125201437"/>
          <c:w val="0.17774350074823808"/>
          <c:h val="0.1859325143328174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Share of number of enterprises and value added for </a:t>
            </a:r>
            <a:r>
              <a:rPr lang="en-IE" sz="1600" b="1" i="0" u="none" strike="noStrike" baseline="0">
                <a:effectLst/>
              </a:rPr>
              <a:t>sports and recreation education in total education, </a:t>
            </a:r>
            <a:r>
              <a:rPr lang="en-US" sz="1600"/>
              <a:t>2021
</a:t>
            </a: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4784077021391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993118895328703E-2"/>
          <c:y val="0.16048444290883962"/>
          <c:w val="0.93534015286212391"/>
          <c:h val="0.45047989671037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4'!$D$44</c:f>
              <c:strCache>
                <c:ptCount val="1"/>
                <c:pt idx="0">
                  <c:v>Number of enterprises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286EB4"/>
                  </a:solidFill>
                </a14:hiddenLine>
              </a:ext>
            </a:extLst>
          </c:spPr>
          <c:invertIfNegative val="0"/>
          <c:cat>
            <c:strRef>
              <c:f>'Figure 4'!$B$46:$B$76</c:f>
              <c:strCache>
                <c:ptCount val="31"/>
                <c:pt idx="0">
                  <c:v>EU (¹)</c:v>
                </c:pt>
                <c:pt idx="2">
                  <c:v>Slovenia</c:v>
                </c:pt>
                <c:pt idx="3">
                  <c:v>Denmark</c:v>
                </c:pt>
                <c:pt idx="4">
                  <c:v>Finland</c:v>
                </c:pt>
                <c:pt idx="5">
                  <c:v>Netherlands</c:v>
                </c:pt>
                <c:pt idx="6">
                  <c:v>Luxembourg</c:v>
                </c:pt>
                <c:pt idx="7">
                  <c:v>Malta</c:v>
                </c:pt>
                <c:pt idx="8">
                  <c:v>France</c:v>
                </c:pt>
                <c:pt idx="9">
                  <c:v>Lithuania</c:v>
                </c:pt>
                <c:pt idx="10">
                  <c:v>Austria</c:v>
                </c:pt>
                <c:pt idx="11">
                  <c:v>Hungary</c:v>
                </c:pt>
                <c:pt idx="12">
                  <c:v>Poland</c:v>
                </c:pt>
                <c:pt idx="13">
                  <c:v>Belgium</c:v>
                </c:pt>
                <c:pt idx="14">
                  <c:v>Romania</c:v>
                </c:pt>
                <c:pt idx="15">
                  <c:v>Germany</c:v>
                </c:pt>
                <c:pt idx="16">
                  <c:v>Croatia</c:v>
                </c:pt>
                <c:pt idx="17">
                  <c:v>Sweden</c:v>
                </c:pt>
                <c:pt idx="18">
                  <c:v>Italy</c:v>
                </c:pt>
                <c:pt idx="19">
                  <c:v>Latvia</c:v>
                </c:pt>
                <c:pt idx="20">
                  <c:v>Estonia</c:v>
                </c:pt>
                <c:pt idx="21">
                  <c:v>Spain</c:v>
                </c:pt>
                <c:pt idx="22">
                  <c:v>Portugal</c:v>
                </c:pt>
                <c:pt idx="23">
                  <c:v>Czechia</c:v>
                </c:pt>
                <c:pt idx="24">
                  <c:v>Cyprus</c:v>
                </c:pt>
                <c:pt idx="25">
                  <c:v>Slovakia</c:v>
                </c:pt>
                <c:pt idx="26">
                  <c:v>Greece</c:v>
                </c:pt>
                <c:pt idx="28">
                  <c:v>Norway</c:v>
                </c:pt>
                <c:pt idx="30">
                  <c:v>Serbia</c:v>
                </c:pt>
              </c:strCache>
            </c:strRef>
          </c:cat>
          <c:val>
            <c:numRef>
              <c:f>'Figure 4'!$D$46:$D$76</c:f>
              <c:numCache>
                <c:formatCode>0.0</c:formatCode>
                <c:ptCount val="31"/>
                <c:pt idx="0" formatCode="0.0%">
                  <c:v>0.18699147085153578</c:v>
                </c:pt>
                <c:pt idx="2" formatCode="0.0%">
                  <c:v>0.39836230426662833</c:v>
                </c:pt>
                <c:pt idx="3" formatCode="0.0%">
                  <c:v>0.18693389863172094</c:v>
                </c:pt>
                <c:pt idx="4" formatCode="0.0%">
                  <c:v>0.30347472924187724</c:v>
                </c:pt>
                <c:pt idx="5" formatCode="0.0%">
                  <c:v>0.24177075456117936</c:v>
                </c:pt>
                <c:pt idx="6" formatCode="0.0%">
                  <c:v>0.25221799746514573</c:v>
                </c:pt>
                <c:pt idx="7" formatCode="0.0%">
                  <c:v>0.36129032258064514</c:v>
                </c:pt>
                <c:pt idx="8" formatCode="0.0%">
                  <c:v>0.30063254106589637</c:v>
                </c:pt>
                <c:pt idx="9" formatCode="0.0%">
                  <c:v>0.26809130645944634</c:v>
                </c:pt>
                <c:pt idx="10" formatCode="0.0%">
                  <c:v>0.24220817076998968</c:v>
                </c:pt>
                <c:pt idx="11" formatCode="0.0%">
                  <c:v>0.14078578110383536</c:v>
                </c:pt>
                <c:pt idx="12" formatCode="0.0%">
                  <c:v>0.19257938124060836</c:v>
                </c:pt>
                <c:pt idx="13" formatCode="0.0%">
                  <c:v>0.25223895285897058</c:v>
                </c:pt>
                <c:pt idx="14" formatCode="0.0%">
                  <c:v>0.11738505747126436</c:v>
                </c:pt>
                <c:pt idx="15" formatCode="0.0%">
                  <c:v>0.20531000732149049</c:v>
                </c:pt>
                <c:pt idx="16" formatCode="0.0%">
                  <c:v>0.10597302504816955</c:v>
                </c:pt>
                <c:pt idx="17" formatCode="0.0%">
                  <c:v>0.34026786321299884</c:v>
                </c:pt>
                <c:pt idx="18" formatCode="0.0%">
                  <c:v>0.14628739316239317</c:v>
                </c:pt>
                <c:pt idx="19" formatCode="0.0%">
                  <c:v>0.11270983213429256</c:v>
                </c:pt>
                <c:pt idx="20" formatCode="0.0%">
                  <c:v>8.6542622241453912E-2</c:v>
                </c:pt>
                <c:pt idx="21" formatCode="0.0%">
                  <c:v>2.9050955358160661E-2</c:v>
                </c:pt>
                <c:pt idx="22" formatCode="0.0%">
                  <c:v>7.4793473066156899E-2</c:v>
                </c:pt>
                <c:pt idx="23" formatCode="0.0%">
                  <c:v>4.3321780858437749E-2</c:v>
                </c:pt>
                <c:pt idx="24" formatCode="0.0%">
                  <c:v>0.1743605739238927</c:v>
                </c:pt>
                <c:pt idx="25" formatCode="0.0%">
                  <c:v>5.0306609130138541E-2</c:v>
                </c:pt>
                <c:pt idx="26" formatCode="0.0%">
                  <c:v>4.8020027309968141E-2</c:v>
                </c:pt>
                <c:pt idx="28" formatCode="0.0%">
                  <c:v>0.33045199604091058</c:v>
                </c:pt>
                <c:pt idx="30" formatCode="0.0%">
                  <c:v>3.0227596017069702E-2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9AE-8556-A143A3231DE3}"/>
            </c:ext>
          </c:extLst>
        </c:ser>
        <c:ser>
          <c:idx val="1"/>
          <c:order val="1"/>
          <c:tx>
            <c:strRef>
              <c:f>'Figure 4'!$E$44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4'!$B$46:$B$76</c:f>
              <c:strCache>
                <c:ptCount val="31"/>
                <c:pt idx="0">
                  <c:v>EU (¹)</c:v>
                </c:pt>
                <c:pt idx="2">
                  <c:v>Slovenia</c:v>
                </c:pt>
                <c:pt idx="3">
                  <c:v>Denmark</c:v>
                </c:pt>
                <c:pt idx="4">
                  <c:v>Finland</c:v>
                </c:pt>
                <c:pt idx="5">
                  <c:v>Netherlands</c:v>
                </c:pt>
                <c:pt idx="6">
                  <c:v>Luxembourg</c:v>
                </c:pt>
                <c:pt idx="7">
                  <c:v>Malta</c:v>
                </c:pt>
                <c:pt idx="8">
                  <c:v>France</c:v>
                </c:pt>
                <c:pt idx="9">
                  <c:v>Lithuania</c:v>
                </c:pt>
                <c:pt idx="10">
                  <c:v>Austria</c:v>
                </c:pt>
                <c:pt idx="11">
                  <c:v>Hungary</c:v>
                </c:pt>
                <c:pt idx="12">
                  <c:v>Poland</c:v>
                </c:pt>
                <c:pt idx="13">
                  <c:v>Belgium</c:v>
                </c:pt>
                <c:pt idx="14">
                  <c:v>Romania</c:v>
                </c:pt>
                <c:pt idx="15">
                  <c:v>Germany</c:v>
                </c:pt>
                <c:pt idx="16">
                  <c:v>Croatia</c:v>
                </c:pt>
                <c:pt idx="17">
                  <c:v>Sweden</c:v>
                </c:pt>
                <c:pt idx="18">
                  <c:v>Italy</c:v>
                </c:pt>
                <c:pt idx="19">
                  <c:v>Latvia</c:v>
                </c:pt>
                <c:pt idx="20">
                  <c:v>Estonia</c:v>
                </c:pt>
                <c:pt idx="21">
                  <c:v>Spain</c:v>
                </c:pt>
                <c:pt idx="22">
                  <c:v>Portugal</c:v>
                </c:pt>
                <c:pt idx="23">
                  <c:v>Czechia</c:v>
                </c:pt>
                <c:pt idx="24">
                  <c:v>Cyprus</c:v>
                </c:pt>
                <c:pt idx="25">
                  <c:v>Slovakia</c:v>
                </c:pt>
                <c:pt idx="26">
                  <c:v>Greece</c:v>
                </c:pt>
                <c:pt idx="28">
                  <c:v>Norway</c:v>
                </c:pt>
                <c:pt idx="30">
                  <c:v>Serbia</c:v>
                </c:pt>
              </c:strCache>
            </c:strRef>
          </c:cat>
          <c:val>
            <c:numRef>
              <c:f>'Figure 4'!$E$46:$E$76</c:f>
              <c:numCache>
                <c:formatCode>General</c:formatCode>
                <c:ptCount val="31"/>
                <c:pt idx="0" formatCode="0.0">
                  <c:v>0</c:v>
                </c:pt>
                <c:pt idx="2" formatCode="0.0%">
                  <c:v>0.26085074142223186</c:v>
                </c:pt>
                <c:pt idx="3" formatCode="0.0%">
                  <c:v>0.13894730776987121</c:v>
                </c:pt>
                <c:pt idx="4" formatCode="0.0%">
                  <c:v>0.12347245722880242</c:v>
                </c:pt>
                <c:pt idx="5" formatCode="0.0%">
                  <c:v>0.11867067706946095</c:v>
                </c:pt>
                <c:pt idx="6" formatCode="0.0%">
                  <c:v>0.10448217836928254</c:v>
                </c:pt>
                <c:pt idx="7" formatCode="0.0%">
                  <c:v>0.10258402953176608</c:v>
                </c:pt>
                <c:pt idx="8" formatCode="0.0%">
                  <c:v>0.10161050552815917</c:v>
                </c:pt>
                <c:pt idx="9" formatCode="0.0%">
                  <c:v>8.6374271917160364E-2</c:v>
                </c:pt>
                <c:pt idx="10" formatCode="0.0%">
                  <c:v>8.3679907538107376E-2</c:v>
                </c:pt>
                <c:pt idx="11" formatCode="0.0%">
                  <c:v>6.6875739319413499E-2</c:v>
                </c:pt>
                <c:pt idx="12" formatCode="0.0%">
                  <c:v>6.3073229784352758E-2</c:v>
                </c:pt>
                <c:pt idx="13" formatCode="0.0%">
                  <c:v>4.6273764258555131E-2</c:v>
                </c:pt>
                <c:pt idx="14" formatCode="0.0%">
                  <c:v>4.4433788859586029E-2</c:v>
                </c:pt>
                <c:pt idx="15" formatCode="0.0%">
                  <c:v>4.2681406666870259E-2</c:v>
                </c:pt>
                <c:pt idx="16" formatCode="0.0%">
                  <c:v>4.0161210492823299E-2</c:v>
                </c:pt>
                <c:pt idx="17" formatCode="0.0%">
                  <c:v>3.7309293780357002E-2</c:v>
                </c:pt>
                <c:pt idx="18" formatCode="0.0%">
                  <c:v>3.2875686545667554E-2</c:v>
                </c:pt>
                <c:pt idx="19" formatCode="0.0%">
                  <c:v>3.2271834713566122E-2</c:v>
                </c:pt>
                <c:pt idx="20" formatCode="0.0%">
                  <c:v>2.0022606168254482E-2</c:v>
                </c:pt>
                <c:pt idx="21" formatCode="0.0%">
                  <c:v>1.8013317624254736E-2</c:v>
                </c:pt>
                <c:pt idx="22" formatCode="0.0%">
                  <c:v>1.7251437026919354E-2</c:v>
                </c:pt>
                <c:pt idx="23" formatCode="0.0%">
                  <c:v>1.7085271916446262E-2</c:v>
                </c:pt>
                <c:pt idx="24" formatCode="0.0%">
                  <c:v>1.6697904242630773E-2</c:v>
                </c:pt>
                <c:pt idx="25" formatCode="0.0%">
                  <c:v>1.6085630568677869E-2</c:v>
                </c:pt>
                <c:pt idx="26" formatCode="0.0%">
                  <c:v>1.4828312022870785E-2</c:v>
                </c:pt>
                <c:pt idx="28" formatCode="0.0%">
                  <c:v>4.5131577634297003E-2</c:v>
                </c:pt>
                <c:pt idx="30" formatCode="0.0%">
                  <c:v>4.9810719266786211E-3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9AE-8556-A143A323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9043792"/>
        <c:axId val="919044120"/>
      </c:barChart>
      <c:catAx>
        <c:axId val="91904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044120"/>
        <c:crosses val="autoZero"/>
        <c:auto val="1"/>
        <c:lblAlgn val="ctr"/>
        <c:lblOffset val="100"/>
        <c:tickMarkSkip val="1"/>
        <c:noMultiLvlLbl val="0"/>
      </c:catAx>
      <c:valAx>
        <c:axId val="919044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04379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86404322194966"/>
          <c:y val="0.79785692204178871"/>
          <c:w val="0.35582690971343373"/>
          <c:h val="4.005452663487486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03626933268186"/>
          <c:y val="0.11642258743819815"/>
          <c:w val="0.63185068657066112"/>
          <c:h val="0.77925490965005517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2644A7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C32-402B-B208-CA61066A4DCB}"/>
              </c:ext>
            </c:extLst>
          </c:dPt>
          <c:dPt>
            <c:idx val="1"/>
            <c:bubble3D val="0"/>
            <c:spPr>
              <a:solidFill>
                <a:srgbClr val="E2BAE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C32-402B-B208-CA61066A4DCB}"/>
              </c:ext>
            </c:extLst>
          </c:dPt>
          <c:dPt>
            <c:idx val="2"/>
            <c:bubble3D val="0"/>
            <c:spPr>
              <a:solidFill>
                <a:srgbClr val="6A85D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C32-402B-B208-CA61066A4DCB}"/>
              </c:ext>
            </c:extLst>
          </c:dPt>
          <c:dPt>
            <c:idx val="3"/>
            <c:bubble3D val="0"/>
            <c:spPr>
              <a:solidFill>
                <a:srgbClr val="B656B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C32-402B-B208-CA61066A4DCB}"/>
              </c:ext>
            </c:extLst>
          </c:dPt>
          <c:dPt>
            <c:idx val="4"/>
            <c:bubble3D val="0"/>
            <c:spPr>
              <a:solidFill>
                <a:srgbClr val="1F497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C32-402B-B208-CA61066A4DCB}"/>
              </c:ext>
            </c:extLst>
          </c:dPt>
          <c:dPt>
            <c:idx val="5"/>
            <c:bubble3D val="0"/>
            <c:spPr>
              <a:solidFill>
                <a:srgbClr val="FF88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C32-402B-B208-CA61066A4DCB}"/>
              </c:ext>
            </c:extLst>
          </c:dPt>
          <c:dPt>
            <c:idx val="6"/>
            <c:bubble3D val="0"/>
            <c:spPr>
              <a:solidFill>
                <a:srgbClr val="CC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C32-402B-B208-CA61066A4DCB}"/>
              </c:ext>
            </c:extLst>
          </c:dPt>
          <c:dPt>
            <c:idx val="7"/>
            <c:bubble3D val="0"/>
            <c:spPr>
              <a:solidFill>
                <a:srgbClr val="C99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C32-402B-B208-CA61066A4DCB}"/>
              </c:ext>
            </c:extLst>
          </c:dPt>
          <c:dPt>
            <c:idx val="8"/>
            <c:bubble3D val="0"/>
            <c:spPr>
              <a:solidFill>
                <a:srgbClr val="2FBB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32-402B-B208-CA61066A4DCB}"/>
              </c:ext>
            </c:extLst>
          </c:dPt>
          <c:dPt>
            <c:idx val="9"/>
            <c:bubble3D val="0"/>
            <c:spPr>
              <a:solidFill>
                <a:srgbClr val="E4E4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32-402B-B208-CA61066A4DCB}"/>
              </c:ext>
            </c:extLst>
          </c:dPt>
          <c:dLbls>
            <c:dLbl>
              <c:idx val="0"/>
              <c:layout>
                <c:manualLayout>
                  <c:x val="0.12688216604503377"/>
                  <c:y val="-6.9507305681278025E-2"/>
                </c:manualLayout>
              </c:layout>
              <c:tx>
                <c:rich>
                  <a:bodyPr/>
                  <a:lstStyle/>
                  <a:p>
                    <a:fld id="{6CA33330-9494-4326-9CAD-665055B9C57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3BB12AA4-59B9-4A9A-AFF8-FE68BB03D6F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7372920540953"/>
                      <c:h val="0.111395290594311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32-402B-B208-CA61066A4DCB}"/>
                </c:ext>
              </c:extLst>
            </c:dLbl>
            <c:dLbl>
              <c:idx val="1"/>
              <c:layout>
                <c:manualLayout>
                  <c:x val="0.15826565157616157"/>
                  <c:y val="-6.4269275381886759E-2"/>
                </c:manualLayout>
              </c:layout>
              <c:tx>
                <c:rich>
                  <a:bodyPr/>
                  <a:lstStyle/>
                  <a:p>
                    <a:fld id="{52BAD5C2-1B8E-4B8C-87E4-E8335AD0A53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1D94D057-835B-4207-8815-7AD7E9D800B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09542308068756"/>
                      <c:h val="0.101639132734038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32-402B-B208-CA61066A4DCB}"/>
                </c:ext>
              </c:extLst>
            </c:dLbl>
            <c:dLbl>
              <c:idx val="2"/>
              <c:layout>
                <c:manualLayout>
                  <c:x val="-4.1613566246802923E-2"/>
                  <c:y val="0.15299977266621181"/>
                </c:manualLayout>
              </c:layout>
              <c:tx>
                <c:rich>
                  <a:bodyPr/>
                  <a:lstStyle/>
                  <a:p>
                    <a:fld id="{6842CEF4-0B60-4813-8A0D-40CD03D700C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40851286-9D21-42F2-99C8-FFB9AD1B4F0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63801800149358"/>
                      <c:h val="8.66797234102082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32-402B-B208-CA61066A4DCB}"/>
                </c:ext>
              </c:extLst>
            </c:dLbl>
            <c:dLbl>
              <c:idx val="3"/>
              <c:layout>
                <c:manualLayout>
                  <c:x val="-0.11595340056177188"/>
                  <c:y val="-0.11475313617293903"/>
                </c:manualLayout>
              </c:layout>
              <c:tx>
                <c:rich>
                  <a:bodyPr/>
                  <a:lstStyle/>
                  <a:p>
                    <a:fld id="{3BF19030-77C2-4021-ABBB-5977B70FB13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7A927AF-DB2D-4CB3-9E51-84AACB9C5EA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32-402B-B208-CA61066A4DCB}"/>
                </c:ext>
              </c:extLst>
            </c:dLbl>
            <c:dLbl>
              <c:idx val="4"/>
              <c:layout>
                <c:manualLayout>
                  <c:x val="-0.18658440519624289"/>
                  <c:y val="0.10219725642244401"/>
                </c:manualLayout>
              </c:layout>
              <c:tx>
                <c:rich>
                  <a:bodyPr/>
                  <a:lstStyle/>
                  <a:p>
                    <a:fld id="{422B565E-BE13-4892-A439-D26D382C761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D1FD1D4B-7BBE-4472-85E2-4F0796D408A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C32-402B-B208-CA61066A4DCB}"/>
                </c:ext>
              </c:extLst>
            </c:dLbl>
            <c:dLbl>
              <c:idx val="5"/>
              <c:layout>
                <c:manualLayout>
                  <c:x val="-0.25409384692751386"/>
                  <c:y val="-6.1905468026569703E-3"/>
                </c:manualLayout>
              </c:layout>
              <c:tx>
                <c:rich>
                  <a:bodyPr/>
                  <a:lstStyle/>
                  <a:p>
                    <a:fld id="{516F882D-1844-4E9A-9AF6-AEF167B9D2A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7B5548C-77E2-4306-92FC-645F30ADA55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C32-402B-B208-CA61066A4DCB}"/>
                </c:ext>
              </c:extLst>
            </c:dLbl>
            <c:dLbl>
              <c:idx val="6"/>
              <c:layout>
                <c:manualLayout>
                  <c:x val="-0.2713146872500346"/>
                  <c:y val="-9.9881705889344849E-2"/>
                </c:manualLayout>
              </c:layout>
              <c:tx>
                <c:rich>
                  <a:bodyPr/>
                  <a:lstStyle/>
                  <a:p>
                    <a:fld id="{0E4CDDD3-F182-4DCE-B026-8A4AEBB573F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FA932716-56DA-4925-895D-B00FB06A4C4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47229925982676"/>
                      <c:h val="8.574511379656400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C32-402B-B208-CA61066A4DCB}"/>
                </c:ext>
              </c:extLst>
            </c:dLbl>
            <c:dLbl>
              <c:idx val="7"/>
              <c:layout>
                <c:manualLayout>
                  <c:x val="-0.29612995332291564"/>
                  <c:y val="-0.20813519432014405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27468603501286"/>
                      <c:h val="0.117688236781265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C32-402B-B208-CA61066A4DCB}"/>
                </c:ext>
              </c:extLst>
            </c:dLbl>
            <c:dLbl>
              <c:idx val="8"/>
              <c:layout>
                <c:manualLayout>
                  <c:x val="-6.9569443553803526E-2"/>
                  <c:y val="-0.24910205307821304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32-402B-B208-CA61066A4DCB}"/>
                </c:ext>
              </c:extLst>
            </c:dLbl>
            <c:dLbl>
              <c:idx val="9"/>
              <c:layout>
                <c:manualLayout>
                  <c:x val="8.7018505455785031E-3"/>
                  <c:y val="-0.1760320350348504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32-402B-B208-CA61066A4DCB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B656BD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5'!$B$43:$B$46</c:f>
              <c:strCache>
                <c:ptCount val="4"/>
                <c:pt idx="0">
                  <c:v>Micro (%)</c:v>
                </c:pt>
                <c:pt idx="1">
                  <c:v>Small (%)</c:v>
                </c:pt>
                <c:pt idx="2">
                  <c:v>Medium (%)</c:v>
                </c:pt>
                <c:pt idx="3">
                  <c:v>Large (%)</c:v>
                </c:pt>
              </c:strCache>
            </c:strRef>
          </c:cat>
          <c:val>
            <c:numRef>
              <c:f>'Figure 5'!$G$43:$G$46</c:f>
              <c:numCache>
                <c:formatCode>0.0</c:formatCode>
                <c:ptCount val="4"/>
                <c:pt idx="0">
                  <c:v>16.362513721185508</c:v>
                </c:pt>
                <c:pt idx="1">
                  <c:v>26.406421514818877</c:v>
                </c:pt>
                <c:pt idx="2">
                  <c:v>27.115349432857666</c:v>
                </c:pt>
                <c:pt idx="3">
                  <c:v>30.118002195389682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32-402B-B208-CA61066A4D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03626933268186"/>
          <c:y val="0.11642258743819815"/>
          <c:w val="0.63185068657066112"/>
          <c:h val="0.77925490965005517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2644A7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0C1-4670-A09D-9725B709C68C}"/>
              </c:ext>
            </c:extLst>
          </c:dPt>
          <c:dPt>
            <c:idx val="1"/>
            <c:bubble3D val="0"/>
            <c:spPr>
              <a:solidFill>
                <a:srgbClr val="E2BAE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E0C1-4670-A09D-9725B709C68C}"/>
              </c:ext>
            </c:extLst>
          </c:dPt>
          <c:dPt>
            <c:idx val="2"/>
            <c:bubble3D val="0"/>
            <c:spPr>
              <a:solidFill>
                <a:srgbClr val="6A85D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E0C1-4670-A09D-9725B709C68C}"/>
              </c:ext>
            </c:extLst>
          </c:dPt>
          <c:dPt>
            <c:idx val="3"/>
            <c:bubble3D val="0"/>
            <c:spPr>
              <a:solidFill>
                <a:srgbClr val="B656B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E0C1-4670-A09D-9725B709C68C}"/>
              </c:ext>
            </c:extLst>
          </c:dPt>
          <c:dPt>
            <c:idx val="4"/>
            <c:bubble3D val="0"/>
            <c:spPr>
              <a:solidFill>
                <a:srgbClr val="1F497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E0C1-4670-A09D-9725B709C68C}"/>
              </c:ext>
            </c:extLst>
          </c:dPt>
          <c:dPt>
            <c:idx val="5"/>
            <c:bubble3D val="0"/>
            <c:spPr>
              <a:solidFill>
                <a:srgbClr val="FF88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E0C1-4670-A09D-9725B709C68C}"/>
              </c:ext>
            </c:extLst>
          </c:dPt>
          <c:dPt>
            <c:idx val="6"/>
            <c:bubble3D val="0"/>
            <c:spPr>
              <a:solidFill>
                <a:srgbClr val="CC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E0C1-4670-A09D-9725B709C68C}"/>
              </c:ext>
            </c:extLst>
          </c:dPt>
          <c:dPt>
            <c:idx val="7"/>
            <c:bubble3D val="0"/>
            <c:spPr>
              <a:solidFill>
                <a:srgbClr val="C99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C1-4670-A09D-9725B709C68C}"/>
              </c:ext>
            </c:extLst>
          </c:dPt>
          <c:dPt>
            <c:idx val="8"/>
            <c:bubble3D val="0"/>
            <c:spPr>
              <a:solidFill>
                <a:srgbClr val="2FBB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C1-4670-A09D-9725B709C68C}"/>
              </c:ext>
            </c:extLst>
          </c:dPt>
          <c:dPt>
            <c:idx val="9"/>
            <c:bubble3D val="0"/>
            <c:spPr>
              <a:solidFill>
                <a:srgbClr val="E4E4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C1-4670-A09D-9725B709C68C}"/>
              </c:ext>
            </c:extLst>
          </c:dPt>
          <c:dLbls>
            <c:dLbl>
              <c:idx val="0"/>
              <c:layout>
                <c:manualLayout>
                  <c:x val="8.5474207028469168E-2"/>
                  <c:y val="-0.10689037702062944"/>
                </c:manualLayout>
              </c:layout>
              <c:tx>
                <c:rich>
                  <a:bodyPr/>
                  <a:lstStyle/>
                  <a:p>
                    <a:fld id="{6CA33330-9494-4326-9CAD-665055B9C57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3BB12AA4-59B9-4A9A-AFF8-FE68BB03D6F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7372920540953"/>
                      <c:h val="0.111395290594311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C1-4670-A09D-9725B709C68C}"/>
                </c:ext>
              </c:extLst>
            </c:dLbl>
            <c:dLbl>
              <c:idx val="1"/>
              <c:layout>
                <c:manualLayout>
                  <c:x val="0.13618147890918525"/>
                  <c:y val="-9.856379191133223E-2"/>
                </c:manualLayout>
              </c:layout>
              <c:tx>
                <c:rich>
                  <a:bodyPr/>
                  <a:lstStyle/>
                  <a:p>
                    <a:fld id="{52BAD5C2-1B8E-4B8C-87E4-E8335AD0A53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1D94D057-835B-4207-8815-7AD7E9D800B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09542308068756"/>
                      <c:h val="0.101639132734038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C1-4670-A09D-9725B709C68C}"/>
                </c:ext>
              </c:extLst>
            </c:dLbl>
            <c:dLbl>
              <c:idx val="2"/>
              <c:layout>
                <c:manualLayout>
                  <c:x val="-4.1613566246802923E-2"/>
                  <c:y val="0.15299977266621181"/>
                </c:manualLayout>
              </c:layout>
              <c:tx>
                <c:rich>
                  <a:bodyPr/>
                  <a:lstStyle/>
                  <a:p>
                    <a:fld id="{6842CEF4-0B60-4813-8A0D-40CD03D700C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40851286-9D21-42F2-99C8-FFB9AD1B4F0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63801800149358"/>
                      <c:h val="8.66797234102082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0C1-4670-A09D-9725B709C68C}"/>
                </c:ext>
              </c:extLst>
            </c:dLbl>
            <c:dLbl>
              <c:idx val="3"/>
              <c:layout>
                <c:manualLayout>
                  <c:x val="-0.11595340056177188"/>
                  <c:y val="-0.11475313617293903"/>
                </c:manualLayout>
              </c:layout>
              <c:tx>
                <c:rich>
                  <a:bodyPr/>
                  <a:lstStyle/>
                  <a:p>
                    <a:fld id="{3BF19030-77C2-4021-ABBB-5977B70FB13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7A927AF-DB2D-4CB3-9E51-84AACB9C5EA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0C1-4670-A09D-9725B709C68C}"/>
                </c:ext>
              </c:extLst>
            </c:dLbl>
            <c:dLbl>
              <c:idx val="4"/>
              <c:layout>
                <c:manualLayout>
                  <c:x val="-0.18658440519624289"/>
                  <c:y val="0.10219725642244401"/>
                </c:manualLayout>
              </c:layout>
              <c:tx>
                <c:rich>
                  <a:bodyPr/>
                  <a:lstStyle/>
                  <a:p>
                    <a:fld id="{422B565E-BE13-4892-A439-D26D382C761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D1FD1D4B-7BBE-4472-85E2-4F0796D408A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0C1-4670-A09D-9725B709C68C}"/>
                </c:ext>
              </c:extLst>
            </c:dLbl>
            <c:dLbl>
              <c:idx val="5"/>
              <c:layout>
                <c:manualLayout>
                  <c:x val="-0.25409384692751386"/>
                  <c:y val="-6.1905468026569703E-3"/>
                </c:manualLayout>
              </c:layout>
              <c:tx>
                <c:rich>
                  <a:bodyPr/>
                  <a:lstStyle/>
                  <a:p>
                    <a:fld id="{516F882D-1844-4E9A-9AF6-AEF167B9D2A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7B5548C-77E2-4306-92FC-645F30ADA55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0C1-4670-A09D-9725B709C68C}"/>
                </c:ext>
              </c:extLst>
            </c:dLbl>
            <c:dLbl>
              <c:idx val="6"/>
              <c:layout>
                <c:manualLayout>
                  <c:x val="-0.2713146872500346"/>
                  <c:y val="-9.9881705889344849E-2"/>
                </c:manualLayout>
              </c:layout>
              <c:tx>
                <c:rich>
                  <a:bodyPr/>
                  <a:lstStyle/>
                  <a:p>
                    <a:fld id="{0E4CDDD3-F182-4DCE-B026-8A4AEBB573F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FA932716-56DA-4925-895D-B00FB06A4C4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47229925982676"/>
                      <c:h val="8.574511379656400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0C1-4670-A09D-9725B709C68C}"/>
                </c:ext>
              </c:extLst>
            </c:dLbl>
            <c:dLbl>
              <c:idx val="7"/>
              <c:layout>
                <c:manualLayout>
                  <c:x val="-0.29612995332291564"/>
                  <c:y val="-0.20813519432014405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27468603501286"/>
                      <c:h val="0.117688236781265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0C1-4670-A09D-9725B709C68C}"/>
                </c:ext>
              </c:extLst>
            </c:dLbl>
            <c:dLbl>
              <c:idx val="8"/>
              <c:layout>
                <c:manualLayout>
                  <c:x val="-6.9569443553803526E-2"/>
                  <c:y val="-0.24910205307821304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C1-4670-A09D-9725B709C68C}"/>
                </c:ext>
              </c:extLst>
            </c:dLbl>
            <c:dLbl>
              <c:idx val="9"/>
              <c:layout>
                <c:manualLayout>
                  <c:x val="8.7018505455785031E-3"/>
                  <c:y val="-0.1760320350348504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C1-4670-A09D-9725B709C68C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B656BD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5'!$B$43:$B$46</c:f>
              <c:strCache>
                <c:ptCount val="4"/>
                <c:pt idx="0">
                  <c:v>Micro (%)</c:v>
                </c:pt>
                <c:pt idx="1">
                  <c:v>Small (%)</c:v>
                </c:pt>
                <c:pt idx="2">
                  <c:v>Medium (%)</c:v>
                </c:pt>
                <c:pt idx="3">
                  <c:v>Large (%)</c:v>
                </c:pt>
              </c:strCache>
            </c:strRef>
          </c:cat>
          <c:val>
            <c:numRef>
              <c:f>'Figure 5'!$I$43:$I$46</c:f>
              <c:numCache>
                <c:formatCode>0.0</c:formatCode>
                <c:ptCount val="4"/>
                <c:pt idx="0">
                  <c:v>8.3278469901077017</c:v>
                </c:pt>
                <c:pt idx="1">
                  <c:v>21.97238259225497</c:v>
                </c:pt>
                <c:pt idx="2">
                  <c:v>35.091073297545492</c:v>
                </c:pt>
                <c:pt idx="3">
                  <c:v>34.608697120091833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C1-4670-A09D-9725B709C6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03626933268186"/>
          <c:y val="0.11642258743819815"/>
          <c:w val="0.63185068657066112"/>
          <c:h val="0.77925490965005517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2644A7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C7A-4328-87A7-C8A3232C1DFE}"/>
              </c:ext>
            </c:extLst>
          </c:dPt>
          <c:dPt>
            <c:idx val="1"/>
            <c:bubble3D val="0"/>
            <c:spPr>
              <a:solidFill>
                <a:srgbClr val="E2BAE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C7A-4328-87A7-C8A3232C1DFE}"/>
              </c:ext>
            </c:extLst>
          </c:dPt>
          <c:dPt>
            <c:idx val="2"/>
            <c:bubble3D val="0"/>
            <c:spPr>
              <a:solidFill>
                <a:srgbClr val="6A85D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C7A-4328-87A7-C8A3232C1DFE}"/>
              </c:ext>
            </c:extLst>
          </c:dPt>
          <c:dPt>
            <c:idx val="3"/>
            <c:bubble3D val="0"/>
            <c:spPr>
              <a:solidFill>
                <a:srgbClr val="B656B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C7A-4328-87A7-C8A3232C1DFE}"/>
              </c:ext>
            </c:extLst>
          </c:dPt>
          <c:dPt>
            <c:idx val="4"/>
            <c:bubble3D val="0"/>
            <c:spPr>
              <a:solidFill>
                <a:srgbClr val="1F497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C7A-4328-87A7-C8A3232C1DFE}"/>
              </c:ext>
            </c:extLst>
          </c:dPt>
          <c:dPt>
            <c:idx val="5"/>
            <c:bubble3D val="0"/>
            <c:spPr>
              <a:solidFill>
                <a:srgbClr val="FF88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C7A-4328-87A7-C8A3232C1DFE}"/>
              </c:ext>
            </c:extLst>
          </c:dPt>
          <c:dPt>
            <c:idx val="6"/>
            <c:bubble3D val="0"/>
            <c:spPr>
              <a:solidFill>
                <a:srgbClr val="CC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C7A-4328-87A7-C8A3232C1DFE}"/>
              </c:ext>
            </c:extLst>
          </c:dPt>
          <c:dPt>
            <c:idx val="7"/>
            <c:bubble3D val="0"/>
            <c:spPr>
              <a:solidFill>
                <a:srgbClr val="C99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C7A-4328-87A7-C8A3232C1DFE}"/>
              </c:ext>
            </c:extLst>
          </c:dPt>
          <c:dPt>
            <c:idx val="8"/>
            <c:bubble3D val="0"/>
            <c:spPr>
              <a:solidFill>
                <a:srgbClr val="2FBB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7A-4328-87A7-C8A3232C1DFE}"/>
              </c:ext>
            </c:extLst>
          </c:dPt>
          <c:dPt>
            <c:idx val="9"/>
            <c:bubble3D val="0"/>
            <c:spPr>
              <a:solidFill>
                <a:srgbClr val="E4E4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7A-4328-87A7-C8A3232C1DFE}"/>
              </c:ext>
            </c:extLst>
          </c:dPt>
          <c:dLbls>
            <c:dLbl>
              <c:idx val="0"/>
              <c:layout>
                <c:manualLayout>
                  <c:x val="0.12688216604503377"/>
                  <c:y val="-6.9507305681278025E-2"/>
                </c:manualLayout>
              </c:layout>
              <c:tx>
                <c:rich>
                  <a:bodyPr/>
                  <a:lstStyle/>
                  <a:p>
                    <a:fld id="{6CA33330-9494-4326-9CAD-665055B9C57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3BB12AA4-59B9-4A9A-AFF8-FE68BB03D6F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7372920540953"/>
                      <c:h val="0.111395290594311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7A-4328-87A7-C8A3232C1DFE}"/>
                </c:ext>
              </c:extLst>
            </c:dLbl>
            <c:dLbl>
              <c:idx val="1"/>
              <c:layout>
                <c:manualLayout>
                  <c:x val="0.13618147890918525"/>
                  <c:y val="-9.856379191133223E-2"/>
                </c:manualLayout>
              </c:layout>
              <c:tx>
                <c:rich>
                  <a:bodyPr/>
                  <a:lstStyle/>
                  <a:p>
                    <a:fld id="{52BAD5C2-1B8E-4B8C-87E4-E8335AD0A53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1D94D057-835B-4207-8815-7AD7E9D800B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09542308068756"/>
                      <c:h val="0.101639132734038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7A-4328-87A7-C8A3232C1DFE}"/>
                </c:ext>
              </c:extLst>
            </c:dLbl>
            <c:dLbl>
              <c:idx val="2"/>
              <c:layout>
                <c:manualLayout>
                  <c:x val="-4.1613566246802923E-2"/>
                  <c:y val="0.15299977266621181"/>
                </c:manualLayout>
              </c:layout>
              <c:tx>
                <c:rich>
                  <a:bodyPr/>
                  <a:lstStyle/>
                  <a:p>
                    <a:fld id="{6842CEF4-0B60-4813-8A0D-40CD03D700C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40851286-9D21-42F2-99C8-FFB9AD1B4F0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63801800149358"/>
                      <c:h val="8.66797234102082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7A-4328-87A7-C8A3232C1DFE}"/>
                </c:ext>
              </c:extLst>
            </c:dLbl>
            <c:dLbl>
              <c:idx val="3"/>
              <c:layout>
                <c:manualLayout>
                  <c:x val="-0.11595340056177188"/>
                  <c:y val="-0.11475313617293903"/>
                </c:manualLayout>
              </c:layout>
              <c:tx>
                <c:rich>
                  <a:bodyPr/>
                  <a:lstStyle/>
                  <a:p>
                    <a:fld id="{3BF19030-77C2-4021-ABBB-5977B70FB13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7A927AF-DB2D-4CB3-9E51-84AACB9C5EA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7A-4328-87A7-C8A3232C1DFE}"/>
                </c:ext>
              </c:extLst>
            </c:dLbl>
            <c:dLbl>
              <c:idx val="4"/>
              <c:layout>
                <c:manualLayout>
                  <c:x val="-0.18658440519624289"/>
                  <c:y val="0.10219725642244401"/>
                </c:manualLayout>
              </c:layout>
              <c:tx>
                <c:rich>
                  <a:bodyPr/>
                  <a:lstStyle/>
                  <a:p>
                    <a:fld id="{422B565E-BE13-4892-A439-D26D382C761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D1FD1D4B-7BBE-4472-85E2-4F0796D408A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C7A-4328-87A7-C8A3232C1DFE}"/>
                </c:ext>
              </c:extLst>
            </c:dLbl>
            <c:dLbl>
              <c:idx val="5"/>
              <c:layout>
                <c:manualLayout>
                  <c:x val="-0.25409384692751386"/>
                  <c:y val="-6.1905468026569703E-3"/>
                </c:manualLayout>
              </c:layout>
              <c:tx>
                <c:rich>
                  <a:bodyPr/>
                  <a:lstStyle/>
                  <a:p>
                    <a:fld id="{516F882D-1844-4E9A-9AF6-AEF167B9D2A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7B5548C-77E2-4306-92FC-645F30ADA55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C7A-4328-87A7-C8A3232C1DFE}"/>
                </c:ext>
              </c:extLst>
            </c:dLbl>
            <c:dLbl>
              <c:idx val="6"/>
              <c:layout>
                <c:manualLayout>
                  <c:x val="-0.2713146872500346"/>
                  <c:y val="-9.9881705889344849E-2"/>
                </c:manualLayout>
              </c:layout>
              <c:tx>
                <c:rich>
                  <a:bodyPr/>
                  <a:lstStyle/>
                  <a:p>
                    <a:fld id="{0E4CDDD3-F182-4DCE-B026-8A4AEBB573F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FA932716-56DA-4925-895D-B00FB06A4C4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47229925982676"/>
                      <c:h val="8.574511379656400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C7A-4328-87A7-C8A3232C1DFE}"/>
                </c:ext>
              </c:extLst>
            </c:dLbl>
            <c:dLbl>
              <c:idx val="7"/>
              <c:layout>
                <c:manualLayout>
                  <c:x val="-0.29612995332291564"/>
                  <c:y val="-0.20813519432014405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27468603501286"/>
                      <c:h val="0.117688236781265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C7A-4328-87A7-C8A3232C1DFE}"/>
                </c:ext>
              </c:extLst>
            </c:dLbl>
            <c:dLbl>
              <c:idx val="8"/>
              <c:layout>
                <c:manualLayout>
                  <c:x val="-6.9569443553803526E-2"/>
                  <c:y val="-0.24910205307821304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7A-4328-87A7-C8A3232C1DFE}"/>
                </c:ext>
              </c:extLst>
            </c:dLbl>
            <c:dLbl>
              <c:idx val="9"/>
              <c:layout>
                <c:manualLayout>
                  <c:x val="8.7018505455785031E-3"/>
                  <c:y val="-0.1760320350348504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7A-4328-87A7-C8A3232C1DFE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B656BD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5'!$B$43:$B$46</c:f>
              <c:strCache>
                <c:ptCount val="4"/>
                <c:pt idx="0">
                  <c:v>Micro (%)</c:v>
                </c:pt>
                <c:pt idx="1">
                  <c:v>Small (%)</c:v>
                </c:pt>
                <c:pt idx="2">
                  <c:v>Medium (%)</c:v>
                </c:pt>
                <c:pt idx="3">
                  <c:v>Large (%)</c:v>
                </c:pt>
              </c:strCache>
            </c:strRef>
          </c:cat>
          <c:val>
            <c:numRef>
              <c:f>'Figure 5'!$K$43:$K$46</c:f>
              <c:numCache>
                <c:formatCode>0.0</c:formatCode>
                <c:ptCount val="4"/>
                <c:pt idx="0">
                  <c:v>8.7739768834812661</c:v>
                </c:pt>
                <c:pt idx="1">
                  <c:v>20.747732741069775</c:v>
                </c:pt>
                <c:pt idx="2">
                  <c:v>34.423441619926656</c:v>
                </c:pt>
                <c:pt idx="3">
                  <c:v>36.054982873175661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7A-4328-87A7-C8A3232C1D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indicators for enterprises manufacturing sporting goods, by enterprise size class, EU, 2021</a:t>
            </a:r>
          </a:p>
        </c:rich>
      </c:tx>
      <c:layout>
        <c:manualLayout>
          <c:xMode val="edge"/>
          <c:yMode val="edge"/>
          <c:x val="3.6101411494179341E-3"/>
          <c:y val="1.1202362184008306E-2"/>
        </c:manualLayout>
      </c:layout>
      <c:overlay val="0"/>
    </c:title>
    <c:autoTitleDeleted val="0"/>
    <c:plotArea>
      <c:layout>
        <c:manualLayout>
          <c:xMode val="edge"/>
          <c:yMode val="edge"/>
          <c:x val="3.6101411494179341E-3"/>
          <c:y val="1.1202362184008306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5'!$A$2</c:f>
              <c:strCache>
                <c:ptCount val="1"/>
              </c:strCache>
            </c:strRef>
          </c:tx>
          <c:invertIfNegative val="0"/>
          <c:cat>
            <c:numRef>
              <c:f>'Figure 5'!$B$1</c:f>
              <c:numCache>
                <c:formatCode>General</c:formatCode>
                <c:ptCount val="1"/>
              </c:numCache>
            </c:numRef>
          </c:cat>
          <c:val>
            <c:numRef>
              <c:f>'Figure 5'!$B$2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A-4FAF-AC07-12D8E783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977711"/>
        <c:axId val="786458079"/>
      </c:barChart>
      <c:catAx>
        <c:axId val="9619777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458079"/>
        <c:crosses val="autoZero"/>
        <c:auto val="1"/>
        <c:lblAlgn val="ctr"/>
        <c:lblOffset val="100"/>
        <c:noMultiLvlLbl val="0"/>
      </c:catAx>
      <c:valAx>
        <c:axId val="78645807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1977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581024</xdr:colOff>
      <xdr:row>7</xdr:row>
      <xdr:rowOff>148590</xdr:rowOff>
    </xdr:from>
    <xdr:to>
      <xdr:col>14</xdr:col>
      <xdr:colOff>123825</xdr:colOff>
      <xdr:row>48</xdr:row>
      <xdr:rowOff>124427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ACB607-9F9D-41EA-8D6B-5EE1FDD7E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0.86526</cdr:y>
    </cdr:from>
    <cdr:ext cx="11525251" cy="873727"/>
    <cdr:sp macro="" textlink="">
      <cdr:nvSpPr>
        <cdr:cNvPr id="15" name="FootonotesShape">
          <a:extLst xmlns:a="http://schemas.openxmlformats.org/drawingml/2006/main">
            <a:ext uri="{FF2B5EF4-FFF2-40B4-BE49-F238E27FC236}">
              <a16:creationId xmlns:a16="http://schemas.microsoft.com/office/drawing/2014/main" id="{FCC27B2E-85F9-AB53-C3BE-6E9059835987}"/>
            </a:ext>
          </a:extLst>
        </cdr:cNvPr>
        <cdr:cNvSpPr txBox="1"/>
      </cdr:nvSpPr>
      <cdr:spPr>
        <a:xfrm xmlns:a="http://schemas.openxmlformats.org/drawingml/2006/main">
          <a:off x="0" y="5610859"/>
          <a:ext cx="11525251" cy="873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sbs_ovw_act)</a:t>
          </a:r>
        </a:p>
      </cdr:txBody>
    </cdr:sp>
  </cdr:absSizeAnchor>
  <cdr:absSizeAnchor xmlns:cdr="http://schemas.openxmlformats.org/drawingml/2006/chartDrawing">
    <cdr:from>
      <cdr:x>0.81818</cdr:x>
      <cdr:y>0.90919</cdr:y>
    </cdr:from>
    <cdr:ext cx="2095500" cy="600677"/>
    <cdr:pic>
      <cdr:nvPicPr>
        <cdr:cNvPr id="17" name="LogoShape">
          <a:extLst xmlns:a="http://schemas.openxmlformats.org/drawingml/2006/main">
            <a:ext uri="{FF2B5EF4-FFF2-40B4-BE49-F238E27FC236}">
              <a16:creationId xmlns:a16="http://schemas.microsoft.com/office/drawing/2014/main" id="{271A9F3D-55D0-11F7-2578-07A79C5B70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29751" y="6014085"/>
          <a:ext cx="2095500" cy="600677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81025" y="1028701"/>
    <xdr:ext cx="11077575" cy="6667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AF15DB-F765-4E7E-B40C-B69A116EB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0.91286</cdr:y>
    </cdr:from>
    <cdr:ext cx="9493241" cy="21558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086474"/>
          <a:ext cx="9493241" cy="215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 Eurostat (online data codes: sbs_ovw_act)</a:t>
          </a:r>
        </a:p>
      </cdr:txBody>
    </cdr:sp>
  </cdr:absSizeAnchor>
  <cdr:absSizeAnchor xmlns:cdr="http://schemas.openxmlformats.org/drawingml/2006/chartDrawing">
    <cdr:from>
      <cdr:x>0.83933</cdr:x>
      <cdr:y>0.94226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6ACB583-C741-E46E-9103-F6CAFD36AE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02613" y="682539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28108" y="991659"/>
    <xdr:ext cx="13916025" cy="65807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0.00275</cdr:x>
      <cdr:y>0.88421</cdr:y>
    </cdr:from>
    <cdr:ext cx="8663742" cy="68763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8269" y="5818717"/>
          <a:ext cx="8663742" cy="687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(¹) Low reliability.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not available for Ireland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GB" sz="1200" i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: Eurostat (online data code: sbs_ovw_act)</a:t>
          </a:r>
        </a:p>
      </cdr:txBody>
    </cdr:sp>
  </cdr:absSizeAnchor>
  <cdr:absSizeAnchor xmlns:cdr="http://schemas.openxmlformats.org/drawingml/2006/chartDrawing">
    <cdr:from>
      <cdr:x>0.86792</cdr:x>
      <cdr:y>0.87152</cdr:y>
    </cdr:from>
    <cdr:ext cx="1466849" cy="394910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0363B29-AFD9-2C08-0C99-26FE62256FC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2078011" y="5909550"/>
          <a:ext cx="1466849" cy="394910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28108" y="991659"/>
    <xdr:ext cx="13916025" cy="65807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0EC5F1-AE1E-4496-96E4-DCA2F8BB0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0.00275</cdr:x>
      <cdr:y>0.88421</cdr:y>
    </cdr:from>
    <cdr:ext cx="8663742" cy="68763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8269" y="5818717"/>
          <a:ext cx="8663742" cy="687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(¹) Low reliability.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not available for Ireland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GB" sz="1200" i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: Eurostat (online data code: sbs_ovw_act)</a:t>
          </a:r>
        </a:p>
      </cdr:txBody>
    </cdr:sp>
  </cdr:absSizeAnchor>
  <cdr:absSizeAnchor xmlns:cdr="http://schemas.openxmlformats.org/drawingml/2006/chartDrawing">
    <cdr:from>
      <cdr:x>0.86792</cdr:x>
      <cdr:y>0.87152</cdr:y>
    </cdr:from>
    <cdr:ext cx="1466849" cy="394910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0363B29-AFD9-2C08-0C99-26FE62256FC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2078011" y="5909550"/>
          <a:ext cx="1466849" cy="394910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</xdr:row>
      <xdr:rowOff>47625</xdr:rowOff>
    </xdr:from>
    <xdr:to>
      <xdr:col>12</xdr:col>
      <xdr:colOff>133350</xdr:colOff>
      <xdr:row>40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80074A-5151-48CC-8AE5-F86098FB1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0.86308</cdr:y>
    </cdr:from>
    <cdr:ext cx="7995000" cy="64769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743450"/>
          <a:ext cx="7995000" cy="6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not available for Bulgaria and Ireland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(¹) Number of enterprises: estimated.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1000" i="0">
              <a:latin typeface="Arial" panose="020B0604020202020204" pitchFamily="34" charset="0"/>
              <a:cs typeface="Arial" panose="020B0604020202020204" pitchFamily="34" charset="0"/>
            </a:rPr>
            <a:t>Eurostat (online data codes: sbs_sc_act)</a:t>
          </a:r>
        </a:p>
      </cdr:txBody>
    </cdr:sp>
  </cdr:absSizeAnchor>
  <cdr:absSizeAnchor xmlns:cdr="http://schemas.openxmlformats.org/drawingml/2006/chartDrawing">
    <cdr:from>
      <cdr:x>0.83936</cdr:x>
      <cdr:y>0.92152</cdr:y>
    </cdr:from>
    <cdr:ext cx="1530099" cy="42062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67205BC8-7C30-9F64-F543-BC9DAE0EDB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93892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38119</xdr:rowOff>
    </xdr:from>
    <xdr:to>
      <xdr:col>7</xdr:col>
      <xdr:colOff>64556</xdr:colOff>
      <xdr:row>31</xdr:row>
      <xdr:rowOff>104750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0141026-0BBC-4D6D-B3C8-C17CB6EE4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105839</xdr:colOff>
      <xdr:row>9</xdr:row>
      <xdr:rowOff>47664</xdr:rowOff>
    </xdr:from>
    <xdr:to>
      <xdr:col>13</xdr:col>
      <xdr:colOff>303745</xdr:colOff>
      <xdr:row>31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79D993-837D-4224-B393-6E0B1C23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306920</xdr:colOff>
      <xdr:row>9</xdr:row>
      <xdr:rowOff>28575</xdr:rowOff>
    </xdr:from>
    <xdr:to>
      <xdr:col>19</xdr:col>
      <xdr:colOff>501650</xdr:colOff>
      <xdr:row>31</xdr:row>
      <xdr:rowOff>98386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7E1955-731F-48F3-ADE8-59D7A8073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53</xdr:row>
      <xdr:rowOff>28575</xdr:rowOff>
    </xdr:from>
    <xdr:to>
      <xdr:col>19</xdr:col>
      <xdr:colOff>533400</xdr:colOff>
      <xdr:row>83</xdr:row>
      <xdr:rowOff>115190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FB6E14-12C7-D455-B78A-18754E2E1A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0.35143</cdr:x>
      <cdr:y>0.43385</cdr:y>
    </cdr:from>
    <cdr:to>
      <cdr:x>0.61993</cdr:x>
      <cdr:y>0.56615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A029212-A608-F1A2-435A-EBFC555279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70075" y="1936750"/>
          <a:ext cx="1428750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0.37129</cdr:x>
      <cdr:y>0.42601</cdr:y>
    </cdr:from>
    <cdr:to>
      <cdr:x>0.59949</cdr:x>
      <cdr:y>0.57107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33FFA6A-BB8A-FCF4-185F-D7C08760E8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08150" y="1736725"/>
          <a:ext cx="1049870" cy="591363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0.37129</cdr:x>
      <cdr:y>0.41868</cdr:y>
    </cdr:from>
    <cdr:to>
      <cdr:x>0.60502</cdr:x>
      <cdr:y>0.5644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37FA963-1E6B-D756-1D8B-A0B054BDE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08150" y="1708150"/>
          <a:ext cx="1075270" cy="594538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0.00632</cdr:x>
      <cdr:y>0.09684</cdr:y>
    </cdr:from>
    <cdr:to>
      <cdr:x>0.99017</cdr:x>
      <cdr:y>0.92703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28B3519-561D-A034-CBCF-257EDF4403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3838095" cy="410476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0.00361</cdr:x>
      <cdr:y>0.94548</cdr:y>
    </cdr:from>
    <cdr:ext cx="1253525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03D6376-B144-58FE-E730-D4376D465ED6}"/>
            </a:ext>
          </a:extLst>
        </cdr:cNvPr>
        <cdr:cNvSpPr txBox="1"/>
      </cdr:nvSpPr>
      <cdr:spPr>
        <a:xfrm xmlns:a="http://schemas.openxmlformats.org/drawingml/2006/main">
          <a:off x="50800" y="4671821"/>
          <a:ext cx="125352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sbs_sc_ovw)</a:t>
          </a:r>
        </a:p>
      </cdr:txBody>
    </cdr:sp>
  </cdr:absSizeAnchor>
  <cdr:absSizeAnchor xmlns:cdr="http://schemas.openxmlformats.org/drawingml/2006/chartDrawing">
    <cdr:from>
      <cdr:x>0.89124</cdr:x>
      <cdr:y>0.91487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67C53DC-B1F1-599E-7361-99B125A255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2538326" y="4520565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A0FE-E472-4FE2-93EF-B1F8721F1A44}">
  <sheetPr>
    <tabColor rgb="FFDEB1E1"/>
  </sheetPr>
  <dimension ref="A1:T117"/>
  <sheetViews>
    <sheetView showGridLines="0" tabSelected="1" zoomScaleNormal="100" workbookViewId="0"/>
  </sheetViews>
  <sheetFormatPr defaultColWidth="13.26953125" defaultRowHeight="12.5" x14ac:dyDescent="0.35"/>
  <cols>
    <col min="1" max="2" width="8.7265625" style="12" customWidth="1"/>
    <col min="3" max="3" width="16.453125" style="12" customWidth="1"/>
    <col min="4" max="5" width="17" style="12" customWidth="1"/>
    <col min="6" max="6" width="10.54296875" style="12" customWidth="1"/>
    <col min="7" max="7" width="17" style="12" customWidth="1"/>
    <col min="8" max="15" width="13.26953125" style="12"/>
    <col min="16" max="16" width="4.26953125" style="12" customWidth="1"/>
    <col min="17" max="17" width="13.26953125" style="12"/>
    <col min="18" max="18" width="4" style="12" customWidth="1"/>
    <col min="19" max="19" width="13.26953125" style="12"/>
    <col min="20" max="20" width="3.453125" style="12" customWidth="1"/>
    <col min="21" max="16384" width="13.26953125" style="12"/>
  </cols>
  <sheetData>
    <row r="1" spans="1:3" x14ac:dyDescent="0.35">
      <c r="A1" s="1"/>
      <c r="C1" s="218"/>
    </row>
    <row r="3" spans="1:3" ht="13" x14ac:dyDescent="0.35">
      <c r="C3" s="219" t="s">
        <v>47</v>
      </c>
    </row>
    <row r="4" spans="1:3" ht="13" x14ac:dyDescent="0.35">
      <c r="C4" s="219" t="s">
        <v>115</v>
      </c>
    </row>
    <row r="6" spans="1:3" ht="13" x14ac:dyDescent="0.3">
      <c r="C6" s="61" t="s">
        <v>124</v>
      </c>
    </row>
    <row r="7" spans="1:3" x14ac:dyDescent="0.25">
      <c r="C7" s="220" t="s">
        <v>103</v>
      </c>
    </row>
    <row r="8" spans="1:3" x14ac:dyDescent="0.25">
      <c r="C8" s="220"/>
    </row>
    <row r="9" spans="1:3" x14ac:dyDescent="0.25">
      <c r="C9" s="220"/>
    </row>
    <row r="10" spans="1:3" x14ac:dyDescent="0.25">
      <c r="C10" s="220"/>
    </row>
    <row r="11" spans="1:3" x14ac:dyDescent="0.25">
      <c r="C11" s="220"/>
    </row>
    <row r="12" spans="1:3" x14ac:dyDescent="0.25">
      <c r="C12" s="220"/>
    </row>
    <row r="13" spans="1:3" x14ac:dyDescent="0.25">
      <c r="C13" s="220"/>
    </row>
    <row r="14" spans="1:3" x14ac:dyDescent="0.25">
      <c r="C14" s="220"/>
    </row>
    <row r="15" spans="1:3" x14ac:dyDescent="0.25">
      <c r="C15" s="220"/>
    </row>
    <row r="16" spans="1:3" x14ac:dyDescent="0.25">
      <c r="C16" s="220"/>
    </row>
    <row r="17" spans="3:3" x14ac:dyDescent="0.25">
      <c r="C17" s="220"/>
    </row>
    <row r="18" spans="3:3" x14ac:dyDescent="0.25">
      <c r="C18" s="220"/>
    </row>
    <row r="19" spans="3:3" x14ac:dyDescent="0.25">
      <c r="C19" s="220"/>
    </row>
    <row r="20" spans="3:3" x14ac:dyDescent="0.25">
      <c r="C20" s="220"/>
    </row>
    <row r="21" spans="3:3" x14ac:dyDescent="0.25">
      <c r="C21" s="220"/>
    </row>
    <row r="22" spans="3:3" x14ac:dyDescent="0.25">
      <c r="C22" s="220"/>
    </row>
    <row r="23" spans="3:3" x14ac:dyDescent="0.25">
      <c r="C23" s="220"/>
    </row>
    <row r="24" spans="3:3" x14ac:dyDescent="0.25">
      <c r="C24" s="220"/>
    </row>
    <row r="25" spans="3:3" x14ac:dyDescent="0.25">
      <c r="C25" s="220"/>
    </row>
    <row r="26" spans="3:3" x14ac:dyDescent="0.25">
      <c r="C26" s="220"/>
    </row>
    <row r="27" spans="3:3" x14ac:dyDescent="0.25">
      <c r="C27" s="220"/>
    </row>
    <row r="28" spans="3:3" x14ac:dyDescent="0.25">
      <c r="C28" s="220"/>
    </row>
    <row r="29" spans="3:3" x14ac:dyDescent="0.25">
      <c r="C29" s="220"/>
    </row>
    <row r="30" spans="3:3" x14ac:dyDescent="0.25">
      <c r="C30" s="220"/>
    </row>
    <row r="31" spans="3:3" x14ac:dyDescent="0.25">
      <c r="C31" s="220"/>
    </row>
    <row r="32" spans="3:3" x14ac:dyDescent="0.25">
      <c r="C32" s="220"/>
    </row>
    <row r="33" spans="3:14" x14ac:dyDescent="0.25">
      <c r="C33" s="220"/>
    </row>
    <row r="34" spans="3:14" x14ac:dyDescent="0.25">
      <c r="C34" s="220"/>
    </row>
    <row r="35" spans="3:14" x14ac:dyDescent="0.25">
      <c r="C35" s="220"/>
    </row>
    <row r="36" spans="3:14" x14ac:dyDescent="0.25">
      <c r="C36" s="220"/>
    </row>
    <row r="37" spans="3:14" x14ac:dyDescent="0.25">
      <c r="C37" s="220"/>
    </row>
    <row r="38" spans="3:14" x14ac:dyDescent="0.25">
      <c r="C38" s="220"/>
    </row>
    <row r="39" spans="3:14" x14ac:dyDescent="0.25">
      <c r="C39" s="220"/>
    </row>
    <row r="40" spans="3:14" x14ac:dyDescent="0.25">
      <c r="C40" s="220"/>
    </row>
    <row r="41" spans="3:14" x14ac:dyDescent="0.25">
      <c r="C41" s="220"/>
    </row>
    <row r="42" spans="3:14" x14ac:dyDescent="0.25">
      <c r="C42" s="220"/>
    </row>
    <row r="43" spans="3:14" x14ac:dyDescent="0.25">
      <c r="C43" s="220"/>
    </row>
    <row r="44" spans="3:14" x14ac:dyDescent="0.25">
      <c r="C44" s="220"/>
    </row>
    <row r="45" spans="3:14" x14ac:dyDescent="0.25">
      <c r="C45" s="220"/>
    </row>
    <row r="46" spans="3:14" x14ac:dyDescent="0.25">
      <c r="C46" s="220"/>
    </row>
    <row r="47" spans="3:14" x14ac:dyDescent="0.25">
      <c r="C47" s="220"/>
      <c r="N47" s="221"/>
    </row>
    <row r="48" spans="3:14" x14ac:dyDescent="0.25">
      <c r="C48" s="220"/>
      <c r="N48" s="221"/>
    </row>
    <row r="49" spans="3:14" x14ac:dyDescent="0.25">
      <c r="C49" s="220"/>
      <c r="N49" s="221"/>
    </row>
    <row r="50" spans="3:14" x14ac:dyDescent="0.25">
      <c r="C50" s="220"/>
    </row>
    <row r="51" spans="3:14" x14ac:dyDescent="0.25">
      <c r="C51" s="220"/>
    </row>
    <row r="52" spans="3:14" x14ac:dyDescent="0.25">
      <c r="C52" s="220"/>
    </row>
    <row r="53" spans="3:14" x14ac:dyDescent="0.25">
      <c r="C53" s="220"/>
    </row>
    <row r="54" spans="3:14" x14ac:dyDescent="0.25">
      <c r="C54" s="220"/>
    </row>
    <row r="55" spans="3:14" x14ac:dyDescent="0.35">
      <c r="G55" s="218"/>
    </row>
    <row r="57" spans="3:14" ht="37.5" x14ac:dyDescent="0.35">
      <c r="D57" s="53" t="s">
        <v>124</v>
      </c>
      <c r="E57" s="222"/>
      <c r="F57" s="222"/>
      <c r="G57" s="222"/>
    </row>
    <row r="58" spans="3:14" x14ac:dyDescent="0.35">
      <c r="D58" s="222"/>
      <c r="E58" s="222"/>
      <c r="F58" s="222"/>
      <c r="G58" s="222"/>
    </row>
    <row r="59" spans="3:14" ht="12" customHeight="1" x14ac:dyDescent="0.25">
      <c r="C59" s="220"/>
      <c r="D59" s="223"/>
      <c r="E59" s="223"/>
      <c r="F59" s="224"/>
      <c r="G59" s="223"/>
      <c r="I59" s="223"/>
    </row>
    <row r="60" spans="3:14" ht="12" customHeight="1" x14ac:dyDescent="0.35">
      <c r="C60" s="12" t="s">
        <v>7</v>
      </c>
      <c r="D60" s="223">
        <v>16.165750658810456</v>
      </c>
      <c r="E60" s="225"/>
      <c r="F60" s="223"/>
      <c r="G60" s="225"/>
      <c r="I60" s="223"/>
    </row>
    <row r="61" spans="3:14" ht="12" customHeight="1" x14ac:dyDescent="0.35">
      <c r="C61" s="12" t="s">
        <v>8</v>
      </c>
      <c r="D61" s="223">
        <v>9.6579687181941729</v>
      </c>
      <c r="E61" s="223"/>
      <c r="F61" s="223"/>
      <c r="G61" s="223"/>
      <c r="I61" s="223"/>
    </row>
    <row r="62" spans="3:14" ht="12" customHeight="1" x14ac:dyDescent="0.35">
      <c r="C62" s="12" t="s">
        <v>27</v>
      </c>
      <c r="D62" s="223">
        <v>9.3201736288765282</v>
      </c>
      <c r="E62" s="223"/>
      <c r="F62" s="225"/>
      <c r="G62" s="223"/>
      <c r="I62" s="223"/>
    </row>
    <row r="63" spans="3:14" ht="12" customHeight="1" x14ac:dyDescent="0.25">
      <c r="C63" s="12" t="s">
        <v>10</v>
      </c>
      <c r="D63" s="223">
        <v>8.6104738483883203</v>
      </c>
      <c r="E63" s="224"/>
      <c r="F63" s="225"/>
      <c r="G63" s="224"/>
      <c r="I63" s="223"/>
    </row>
    <row r="64" spans="3:14" ht="12" customHeight="1" x14ac:dyDescent="0.35">
      <c r="C64" s="12" t="s">
        <v>17</v>
      </c>
      <c r="D64" s="223">
        <v>5.7584710095891989</v>
      </c>
      <c r="E64" s="225"/>
      <c r="F64" s="223"/>
      <c r="G64" s="225"/>
      <c r="I64" s="223"/>
    </row>
    <row r="65" spans="2:10" ht="12" customHeight="1" x14ac:dyDescent="0.35">
      <c r="C65" s="12" t="s">
        <v>28</v>
      </c>
      <c r="D65" s="225">
        <v>5.2638817827218363</v>
      </c>
      <c r="E65" s="223"/>
      <c r="F65" s="223"/>
      <c r="G65" s="223"/>
      <c r="I65" s="223"/>
    </row>
    <row r="66" spans="2:10" ht="12" customHeight="1" x14ac:dyDescent="0.35">
      <c r="C66" s="12" t="s">
        <v>25</v>
      </c>
      <c r="D66" s="223">
        <v>5.1301941496531267</v>
      </c>
      <c r="E66" s="223"/>
      <c r="F66" s="223"/>
      <c r="G66" s="223"/>
      <c r="I66" s="223"/>
    </row>
    <row r="67" spans="2:10" ht="12" customHeight="1" x14ac:dyDescent="0.35">
      <c r="C67" s="12" t="s">
        <v>1</v>
      </c>
      <c r="D67" s="223">
        <v>4.8452139277206534</v>
      </c>
      <c r="E67" s="223"/>
      <c r="F67" s="223"/>
      <c r="G67" s="223"/>
      <c r="I67" s="223"/>
    </row>
    <row r="68" spans="2:10" ht="12" customHeight="1" x14ac:dyDescent="0.35">
      <c r="C68" s="12" t="s">
        <v>20</v>
      </c>
      <c r="D68" s="223">
        <v>4.5910423784295284</v>
      </c>
      <c r="E68" s="223"/>
      <c r="F68" s="223"/>
      <c r="G68" s="223"/>
      <c r="I68" s="223"/>
    </row>
    <row r="69" spans="2:10" ht="12" customHeight="1" x14ac:dyDescent="0.35">
      <c r="C69" s="12" t="s">
        <v>19</v>
      </c>
      <c r="D69" s="225">
        <v>4.2928584396507619</v>
      </c>
      <c r="E69" s="223"/>
      <c r="F69" s="223"/>
      <c r="G69" s="223"/>
      <c r="I69" s="223"/>
    </row>
    <row r="70" spans="2:10" s="1" customFormat="1" ht="12" customHeight="1" x14ac:dyDescent="0.25">
      <c r="B70" s="12"/>
      <c r="C70" s="220" t="s">
        <v>21</v>
      </c>
      <c r="D70" s="223">
        <v>4.0937023772191869</v>
      </c>
      <c r="E70" s="223"/>
      <c r="F70" s="225"/>
      <c r="G70" s="223"/>
      <c r="H70" s="12"/>
      <c r="I70" s="223"/>
      <c r="J70" s="12"/>
    </row>
    <row r="71" spans="2:10" ht="12" customHeight="1" x14ac:dyDescent="0.35">
      <c r="C71" s="12" t="s">
        <v>24</v>
      </c>
      <c r="D71" s="223">
        <v>3.5991131503518243</v>
      </c>
      <c r="E71" s="223"/>
      <c r="F71" s="223"/>
      <c r="G71" s="223"/>
      <c r="I71" s="223"/>
    </row>
    <row r="72" spans="2:10" ht="12" customHeight="1" x14ac:dyDescent="0.35">
      <c r="C72" s="12" t="s">
        <v>15</v>
      </c>
      <c r="D72" s="223">
        <v>3.3696985701474969</v>
      </c>
      <c r="E72" s="223"/>
      <c r="F72" s="223"/>
      <c r="G72" s="223"/>
      <c r="I72" s="223"/>
    </row>
    <row r="73" spans="2:10" ht="12" customHeight="1" x14ac:dyDescent="0.35">
      <c r="C73" s="12" t="s">
        <v>18</v>
      </c>
      <c r="D73" s="223">
        <v>2.781032860750301</v>
      </c>
      <c r="E73" s="223"/>
      <c r="F73" s="223"/>
      <c r="G73" s="223"/>
      <c r="I73" s="223"/>
    </row>
    <row r="74" spans="2:10" ht="12" customHeight="1" x14ac:dyDescent="0.25">
      <c r="C74" s="220" t="s">
        <v>6</v>
      </c>
      <c r="D74" s="223">
        <v>2.2770910011168146</v>
      </c>
      <c r="E74" s="223"/>
      <c r="F74" s="223"/>
      <c r="G74" s="223"/>
      <c r="I74" s="223"/>
    </row>
    <row r="75" spans="2:10" ht="12" customHeight="1" x14ac:dyDescent="0.35">
      <c r="C75" s="12" t="s">
        <v>23</v>
      </c>
      <c r="D75" s="223">
        <v>2.2143733460969264</v>
      </c>
      <c r="E75" s="223"/>
      <c r="F75" s="223"/>
      <c r="G75" s="223"/>
      <c r="I75" s="223"/>
    </row>
    <row r="76" spans="2:10" ht="12" customHeight="1" x14ac:dyDescent="0.35">
      <c r="C76" s="12" t="s">
        <v>5</v>
      </c>
      <c r="D76" s="223">
        <v>1.8012070397816986</v>
      </c>
      <c r="E76" s="223"/>
      <c r="F76" s="223"/>
      <c r="G76" s="223"/>
      <c r="I76" s="223"/>
    </row>
    <row r="77" spans="2:10" ht="12" customHeight="1" x14ac:dyDescent="0.35">
      <c r="C77" s="12" t="s">
        <v>22</v>
      </c>
      <c r="D77" s="223">
        <v>1.3852899591234933</v>
      </c>
      <c r="E77" s="223"/>
      <c r="F77" s="223"/>
      <c r="G77" s="223"/>
      <c r="I77" s="223"/>
    </row>
    <row r="78" spans="2:10" ht="12" customHeight="1" x14ac:dyDescent="0.35">
      <c r="C78" s="12" t="s">
        <v>3</v>
      </c>
      <c r="D78" s="223">
        <v>1.1877843612977053</v>
      </c>
      <c r="E78" s="223"/>
      <c r="F78" s="225"/>
      <c r="G78" s="223"/>
      <c r="I78" s="223"/>
    </row>
    <row r="79" spans="2:10" ht="12" customHeight="1" x14ac:dyDescent="0.35">
      <c r="C79" s="12" t="s">
        <v>12</v>
      </c>
      <c r="D79" s="223">
        <v>0.76086418326758976</v>
      </c>
      <c r="E79" s="223"/>
      <c r="F79" s="223"/>
      <c r="G79" s="223"/>
      <c r="I79" s="223"/>
    </row>
    <row r="80" spans="2:10" ht="12" customHeight="1" x14ac:dyDescent="0.35">
      <c r="C80" s="12" t="s">
        <v>2</v>
      </c>
      <c r="D80" s="223">
        <v>0.74435953720972448</v>
      </c>
      <c r="E80" s="225"/>
      <c r="F80" s="225"/>
      <c r="G80" s="225"/>
      <c r="I80" s="223"/>
    </row>
    <row r="81" spans="3:20" ht="12" customHeight="1" x14ac:dyDescent="0.35">
      <c r="C81" s="12" t="s">
        <v>13</v>
      </c>
      <c r="D81" s="223">
        <v>0.60902143953522914</v>
      </c>
      <c r="E81" s="223"/>
      <c r="F81" s="223"/>
      <c r="G81" s="223"/>
      <c r="I81" s="223"/>
    </row>
    <row r="82" spans="3:20" ht="12" customHeight="1" x14ac:dyDescent="0.25">
      <c r="C82" s="12" t="s">
        <v>9</v>
      </c>
      <c r="D82" s="225">
        <v>0.4681817931747787</v>
      </c>
      <c r="E82" s="223"/>
      <c r="F82" s="224"/>
      <c r="G82" s="223"/>
      <c r="I82" s="223"/>
    </row>
    <row r="83" spans="3:20" ht="12" customHeight="1" x14ac:dyDescent="0.25">
      <c r="C83" s="12" t="s">
        <v>11</v>
      </c>
      <c r="D83" s="223">
        <v>0.42637002316151995</v>
      </c>
      <c r="E83" s="223"/>
      <c r="F83" s="224"/>
      <c r="G83" s="223"/>
      <c r="I83" s="223"/>
    </row>
    <row r="84" spans="3:20" ht="12" customHeight="1" x14ac:dyDescent="0.25">
      <c r="C84" s="12" t="s">
        <v>4</v>
      </c>
      <c r="D84" s="223">
        <v>0.41371646118382327</v>
      </c>
      <c r="E84" s="223"/>
      <c r="F84" s="224"/>
      <c r="G84" s="223"/>
      <c r="I84" s="223"/>
    </row>
    <row r="85" spans="3:20" ht="12" customHeight="1" x14ac:dyDescent="0.25">
      <c r="C85" s="220" t="s">
        <v>16</v>
      </c>
      <c r="D85" s="223">
        <v>0.12488515517118069</v>
      </c>
      <c r="E85" s="223"/>
      <c r="F85" s="224"/>
      <c r="G85" s="223"/>
      <c r="I85" s="223"/>
    </row>
    <row r="86" spans="3:20" ht="12" customHeight="1" x14ac:dyDescent="0.35">
      <c r="C86" s="12" t="s">
        <v>14</v>
      </c>
      <c r="D86" s="223">
        <v>0.10728019937612439</v>
      </c>
      <c r="E86" s="223"/>
      <c r="F86" s="223"/>
      <c r="G86" s="223"/>
      <c r="I86" s="223"/>
    </row>
    <row r="87" spans="3:20" ht="12" customHeight="1" x14ac:dyDescent="0.35">
      <c r="D87" s="223"/>
      <c r="E87" s="223"/>
      <c r="F87" s="223"/>
      <c r="G87" s="223"/>
      <c r="I87" s="223"/>
    </row>
    <row r="88" spans="3:20" ht="13" x14ac:dyDescent="0.35">
      <c r="C88" s="226" t="s">
        <v>123</v>
      </c>
      <c r="G88" s="223"/>
      <c r="H88" s="223"/>
      <c r="K88" s="223"/>
      <c r="N88" s="223"/>
      <c r="O88" s="223"/>
      <c r="P88" s="223"/>
      <c r="Q88" s="223"/>
      <c r="R88" s="223"/>
      <c r="S88" s="223"/>
      <c r="T88" s="223"/>
    </row>
    <row r="89" spans="3:20" ht="13" x14ac:dyDescent="0.35">
      <c r="C89" s="226"/>
      <c r="G89" s="223"/>
      <c r="H89" s="223"/>
      <c r="K89" s="223"/>
      <c r="N89" s="223"/>
      <c r="O89" s="223"/>
      <c r="P89" s="223"/>
      <c r="Q89" s="223"/>
      <c r="R89" s="223"/>
      <c r="S89" s="223"/>
      <c r="T89" s="223"/>
    </row>
    <row r="90" spans="3:20" ht="13" x14ac:dyDescent="0.35">
      <c r="C90" s="227" t="s">
        <v>34</v>
      </c>
      <c r="H90" s="223"/>
      <c r="K90" s="223"/>
      <c r="N90" s="223"/>
      <c r="O90" s="223"/>
      <c r="P90" s="223"/>
      <c r="Q90" s="223"/>
      <c r="R90" s="223"/>
      <c r="S90" s="223"/>
      <c r="T90" s="223"/>
    </row>
    <row r="91" spans="3:20" x14ac:dyDescent="0.35">
      <c r="C91" s="12" t="s">
        <v>125</v>
      </c>
      <c r="H91" s="223"/>
      <c r="K91" s="223"/>
      <c r="N91" s="223"/>
      <c r="O91" s="223"/>
      <c r="P91" s="223"/>
      <c r="Q91" s="223"/>
      <c r="R91" s="223"/>
      <c r="S91" s="223"/>
      <c r="T91" s="223"/>
    </row>
    <row r="92" spans="3:20" x14ac:dyDescent="0.35">
      <c r="H92" s="223"/>
    </row>
    <row r="93" spans="3:20" x14ac:dyDescent="0.35">
      <c r="H93" s="223"/>
    </row>
    <row r="94" spans="3:20" x14ac:dyDescent="0.35">
      <c r="H94" s="223"/>
    </row>
    <row r="95" spans="3:20" x14ac:dyDescent="0.35">
      <c r="H95" s="223"/>
    </row>
    <row r="96" spans="3:20" x14ac:dyDescent="0.35">
      <c r="H96" s="223"/>
    </row>
    <row r="97" spans="7:8" x14ac:dyDescent="0.35">
      <c r="H97" s="223"/>
    </row>
    <row r="98" spans="7:8" x14ac:dyDescent="0.35">
      <c r="H98" s="223"/>
    </row>
    <row r="99" spans="7:8" x14ac:dyDescent="0.35">
      <c r="H99" s="223"/>
    </row>
    <row r="100" spans="7:8" x14ac:dyDescent="0.35">
      <c r="H100" s="223"/>
    </row>
    <row r="101" spans="7:8" x14ac:dyDescent="0.35">
      <c r="H101" s="223"/>
    </row>
    <row r="102" spans="7:8" x14ac:dyDescent="0.35">
      <c r="G102" s="223"/>
      <c r="H102" s="223"/>
    </row>
    <row r="103" spans="7:8" x14ac:dyDescent="0.35">
      <c r="G103" s="223"/>
      <c r="H103" s="223"/>
    </row>
    <row r="104" spans="7:8" x14ac:dyDescent="0.35">
      <c r="G104" s="223"/>
      <c r="H104" s="223"/>
    </row>
    <row r="105" spans="7:8" x14ac:dyDescent="0.35">
      <c r="G105" s="223"/>
      <c r="H105" s="223"/>
    </row>
    <row r="106" spans="7:8" x14ac:dyDescent="0.35">
      <c r="G106" s="223"/>
      <c r="H106" s="223"/>
    </row>
    <row r="107" spans="7:8" x14ac:dyDescent="0.35">
      <c r="G107" s="223"/>
      <c r="H107" s="223"/>
    </row>
    <row r="108" spans="7:8" x14ac:dyDescent="0.35">
      <c r="G108" s="223"/>
      <c r="H108" s="223"/>
    </row>
    <row r="109" spans="7:8" x14ac:dyDescent="0.35">
      <c r="G109" s="223"/>
      <c r="H109" s="223"/>
    </row>
    <row r="110" spans="7:8" x14ac:dyDescent="0.35">
      <c r="G110" s="223"/>
      <c r="H110" s="223"/>
    </row>
    <row r="111" spans="7:8" x14ac:dyDescent="0.35">
      <c r="G111" s="223"/>
      <c r="H111" s="223"/>
    </row>
    <row r="112" spans="7:8" x14ac:dyDescent="0.35">
      <c r="G112" s="223"/>
      <c r="H112" s="223"/>
    </row>
    <row r="113" spans="7:8" x14ac:dyDescent="0.35">
      <c r="G113" s="223"/>
      <c r="H113" s="223"/>
    </row>
    <row r="114" spans="7:8" x14ac:dyDescent="0.35">
      <c r="G114" s="223"/>
      <c r="H114" s="223"/>
    </row>
    <row r="115" spans="7:8" x14ac:dyDescent="0.35">
      <c r="G115" s="223"/>
      <c r="H115" s="223"/>
    </row>
    <row r="116" spans="7:8" x14ac:dyDescent="0.35">
      <c r="G116" s="223"/>
      <c r="H116" s="223"/>
    </row>
    <row r="117" spans="7:8" x14ac:dyDescent="0.35">
      <c r="G117" s="223"/>
      <c r="H117" s="223"/>
    </row>
  </sheetData>
  <sortState xmlns:xlrd2="http://schemas.microsoft.com/office/spreadsheetml/2017/richdata2" ref="C60:D86">
    <sortCondition descending="1" ref="D60:D8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D19"/>
  <sheetViews>
    <sheetView showGridLines="0" zoomScaleNormal="100" workbookViewId="0"/>
  </sheetViews>
  <sheetFormatPr defaultColWidth="10.54296875" defaultRowHeight="12.5" x14ac:dyDescent="0.35"/>
  <cols>
    <col min="1" max="1" width="8.7265625" style="1" customWidth="1"/>
    <col min="2" max="2" width="12.7265625" style="1" customWidth="1"/>
    <col min="3" max="3" width="76" style="1" customWidth="1"/>
    <col min="4" max="16384" width="10.54296875" style="1"/>
  </cols>
  <sheetData>
    <row r="3" spans="2:4" ht="13" x14ac:dyDescent="0.35">
      <c r="B3" s="11" t="s">
        <v>47</v>
      </c>
    </row>
    <row r="4" spans="2:4" ht="13" x14ac:dyDescent="0.35">
      <c r="B4" s="11" t="s">
        <v>115</v>
      </c>
    </row>
    <row r="6" spans="2:4" ht="15.5" x14ac:dyDescent="0.35">
      <c r="B6" s="176" t="s">
        <v>112</v>
      </c>
      <c r="C6" s="12"/>
      <c r="D6" s="12"/>
    </row>
    <row r="7" spans="2:4" ht="12" customHeight="1" x14ac:dyDescent="0.35">
      <c r="B7" s="14"/>
      <c r="C7" s="14"/>
      <c r="D7" s="12"/>
    </row>
    <row r="8" spans="2:4" ht="24" customHeight="1" x14ac:dyDescent="0.35">
      <c r="B8" s="228" t="s">
        <v>35</v>
      </c>
      <c r="C8" s="228"/>
      <c r="D8" s="12"/>
    </row>
    <row r="9" spans="2:4" ht="12.65" customHeight="1" x14ac:dyDescent="0.35">
      <c r="B9" s="229"/>
      <c r="C9" s="229"/>
      <c r="D9" s="12"/>
    </row>
    <row r="10" spans="2:4" ht="13" x14ac:dyDescent="0.35">
      <c r="B10" s="143" t="s">
        <v>73</v>
      </c>
      <c r="C10" s="143" t="s">
        <v>74</v>
      </c>
      <c r="D10" s="12"/>
    </row>
    <row r="11" spans="2:4" ht="13" x14ac:dyDescent="0.35">
      <c r="B11" s="142" t="s">
        <v>49</v>
      </c>
      <c r="C11" s="141" t="s">
        <v>48</v>
      </c>
      <c r="D11" s="12"/>
    </row>
    <row r="12" spans="2:4" ht="13" x14ac:dyDescent="0.35">
      <c r="B12" s="62" t="s">
        <v>50</v>
      </c>
      <c r="C12" s="66" t="s">
        <v>54</v>
      </c>
      <c r="D12" s="12"/>
    </row>
    <row r="13" spans="2:4" ht="13" x14ac:dyDescent="0.35">
      <c r="B13" s="62" t="s">
        <v>51</v>
      </c>
      <c r="C13" s="63" t="s">
        <v>63</v>
      </c>
      <c r="D13" s="12"/>
    </row>
    <row r="14" spans="2:4" ht="13" x14ac:dyDescent="0.35">
      <c r="B14" s="62" t="s">
        <v>52</v>
      </c>
      <c r="C14" s="63" t="s">
        <v>55</v>
      </c>
      <c r="D14" s="12"/>
    </row>
    <row r="15" spans="2:4" ht="13" x14ac:dyDescent="0.35">
      <c r="B15" s="64" t="s">
        <v>53</v>
      </c>
      <c r="C15" s="65" t="s">
        <v>56</v>
      </c>
      <c r="D15" s="12"/>
    </row>
    <row r="16" spans="2:4" ht="12" customHeight="1" x14ac:dyDescent="0.35">
      <c r="B16" s="15"/>
      <c r="C16" s="15"/>
      <c r="D16" s="12"/>
    </row>
    <row r="17" spans="1:3" ht="15" customHeight="1" x14ac:dyDescent="0.3">
      <c r="A17" s="16"/>
      <c r="B17" s="17" t="s">
        <v>113</v>
      </c>
      <c r="C17" s="15"/>
    </row>
    <row r="18" spans="1:3" ht="12" customHeight="1" x14ac:dyDescent="0.35">
      <c r="A18" s="16"/>
      <c r="B18" s="16"/>
      <c r="C18" s="12"/>
    </row>
    <row r="19" spans="1:3" ht="12" customHeight="1" x14ac:dyDescent="0.35">
      <c r="B19" s="16"/>
      <c r="C19" s="12"/>
    </row>
  </sheetData>
  <mergeCells count="1">
    <mergeCell ref="B8:C9"/>
  </mergeCells>
  <pageMargins left="0.7" right="0.7" top="0.75" bottom="0.75" header="0.3" footer="0.3"/>
  <pageSetup paperSize="9" orientation="portrait" r:id="rId1"/>
  <ignoredErrors>
    <ignoredError sqref="B11:C12 B15 B14:C14 B13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9"/>
  <sheetViews>
    <sheetView showGridLines="0" zoomScaleNormal="100" workbookViewId="0">
      <selection activeCell="A2" sqref="A2"/>
    </sheetView>
  </sheetViews>
  <sheetFormatPr defaultColWidth="10.54296875" defaultRowHeight="12.5" x14ac:dyDescent="0.35"/>
  <cols>
    <col min="1" max="1" width="8.7265625" style="15" customWidth="1"/>
    <col min="2" max="2" width="19.54296875" style="15" customWidth="1"/>
    <col min="3" max="8" width="18.1796875" style="15" customWidth="1"/>
    <col min="9" max="16384" width="10.54296875" style="15"/>
  </cols>
  <sheetData>
    <row r="1" spans="1:8" x14ac:dyDescent="0.35">
      <c r="A1" s="1"/>
      <c r="B1" s="1"/>
      <c r="C1" s="1"/>
      <c r="D1" s="1"/>
      <c r="E1" s="1"/>
      <c r="F1" s="1"/>
      <c r="G1" s="1"/>
      <c r="H1" s="1"/>
    </row>
    <row r="2" spans="1:8" ht="13" x14ac:dyDescent="0.35">
      <c r="A2" s="1"/>
      <c r="B2" s="11" t="str">
        <f>'Table 1'!$B$3</f>
        <v>Sport statistics — 2023</v>
      </c>
    </row>
    <row r="3" spans="1:8" ht="13" x14ac:dyDescent="0.35">
      <c r="A3" s="1"/>
      <c r="B3" s="11" t="s">
        <v>115</v>
      </c>
    </row>
    <row r="5" spans="1:8" ht="15.5" x14ac:dyDescent="0.35">
      <c r="B5" s="187" t="s">
        <v>114</v>
      </c>
      <c r="C5" s="3"/>
      <c r="D5" s="3"/>
      <c r="E5" s="3"/>
      <c r="F5" s="3"/>
      <c r="G5" s="3"/>
      <c r="H5" s="3"/>
    </row>
    <row r="6" spans="1:8" ht="13" x14ac:dyDescent="0.3">
      <c r="B6" s="19"/>
      <c r="C6" s="3"/>
      <c r="D6" s="3"/>
      <c r="E6" s="3"/>
      <c r="F6" s="3"/>
      <c r="G6" s="3"/>
      <c r="H6" s="3"/>
    </row>
    <row r="7" spans="1:8" ht="12" customHeight="1" x14ac:dyDescent="0.3">
      <c r="B7" s="20"/>
      <c r="C7" s="232" t="s">
        <v>29</v>
      </c>
      <c r="D7" s="228"/>
      <c r="E7" s="230" t="s">
        <v>116</v>
      </c>
      <c r="F7" s="231"/>
      <c r="G7" s="230" t="s">
        <v>30</v>
      </c>
      <c r="H7" s="231"/>
    </row>
    <row r="8" spans="1:8" ht="54" customHeight="1" x14ac:dyDescent="0.3">
      <c r="B8" s="179"/>
      <c r="C8" s="180" t="s">
        <v>32</v>
      </c>
      <c r="D8" s="207" t="s">
        <v>60</v>
      </c>
      <c r="E8" s="202" t="s">
        <v>45</v>
      </c>
      <c r="F8" s="207" t="s">
        <v>60</v>
      </c>
      <c r="G8" s="202" t="s">
        <v>45</v>
      </c>
      <c r="H8" s="180" t="s">
        <v>60</v>
      </c>
    </row>
    <row r="9" spans="1:8" ht="13" x14ac:dyDescent="0.3">
      <c r="B9" s="181" t="s">
        <v>41</v>
      </c>
      <c r="C9" s="182">
        <v>181767</v>
      </c>
      <c r="D9" s="208">
        <v>0.58666474217745646</v>
      </c>
      <c r="E9" s="203">
        <v>24891.32</v>
      </c>
      <c r="F9" s="208">
        <v>0.26699567800040969</v>
      </c>
      <c r="G9" s="203">
        <v>48399.05</v>
      </c>
      <c r="H9" s="195">
        <v>0.14961806276814171</v>
      </c>
    </row>
    <row r="10" spans="1:8" ht="13" x14ac:dyDescent="0.3">
      <c r="B10" s="183" t="s">
        <v>1</v>
      </c>
      <c r="C10" s="184">
        <v>8807</v>
      </c>
      <c r="D10" s="209">
        <v>1.0445403287212416</v>
      </c>
      <c r="E10" s="204">
        <v>923.48</v>
      </c>
      <c r="F10" s="209">
        <v>0.28416015163741798</v>
      </c>
      <c r="G10" s="204">
        <v>2426.4</v>
      </c>
      <c r="H10" s="196">
        <v>0.18671519538032255</v>
      </c>
    </row>
    <row r="11" spans="1:8" ht="13" x14ac:dyDescent="0.3">
      <c r="B11" s="185" t="s">
        <v>2</v>
      </c>
      <c r="C11" s="186">
        <v>1353</v>
      </c>
      <c r="D11" s="210">
        <v>0.35410876085488607</v>
      </c>
      <c r="E11" s="205">
        <v>60.67</v>
      </c>
      <c r="F11" s="210">
        <v>0.14867707545061384</v>
      </c>
      <c r="G11" s="205">
        <v>158.87</v>
      </c>
      <c r="H11" s="197">
        <v>8.3211186030451412E-2</v>
      </c>
    </row>
    <row r="12" spans="1:8" ht="13" x14ac:dyDescent="0.3">
      <c r="B12" s="185" t="s">
        <v>28</v>
      </c>
      <c r="C12" s="186">
        <v>9568</v>
      </c>
      <c r="D12" s="210">
        <v>0.76430699131607305</v>
      </c>
      <c r="E12" s="205">
        <v>99.84</v>
      </c>
      <c r="F12" s="210">
        <v>7.0873025197049938E-2</v>
      </c>
      <c r="G12" s="205">
        <v>650.48</v>
      </c>
      <c r="H12" s="197">
        <v>9.9626497125591462E-2</v>
      </c>
    </row>
    <row r="13" spans="1:8" ht="13" x14ac:dyDescent="0.3">
      <c r="B13" s="185" t="s">
        <v>3</v>
      </c>
      <c r="C13" s="186">
        <v>2159</v>
      </c>
      <c r="D13" s="210">
        <v>0.74142756572056523</v>
      </c>
      <c r="E13" s="205">
        <v>351.34</v>
      </c>
      <c r="F13" s="210">
        <v>0.18350514677774121</v>
      </c>
      <c r="G13" s="205">
        <v>1034.18</v>
      </c>
      <c r="H13" s="197">
        <v>0.14713253390725714</v>
      </c>
    </row>
    <row r="14" spans="1:8" ht="13" x14ac:dyDescent="0.3">
      <c r="B14" s="185" t="s">
        <v>27</v>
      </c>
      <c r="C14" s="186">
        <v>16941</v>
      </c>
      <c r="D14" s="210">
        <v>0.53396598578990473</v>
      </c>
      <c r="E14" s="205">
        <v>6994.06</v>
      </c>
      <c r="F14" s="210">
        <v>0.25428753778772561</v>
      </c>
      <c r="G14" s="205">
        <v>11882.01</v>
      </c>
      <c r="H14" s="197">
        <v>0.13614264775844337</v>
      </c>
    </row>
    <row r="15" spans="1:8" ht="13" x14ac:dyDescent="0.3">
      <c r="B15" s="185" t="s">
        <v>4</v>
      </c>
      <c r="C15" s="186">
        <v>752</v>
      </c>
      <c r="D15" s="210">
        <v>0.59922228596927396</v>
      </c>
      <c r="E15" s="205">
        <v>20.97</v>
      </c>
      <c r="F15" s="210">
        <v>0.10928517489536607</v>
      </c>
      <c r="G15" s="205">
        <v>69.88</v>
      </c>
      <c r="H15" s="197">
        <v>8.4800154746933795E-2</v>
      </c>
    </row>
    <row r="16" spans="1:8" ht="13" x14ac:dyDescent="0.3">
      <c r="B16" s="185" t="s">
        <v>5</v>
      </c>
      <c r="C16" s="186">
        <v>3274</v>
      </c>
      <c r="D16" s="210">
        <v>0.88719074330000269</v>
      </c>
      <c r="E16" s="205">
        <v>463.34</v>
      </c>
      <c r="F16" s="210">
        <v>0.12493084974737054</v>
      </c>
      <c r="G16" s="205">
        <v>1008.71</v>
      </c>
      <c r="H16" s="197">
        <v>9.0949190877602573E-2</v>
      </c>
    </row>
    <row r="17" spans="2:8" ht="13" x14ac:dyDescent="0.3">
      <c r="B17" s="185" t="s">
        <v>6</v>
      </c>
      <c r="C17" s="186">
        <v>4139</v>
      </c>
      <c r="D17" s="210">
        <v>0.47015445011012674</v>
      </c>
      <c r="E17" s="205">
        <v>108.99</v>
      </c>
      <c r="F17" s="210">
        <v>0.14624748203137872</v>
      </c>
      <c r="G17" s="205">
        <v>189.8</v>
      </c>
      <c r="H17" s="197">
        <v>6.0416167442803273E-2</v>
      </c>
    </row>
    <row r="18" spans="2:8" ht="13" x14ac:dyDescent="0.3">
      <c r="B18" s="185" t="s">
        <v>7</v>
      </c>
      <c r="C18" s="186">
        <v>29384</v>
      </c>
      <c r="D18" s="210">
        <v>0.87502095684720871</v>
      </c>
      <c r="E18" s="205">
        <v>5945.2</v>
      </c>
      <c r="F18" s="210">
        <v>0.88501794516345333</v>
      </c>
      <c r="G18" s="205">
        <v>10542.95</v>
      </c>
      <c r="H18" s="197">
        <v>0.43011927374585313</v>
      </c>
    </row>
    <row r="19" spans="2:8" ht="13" x14ac:dyDescent="0.3">
      <c r="B19" s="185" t="s">
        <v>8</v>
      </c>
      <c r="C19" s="186">
        <v>17555</v>
      </c>
      <c r="D19" s="210">
        <v>0.39070941746572363</v>
      </c>
      <c r="E19" s="205">
        <v>2683.21</v>
      </c>
      <c r="F19" s="210">
        <v>0.19754720496999589</v>
      </c>
      <c r="G19" s="205">
        <v>5954.22</v>
      </c>
      <c r="H19" s="197">
        <v>0.12444587838252937</v>
      </c>
    </row>
    <row r="20" spans="2:8" ht="13" x14ac:dyDescent="0.3">
      <c r="B20" s="185" t="s">
        <v>9</v>
      </c>
      <c r="C20" s="186">
        <v>851</v>
      </c>
      <c r="D20" s="210">
        <v>0.3911690484617541</v>
      </c>
      <c r="E20" s="205">
        <v>31.66</v>
      </c>
      <c r="F20" s="210">
        <v>9.4215843557656914E-2</v>
      </c>
      <c r="G20" s="205">
        <v>132.44</v>
      </c>
      <c r="H20" s="197">
        <v>0.11605310437234714</v>
      </c>
    </row>
    <row r="21" spans="2:8" ht="13" x14ac:dyDescent="0.3">
      <c r="B21" s="185" t="s">
        <v>10</v>
      </c>
      <c r="C21" s="186">
        <v>15651</v>
      </c>
      <c r="D21" s="210">
        <v>0.35041989487627051</v>
      </c>
      <c r="E21" s="205">
        <v>2683.01</v>
      </c>
      <c r="F21" s="210">
        <v>0.27174982870860842</v>
      </c>
      <c r="G21" s="205">
        <v>3024.82</v>
      </c>
      <c r="H21" s="197">
        <v>8.3614528680183889E-2</v>
      </c>
    </row>
    <row r="22" spans="2:8" ht="13" x14ac:dyDescent="0.3">
      <c r="B22" s="185" t="s">
        <v>11</v>
      </c>
      <c r="C22" s="186">
        <v>775</v>
      </c>
      <c r="D22" s="210">
        <v>0.94075090130005712</v>
      </c>
      <c r="E22" s="205">
        <v>43.47</v>
      </c>
      <c r="F22" s="210">
        <v>0.28028362355723568</v>
      </c>
      <c r="G22" s="205">
        <v>103.94</v>
      </c>
      <c r="H22" s="197">
        <v>0.1914182593940251</v>
      </c>
    </row>
    <row r="23" spans="2:8" ht="13" x14ac:dyDescent="0.3">
      <c r="B23" s="185" t="s">
        <v>12</v>
      </c>
      <c r="C23" s="186">
        <v>1383</v>
      </c>
      <c r="D23" s="210">
        <v>0.99956634865568084</v>
      </c>
      <c r="E23" s="205">
        <v>31.78</v>
      </c>
      <c r="F23" s="210">
        <v>0.18088390645490313</v>
      </c>
      <c r="G23" s="205">
        <v>66.989999999999995</v>
      </c>
      <c r="H23" s="197">
        <v>9.1286481206622222E-2</v>
      </c>
    </row>
    <row r="24" spans="2:8" ht="13" x14ac:dyDescent="0.3">
      <c r="B24" s="185" t="s">
        <v>13</v>
      </c>
      <c r="C24" s="186">
        <v>1107</v>
      </c>
      <c r="D24" s="210">
        <v>0.36877136175571146</v>
      </c>
      <c r="E24" s="205">
        <v>26.71</v>
      </c>
      <c r="F24" s="210">
        <v>8.3783619314335686E-2</v>
      </c>
      <c r="G24" s="205">
        <v>71.930000000000007</v>
      </c>
      <c r="H24" s="197">
        <v>5.6265063596026704E-2</v>
      </c>
    </row>
    <row r="25" spans="2:8" ht="13" x14ac:dyDescent="0.3">
      <c r="B25" s="185" t="s">
        <v>14</v>
      </c>
      <c r="C25" s="186">
        <v>195</v>
      </c>
      <c r="D25" s="210">
        <v>0.43536503683858008</v>
      </c>
      <c r="E25" s="205">
        <v>15.53</v>
      </c>
      <c r="F25" s="210">
        <v>3.0797891464898832E-2</v>
      </c>
      <c r="G25" s="205">
        <v>97</v>
      </c>
      <c r="H25" s="197">
        <v>3.2504607695690392E-2</v>
      </c>
    </row>
    <row r="26" spans="2:8" ht="13" x14ac:dyDescent="0.3">
      <c r="B26" s="185" t="s">
        <v>15</v>
      </c>
      <c r="C26" s="186">
        <v>6125</v>
      </c>
      <c r="D26" s="210">
        <v>0.64501725486974859</v>
      </c>
      <c r="E26" s="205">
        <v>118.19</v>
      </c>
      <c r="F26" s="210">
        <v>0.13026955735244292</v>
      </c>
      <c r="G26" s="205">
        <v>400.53</v>
      </c>
      <c r="H26" s="197">
        <v>0.10082652933200389</v>
      </c>
    </row>
    <row r="27" spans="2:8" ht="13" x14ac:dyDescent="0.3">
      <c r="B27" s="185" t="s">
        <v>16</v>
      </c>
      <c r="C27" s="186">
        <v>227</v>
      </c>
      <c r="D27" s="210">
        <v>0.43574239370381035</v>
      </c>
      <c r="E27" s="205">
        <v>5.41</v>
      </c>
      <c r="F27" s="210">
        <v>4.7798655452978407E-2</v>
      </c>
      <c r="G27" s="205">
        <v>11.8</v>
      </c>
      <c r="H27" s="197">
        <v>2.7635572977936746E-2</v>
      </c>
    </row>
    <row r="28" spans="2:8" ht="13" x14ac:dyDescent="0.3">
      <c r="B28" s="185" t="s">
        <v>17</v>
      </c>
      <c r="C28" s="186">
        <v>10467</v>
      </c>
      <c r="D28" s="210">
        <v>0.50991799513125013</v>
      </c>
      <c r="E28" s="205">
        <v>1403.76</v>
      </c>
      <c r="F28" s="210">
        <v>0.1725035979416655</v>
      </c>
      <c r="G28" s="205">
        <v>2896.42</v>
      </c>
      <c r="H28" s="197">
        <v>0.13335472101642815</v>
      </c>
    </row>
    <row r="29" spans="2:8" ht="13" x14ac:dyDescent="0.3">
      <c r="B29" s="185" t="s">
        <v>18</v>
      </c>
      <c r="C29" s="186">
        <v>5055</v>
      </c>
      <c r="D29" s="210">
        <v>0.85733911111488004</v>
      </c>
      <c r="E29" s="205">
        <v>555.25</v>
      </c>
      <c r="F29" s="210">
        <v>0.2184711418999675</v>
      </c>
      <c r="G29" s="205">
        <v>1292.49</v>
      </c>
      <c r="H29" s="197">
        <v>0.14457419745039615</v>
      </c>
    </row>
    <row r="30" spans="2:8" ht="13" x14ac:dyDescent="0.3">
      <c r="B30" s="185" t="s">
        <v>19</v>
      </c>
      <c r="C30" s="186">
        <v>7803</v>
      </c>
      <c r="D30" s="210">
        <v>0.29277682099078106</v>
      </c>
      <c r="E30" s="205">
        <v>198.61</v>
      </c>
      <c r="F30" s="210">
        <v>6.1104914439890287E-2</v>
      </c>
      <c r="G30" s="205">
        <v>1097.4000000000001</v>
      </c>
      <c r="H30" s="197">
        <v>7.6331125200149244E-2</v>
      </c>
    </row>
    <row r="31" spans="2:8" ht="13" x14ac:dyDescent="0.3">
      <c r="B31" s="185" t="s">
        <v>20</v>
      </c>
      <c r="C31" s="186">
        <v>8345</v>
      </c>
      <c r="D31" s="210">
        <v>0.6774160292299537</v>
      </c>
      <c r="E31" s="205">
        <v>535.82000000000005</v>
      </c>
      <c r="F31" s="210">
        <v>0.44566133115684392</v>
      </c>
      <c r="G31" s="205">
        <v>885.44</v>
      </c>
      <c r="H31" s="197">
        <v>0.19844530706455119</v>
      </c>
    </row>
    <row r="32" spans="2:8" ht="13" x14ac:dyDescent="0.3">
      <c r="B32" s="185" t="s">
        <v>21</v>
      </c>
      <c r="C32" s="186">
        <v>7441</v>
      </c>
      <c r="D32" s="210">
        <v>0.79022462089714551</v>
      </c>
      <c r="E32" s="205">
        <v>106.22</v>
      </c>
      <c r="F32" s="210">
        <v>9.6604772432188402E-2</v>
      </c>
      <c r="G32" s="205">
        <v>195.99</v>
      </c>
      <c r="H32" s="197">
        <v>4.8977719123688923E-2</v>
      </c>
    </row>
    <row r="33" spans="1:8" ht="13" x14ac:dyDescent="0.3">
      <c r="B33" s="185" t="s">
        <v>22</v>
      </c>
      <c r="C33" s="186">
        <v>2518</v>
      </c>
      <c r="D33" s="210">
        <v>1.3562133746983798</v>
      </c>
      <c r="E33" s="205">
        <v>64.84</v>
      </c>
      <c r="F33" s="210">
        <v>0.19115436422453502</v>
      </c>
      <c r="G33" s="205">
        <v>136.52000000000001</v>
      </c>
      <c r="H33" s="197">
        <v>0.10647677009440963</v>
      </c>
    </row>
    <row r="34" spans="1:8" ht="13" x14ac:dyDescent="0.3">
      <c r="B34" s="185" t="s">
        <v>23</v>
      </c>
      <c r="C34" s="186">
        <v>4025</v>
      </c>
      <c r="D34" s="210">
        <v>0.67643648219417507</v>
      </c>
      <c r="E34" s="205">
        <v>47.66</v>
      </c>
      <c r="F34" s="210">
        <v>8.7164090881824058E-2</v>
      </c>
      <c r="G34" s="205">
        <v>228.64</v>
      </c>
      <c r="H34" s="197">
        <v>9.4770240403632341E-2</v>
      </c>
    </row>
    <row r="35" spans="1:8" ht="13" x14ac:dyDescent="0.3">
      <c r="B35" s="185" t="s">
        <v>24</v>
      </c>
      <c r="C35" s="186">
        <v>6542</v>
      </c>
      <c r="D35" s="210">
        <v>1.5241210443793669</v>
      </c>
      <c r="E35" s="205">
        <v>384.02</v>
      </c>
      <c r="F35" s="210">
        <v>0.30118721975459378</v>
      </c>
      <c r="G35" s="205">
        <v>1022.4</v>
      </c>
      <c r="H35" s="197">
        <v>0.21051719528500781</v>
      </c>
    </row>
    <row r="36" spans="1:8" ht="13" x14ac:dyDescent="0.3">
      <c r="B36" s="185" t="s">
        <v>25</v>
      </c>
      <c r="C36" s="186">
        <v>9325</v>
      </c>
      <c r="D36" s="210">
        <v>1.0670984648658546</v>
      </c>
      <c r="E36" s="205">
        <v>988.29</v>
      </c>
      <c r="F36" s="210">
        <v>0.26546283616992583</v>
      </c>
      <c r="G36" s="205">
        <v>2816.79</v>
      </c>
      <c r="H36" s="197">
        <v>0.25551314565737859</v>
      </c>
    </row>
    <row r="37" spans="1:8" ht="13" x14ac:dyDescent="0.3">
      <c r="B37" s="183" t="s">
        <v>43</v>
      </c>
      <c r="C37" s="184">
        <v>525</v>
      </c>
      <c r="D37" s="209">
        <v>1.1902063024257539</v>
      </c>
      <c r="E37" s="204" t="s">
        <v>0</v>
      </c>
      <c r="F37" s="209" t="s">
        <v>0</v>
      </c>
      <c r="G37" s="204">
        <v>86.7</v>
      </c>
      <c r="H37" s="196">
        <v>0.21321489700761379</v>
      </c>
    </row>
    <row r="38" spans="1:8" ht="13" x14ac:dyDescent="0.3">
      <c r="B38" s="185" t="s">
        <v>26</v>
      </c>
      <c r="C38" s="186">
        <v>2485</v>
      </c>
      <c r="D38" s="210">
        <v>0.57344477622961798</v>
      </c>
      <c r="E38" s="205">
        <v>428.29</v>
      </c>
      <c r="F38" s="210">
        <v>0.11969105182162269</v>
      </c>
      <c r="G38" s="205">
        <v>1095.9100000000001</v>
      </c>
      <c r="H38" s="197">
        <v>0.15412064916729551</v>
      </c>
    </row>
    <row r="39" spans="1:8" ht="13" x14ac:dyDescent="0.3">
      <c r="B39" s="185" t="s">
        <v>59</v>
      </c>
      <c r="C39" s="186">
        <v>2551</v>
      </c>
      <c r="D39" s="210">
        <v>1.6300631960996057</v>
      </c>
      <c r="E39" s="205">
        <v>3458.07</v>
      </c>
      <c r="F39" s="210">
        <v>0.7559950031884286</v>
      </c>
      <c r="G39" s="205">
        <v>13328.97</v>
      </c>
      <c r="H39" s="197">
        <v>0.52252508225025507</v>
      </c>
    </row>
    <row r="40" spans="1:8" ht="13" x14ac:dyDescent="0.3">
      <c r="A40" s="26"/>
      <c r="B40" s="183" t="s">
        <v>58</v>
      </c>
      <c r="C40" s="184">
        <v>213</v>
      </c>
      <c r="D40" s="209">
        <v>0.32183977516545287</v>
      </c>
      <c r="E40" s="204" t="s">
        <v>0</v>
      </c>
      <c r="F40" s="209" t="s">
        <v>0</v>
      </c>
      <c r="G40" s="204">
        <v>8.6999999999999993</v>
      </c>
      <c r="H40" s="196">
        <v>3.2943439522282257E-2</v>
      </c>
    </row>
    <row r="41" spans="1:8" ht="13" x14ac:dyDescent="0.3">
      <c r="A41" s="26"/>
      <c r="B41" s="200" t="s">
        <v>94</v>
      </c>
      <c r="C41" s="201">
        <v>817</v>
      </c>
      <c r="D41" s="211">
        <v>0.38339707642131443</v>
      </c>
      <c r="E41" s="206">
        <v>47</v>
      </c>
      <c r="F41" s="211">
        <v>0.16042850111310072</v>
      </c>
      <c r="G41" s="206">
        <v>97.56</v>
      </c>
      <c r="H41" s="199">
        <v>7.7523975139564605E-2</v>
      </c>
    </row>
    <row r="42" spans="1:8" ht="12" customHeight="1" x14ac:dyDescent="0.35">
      <c r="B42" s="3"/>
      <c r="C42" s="3"/>
      <c r="D42" s="3"/>
      <c r="E42" s="3"/>
      <c r="F42" s="3"/>
      <c r="G42" s="3"/>
      <c r="H42" s="3"/>
    </row>
    <row r="43" spans="1:8" ht="15.75" customHeight="1" x14ac:dyDescent="0.25">
      <c r="B43" s="28" t="s">
        <v>46</v>
      </c>
      <c r="C43" s="10"/>
      <c r="D43" s="10"/>
      <c r="E43" s="10"/>
      <c r="F43" s="10"/>
      <c r="G43" s="10"/>
      <c r="H43" s="10"/>
    </row>
    <row r="44" spans="1:8" x14ac:dyDescent="0.25">
      <c r="B44" s="28" t="s">
        <v>57</v>
      </c>
      <c r="C44" s="10"/>
      <c r="D44" s="10"/>
      <c r="E44" s="10"/>
      <c r="F44" s="10"/>
      <c r="G44" s="10"/>
      <c r="H44" s="10"/>
    </row>
    <row r="45" spans="1:8" s="1" customFormat="1" ht="16" customHeight="1" x14ac:dyDescent="0.35">
      <c r="B45" s="2" t="s">
        <v>126</v>
      </c>
    </row>
    <row r="46" spans="1:8" s="1" customFormat="1" ht="12" customHeight="1" x14ac:dyDescent="0.35">
      <c r="B46" s="2"/>
    </row>
    <row r="47" spans="1:8" s="1" customFormat="1" ht="12" customHeight="1" x14ac:dyDescent="0.35">
      <c r="B47" s="2"/>
    </row>
    <row r="48" spans="1:8" ht="12" customHeight="1" x14ac:dyDescent="0.35">
      <c r="A48" s="29" t="s">
        <v>34</v>
      </c>
    </row>
    <row r="49" spans="1:1" x14ac:dyDescent="0.35">
      <c r="A49" s="15" t="s">
        <v>109</v>
      </c>
    </row>
  </sheetData>
  <mergeCells count="3">
    <mergeCell ref="G7:H7"/>
    <mergeCell ref="C7:D7"/>
    <mergeCell ref="E7: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ED22-9507-48B1-93E1-98061CFF85B4}">
  <sheetPr codeName="Sheet3"/>
  <dimension ref="A1:R81"/>
  <sheetViews>
    <sheetView showGridLines="0" zoomScaleNormal="100" workbookViewId="0">
      <selection activeCell="A2" sqref="A2"/>
    </sheetView>
  </sheetViews>
  <sheetFormatPr defaultColWidth="9.26953125" defaultRowHeight="12.5" x14ac:dyDescent="0.35"/>
  <cols>
    <col min="1" max="1" width="8.7265625" style="18" customWidth="1"/>
    <col min="2" max="2" width="26.453125" style="18" customWidth="1"/>
    <col min="3" max="5" width="13.54296875" style="18" customWidth="1"/>
    <col min="6" max="8" width="12.453125" style="18" customWidth="1"/>
    <col min="9" max="16384" width="9.26953125" style="18"/>
  </cols>
  <sheetData>
    <row r="1" spans="1:3" x14ac:dyDescent="0.35">
      <c r="A1" s="1"/>
      <c r="B1" s="30"/>
    </row>
    <row r="2" spans="1:3" ht="13" x14ac:dyDescent="0.35">
      <c r="B2" s="11" t="str">
        <f>'Table 1'!$B$3</f>
        <v>Sport statistics — 2023</v>
      </c>
    </row>
    <row r="3" spans="1:3" ht="13" x14ac:dyDescent="0.35">
      <c r="B3" s="11" t="s">
        <v>115</v>
      </c>
    </row>
    <row r="4" spans="1:3" x14ac:dyDescent="0.35">
      <c r="B4" s="15"/>
    </row>
    <row r="5" spans="1:3" ht="13" x14ac:dyDescent="0.3">
      <c r="B5" s="19" t="s">
        <v>117</v>
      </c>
    </row>
    <row r="6" spans="1:3" x14ac:dyDescent="0.35">
      <c r="B6" s="7" t="s">
        <v>42</v>
      </c>
    </row>
    <row r="7" spans="1:3" x14ac:dyDescent="0.35">
      <c r="C7" s="31"/>
    </row>
    <row r="17" spans="18:18" ht="13" x14ac:dyDescent="0.35">
      <c r="R17" s="32"/>
    </row>
    <row r="48" spans="2:8" ht="13" x14ac:dyDescent="0.3">
      <c r="B48" s="33"/>
      <c r="F48" s="34"/>
      <c r="G48" s="34"/>
      <c r="H48" s="34"/>
    </row>
    <row r="49" spans="2:8" ht="25" x14ac:dyDescent="0.25">
      <c r="B49" s="35"/>
      <c r="C49" s="36" t="s">
        <v>29</v>
      </c>
      <c r="D49" s="36" t="s">
        <v>116</v>
      </c>
      <c r="E49" s="36" t="s">
        <v>30</v>
      </c>
      <c r="H49" s="37"/>
    </row>
    <row r="50" spans="2:8" x14ac:dyDescent="0.25">
      <c r="B50" s="38" t="s">
        <v>1</v>
      </c>
      <c r="C50" s="31">
        <v>4.8452139277206534</v>
      </c>
      <c r="D50" s="31">
        <v>3.7100483220656844</v>
      </c>
      <c r="E50" s="31">
        <v>5.013321542468292</v>
      </c>
      <c r="F50" s="31"/>
      <c r="G50" s="40"/>
      <c r="H50" s="40"/>
    </row>
    <row r="51" spans="2:8" x14ac:dyDescent="0.25">
      <c r="B51" s="38" t="s">
        <v>2</v>
      </c>
      <c r="C51" s="31">
        <v>0.74435953720972448</v>
      </c>
      <c r="D51" s="31">
        <v>0.24373958472270657</v>
      </c>
      <c r="E51" s="31">
        <v>0.32825024458124696</v>
      </c>
      <c r="F51" s="31"/>
      <c r="G51" s="40"/>
      <c r="H51" s="40"/>
    </row>
    <row r="52" spans="2:8" x14ac:dyDescent="0.25">
      <c r="B52" s="38" t="s">
        <v>28</v>
      </c>
      <c r="C52" s="31">
        <v>5.2638817827218363</v>
      </c>
      <c r="D52" s="31">
        <v>0.40110367790860429</v>
      </c>
      <c r="E52" s="31">
        <v>1.3439933221829767</v>
      </c>
      <c r="F52" s="31"/>
      <c r="G52" s="40"/>
      <c r="H52" s="40"/>
    </row>
    <row r="53" spans="2:8" x14ac:dyDescent="0.25">
      <c r="B53" s="38" t="s">
        <v>3</v>
      </c>
      <c r="C53" s="31">
        <v>1.1877843612977053</v>
      </c>
      <c r="D53" s="31">
        <v>1.4114960556531351</v>
      </c>
      <c r="E53" s="31">
        <v>2.1367774780703339</v>
      </c>
      <c r="F53" s="31"/>
      <c r="G53" s="40"/>
      <c r="H53" s="40"/>
    </row>
    <row r="54" spans="2:8" x14ac:dyDescent="0.25">
      <c r="B54" s="38" t="s">
        <v>27</v>
      </c>
      <c r="C54" s="31">
        <v>9.3201736288765282</v>
      </c>
      <c r="D54" s="31">
        <v>28.098389318043399</v>
      </c>
      <c r="E54" s="31">
        <v>24.550089309604218</v>
      </c>
      <c r="F54" s="31"/>
      <c r="G54" s="40"/>
      <c r="H54" s="40"/>
    </row>
    <row r="55" spans="2:8" x14ac:dyDescent="0.25">
      <c r="B55" s="38" t="s">
        <v>4</v>
      </c>
      <c r="C55" s="31">
        <v>0.41371646118382327</v>
      </c>
      <c r="D55" s="31">
        <v>8.4246235233808406E-2</v>
      </c>
      <c r="E55" s="31">
        <v>0.14438299925308451</v>
      </c>
      <c r="F55" s="31"/>
      <c r="G55" s="40"/>
      <c r="H55" s="40"/>
    </row>
    <row r="56" spans="2:8" x14ac:dyDescent="0.25">
      <c r="B56" s="38" t="s">
        <v>5</v>
      </c>
      <c r="C56" s="31">
        <v>1.8012070397816986</v>
      </c>
      <c r="D56" s="31">
        <v>1.8614521045890695</v>
      </c>
      <c r="E56" s="31">
        <v>2.0841524781994689</v>
      </c>
      <c r="F56" s="31"/>
      <c r="G56" s="40"/>
      <c r="H56" s="40"/>
    </row>
    <row r="57" spans="2:8" x14ac:dyDescent="0.25">
      <c r="B57" s="38" t="s">
        <v>6</v>
      </c>
      <c r="C57" s="31">
        <v>2.2770910011168146</v>
      </c>
      <c r="D57" s="31">
        <v>0.43786348012078102</v>
      </c>
      <c r="E57" s="31">
        <v>0.3921564576164201</v>
      </c>
      <c r="F57" s="31"/>
      <c r="G57" s="40"/>
      <c r="H57" s="40"/>
    </row>
    <row r="58" spans="2:8" x14ac:dyDescent="0.25">
      <c r="B58" s="38" t="s">
        <v>7</v>
      </c>
      <c r="C58" s="31">
        <v>16.165750658810456</v>
      </c>
      <c r="D58" s="31">
        <v>23.884631269052825</v>
      </c>
      <c r="E58" s="31">
        <v>21.783382111838971</v>
      </c>
      <c r="F58" s="31"/>
      <c r="G58" s="40"/>
      <c r="H58" s="40"/>
    </row>
    <row r="59" spans="2:8" x14ac:dyDescent="0.25">
      <c r="B59" s="38" t="s">
        <v>8</v>
      </c>
      <c r="C59" s="31">
        <v>9.6579687181941729</v>
      </c>
      <c r="D59" s="31">
        <v>10.779701518440966</v>
      </c>
      <c r="E59" s="31">
        <v>12.302348909740997</v>
      </c>
      <c r="F59" s="31"/>
      <c r="G59" s="40"/>
      <c r="H59" s="40"/>
    </row>
    <row r="60" spans="2:8" x14ac:dyDescent="0.25">
      <c r="B60" s="38" t="s">
        <v>9</v>
      </c>
      <c r="C60" s="31">
        <v>0.4681817931747787</v>
      </c>
      <c r="D60" s="31">
        <v>0.1271929331188543</v>
      </c>
      <c r="E60" s="31">
        <v>0.27364173470347042</v>
      </c>
      <c r="F60" s="31"/>
      <c r="G60" s="40"/>
      <c r="H60" s="40"/>
    </row>
    <row r="61" spans="2:8" x14ac:dyDescent="0.25">
      <c r="B61" s="38" t="s">
        <v>10</v>
      </c>
      <c r="C61" s="31">
        <v>8.6104738483883203</v>
      </c>
      <c r="D61" s="31">
        <v>10.778898025496439</v>
      </c>
      <c r="E61" s="31">
        <v>6.2497507699014747</v>
      </c>
      <c r="F61" s="31"/>
      <c r="G61" s="40"/>
      <c r="H61" s="40"/>
    </row>
    <row r="62" spans="2:8" x14ac:dyDescent="0.25">
      <c r="B62" s="38" t="s">
        <v>11</v>
      </c>
      <c r="C62" s="31">
        <v>0.42637002316151995</v>
      </c>
      <c r="D62" s="31">
        <v>0.17463919149325949</v>
      </c>
      <c r="E62" s="31">
        <v>0.21475628137329139</v>
      </c>
      <c r="F62" s="31"/>
      <c r="G62" s="40"/>
      <c r="H62" s="40"/>
    </row>
    <row r="63" spans="2:8" x14ac:dyDescent="0.25">
      <c r="B63" s="38" t="s">
        <v>12</v>
      </c>
      <c r="C63" s="31">
        <v>0.76086418326758976</v>
      </c>
      <c r="D63" s="31">
        <v>0.12767502888557136</v>
      </c>
      <c r="E63" s="31">
        <v>0.13841180766977862</v>
      </c>
      <c r="F63" s="31"/>
      <c r="G63" s="40"/>
      <c r="H63" s="40"/>
    </row>
    <row r="64" spans="2:8" x14ac:dyDescent="0.25">
      <c r="B64" s="38" t="s">
        <v>13</v>
      </c>
      <c r="C64" s="31">
        <v>0.60902143953522914</v>
      </c>
      <c r="D64" s="31">
        <v>0.10730648274177505</v>
      </c>
      <c r="E64" s="31">
        <v>0.148618619580343</v>
      </c>
      <c r="F64" s="31"/>
      <c r="G64" s="40"/>
      <c r="H64" s="40"/>
    </row>
    <row r="65" spans="1:8" x14ac:dyDescent="0.25">
      <c r="B65" s="38" t="s">
        <v>14</v>
      </c>
      <c r="C65" s="31">
        <v>0.10728019937612439</v>
      </c>
      <c r="D65" s="31">
        <v>6.239122714263446E-2</v>
      </c>
      <c r="E65" s="31">
        <v>0.20041715694832851</v>
      </c>
      <c r="F65" s="31"/>
      <c r="G65" s="40"/>
      <c r="H65" s="40"/>
    </row>
    <row r="66" spans="1:8" x14ac:dyDescent="0.25">
      <c r="B66" s="38" t="s">
        <v>15</v>
      </c>
      <c r="C66" s="31">
        <v>3.3696985701474969</v>
      </c>
      <c r="D66" s="31">
        <v>0.47482415556908997</v>
      </c>
      <c r="E66" s="31">
        <v>0.82755756569602068</v>
      </c>
      <c r="F66" s="31"/>
      <c r="G66" s="40"/>
      <c r="H66" s="40"/>
    </row>
    <row r="67" spans="1:8" x14ac:dyDescent="0.25">
      <c r="B67" s="38" t="s">
        <v>16</v>
      </c>
      <c r="C67" s="31">
        <v>0.12488515517118069</v>
      </c>
      <c r="D67" s="31">
        <v>2.1734484149494686E-2</v>
      </c>
      <c r="E67" s="31">
        <v>2.4380643834951306E-2</v>
      </c>
      <c r="F67" s="31"/>
      <c r="G67" s="40"/>
      <c r="H67" s="40"/>
    </row>
    <row r="68" spans="1:8" x14ac:dyDescent="0.25">
      <c r="B68" s="38" t="s">
        <v>17</v>
      </c>
      <c r="C68" s="31">
        <v>5.7584710095891989</v>
      </c>
      <c r="D68" s="31">
        <v>5.6395562790563138</v>
      </c>
      <c r="E68" s="31">
        <v>5.9844563064770897</v>
      </c>
      <c r="F68" s="31"/>
      <c r="G68" s="40"/>
      <c r="H68" s="40"/>
    </row>
    <row r="69" spans="1:8" x14ac:dyDescent="0.25">
      <c r="B69" s="38" t="s">
        <v>18</v>
      </c>
      <c r="C69" s="31">
        <v>2.781032860750301</v>
      </c>
      <c r="D69" s="31">
        <v>2.2306972872471209</v>
      </c>
      <c r="E69" s="31">
        <v>2.6704863008674753</v>
      </c>
      <c r="F69" s="31"/>
      <c r="G69" s="40"/>
      <c r="H69" s="40"/>
    </row>
    <row r="70" spans="1:8" x14ac:dyDescent="0.25">
      <c r="B70" s="38" t="s">
        <v>19</v>
      </c>
      <c r="C70" s="31">
        <v>4.2928584396507619</v>
      </c>
      <c r="D70" s="31">
        <v>0.79790866856398135</v>
      </c>
      <c r="E70" s="31">
        <v>2.2673998766504715</v>
      </c>
      <c r="F70" s="31"/>
      <c r="G70" s="40"/>
      <c r="H70" s="40"/>
    </row>
    <row r="71" spans="1:8" x14ac:dyDescent="0.25">
      <c r="B71" s="38" t="s">
        <v>20</v>
      </c>
      <c r="C71" s="31">
        <v>4.5910423784295284</v>
      </c>
      <c r="D71" s="31">
        <v>2.1526379476861814</v>
      </c>
      <c r="E71" s="31">
        <v>1.8294573963745155</v>
      </c>
      <c r="F71" s="31"/>
      <c r="G71" s="40"/>
      <c r="H71" s="40"/>
    </row>
    <row r="72" spans="1:8" x14ac:dyDescent="0.25">
      <c r="B72" s="38" t="s">
        <v>21</v>
      </c>
      <c r="C72" s="31">
        <v>4.0937023772191869</v>
      </c>
      <c r="D72" s="31">
        <v>0.42673510283906196</v>
      </c>
      <c r="E72" s="31">
        <v>0.40494596484848361</v>
      </c>
      <c r="F72" s="31"/>
      <c r="G72" s="40"/>
      <c r="H72" s="40"/>
    </row>
    <row r="73" spans="1:8" x14ac:dyDescent="0.25">
      <c r="B73" s="38" t="s">
        <v>22</v>
      </c>
      <c r="C73" s="31">
        <v>1.3852899591234933</v>
      </c>
      <c r="D73" s="31">
        <v>0.26049241261612482</v>
      </c>
      <c r="E73" s="31">
        <v>0.28207165223284342</v>
      </c>
      <c r="F73" s="31"/>
      <c r="G73" s="40"/>
      <c r="H73" s="40"/>
    </row>
    <row r="74" spans="1:8" x14ac:dyDescent="0.25">
      <c r="B74" s="38" t="s">
        <v>23</v>
      </c>
      <c r="C74" s="31">
        <v>2.2143733460969264</v>
      </c>
      <c r="D74" s="31">
        <v>0.1914723686811306</v>
      </c>
      <c r="E74" s="31">
        <v>0.47240596664603945</v>
      </c>
      <c r="F74" s="31"/>
      <c r="G74" s="40"/>
      <c r="H74" s="40"/>
    </row>
    <row r="75" spans="1:8" x14ac:dyDescent="0.25">
      <c r="B75" s="38" t="s">
        <v>24</v>
      </c>
      <c r="C75" s="31">
        <v>3.5991131503518243</v>
      </c>
      <c r="D75" s="31">
        <v>1.5427868027890848</v>
      </c>
      <c r="E75" s="31">
        <v>2.1124381573605264</v>
      </c>
      <c r="F75" s="31"/>
      <c r="G75" s="40"/>
      <c r="H75" s="40"/>
    </row>
    <row r="76" spans="1:8" x14ac:dyDescent="0.25">
      <c r="B76" s="38" t="s">
        <v>25</v>
      </c>
      <c r="C76" s="31">
        <v>5.1301941496531267</v>
      </c>
      <c r="D76" s="31">
        <v>3.9704202107401296</v>
      </c>
      <c r="E76" s="31">
        <v>5.8199282837163118</v>
      </c>
      <c r="F76" s="31"/>
      <c r="G76" s="40"/>
      <c r="H76" s="40"/>
    </row>
    <row r="77" spans="1:8" ht="13" x14ac:dyDescent="0.25">
      <c r="B77" s="38"/>
      <c r="C77" s="39"/>
      <c r="D77" s="39"/>
      <c r="E77" s="39"/>
      <c r="F77" s="41"/>
      <c r="G77" s="41"/>
      <c r="H77" s="41"/>
    </row>
    <row r="78" spans="1:8" ht="15" customHeight="1" x14ac:dyDescent="0.3">
      <c r="B78" s="42" t="s">
        <v>61</v>
      </c>
      <c r="C78" s="39"/>
      <c r="D78" s="39"/>
      <c r="E78" s="39"/>
      <c r="F78" s="41"/>
      <c r="G78" s="41"/>
      <c r="H78" s="41"/>
    </row>
    <row r="79" spans="1:8" ht="13" x14ac:dyDescent="0.25">
      <c r="B79" s="38"/>
      <c r="C79" s="39"/>
      <c r="D79" s="39"/>
      <c r="E79" s="39"/>
      <c r="F79" s="41"/>
      <c r="G79" s="41"/>
      <c r="H79" s="41"/>
    </row>
    <row r="80" spans="1:8" ht="13" x14ac:dyDescent="0.25">
      <c r="A80" s="29" t="s">
        <v>34</v>
      </c>
      <c r="C80" s="39"/>
      <c r="D80" s="39"/>
      <c r="E80" s="39"/>
      <c r="F80" s="41"/>
      <c r="G80" s="41"/>
      <c r="H80" s="41"/>
    </row>
    <row r="81" spans="1:2" x14ac:dyDescent="0.35">
      <c r="A81" s="18" t="s">
        <v>110</v>
      </c>
      <c r="B81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2:V98"/>
  <sheetViews>
    <sheetView showGridLines="0" topLeftCell="A38" zoomScaleNormal="100" workbookViewId="0"/>
  </sheetViews>
  <sheetFormatPr defaultColWidth="9.26953125" defaultRowHeight="12.5" x14ac:dyDescent="0.35"/>
  <cols>
    <col min="1" max="1" width="8.7265625" style="1" customWidth="1"/>
    <col min="2" max="2" width="26.453125" style="1" customWidth="1"/>
    <col min="3" max="7" width="18.26953125" style="1" customWidth="1"/>
    <col min="8" max="8" width="19.7265625" style="1" customWidth="1"/>
    <col min="9" max="9" width="16.7265625" style="1" customWidth="1"/>
    <col min="10" max="12" width="18.26953125" style="1" customWidth="1"/>
    <col min="13" max="16384" width="9.26953125" style="1"/>
  </cols>
  <sheetData>
    <row r="2" spans="2:2" ht="13" x14ac:dyDescent="0.35">
      <c r="B2" s="11" t="s">
        <v>47</v>
      </c>
    </row>
    <row r="3" spans="2:2" ht="13" x14ac:dyDescent="0.35">
      <c r="B3" s="11" t="s">
        <v>115</v>
      </c>
    </row>
    <row r="5" spans="2:2" ht="13" x14ac:dyDescent="0.3">
      <c r="B5" s="51" t="s">
        <v>118</v>
      </c>
    </row>
    <row r="6" spans="2:2" ht="12" customHeight="1" x14ac:dyDescent="0.35">
      <c r="B6" s="1" t="s">
        <v>33</v>
      </c>
    </row>
    <row r="7" spans="2:2" ht="12" customHeight="1" x14ac:dyDescent="0.35"/>
    <row r="8" spans="2:2" ht="12" customHeight="1" x14ac:dyDescent="0.35"/>
    <row r="9" spans="2:2" ht="12" customHeight="1" x14ac:dyDescent="0.35"/>
    <row r="10" spans="2:2" ht="12" customHeight="1" x14ac:dyDescent="0.35"/>
    <row r="11" spans="2:2" ht="12" customHeight="1" x14ac:dyDescent="0.35"/>
    <row r="12" spans="2:2" ht="12" customHeight="1" x14ac:dyDescent="0.35"/>
    <row r="13" spans="2:2" ht="12" customHeight="1" x14ac:dyDescent="0.35"/>
    <row r="14" spans="2:2" ht="12" customHeight="1" x14ac:dyDescent="0.35"/>
    <row r="15" spans="2:2" ht="12" customHeight="1" x14ac:dyDescent="0.35"/>
    <row r="16" spans="2:2" ht="12" customHeight="1" x14ac:dyDescent="0.35"/>
    <row r="17" ht="12" customHeight="1" x14ac:dyDescent="0.35"/>
    <row r="18" ht="12" customHeight="1" x14ac:dyDescent="0.35"/>
    <row r="19" ht="12" customHeight="1" x14ac:dyDescent="0.35"/>
    <row r="20" ht="12" customHeight="1" x14ac:dyDescent="0.35"/>
    <row r="21" ht="12" customHeight="1" x14ac:dyDescent="0.35"/>
    <row r="22" ht="12" customHeight="1" x14ac:dyDescent="0.35"/>
    <row r="23" ht="12" customHeight="1" x14ac:dyDescent="0.35"/>
    <row r="24" ht="12" customHeight="1" x14ac:dyDescent="0.35"/>
    <row r="25" ht="12" customHeight="1" x14ac:dyDescent="0.35"/>
    <row r="26" ht="12" customHeight="1" x14ac:dyDescent="0.35"/>
    <row r="27" ht="12" customHeight="1" x14ac:dyDescent="0.35"/>
    <row r="28" ht="12" customHeight="1" x14ac:dyDescent="0.35"/>
    <row r="29" ht="12" customHeight="1" x14ac:dyDescent="0.35"/>
    <row r="30" ht="12" customHeight="1" x14ac:dyDescent="0.35"/>
    <row r="31" ht="12" customHeight="1" x14ac:dyDescent="0.35"/>
    <row r="32" ht="12" customHeight="1" x14ac:dyDescent="0.35"/>
    <row r="33" ht="12" customHeight="1" x14ac:dyDescent="0.35"/>
    <row r="34" ht="12" customHeight="1" x14ac:dyDescent="0.35"/>
    <row r="35" ht="12" customHeight="1" x14ac:dyDescent="0.35"/>
    <row r="36" ht="12" customHeight="1" x14ac:dyDescent="0.35"/>
    <row r="37" ht="12" customHeight="1" x14ac:dyDescent="0.35"/>
    <row r="38" ht="12" customHeight="1" x14ac:dyDescent="0.35"/>
    <row r="39" ht="12" customHeight="1" x14ac:dyDescent="0.35"/>
    <row r="40" ht="12" customHeight="1" x14ac:dyDescent="0.35"/>
    <row r="41" ht="12" customHeight="1" x14ac:dyDescent="0.35"/>
    <row r="42" ht="12" customHeight="1" x14ac:dyDescent="0.35"/>
    <row r="43" ht="12" customHeight="1" x14ac:dyDescent="0.35"/>
    <row r="44" ht="12" customHeight="1" x14ac:dyDescent="0.35"/>
    <row r="45" ht="12" customHeight="1" x14ac:dyDescent="0.35"/>
    <row r="46" ht="12" customHeight="1" x14ac:dyDescent="0.35"/>
    <row r="47" ht="12" customHeight="1" x14ac:dyDescent="0.35"/>
    <row r="48" ht="12" customHeight="1" x14ac:dyDescent="0.35"/>
    <row r="49" spans="2:22" ht="12" customHeight="1" x14ac:dyDescent="0.35"/>
    <row r="50" spans="2:22" s="3" customFormat="1" ht="39" customHeight="1" x14ac:dyDescent="0.35">
      <c r="B50" s="52"/>
      <c r="C50" s="53" t="s">
        <v>54</v>
      </c>
      <c r="D50" s="53" t="s">
        <v>63</v>
      </c>
      <c r="E50" s="53" t="s">
        <v>55</v>
      </c>
      <c r="F50" s="53" t="s">
        <v>56</v>
      </c>
      <c r="G50" s="53" t="s">
        <v>92</v>
      </c>
      <c r="H50" s="36"/>
      <c r="I50" s="36"/>
      <c r="J50" s="53"/>
      <c r="K50" s="53"/>
      <c r="L50" s="54"/>
      <c r="N50" s="55"/>
      <c r="O50" s="55"/>
      <c r="P50" s="56"/>
      <c r="Q50" s="55"/>
      <c r="R50" s="55"/>
      <c r="S50" s="55"/>
      <c r="T50" s="55"/>
      <c r="U50" s="55"/>
      <c r="V50" s="55"/>
    </row>
    <row r="51" spans="2:22" s="3" customFormat="1" x14ac:dyDescent="0.25">
      <c r="B51" s="38" t="s">
        <v>64</v>
      </c>
      <c r="C51" s="57" t="s">
        <v>0</v>
      </c>
      <c r="D51" s="57">
        <v>13.203716846292233</v>
      </c>
      <c r="E51" s="57" t="s">
        <v>0</v>
      </c>
      <c r="F51" s="57">
        <v>44.012389487640768</v>
      </c>
      <c r="G51" s="57">
        <v>42.783893666066994</v>
      </c>
      <c r="H51" s="36"/>
      <c r="I51" s="36"/>
      <c r="J51" s="36"/>
      <c r="K51" s="53"/>
      <c r="L51" s="54"/>
      <c r="N51" s="55"/>
      <c r="O51" s="55"/>
      <c r="P51" s="56"/>
      <c r="Q51" s="55"/>
      <c r="R51" s="55"/>
      <c r="S51" s="55"/>
      <c r="T51" s="55"/>
      <c r="U51" s="55"/>
      <c r="V51" s="55"/>
    </row>
    <row r="52" spans="2:22" s="3" customFormat="1" x14ac:dyDescent="0.35">
      <c r="B52" s="52"/>
      <c r="C52" s="53"/>
      <c r="D52" s="53"/>
      <c r="E52" s="53"/>
      <c r="F52" s="53"/>
      <c r="G52" s="53"/>
      <c r="H52" s="36"/>
      <c r="I52" s="36"/>
      <c r="J52" s="53"/>
      <c r="K52" s="53"/>
      <c r="L52" s="54"/>
      <c r="N52" s="55"/>
      <c r="O52" s="55"/>
      <c r="P52" s="56"/>
      <c r="Q52" s="55"/>
      <c r="R52" s="55"/>
      <c r="S52" s="55"/>
      <c r="T52" s="55"/>
      <c r="U52" s="55"/>
      <c r="V52" s="55"/>
    </row>
    <row r="53" spans="2:22" s="3" customFormat="1" ht="12" customHeight="1" x14ac:dyDescent="0.25">
      <c r="B53" s="38" t="s">
        <v>1</v>
      </c>
      <c r="C53" s="57">
        <v>29.624162597933463</v>
      </c>
      <c r="D53" s="57">
        <v>38.412626319972745</v>
      </c>
      <c r="E53" s="57">
        <v>8.243442716021347</v>
      </c>
      <c r="F53" s="57">
        <v>23.71976836607244</v>
      </c>
      <c r="G53" s="57" t="s">
        <v>0</v>
      </c>
      <c r="H53" s="57"/>
      <c r="I53" s="57"/>
      <c r="J53" s="57"/>
      <c r="O53" s="55"/>
      <c r="P53" s="57"/>
      <c r="Q53" s="55"/>
      <c r="R53" s="55"/>
      <c r="S53" s="55"/>
      <c r="T53" s="55"/>
      <c r="U53" s="55"/>
      <c r="V53" s="55"/>
    </row>
    <row r="54" spans="2:22" s="3" customFormat="1" ht="12" customHeight="1" x14ac:dyDescent="0.25">
      <c r="B54" s="60" t="s">
        <v>2</v>
      </c>
      <c r="C54" s="57">
        <v>12.04730229120473</v>
      </c>
      <c r="D54" s="57">
        <v>7.5388026607538805</v>
      </c>
      <c r="E54" s="57">
        <v>40.798226164079821</v>
      </c>
      <c r="F54" s="57">
        <v>39.615668883961568</v>
      </c>
      <c r="G54" s="57" t="s">
        <v>0</v>
      </c>
      <c r="H54" s="57"/>
      <c r="I54" s="57"/>
      <c r="J54" s="57"/>
      <c r="O54" s="55"/>
      <c r="P54" s="57"/>
      <c r="Q54" s="55"/>
      <c r="R54" s="55"/>
      <c r="S54" s="55"/>
      <c r="T54" s="55"/>
      <c r="U54" s="55"/>
      <c r="V54" s="55"/>
    </row>
    <row r="55" spans="2:22" s="3" customFormat="1" ht="12" customHeight="1" x14ac:dyDescent="0.3">
      <c r="B55" s="60" t="s">
        <v>28</v>
      </c>
      <c r="C55" s="57">
        <v>24.404264214046822</v>
      </c>
      <c r="D55" s="57">
        <v>3.4280936454849495</v>
      </c>
      <c r="E55" s="57">
        <v>5.2257525083612038</v>
      </c>
      <c r="F55" s="57">
        <v>66.941889632107021</v>
      </c>
      <c r="G55" s="57" t="s">
        <v>0</v>
      </c>
      <c r="H55" s="57"/>
      <c r="I55" s="57"/>
      <c r="J55" s="57"/>
      <c r="O55" s="55"/>
      <c r="P55" s="59"/>
      <c r="Q55" s="55"/>
      <c r="R55" s="55"/>
      <c r="S55" s="55"/>
      <c r="T55" s="55"/>
      <c r="U55" s="55"/>
      <c r="V55" s="55"/>
    </row>
    <row r="56" spans="2:22" s="3" customFormat="1" ht="12" customHeight="1" x14ac:dyDescent="0.25">
      <c r="B56" s="60" t="s">
        <v>3</v>
      </c>
      <c r="C56" s="57">
        <v>33.811949976841134</v>
      </c>
      <c r="D56" s="57">
        <v>6.6234367762853168</v>
      </c>
      <c r="E56" s="57">
        <v>20.750347383047707</v>
      </c>
      <c r="F56" s="57">
        <v>38.814265863825845</v>
      </c>
      <c r="G56" s="57" t="s">
        <v>0</v>
      </c>
      <c r="H56" s="57"/>
      <c r="I56" s="57"/>
      <c r="J56" s="57"/>
      <c r="O56" s="55"/>
      <c r="P56" s="57"/>
      <c r="Q56" s="55"/>
      <c r="R56" s="55"/>
      <c r="S56" s="55"/>
      <c r="T56" s="55"/>
      <c r="U56" s="55"/>
      <c r="V56" s="55"/>
    </row>
    <row r="57" spans="2:22" s="3" customFormat="1" ht="12" customHeight="1" x14ac:dyDescent="0.25">
      <c r="B57" s="60" t="s">
        <v>27</v>
      </c>
      <c r="C57" s="57">
        <v>22.153355764122544</v>
      </c>
      <c r="D57" s="57">
        <v>13.110206009090373</v>
      </c>
      <c r="E57" s="57">
        <v>43.226491942624399</v>
      </c>
      <c r="F57" s="57">
        <v>21.515849123428367</v>
      </c>
      <c r="G57" s="57" t="s">
        <v>0</v>
      </c>
      <c r="H57" s="57"/>
      <c r="I57" s="57"/>
      <c r="J57" s="57"/>
      <c r="O57" s="55"/>
      <c r="P57" s="57"/>
      <c r="Q57" s="55"/>
      <c r="R57" s="55"/>
      <c r="S57" s="55"/>
      <c r="T57" s="55"/>
      <c r="U57" s="55"/>
      <c r="V57" s="55"/>
    </row>
    <row r="58" spans="2:22" s="3" customFormat="1" ht="12" customHeight="1" x14ac:dyDescent="0.25">
      <c r="B58" s="60" t="s">
        <v>4</v>
      </c>
      <c r="C58" s="57">
        <v>7.5797872340425538</v>
      </c>
      <c r="D58" s="57">
        <v>12.367021276595745</v>
      </c>
      <c r="E58" s="57">
        <v>18.218085106382979</v>
      </c>
      <c r="F58" s="57">
        <v>61.835106382978722</v>
      </c>
      <c r="G58" s="57" t="s">
        <v>0</v>
      </c>
      <c r="H58" s="57"/>
      <c r="I58" s="57"/>
      <c r="J58" s="57"/>
      <c r="O58" s="55"/>
      <c r="P58" s="57"/>
      <c r="Q58" s="55"/>
      <c r="R58" s="55"/>
      <c r="S58" s="55"/>
      <c r="T58" s="55"/>
      <c r="U58" s="55"/>
      <c r="V58" s="55"/>
    </row>
    <row r="59" spans="2:22" s="3" customFormat="1" ht="12" customHeight="1" x14ac:dyDescent="0.25">
      <c r="B59" s="60" t="s">
        <v>6</v>
      </c>
      <c r="C59" s="57">
        <v>13.046629620681324</v>
      </c>
      <c r="D59" s="57">
        <v>15.221067890794879</v>
      </c>
      <c r="E59" s="57">
        <v>52.669726987194977</v>
      </c>
      <c r="F59" s="57">
        <v>19.062575501328823</v>
      </c>
      <c r="G59" s="57" t="s">
        <v>0</v>
      </c>
      <c r="H59" s="57"/>
      <c r="I59" s="57"/>
      <c r="J59" s="57"/>
      <c r="O59" s="55"/>
      <c r="P59" s="57"/>
      <c r="Q59" s="55"/>
      <c r="R59" s="55"/>
      <c r="S59" s="55"/>
      <c r="T59" s="55"/>
      <c r="U59" s="55"/>
      <c r="V59" s="55"/>
    </row>
    <row r="60" spans="2:22" s="3" customFormat="1" ht="12" customHeight="1" x14ac:dyDescent="0.25">
      <c r="B60" s="60" t="s">
        <v>7</v>
      </c>
      <c r="C60" s="57">
        <v>20.35121154369725</v>
      </c>
      <c r="D60" s="57">
        <v>21.338143207187585</v>
      </c>
      <c r="E60" s="57">
        <v>34.903348761230603</v>
      </c>
      <c r="F60" s="57">
        <v>23.407296487884562</v>
      </c>
      <c r="G60" s="57" t="s">
        <v>0</v>
      </c>
      <c r="H60" s="57"/>
      <c r="I60" s="57"/>
      <c r="J60" s="57"/>
      <c r="O60" s="55"/>
      <c r="P60" s="57"/>
      <c r="Q60" s="55"/>
      <c r="R60" s="55"/>
      <c r="S60" s="55"/>
      <c r="T60" s="55"/>
      <c r="U60" s="55"/>
      <c r="V60" s="55"/>
    </row>
    <row r="61" spans="2:22" s="3" customFormat="1" ht="12" customHeight="1" x14ac:dyDescent="0.25">
      <c r="B61" s="60" t="s">
        <v>8</v>
      </c>
      <c r="C61" s="57">
        <v>13.386499572771291</v>
      </c>
      <c r="D61" s="57">
        <v>8.4762176018228423</v>
      </c>
      <c r="E61" s="57">
        <v>16.804329250925662</v>
      </c>
      <c r="F61" s="57">
        <v>61.332953574480207</v>
      </c>
      <c r="G61" s="57" t="s">
        <v>0</v>
      </c>
      <c r="H61" s="57"/>
      <c r="I61" s="57"/>
      <c r="J61" s="57"/>
      <c r="O61" s="55"/>
      <c r="P61" s="57"/>
      <c r="Q61" s="55"/>
      <c r="R61" s="55"/>
      <c r="S61" s="55"/>
      <c r="T61" s="55"/>
      <c r="U61" s="55"/>
      <c r="V61" s="55"/>
    </row>
    <row r="62" spans="2:22" s="3" customFormat="1" ht="12" customHeight="1" x14ac:dyDescent="0.25">
      <c r="B62" s="60" t="s">
        <v>9</v>
      </c>
      <c r="C62" s="57">
        <v>12.690951821386603</v>
      </c>
      <c r="D62" s="57">
        <v>10.928319623971799</v>
      </c>
      <c r="E62" s="57">
        <v>29.612220916568745</v>
      </c>
      <c r="F62" s="57">
        <v>46.768507638072855</v>
      </c>
      <c r="G62" s="57" t="s">
        <v>0</v>
      </c>
      <c r="H62" s="57"/>
      <c r="I62" s="57"/>
      <c r="J62" s="57"/>
      <c r="O62" s="55"/>
      <c r="P62" s="57"/>
      <c r="Q62" s="55"/>
      <c r="R62" s="55"/>
      <c r="S62" s="55"/>
      <c r="T62" s="55"/>
      <c r="U62" s="55"/>
      <c r="V62" s="55"/>
    </row>
    <row r="63" spans="2:22" s="3" customFormat="1" ht="12" customHeight="1" x14ac:dyDescent="0.25">
      <c r="B63" s="60" t="s">
        <v>10</v>
      </c>
      <c r="C63" s="57">
        <v>20.094562647754138</v>
      </c>
      <c r="D63" s="57">
        <v>10.734138393712863</v>
      </c>
      <c r="E63" s="57">
        <v>21.39799373841927</v>
      </c>
      <c r="F63" s="57">
        <v>47.773305220113734</v>
      </c>
      <c r="G63" s="57" t="s">
        <v>0</v>
      </c>
      <c r="H63" s="57"/>
      <c r="I63" s="57"/>
      <c r="J63" s="57"/>
      <c r="O63" s="55"/>
      <c r="P63" s="57"/>
      <c r="Q63" s="55"/>
      <c r="R63" s="55"/>
      <c r="S63" s="55"/>
      <c r="T63" s="55"/>
      <c r="U63" s="55"/>
      <c r="V63" s="55"/>
    </row>
    <row r="64" spans="2:22" s="3" customFormat="1" ht="12" customHeight="1" x14ac:dyDescent="0.25">
      <c r="B64" s="60" t="s">
        <v>11</v>
      </c>
      <c r="C64" s="57">
        <v>8</v>
      </c>
      <c r="D64" s="57">
        <v>2.193548387096774</v>
      </c>
      <c r="E64" s="57">
        <v>61.032258064516128</v>
      </c>
      <c r="F64" s="57">
        <v>28.774193548387096</v>
      </c>
      <c r="G64" s="57" t="s">
        <v>0</v>
      </c>
      <c r="H64" s="57"/>
      <c r="I64" s="57"/>
      <c r="J64" s="57"/>
      <c r="O64" s="55"/>
      <c r="P64" s="57"/>
      <c r="Q64" s="55"/>
      <c r="R64" s="55"/>
      <c r="S64" s="55"/>
      <c r="T64" s="55"/>
      <c r="U64" s="55"/>
      <c r="V64" s="55"/>
    </row>
    <row r="65" spans="2:22" s="3" customFormat="1" ht="12" customHeight="1" x14ac:dyDescent="0.25">
      <c r="B65" s="60" t="s">
        <v>12</v>
      </c>
      <c r="C65" s="57">
        <v>13.449023861171366</v>
      </c>
      <c r="D65" s="57">
        <v>18.727404193781634</v>
      </c>
      <c r="E65" s="57">
        <v>9.3275488069414312</v>
      </c>
      <c r="F65" s="57">
        <v>58.496023138105571</v>
      </c>
      <c r="G65" s="57" t="s">
        <v>0</v>
      </c>
      <c r="H65" s="57"/>
      <c r="I65" s="57"/>
      <c r="J65" s="57"/>
      <c r="O65" s="55"/>
      <c r="P65" s="57"/>
      <c r="Q65" s="55"/>
      <c r="R65" s="55"/>
      <c r="S65" s="55"/>
      <c r="T65" s="55"/>
      <c r="U65" s="55"/>
      <c r="V65" s="55"/>
    </row>
    <row r="66" spans="2:22" s="3" customFormat="1" ht="12" customHeight="1" x14ac:dyDescent="0.25">
      <c r="B66" s="60" t="s">
        <v>13</v>
      </c>
      <c r="C66" s="57">
        <v>3.5230352303523031</v>
      </c>
      <c r="D66" s="57">
        <v>31.526648599819328</v>
      </c>
      <c r="E66" s="57">
        <v>4.0650406504065035</v>
      </c>
      <c r="F66" s="57">
        <v>60.885275519421853</v>
      </c>
      <c r="G66" s="57" t="s">
        <v>0</v>
      </c>
      <c r="H66" s="57"/>
      <c r="I66" s="57"/>
      <c r="J66" s="57"/>
      <c r="O66" s="55"/>
      <c r="P66" s="57"/>
      <c r="Q66" s="55"/>
      <c r="R66" s="55"/>
      <c r="S66" s="55"/>
      <c r="T66" s="55"/>
      <c r="U66" s="55"/>
      <c r="V66" s="55"/>
    </row>
    <row r="67" spans="2:22" s="3" customFormat="1" ht="12" customHeight="1" x14ac:dyDescent="0.25">
      <c r="B67" s="60" t="s">
        <v>14</v>
      </c>
      <c r="C67" s="57">
        <v>9.2307692307692317</v>
      </c>
      <c r="D67" s="57">
        <v>3.0769230769230771</v>
      </c>
      <c r="E67" s="57">
        <v>39.487179487179489</v>
      </c>
      <c r="F67" s="57">
        <v>48.205128205128204</v>
      </c>
      <c r="G67" s="57" t="s">
        <v>0</v>
      </c>
      <c r="H67" s="57"/>
      <c r="I67" s="57"/>
      <c r="J67" s="57"/>
      <c r="O67" s="55"/>
      <c r="P67" s="57"/>
      <c r="Q67" s="55"/>
      <c r="R67" s="55"/>
      <c r="S67" s="55"/>
      <c r="T67" s="55"/>
      <c r="U67" s="55"/>
      <c r="V67" s="55"/>
    </row>
    <row r="68" spans="2:22" s="3" customFormat="1" ht="12" customHeight="1" x14ac:dyDescent="0.25">
      <c r="B68" s="60" t="s">
        <v>15</v>
      </c>
      <c r="C68" s="57">
        <v>9.0122448979591834</v>
      </c>
      <c r="D68" s="57">
        <v>1.7469387755102039</v>
      </c>
      <c r="E68" s="57">
        <v>22.400000000000002</v>
      </c>
      <c r="F68" s="57">
        <v>66.840816326530614</v>
      </c>
      <c r="G68" s="57" t="s">
        <v>0</v>
      </c>
      <c r="H68" s="57"/>
      <c r="I68" s="57"/>
      <c r="J68" s="57"/>
      <c r="O68" s="55"/>
      <c r="P68" s="57"/>
      <c r="Q68" s="55"/>
      <c r="R68" s="55"/>
      <c r="S68" s="55"/>
      <c r="T68" s="55"/>
      <c r="U68" s="55"/>
      <c r="V68" s="55"/>
    </row>
    <row r="69" spans="2:22" s="3" customFormat="1" ht="12" customHeight="1" x14ac:dyDescent="0.25">
      <c r="B69" s="60" t="s">
        <v>16</v>
      </c>
      <c r="C69" s="57">
        <v>11.894273127753303</v>
      </c>
      <c r="D69" s="57">
        <v>7.4889867841409687</v>
      </c>
      <c r="E69" s="57">
        <v>44.933920704845818</v>
      </c>
      <c r="F69" s="57">
        <v>35.682819383259911</v>
      </c>
      <c r="G69" s="57" t="s">
        <v>0</v>
      </c>
      <c r="H69" s="57"/>
      <c r="I69" s="57"/>
      <c r="J69" s="57"/>
      <c r="O69" s="55"/>
      <c r="P69" s="57"/>
      <c r="Q69" s="55"/>
      <c r="R69" s="55"/>
      <c r="S69" s="55"/>
      <c r="T69" s="55"/>
      <c r="U69" s="55"/>
      <c r="V69" s="55"/>
    </row>
    <row r="70" spans="2:22" s="3" customFormat="1" ht="12" customHeight="1" x14ac:dyDescent="0.25">
      <c r="B70" s="60" t="s">
        <v>17</v>
      </c>
      <c r="C70" s="57">
        <v>11.025126588325213</v>
      </c>
      <c r="D70" s="57">
        <v>50.73086844368013</v>
      </c>
      <c r="E70" s="57">
        <v>14.388076812840357</v>
      </c>
      <c r="F70" s="57">
        <v>23.855928155154295</v>
      </c>
      <c r="G70" s="57" t="s">
        <v>0</v>
      </c>
      <c r="H70" s="57"/>
      <c r="I70" s="57"/>
      <c r="J70" s="57"/>
      <c r="O70" s="55"/>
      <c r="P70" s="57"/>
      <c r="Q70" s="55"/>
      <c r="R70" s="55"/>
      <c r="S70" s="55"/>
      <c r="T70" s="55"/>
      <c r="U70" s="55"/>
      <c r="V70" s="55"/>
    </row>
    <row r="71" spans="2:22" s="3" customFormat="1" ht="12" customHeight="1" x14ac:dyDescent="0.3">
      <c r="B71" s="60" t="s">
        <v>18</v>
      </c>
      <c r="C71" s="57">
        <v>16.973293768545993</v>
      </c>
      <c r="D71" s="57">
        <v>6.3105835806132546</v>
      </c>
      <c r="E71" s="57">
        <v>21.859545004945598</v>
      </c>
      <c r="F71" s="57">
        <v>54.856577645895158</v>
      </c>
      <c r="G71" s="57" t="s">
        <v>0</v>
      </c>
      <c r="H71" s="57"/>
      <c r="I71" s="57"/>
      <c r="J71" s="57"/>
      <c r="O71" s="55"/>
      <c r="P71" s="59"/>
      <c r="Q71" s="55"/>
      <c r="R71" s="55"/>
      <c r="S71" s="55"/>
      <c r="T71" s="55"/>
      <c r="U71" s="55"/>
      <c r="V71" s="55"/>
    </row>
    <row r="72" spans="2:22" s="3" customFormat="1" ht="12" customHeight="1" x14ac:dyDescent="0.25">
      <c r="B72" s="60" t="s">
        <v>19</v>
      </c>
      <c r="C72" s="57">
        <v>16.429578367294631</v>
      </c>
      <c r="D72" s="57">
        <v>3.1910803537101113</v>
      </c>
      <c r="E72" s="57">
        <v>34.012559272074846</v>
      </c>
      <c r="F72" s="57">
        <v>46.366782006920417</v>
      </c>
      <c r="G72" s="57" t="s">
        <v>0</v>
      </c>
      <c r="H72" s="57"/>
      <c r="I72" s="57"/>
      <c r="J72" s="57"/>
      <c r="O72" s="55"/>
      <c r="P72" s="57"/>
      <c r="Q72" s="55"/>
      <c r="R72" s="55"/>
      <c r="S72" s="55"/>
      <c r="T72" s="55"/>
      <c r="U72" s="55"/>
      <c r="V72" s="55"/>
    </row>
    <row r="73" spans="2:22" s="3" customFormat="1" ht="12" customHeight="1" x14ac:dyDescent="0.25">
      <c r="B73" s="60" t="s">
        <v>20</v>
      </c>
      <c r="C73" s="57">
        <v>7.0221689634511684</v>
      </c>
      <c r="D73" s="57">
        <v>2.2288795686039546</v>
      </c>
      <c r="E73" s="57">
        <v>28.412222887956862</v>
      </c>
      <c r="F73" s="57">
        <v>62.336728579988019</v>
      </c>
      <c r="G73" s="57" t="s">
        <v>0</v>
      </c>
      <c r="H73" s="57"/>
      <c r="I73" s="57"/>
      <c r="J73" s="57"/>
      <c r="O73" s="55"/>
      <c r="P73" s="57"/>
      <c r="Q73" s="55"/>
      <c r="R73" s="55"/>
      <c r="S73" s="55"/>
      <c r="T73" s="55"/>
      <c r="U73" s="55"/>
      <c r="V73" s="55"/>
    </row>
    <row r="74" spans="2:22" s="3" customFormat="1" ht="12" customHeight="1" x14ac:dyDescent="0.3">
      <c r="B74" s="60" t="s">
        <v>21</v>
      </c>
      <c r="C74" s="57">
        <v>8.4397258433006321</v>
      </c>
      <c r="D74" s="57">
        <v>0.90041661067060874</v>
      </c>
      <c r="E74" s="57">
        <v>32.455315145813735</v>
      </c>
      <c r="F74" s="57">
        <v>58.204542400215018</v>
      </c>
      <c r="G74" s="57" t="s">
        <v>0</v>
      </c>
      <c r="H74" s="57"/>
      <c r="I74" s="57"/>
      <c r="J74" s="57"/>
      <c r="O74" s="55"/>
      <c r="P74" s="59"/>
      <c r="Q74" s="55"/>
      <c r="R74" s="55"/>
      <c r="S74" s="55"/>
      <c r="T74" s="55"/>
      <c r="U74" s="55"/>
      <c r="V74" s="55"/>
    </row>
    <row r="75" spans="2:22" s="3" customFormat="1" ht="12" customHeight="1" x14ac:dyDescent="0.25">
      <c r="B75" s="60" t="s">
        <v>22</v>
      </c>
      <c r="C75" s="57">
        <v>3.29626687847498</v>
      </c>
      <c r="D75" s="57">
        <v>1.6282764098490867</v>
      </c>
      <c r="E75" s="57">
        <v>5.9173947577442414</v>
      </c>
      <c r="F75" s="57">
        <v>89.158061953931693</v>
      </c>
      <c r="G75" s="57" t="s">
        <v>0</v>
      </c>
      <c r="H75" s="57"/>
      <c r="I75" s="57"/>
      <c r="J75" s="57"/>
      <c r="O75" s="55"/>
      <c r="P75" s="57"/>
      <c r="Q75" s="55"/>
      <c r="R75" s="55"/>
      <c r="S75" s="55"/>
      <c r="T75" s="55"/>
      <c r="U75" s="55"/>
      <c r="V75" s="55"/>
    </row>
    <row r="76" spans="2:22" s="3" customFormat="1" ht="12" customHeight="1" x14ac:dyDescent="0.25">
      <c r="B76" s="60" t="s">
        <v>23</v>
      </c>
      <c r="C76" s="57">
        <v>34.012422360248443</v>
      </c>
      <c r="D76" s="57">
        <v>2.4596273291925463</v>
      </c>
      <c r="E76" s="57">
        <v>6.3850931677018634</v>
      </c>
      <c r="F76" s="57">
        <v>57.142857142857139</v>
      </c>
      <c r="G76" s="57" t="s">
        <v>0</v>
      </c>
      <c r="H76" s="57"/>
      <c r="I76" s="57"/>
      <c r="J76" s="57"/>
      <c r="O76" s="55"/>
      <c r="P76" s="57"/>
      <c r="Q76" s="55"/>
      <c r="R76" s="55"/>
      <c r="S76" s="55"/>
      <c r="T76" s="55"/>
      <c r="U76" s="55"/>
      <c r="V76" s="55"/>
    </row>
    <row r="77" spans="2:22" s="3" customFormat="1" ht="12" customHeight="1" x14ac:dyDescent="0.25">
      <c r="B77" s="60" t="s">
        <v>24</v>
      </c>
      <c r="C77" s="57">
        <v>12.045246102109447</v>
      </c>
      <c r="D77" s="57">
        <v>4.860898807704066</v>
      </c>
      <c r="E77" s="57">
        <v>11.464383980434118</v>
      </c>
      <c r="F77" s="57">
        <v>71.629471109752373</v>
      </c>
      <c r="G77" s="57" t="s">
        <v>0</v>
      </c>
      <c r="H77" s="57"/>
      <c r="I77" s="57"/>
      <c r="J77" s="57"/>
      <c r="O77" s="55"/>
      <c r="P77" s="57"/>
      <c r="Q77" s="55"/>
      <c r="R77" s="55"/>
      <c r="S77" s="55"/>
      <c r="T77" s="55"/>
      <c r="U77" s="55"/>
      <c r="V77" s="55"/>
    </row>
    <row r="78" spans="2:22" s="3" customFormat="1" ht="12" customHeight="1" x14ac:dyDescent="0.25">
      <c r="B78" s="60" t="s">
        <v>25</v>
      </c>
      <c r="C78" s="57">
        <v>16.343163538873995</v>
      </c>
      <c r="D78" s="57">
        <v>2.3270777479892759</v>
      </c>
      <c r="E78" s="57">
        <v>8.4504021447721183</v>
      </c>
      <c r="F78" s="57">
        <v>72.879356568364599</v>
      </c>
      <c r="G78" s="57" t="s">
        <v>0</v>
      </c>
      <c r="H78" s="57"/>
      <c r="I78" s="57"/>
      <c r="J78" s="57"/>
      <c r="O78" s="55"/>
      <c r="P78" s="57"/>
      <c r="Q78" s="55"/>
      <c r="R78" s="55"/>
      <c r="S78" s="55"/>
      <c r="T78" s="55"/>
      <c r="U78" s="55"/>
      <c r="V78" s="55"/>
    </row>
    <row r="79" spans="2:22" s="3" customFormat="1" ht="12" customHeight="1" x14ac:dyDescent="0.25">
      <c r="B79" s="60"/>
      <c r="C79" s="57"/>
      <c r="D79" s="57"/>
      <c r="E79" s="57"/>
      <c r="F79" s="57"/>
      <c r="G79" s="57"/>
      <c r="O79" s="55"/>
      <c r="P79" s="57"/>
      <c r="Q79" s="55"/>
      <c r="R79" s="55"/>
      <c r="S79" s="55"/>
      <c r="T79" s="55"/>
      <c r="U79" s="55"/>
      <c r="V79" s="55"/>
    </row>
    <row r="80" spans="2:22" s="3" customFormat="1" ht="12" customHeight="1" x14ac:dyDescent="0.25">
      <c r="B80" s="60" t="s">
        <v>26</v>
      </c>
      <c r="C80" s="57">
        <v>21.770623742454728</v>
      </c>
      <c r="D80" s="57">
        <v>2.2937625754527162</v>
      </c>
      <c r="E80" s="57">
        <v>36.136820925553323</v>
      </c>
      <c r="F80" s="57">
        <v>39.798792756539235</v>
      </c>
      <c r="G80" s="57" t="s">
        <v>0</v>
      </c>
      <c r="H80" s="57"/>
      <c r="I80" s="57"/>
      <c r="J80" s="57"/>
      <c r="O80" s="55"/>
      <c r="P80" s="57"/>
      <c r="Q80" s="55"/>
      <c r="R80" s="55"/>
      <c r="S80" s="55"/>
      <c r="T80" s="55"/>
      <c r="U80" s="55"/>
      <c r="V80" s="55"/>
    </row>
    <row r="81" spans="1:22" s="3" customFormat="1" ht="12" customHeight="1" x14ac:dyDescent="0.25">
      <c r="B81" s="60"/>
      <c r="C81" s="57"/>
      <c r="D81" s="57"/>
      <c r="E81" s="57"/>
      <c r="F81" s="57"/>
      <c r="G81" s="57"/>
      <c r="H81" s="57"/>
      <c r="I81" s="57"/>
      <c r="J81" s="57"/>
      <c r="O81" s="55"/>
      <c r="P81" s="57"/>
      <c r="Q81" s="55"/>
      <c r="R81" s="55"/>
      <c r="S81" s="55"/>
      <c r="T81" s="55"/>
      <c r="U81" s="55"/>
      <c r="V81" s="55"/>
    </row>
    <row r="82" spans="1:22" s="3" customFormat="1" ht="12" customHeight="1" x14ac:dyDescent="0.25">
      <c r="B82" s="60" t="s">
        <v>94</v>
      </c>
      <c r="C82" s="57">
        <v>11.750305997552021</v>
      </c>
      <c r="D82" s="57">
        <v>35.00611995104039</v>
      </c>
      <c r="E82" s="57">
        <v>23.990208078335375</v>
      </c>
      <c r="F82" s="57">
        <v>29.253365973072214</v>
      </c>
      <c r="G82" s="57" t="s">
        <v>0</v>
      </c>
      <c r="H82" s="57"/>
      <c r="I82" s="57"/>
      <c r="J82" s="57"/>
      <c r="K82" s="57"/>
      <c r="L82" s="57"/>
      <c r="M82" s="58"/>
      <c r="N82" s="58"/>
      <c r="O82" s="55"/>
      <c r="P82" s="57"/>
      <c r="Q82" s="55"/>
      <c r="R82" s="55"/>
      <c r="S82" s="55"/>
      <c r="T82" s="55"/>
      <c r="U82" s="55"/>
      <c r="V82" s="55"/>
    </row>
    <row r="83" spans="1:22" s="3" customFormat="1" ht="12" customHeight="1" x14ac:dyDescent="0.25">
      <c r="B83" s="60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8"/>
      <c r="N83" s="58"/>
      <c r="O83" s="55"/>
      <c r="P83" s="57"/>
      <c r="Q83" s="55"/>
      <c r="R83" s="55"/>
      <c r="S83" s="55"/>
      <c r="T83" s="55"/>
      <c r="U83" s="55"/>
      <c r="V83" s="55"/>
    </row>
    <row r="84" spans="1:22" ht="12" customHeight="1" x14ac:dyDescent="0.25">
      <c r="B84" s="1" t="s">
        <v>93</v>
      </c>
      <c r="F84" s="5"/>
      <c r="G84" s="5"/>
      <c r="H84" s="5"/>
      <c r="J84" s="5"/>
    </row>
    <row r="85" spans="1:22" ht="12" customHeight="1" x14ac:dyDescent="0.25">
      <c r="B85" s="6" t="s">
        <v>76</v>
      </c>
      <c r="F85" s="5"/>
      <c r="G85" s="5"/>
      <c r="H85" s="5"/>
      <c r="J85" s="5"/>
    </row>
    <row r="86" spans="1:22" ht="12" customHeight="1" x14ac:dyDescent="0.35">
      <c r="B86" s="2"/>
    </row>
    <row r="87" spans="1:22" ht="12" customHeight="1" x14ac:dyDescent="0.35">
      <c r="A87" s="29" t="s">
        <v>34</v>
      </c>
    </row>
    <row r="88" spans="1:22" ht="12" customHeight="1" x14ac:dyDescent="0.35">
      <c r="A88" s="1" t="s">
        <v>95</v>
      </c>
    </row>
    <row r="89" spans="1:22" ht="12" customHeight="1" x14ac:dyDescent="0.35"/>
    <row r="90" spans="1:22" ht="12" customHeight="1" x14ac:dyDescent="0.35"/>
    <row r="93" spans="1:22" ht="15.75" customHeight="1" x14ac:dyDescent="0.25">
      <c r="B93" s="9"/>
    </row>
    <row r="94" spans="1:22" x14ac:dyDescent="0.25">
      <c r="B94" s="8"/>
    </row>
    <row r="95" spans="1:22" x14ac:dyDescent="0.25">
      <c r="B95" s="8"/>
    </row>
    <row r="96" spans="1:22" x14ac:dyDescent="0.25">
      <c r="B96" s="8"/>
    </row>
    <row r="97" spans="2:2" x14ac:dyDescent="0.25">
      <c r="B97" s="8"/>
    </row>
    <row r="98" spans="2:2" x14ac:dyDescent="0.25">
      <c r="B98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056B-F551-4FB0-BD28-FD8BC835314C}">
  <dimension ref="A2:V98"/>
  <sheetViews>
    <sheetView showGridLines="0" zoomScaleNormal="100" workbookViewId="0"/>
  </sheetViews>
  <sheetFormatPr defaultColWidth="9.26953125" defaultRowHeight="12.5" x14ac:dyDescent="0.35"/>
  <cols>
    <col min="1" max="1" width="8.7265625" style="1" customWidth="1"/>
    <col min="2" max="2" width="26.453125" style="1" customWidth="1"/>
    <col min="3" max="7" width="18.26953125" style="1" customWidth="1"/>
    <col min="8" max="8" width="19.7265625" style="1" customWidth="1"/>
    <col min="9" max="9" width="16.7265625" style="1" customWidth="1"/>
    <col min="10" max="12" width="18.26953125" style="1" customWidth="1"/>
    <col min="13" max="16384" width="9.26953125" style="1"/>
  </cols>
  <sheetData>
    <row r="2" spans="2:2" ht="13" x14ac:dyDescent="0.35">
      <c r="B2" s="11" t="s">
        <v>47</v>
      </c>
    </row>
    <row r="3" spans="2:2" ht="13" x14ac:dyDescent="0.35">
      <c r="B3" s="11" t="s">
        <v>115</v>
      </c>
    </row>
    <row r="5" spans="2:2" ht="13" x14ac:dyDescent="0.3">
      <c r="B5" s="51" t="s">
        <v>119</v>
      </c>
    </row>
    <row r="6" spans="2:2" ht="12" customHeight="1" x14ac:dyDescent="0.35">
      <c r="B6" s="1" t="s">
        <v>33</v>
      </c>
    </row>
    <row r="7" spans="2:2" ht="12" customHeight="1" x14ac:dyDescent="0.35"/>
    <row r="8" spans="2:2" ht="12" customHeight="1" x14ac:dyDescent="0.35"/>
    <row r="9" spans="2:2" ht="12" customHeight="1" x14ac:dyDescent="0.35"/>
    <row r="10" spans="2:2" ht="12" customHeight="1" x14ac:dyDescent="0.35"/>
    <row r="11" spans="2:2" ht="12" customHeight="1" x14ac:dyDescent="0.35"/>
    <row r="12" spans="2:2" ht="12" customHeight="1" x14ac:dyDescent="0.35"/>
    <row r="13" spans="2:2" ht="12" customHeight="1" x14ac:dyDescent="0.35"/>
    <row r="14" spans="2:2" ht="12" customHeight="1" x14ac:dyDescent="0.35"/>
    <row r="15" spans="2:2" ht="12" customHeight="1" x14ac:dyDescent="0.35"/>
    <row r="16" spans="2:2" ht="12" customHeight="1" x14ac:dyDescent="0.35"/>
    <row r="17" ht="12" customHeight="1" x14ac:dyDescent="0.35"/>
    <row r="18" ht="12" customHeight="1" x14ac:dyDescent="0.35"/>
    <row r="19" ht="12" customHeight="1" x14ac:dyDescent="0.35"/>
    <row r="20" ht="12" customHeight="1" x14ac:dyDescent="0.35"/>
    <row r="21" ht="12" customHeight="1" x14ac:dyDescent="0.35"/>
    <row r="22" ht="12" customHeight="1" x14ac:dyDescent="0.35"/>
    <row r="23" ht="12" customHeight="1" x14ac:dyDescent="0.35"/>
    <row r="24" ht="12" customHeight="1" x14ac:dyDescent="0.35"/>
    <row r="25" ht="12" customHeight="1" x14ac:dyDescent="0.35"/>
    <row r="26" ht="12" customHeight="1" x14ac:dyDescent="0.35"/>
    <row r="27" ht="12" customHeight="1" x14ac:dyDescent="0.35"/>
    <row r="28" ht="12" customHeight="1" x14ac:dyDescent="0.35"/>
    <row r="29" ht="12" customHeight="1" x14ac:dyDescent="0.35"/>
    <row r="30" ht="12" customHeight="1" x14ac:dyDescent="0.35"/>
    <row r="31" ht="12" customHeight="1" x14ac:dyDescent="0.35"/>
    <row r="32" ht="12" customHeight="1" x14ac:dyDescent="0.35"/>
    <row r="33" ht="12" customHeight="1" x14ac:dyDescent="0.35"/>
    <row r="34" ht="12" customHeight="1" x14ac:dyDescent="0.35"/>
    <row r="35" ht="12" customHeight="1" x14ac:dyDescent="0.35"/>
    <row r="36" ht="12" customHeight="1" x14ac:dyDescent="0.35"/>
    <row r="37" ht="12" customHeight="1" x14ac:dyDescent="0.35"/>
    <row r="38" ht="12" customHeight="1" x14ac:dyDescent="0.35"/>
    <row r="39" ht="12" customHeight="1" x14ac:dyDescent="0.35"/>
    <row r="40" ht="12" customHeight="1" x14ac:dyDescent="0.35"/>
    <row r="41" ht="12" customHeight="1" x14ac:dyDescent="0.35"/>
    <row r="42" ht="12" customHeight="1" x14ac:dyDescent="0.35"/>
    <row r="43" ht="12" customHeight="1" x14ac:dyDescent="0.35"/>
    <row r="44" ht="12" customHeight="1" x14ac:dyDescent="0.35"/>
    <row r="45" ht="12" customHeight="1" x14ac:dyDescent="0.35"/>
    <row r="46" ht="12" customHeight="1" x14ac:dyDescent="0.35"/>
    <row r="47" ht="12" customHeight="1" x14ac:dyDescent="0.35"/>
    <row r="48" ht="12" customHeight="1" x14ac:dyDescent="0.35"/>
    <row r="49" spans="2:22" ht="12" customHeight="1" x14ac:dyDescent="0.35"/>
    <row r="50" spans="2:22" s="3" customFormat="1" ht="39" customHeight="1" x14ac:dyDescent="0.35">
      <c r="B50" s="52"/>
      <c r="C50" s="53" t="s">
        <v>54</v>
      </c>
      <c r="D50" s="53" t="s">
        <v>63</v>
      </c>
      <c r="E50" s="53" t="s">
        <v>55</v>
      </c>
      <c r="F50" s="53" t="s">
        <v>56</v>
      </c>
      <c r="G50" s="53" t="s">
        <v>92</v>
      </c>
      <c r="H50" s="36"/>
      <c r="I50" s="36"/>
      <c r="J50" s="53"/>
      <c r="K50" s="53"/>
      <c r="L50" s="54"/>
      <c r="N50" s="55"/>
      <c r="O50" s="55"/>
      <c r="P50" s="56"/>
      <c r="Q50" s="55"/>
      <c r="R50" s="55"/>
      <c r="S50" s="55"/>
      <c r="T50" s="55"/>
      <c r="U50" s="55"/>
      <c r="V50" s="55"/>
    </row>
    <row r="51" spans="2:22" s="3" customFormat="1" x14ac:dyDescent="0.25">
      <c r="B51" s="38" t="s">
        <v>64</v>
      </c>
      <c r="C51" s="57" t="s">
        <v>0</v>
      </c>
      <c r="D51" s="57">
        <v>45.397351365857659</v>
      </c>
      <c r="E51" s="57" t="s">
        <v>0</v>
      </c>
      <c r="F51" s="57" t="s">
        <v>0</v>
      </c>
      <c r="G51" s="57">
        <v>54.602648634142341</v>
      </c>
      <c r="H51" s="36"/>
      <c r="I51" s="36"/>
      <c r="J51" s="36"/>
      <c r="K51" s="53"/>
      <c r="L51" s="54"/>
      <c r="N51" s="55"/>
      <c r="O51" s="55"/>
      <c r="P51" s="56"/>
      <c r="Q51" s="55"/>
      <c r="R51" s="55"/>
      <c r="S51" s="55"/>
      <c r="T51" s="55"/>
      <c r="U51" s="55"/>
      <c r="V51" s="55"/>
    </row>
    <row r="52" spans="2:22" s="3" customFormat="1" x14ac:dyDescent="0.35">
      <c r="B52" s="52"/>
      <c r="C52" s="53"/>
      <c r="D52" s="53"/>
      <c r="E52" s="53"/>
      <c r="F52" s="53"/>
      <c r="G52" s="53"/>
      <c r="H52" s="36"/>
      <c r="I52" s="36"/>
      <c r="J52" s="53"/>
      <c r="K52" s="53"/>
      <c r="L52" s="54"/>
      <c r="N52" s="55"/>
      <c r="O52" s="55"/>
      <c r="P52" s="56"/>
      <c r="Q52" s="55"/>
      <c r="R52" s="55"/>
      <c r="S52" s="55"/>
      <c r="T52" s="55"/>
      <c r="U52" s="55"/>
      <c r="V52" s="55"/>
    </row>
    <row r="53" spans="2:22" s="3" customFormat="1" ht="12" customHeight="1" x14ac:dyDescent="0.25">
      <c r="B53" s="38" t="s">
        <v>1</v>
      </c>
      <c r="C53" s="57">
        <v>29.381253519296575</v>
      </c>
      <c r="D53" s="57">
        <v>51.863602893403218</v>
      </c>
      <c r="E53" s="57">
        <v>5.966561268246199</v>
      </c>
      <c r="F53" s="57">
        <v>12.789665179538268</v>
      </c>
      <c r="G53" s="57" t="s">
        <v>0</v>
      </c>
      <c r="H53" s="57"/>
      <c r="I53" s="57"/>
      <c r="J53" s="57"/>
      <c r="O53" s="55"/>
      <c r="P53" s="57"/>
      <c r="Q53" s="55"/>
      <c r="R53" s="55"/>
      <c r="S53" s="55"/>
      <c r="T53" s="55"/>
      <c r="U53" s="55"/>
      <c r="V53" s="55"/>
    </row>
    <row r="54" spans="2:22" s="3" customFormat="1" ht="12" customHeight="1" x14ac:dyDescent="0.25">
      <c r="B54" s="60" t="s">
        <v>2</v>
      </c>
      <c r="C54" s="57">
        <v>30.245590901598813</v>
      </c>
      <c r="D54" s="57">
        <v>31.844404153617933</v>
      </c>
      <c r="E54" s="57">
        <v>13.449810449975274</v>
      </c>
      <c r="F54" s="57">
        <v>24.460194494807975</v>
      </c>
      <c r="G54" s="57" t="s">
        <v>0</v>
      </c>
      <c r="H54" s="57"/>
      <c r="I54" s="57"/>
      <c r="J54" s="57"/>
      <c r="O54" s="55"/>
      <c r="P54" s="57"/>
      <c r="Q54" s="55"/>
      <c r="R54" s="55"/>
      <c r="S54" s="55"/>
      <c r="T54" s="55"/>
      <c r="U54" s="55"/>
      <c r="V54" s="55"/>
    </row>
    <row r="55" spans="2:22" s="3" customFormat="1" ht="12" customHeight="1" x14ac:dyDescent="0.3">
      <c r="B55" s="60" t="s">
        <v>28</v>
      </c>
      <c r="C55" s="57">
        <v>87.550080128205124</v>
      </c>
      <c r="D55" s="57">
        <v>-50.350560897435905</v>
      </c>
      <c r="E55" s="57">
        <v>3.5857371794871793</v>
      </c>
      <c r="F55" s="57">
        <v>59.214743589743591</v>
      </c>
      <c r="G55" s="57" t="s">
        <v>0</v>
      </c>
      <c r="H55" s="57"/>
      <c r="I55" s="57"/>
      <c r="J55" s="57"/>
      <c r="O55" s="55"/>
      <c r="P55" s="59"/>
      <c r="Q55" s="55"/>
      <c r="R55" s="55"/>
      <c r="S55" s="55"/>
      <c r="T55" s="55"/>
      <c r="U55" s="55"/>
      <c r="V55" s="55"/>
    </row>
    <row r="56" spans="2:22" s="3" customFormat="1" ht="12" customHeight="1" x14ac:dyDescent="0.25">
      <c r="B56" s="60" t="s">
        <v>3</v>
      </c>
      <c r="C56" s="57">
        <v>21.970171343997269</v>
      </c>
      <c r="D56" s="57">
        <v>50.629020322195032</v>
      </c>
      <c r="E56" s="57">
        <v>12.167700802641317</v>
      </c>
      <c r="F56" s="57">
        <v>15.233107531166393</v>
      </c>
      <c r="G56" s="57" t="s">
        <v>0</v>
      </c>
      <c r="H56" s="57"/>
      <c r="I56" s="57"/>
      <c r="J56" s="57"/>
      <c r="O56" s="55"/>
      <c r="P56" s="57"/>
      <c r="Q56" s="55"/>
      <c r="R56" s="55"/>
      <c r="S56" s="55"/>
      <c r="T56" s="55"/>
      <c r="U56" s="55"/>
      <c r="V56" s="55"/>
    </row>
    <row r="57" spans="2:22" s="3" customFormat="1" ht="12" customHeight="1" x14ac:dyDescent="0.25">
      <c r="B57" s="60" t="s">
        <v>27</v>
      </c>
      <c r="C57" s="57">
        <v>15.495863632854162</v>
      </c>
      <c r="D57" s="57">
        <v>45.64030048355319</v>
      </c>
      <c r="E57" s="57">
        <v>24.706250732764659</v>
      </c>
      <c r="F57" s="57">
        <v>14.157585150827989</v>
      </c>
      <c r="G57" s="57" t="s">
        <v>0</v>
      </c>
      <c r="H57" s="57"/>
      <c r="I57" s="57"/>
      <c r="J57" s="57"/>
      <c r="O57" s="55"/>
      <c r="P57" s="57"/>
      <c r="Q57" s="55"/>
      <c r="R57" s="55"/>
      <c r="S57" s="55"/>
      <c r="T57" s="55"/>
      <c r="U57" s="55"/>
      <c r="V57" s="55"/>
    </row>
    <row r="58" spans="2:22" s="3" customFormat="1" ht="12" customHeight="1" x14ac:dyDescent="0.25">
      <c r="B58" s="60" t="s">
        <v>4</v>
      </c>
      <c r="C58" s="57">
        <v>47.019551740581782</v>
      </c>
      <c r="D58" s="57">
        <v>-1.6213638531235099</v>
      </c>
      <c r="E58" s="57">
        <v>30.710538865045304</v>
      </c>
      <c r="F58" s="57">
        <v>23.938960419647117</v>
      </c>
      <c r="G58" s="57" t="s">
        <v>0</v>
      </c>
      <c r="H58" s="57"/>
      <c r="I58" s="57"/>
      <c r="J58" s="57"/>
      <c r="O58" s="55"/>
      <c r="P58" s="57"/>
      <c r="Q58" s="55"/>
      <c r="R58" s="55"/>
      <c r="S58" s="55"/>
      <c r="T58" s="55"/>
      <c r="U58" s="55"/>
      <c r="V58" s="55"/>
    </row>
    <row r="59" spans="2:22" s="3" customFormat="1" ht="12" customHeight="1" x14ac:dyDescent="0.25">
      <c r="B59" s="60" t="s">
        <v>6</v>
      </c>
      <c r="C59" s="57">
        <v>18.405358289751351</v>
      </c>
      <c r="D59" s="57">
        <v>-0.15597761262501147</v>
      </c>
      <c r="E59" s="57">
        <v>15.386732727773191</v>
      </c>
      <c r="F59" s="57">
        <v>66.363886595100468</v>
      </c>
      <c r="G59" s="57" t="s">
        <v>0</v>
      </c>
      <c r="H59" s="57"/>
      <c r="I59" s="57"/>
      <c r="J59" s="57"/>
      <c r="O59" s="55"/>
      <c r="P59" s="57"/>
      <c r="Q59" s="55"/>
      <c r="R59" s="55"/>
      <c r="S59" s="55"/>
      <c r="T59" s="55"/>
      <c r="U59" s="55"/>
      <c r="V59" s="55"/>
    </row>
    <row r="60" spans="2:22" s="3" customFormat="1" ht="12" customHeight="1" x14ac:dyDescent="0.25">
      <c r="B60" s="60" t="s">
        <v>7</v>
      </c>
      <c r="C60" s="57">
        <v>20.298728385924779</v>
      </c>
      <c r="D60" s="57">
        <v>57.253414519276056</v>
      </c>
      <c r="E60" s="57">
        <v>6.9767207158716271</v>
      </c>
      <c r="F60" s="57">
        <v>15.471304581847539</v>
      </c>
      <c r="G60" s="57" t="s">
        <v>0</v>
      </c>
      <c r="H60" s="57"/>
      <c r="I60" s="57"/>
      <c r="J60" s="57"/>
      <c r="O60" s="55"/>
      <c r="P60" s="57"/>
      <c r="Q60" s="55"/>
      <c r="R60" s="55"/>
      <c r="S60" s="55"/>
      <c r="T60" s="55"/>
      <c r="U60" s="55"/>
      <c r="V60" s="55"/>
    </row>
    <row r="61" spans="2:22" s="3" customFormat="1" ht="12" customHeight="1" x14ac:dyDescent="0.25">
      <c r="B61" s="60" t="s">
        <v>8</v>
      </c>
      <c r="C61" s="57">
        <v>23.370887854472816</v>
      </c>
      <c r="D61" s="57">
        <v>43.724866857234431</v>
      </c>
      <c r="E61" s="57">
        <v>10.77030869741839</v>
      </c>
      <c r="F61" s="57">
        <v>22.134309278811571</v>
      </c>
      <c r="G61" s="57" t="s">
        <v>0</v>
      </c>
      <c r="H61" s="57"/>
      <c r="I61" s="57"/>
      <c r="J61" s="57"/>
      <c r="O61" s="55"/>
      <c r="P61" s="57"/>
      <c r="Q61" s="55"/>
      <c r="R61" s="55"/>
      <c r="S61" s="55"/>
      <c r="T61" s="55"/>
      <c r="U61" s="55"/>
      <c r="V61" s="55"/>
    </row>
    <row r="62" spans="2:22" s="3" customFormat="1" ht="12" customHeight="1" x14ac:dyDescent="0.25">
      <c r="B62" s="60" t="s">
        <v>9</v>
      </c>
      <c r="C62" s="57">
        <v>40.903348073278586</v>
      </c>
      <c r="D62" s="57">
        <v>-17.27732154137713</v>
      </c>
      <c r="E62" s="57">
        <v>11.244472520530637</v>
      </c>
      <c r="F62" s="57">
        <v>65.129500947567905</v>
      </c>
      <c r="G62" s="57" t="s">
        <v>0</v>
      </c>
      <c r="H62" s="57"/>
      <c r="I62" s="57"/>
      <c r="J62" s="57"/>
      <c r="O62" s="55"/>
      <c r="P62" s="57"/>
      <c r="Q62" s="55"/>
      <c r="R62" s="55"/>
      <c r="S62" s="55"/>
      <c r="T62" s="55"/>
      <c r="U62" s="55"/>
      <c r="V62" s="55"/>
    </row>
    <row r="63" spans="2:22" s="3" customFormat="1" ht="12" customHeight="1" x14ac:dyDescent="0.25">
      <c r="B63" s="60" t="s">
        <v>10</v>
      </c>
      <c r="C63" s="57">
        <v>8.1829736005456546</v>
      </c>
      <c r="D63" s="57">
        <v>62.357948721771436</v>
      </c>
      <c r="E63" s="57">
        <v>3.493464429875401</v>
      </c>
      <c r="F63" s="57">
        <v>25.965985963526034</v>
      </c>
      <c r="G63" s="57" t="s">
        <v>0</v>
      </c>
      <c r="H63" s="57"/>
      <c r="I63" s="57"/>
      <c r="J63" s="57"/>
      <c r="O63" s="55"/>
      <c r="P63" s="57"/>
      <c r="Q63" s="55"/>
      <c r="R63" s="55"/>
      <c r="S63" s="55"/>
      <c r="T63" s="55"/>
      <c r="U63" s="55"/>
      <c r="V63" s="55"/>
    </row>
    <row r="64" spans="2:22" s="3" customFormat="1" ht="12" customHeight="1" x14ac:dyDescent="0.25">
      <c r="B64" s="60" t="s">
        <v>11</v>
      </c>
      <c r="C64" s="57">
        <v>15.527950310559008</v>
      </c>
      <c r="D64" s="57">
        <v>46.882907752472967</v>
      </c>
      <c r="E64" s="57">
        <v>20.703933747412009</v>
      </c>
      <c r="F64" s="57">
        <v>16.885208189556018</v>
      </c>
      <c r="G64" s="57" t="s">
        <v>0</v>
      </c>
      <c r="H64" s="57"/>
      <c r="I64" s="57"/>
      <c r="J64" s="57"/>
      <c r="O64" s="55"/>
      <c r="P64" s="57"/>
      <c r="Q64" s="55"/>
      <c r="R64" s="55"/>
      <c r="S64" s="55"/>
      <c r="T64" s="55"/>
      <c r="U64" s="55"/>
      <c r="V64" s="55"/>
    </row>
    <row r="65" spans="2:22" s="3" customFormat="1" ht="12" customHeight="1" x14ac:dyDescent="0.25">
      <c r="B65" s="60" t="s">
        <v>12</v>
      </c>
      <c r="C65" s="57">
        <v>39.364380113278791</v>
      </c>
      <c r="D65" s="57">
        <v>40.654499685336688</v>
      </c>
      <c r="E65" s="57">
        <v>3.1151667715544367</v>
      </c>
      <c r="F65" s="57">
        <v>16.897419760855882</v>
      </c>
      <c r="G65" s="57" t="s">
        <v>0</v>
      </c>
      <c r="H65" s="57"/>
      <c r="I65" s="57"/>
      <c r="J65" s="57"/>
      <c r="O65" s="55"/>
      <c r="P65" s="57"/>
      <c r="Q65" s="55"/>
      <c r="R65" s="55"/>
      <c r="S65" s="55"/>
      <c r="T65" s="55"/>
      <c r="U65" s="55"/>
      <c r="V65" s="55"/>
    </row>
    <row r="66" spans="2:22" s="3" customFormat="1" ht="12" customHeight="1" x14ac:dyDescent="0.25">
      <c r="B66" s="60" t="s">
        <v>13</v>
      </c>
      <c r="C66" s="57">
        <v>15.087982029202546</v>
      </c>
      <c r="D66" s="57">
        <v>55.33508049419693</v>
      </c>
      <c r="E66" s="57">
        <v>11.531261699737925</v>
      </c>
      <c r="F66" s="57">
        <v>18.045675776862598</v>
      </c>
      <c r="G66" s="57" t="s">
        <v>0</v>
      </c>
      <c r="H66" s="57"/>
      <c r="I66" s="57"/>
      <c r="J66" s="57"/>
      <c r="O66" s="55"/>
      <c r="P66" s="57"/>
      <c r="Q66" s="55"/>
      <c r="R66" s="55"/>
      <c r="S66" s="55"/>
      <c r="T66" s="55"/>
      <c r="U66" s="55"/>
      <c r="V66" s="55"/>
    </row>
    <row r="67" spans="2:22" s="3" customFormat="1" ht="12" customHeight="1" x14ac:dyDescent="0.25">
      <c r="B67" s="60" t="s">
        <v>14</v>
      </c>
      <c r="C67" s="57">
        <v>64.327108821635548</v>
      </c>
      <c r="D67" s="57">
        <v>-1.9317450096587252</v>
      </c>
      <c r="E67" s="57">
        <v>59.433354797166785</v>
      </c>
      <c r="F67" s="57">
        <v>-21.828718609143593</v>
      </c>
      <c r="G67" s="57" t="s">
        <v>0</v>
      </c>
      <c r="H67" s="57"/>
      <c r="I67" s="57"/>
      <c r="J67" s="57"/>
      <c r="O67" s="55"/>
      <c r="P67" s="57"/>
      <c r="Q67" s="55"/>
      <c r="R67" s="55"/>
      <c r="S67" s="55"/>
      <c r="T67" s="55"/>
      <c r="U67" s="55"/>
      <c r="V67" s="55"/>
    </row>
    <row r="68" spans="2:22" s="3" customFormat="1" ht="12" customHeight="1" x14ac:dyDescent="0.25">
      <c r="B68" s="60" t="s">
        <v>15</v>
      </c>
      <c r="C68" s="57">
        <v>17.209577798460106</v>
      </c>
      <c r="D68" s="57">
        <v>21.541585582536595</v>
      </c>
      <c r="E68" s="57">
        <v>8.9263051019544815</v>
      </c>
      <c r="F68" s="57">
        <v>52.314070564345549</v>
      </c>
      <c r="G68" s="57" t="s">
        <v>0</v>
      </c>
      <c r="H68" s="57"/>
      <c r="I68" s="57"/>
      <c r="J68" s="57"/>
      <c r="O68" s="55"/>
      <c r="P68" s="57"/>
      <c r="Q68" s="55"/>
      <c r="R68" s="55"/>
      <c r="S68" s="55"/>
      <c r="T68" s="55"/>
      <c r="U68" s="55"/>
      <c r="V68" s="55"/>
    </row>
    <row r="69" spans="2:22" s="3" customFormat="1" ht="12" customHeight="1" x14ac:dyDescent="0.25">
      <c r="B69" s="60" t="s">
        <v>16</v>
      </c>
      <c r="C69" s="57">
        <v>20.702402957486139</v>
      </c>
      <c r="D69" s="57">
        <v>11.090573012939</v>
      </c>
      <c r="E69" s="57">
        <v>48.613678373382626</v>
      </c>
      <c r="F69" s="57">
        <v>19.593345656192238</v>
      </c>
      <c r="G69" s="57" t="s">
        <v>0</v>
      </c>
      <c r="H69" s="57"/>
      <c r="I69" s="57"/>
      <c r="J69" s="57"/>
      <c r="O69" s="55"/>
      <c r="P69" s="57"/>
      <c r="Q69" s="55"/>
      <c r="R69" s="55"/>
      <c r="S69" s="55"/>
      <c r="T69" s="55"/>
      <c r="U69" s="55"/>
      <c r="V69" s="55"/>
    </row>
    <row r="70" spans="2:22" s="3" customFormat="1" ht="12" customHeight="1" x14ac:dyDescent="0.25">
      <c r="B70" s="60" t="s">
        <v>17</v>
      </c>
      <c r="C70" s="57">
        <v>32.611700005698978</v>
      </c>
      <c r="D70" s="57">
        <v>41.303356699150854</v>
      </c>
      <c r="E70" s="57">
        <v>12.896079101840771</v>
      </c>
      <c r="F70" s="57">
        <v>13.188864193309396</v>
      </c>
      <c r="G70" s="57" t="s">
        <v>0</v>
      </c>
      <c r="H70" s="57"/>
      <c r="I70" s="57"/>
      <c r="J70" s="57"/>
      <c r="O70" s="55"/>
      <c r="P70" s="57"/>
      <c r="Q70" s="55"/>
      <c r="R70" s="55"/>
      <c r="S70" s="55"/>
      <c r="T70" s="55"/>
      <c r="U70" s="55"/>
      <c r="V70" s="55"/>
    </row>
    <row r="71" spans="2:22" s="3" customFormat="1" ht="12" customHeight="1" x14ac:dyDescent="0.3">
      <c r="B71" s="60" t="s">
        <v>18</v>
      </c>
      <c r="C71" s="57">
        <v>27.778478162989646</v>
      </c>
      <c r="D71" s="57">
        <v>11.367852318775325</v>
      </c>
      <c r="E71" s="57">
        <v>25.09320126069338</v>
      </c>
      <c r="F71" s="57">
        <v>35.760468257541653</v>
      </c>
      <c r="G71" s="57" t="s">
        <v>0</v>
      </c>
      <c r="H71" s="57"/>
      <c r="I71" s="57"/>
      <c r="J71" s="57"/>
      <c r="O71" s="55"/>
      <c r="P71" s="59"/>
      <c r="Q71" s="55"/>
      <c r="R71" s="55"/>
      <c r="S71" s="55"/>
      <c r="T71" s="55"/>
      <c r="U71" s="55"/>
      <c r="V71" s="55"/>
    </row>
    <row r="72" spans="2:22" s="3" customFormat="1" ht="12" customHeight="1" x14ac:dyDescent="0.25">
      <c r="B72" s="60" t="s">
        <v>19</v>
      </c>
      <c r="C72" s="57">
        <v>39.121897185438797</v>
      </c>
      <c r="D72" s="57">
        <v>14.390010573485723</v>
      </c>
      <c r="E72" s="57">
        <v>15.39700921403756</v>
      </c>
      <c r="F72" s="57">
        <v>31.09611802024067</v>
      </c>
      <c r="G72" s="57" t="s">
        <v>0</v>
      </c>
      <c r="H72" s="57"/>
      <c r="I72" s="57"/>
      <c r="J72" s="57"/>
      <c r="O72" s="55"/>
      <c r="P72" s="57"/>
      <c r="Q72" s="55"/>
      <c r="R72" s="55"/>
      <c r="S72" s="55"/>
      <c r="T72" s="55"/>
      <c r="U72" s="55"/>
      <c r="V72" s="55"/>
    </row>
    <row r="73" spans="2:22" s="3" customFormat="1" ht="12" customHeight="1" x14ac:dyDescent="0.25">
      <c r="B73" s="60" t="s">
        <v>20</v>
      </c>
      <c r="C73" s="57">
        <v>12.759882049942146</v>
      </c>
      <c r="D73" s="57">
        <v>58.821992460154526</v>
      </c>
      <c r="E73" s="57">
        <v>10.897316262924116</v>
      </c>
      <c r="F73" s="57">
        <v>17.520809226979207</v>
      </c>
      <c r="G73" s="57" t="s">
        <v>0</v>
      </c>
      <c r="H73" s="57"/>
      <c r="I73" s="57"/>
      <c r="J73" s="57"/>
      <c r="O73" s="55"/>
      <c r="P73" s="57"/>
      <c r="Q73" s="55"/>
      <c r="R73" s="55"/>
      <c r="S73" s="55"/>
      <c r="T73" s="55"/>
      <c r="U73" s="55"/>
      <c r="V73" s="55"/>
    </row>
    <row r="74" spans="2:22" s="3" customFormat="1" ht="12" customHeight="1" x14ac:dyDescent="0.3">
      <c r="B74" s="60" t="s">
        <v>21</v>
      </c>
      <c r="C74" s="57">
        <v>10.337036339672379</v>
      </c>
      <c r="D74" s="57">
        <v>13.782715119563171</v>
      </c>
      <c r="E74" s="57">
        <v>62.163434381472413</v>
      </c>
      <c r="F74" s="57">
        <v>13.707399736396159</v>
      </c>
      <c r="G74" s="57" t="s">
        <v>0</v>
      </c>
      <c r="H74" s="57"/>
      <c r="I74" s="57"/>
      <c r="J74" s="57"/>
      <c r="O74" s="55"/>
      <c r="P74" s="59"/>
      <c r="Q74" s="55"/>
      <c r="R74" s="55"/>
      <c r="S74" s="55"/>
      <c r="T74" s="55"/>
      <c r="U74" s="55"/>
      <c r="V74" s="55"/>
    </row>
    <row r="75" spans="2:22" s="3" customFormat="1" ht="12" customHeight="1" x14ac:dyDescent="0.25">
      <c r="B75" s="60" t="s">
        <v>22</v>
      </c>
      <c r="C75" s="57">
        <v>7.526218383713756</v>
      </c>
      <c r="D75" s="57">
        <v>-3.3775447254780997</v>
      </c>
      <c r="E75" s="57">
        <v>12.584824182603329</v>
      </c>
      <c r="F75" s="57">
        <v>83.266502159161021</v>
      </c>
      <c r="G75" s="57" t="s">
        <v>0</v>
      </c>
      <c r="H75" s="57"/>
      <c r="I75" s="57"/>
      <c r="J75" s="57"/>
      <c r="O75" s="55"/>
      <c r="P75" s="57"/>
      <c r="Q75" s="55"/>
      <c r="R75" s="55"/>
      <c r="S75" s="55"/>
      <c r="T75" s="55"/>
      <c r="U75" s="55"/>
      <c r="V75" s="55"/>
    </row>
    <row r="76" spans="2:22" s="3" customFormat="1" ht="12" customHeight="1" x14ac:dyDescent="0.25">
      <c r="B76" s="60" t="s">
        <v>23</v>
      </c>
      <c r="C76" s="57">
        <v>96.412085606378525</v>
      </c>
      <c r="D76" s="57">
        <v>-14.645404951741503</v>
      </c>
      <c r="E76" s="57">
        <v>2.8115820394460767</v>
      </c>
      <c r="F76" s="57">
        <v>15.400755350398656</v>
      </c>
      <c r="G76" s="57" t="s">
        <v>0</v>
      </c>
      <c r="H76" s="57"/>
      <c r="I76" s="57"/>
      <c r="J76" s="57"/>
      <c r="O76" s="55"/>
      <c r="P76" s="57"/>
      <c r="Q76" s="55"/>
      <c r="R76" s="55"/>
      <c r="S76" s="55"/>
      <c r="T76" s="55"/>
      <c r="U76" s="55"/>
      <c r="V76" s="55"/>
    </row>
    <row r="77" spans="2:22" s="3" customFormat="1" ht="12" customHeight="1" x14ac:dyDescent="0.25">
      <c r="B77" s="60" t="s">
        <v>24</v>
      </c>
      <c r="C77" s="57">
        <v>33.042549867194424</v>
      </c>
      <c r="D77" s="57">
        <v>12.522785271600439</v>
      </c>
      <c r="E77" s="57">
        <v>19.038070933805532</v>
      </c>
      <c r="F77" s="57">
        <v>35.396593927399614</v>
      </c>
      <c r="G77" s="57" t="s">
        <v>0</v>
      </c>
      <c r="H77" s="57"/>
      <c r="I77" s="57"/>
      <c r="J77" s="57"/>
      <c r="O77" s="55"/>
      <c r="P77" s="57"/>
      <c r="Q77" s="55"/>
      <c r="R77" s="55"/>
      <c r="S77" s="55"/>
      <c r="T77" s="55"/>
      <c r="U77" s="55"/>
      <c r="V77" s="55"/>
    </row>
    <row r="78" spans="2:22" s="3" customFormat="1" ht="12" customHeight="1" x14ac:dyDescent="0.25">
      <c r="B78" s="60" t="s">
        <v>25</v>
      </c>
      <c r="C78" s="57">
        <v>62.223638810470618</v>
      </c>
      <c r="D78" s="57">
        <v>11.863926580254784</v>
      </c>
      <c r="E78" s="57">
        <v>24.270204089892644</v>
      </c>
      <c r="F78" s="57">
        <v>1.6422305193819628</v>
      </c>
      <c r="G78" s="57" t="s">
        <v>0</v>
      </c>
      <c r="H78" s="57"/>
      <c r="I78" s="57"/>
      <c r="J78" s="57"/>
      <c r="O78" s="55"/>
      <c r="P78" s="57"/>
      <c r="Q78" s="55"/>
      <c r="R78" s="55"/>
      <c r="S78" s="55"/>
      <c r="T78" s="55"/>
      <c r="U78" s="55"/>
      <c r="V78" s="55"/>
    </row>
    <row r="79" spans="2:22" s="3" customFormat="1" ht="12" customHeight="1" x14ac:dyDescent="0.25">
      <c r="B79" s="60"/>
      <c r="C79" s="57"/>
      <c r="D79" s="57"/>
      <c r="E79" s="57"/>
      <c r="F79" s="57"/>
      <c r="G79" s="57"/>
      <c r="O79" s="55"/>
      <c r="P79" s="57"/>
      <c r="Q79" s="55"/>
      <c r="R79" s="55"/>
      <c r="S79" s="55"/>
      <c r="T79" s="55"/>
      <c r="U79" s="55"/>
      <c r="V79" s="55"/>
    </row>
    <row r="80" spans="2:22" s="3" customFormat="1" ht="12" customHeight="1" x14ac:dyDescent="0.25">
      <c r="B80" s="60" t="s">
        <v>26</v>
      </c>
      <c r="C80" s="57">
        <v>34.999649770015644</v>
      </c>
      <c r="D80" s="57">
        <v>19.405075999906604</v>
      </c>
      <c r="E80" s="57">
        <v>32.386934086716948</v>
      </c>
      <c r="F80" s="57">
        <v>13.208340143360806</v>
      </c>
      <c r="G80" s="57" t="s">
        <v>0</v>
      </c>
      <c r="H80" s="57"/>
      <c r="I80" s="57"/>
      <c r="J80" s="57"/>
      <c r="O80" s="55"/>
      <c r="P80" s="57"/>
      <c r="Q80" s="55"/>
      <c r="R80" s="55"/>
      <c r="S80" s="55"/>
      <c r="T80" s="55"/>
      <c r="U80" s="55"/>
      <c r="V80" s="55"/>
    </row>
    <row r="81" spans="1:22" s="3" customFormat="1" ht="12" customHeight="1" x14ac:dyDescent="0.25">
      <c r="B81" s="60"/>
      <c r="C81" s="57"/>
      <c r="D81" s="57"/>
      <c r="E81" s="57"/>
      <c r="F81" s="57"/>
      <c r="G81" s="57"/>
      <c r="H81" s="57"/>
      <c r="I81" s="57"/>
      <c r="J81" s="57"/>
      <c r="O81" s="55"/>
      <c r="P81" s="57"/>
      <c r="Q81" s="55"/>
      <c r="R81" s="55"/>
      <c r="S81" s="55"/>
      <c r="T81" s="55"/>
      <c r="U81" s="55"/>
      <c r="V81" s="55"/>
    </row>
    <row r="82" spans="1:22" s="3" customFormat="1" ht="12" customHeight="1" x14ac:dyDescent="0.25">
      <c r="B82" s="60" t="s">
        <v>94</v>
      </c>
      <c r="C82" s="57">
        <v>38.829787234042549</v>
      </c>
      <c r="D82" s="57">
        <v>63.319148936170208</v>
      </c>
      <c r="E82" s="57">
        <v>3.8085106382978724</v>
      </c>
      <c r="F82" s="57">
        <v>-5.957446808510638</v>
      </c>
      <c r="G82" s="57" t="s">
        <v>0</v>
      </c>
      <c r="H82" s="57"/>
      <c r="I82" s="57"/>
      <c r="J82" s="57"/>
      <c r="K82" s="57"/>
      <c r="L82" s="57"/>
      <c r="M82" s="58"/>
      <c r="N82" s="58"/>
      <c r="O82" s="55"/>
      <c r="P82" s="57"/>
      <c r="Q82" s="55"/>
      <c r="R82" s="55"/>
      <c r="S82" s="55"/>
      <c r="T82" s="55"/>
      <c r="U82" s="55"/>
      <c r="V82" s="55"/>
    </row>
    <row r="83" spans="1:22" s="3" customFormat="1" ht="12" customHeight="1" x14ac:dyDescent="0.25">
      <c r="B83" s="60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8"/>
      <c r="N83" s="58"/>
      <c r="O83" s="55"/>
      <c r="P83" s="57"/>
      <c r="Q83" s="55"/>
      <c r="R83" s="55"/>
      <c r="S83" s="55"/>
      <c r="T83" s="55"/>
      <c r="U83" s="55"/>
      <c r="V83" s="55"/>
    </row>
    <row r="84" spans="1:22" ht="12" customHeight="1" x14ac:dyDescent="0.25">
      <c r="B84" s="1" t="s">
        <v>93</v>
      </c>
      <c r="F84" s="5"/>
      <c r="G84" s="5"/>
      <c r="H84" s="5"/>
      <c r="J84" s="5"/>
    </row>
    <row r="85" spans="1:22" ht="12" customHeight="1" x14ac:dyDescent="0.25">
      <c r="B85" s="6" t="s">
        <v>76</v>
      </c>
      <c r="F85" s="5"/>
      <c r="G85" s="5"/>
      <c r="H85" s="5"/>
      <c r="J85" s="5"/>
    </row>
    <row r="86" spans="1:22" ht="12" customHeight="1" x14ac:dyDescent="0.35">
      <c r="B86" s="2"/>
    </row>
    <row r="87" spans="1:22" ht="12" customHeight="1" x14ac:dyDescent="0.35">
      <c r="A87" s="29" t="s">
        <v>34</v>
      </c>
    </row>
    <row r="88" spans="1:22" ht="12" customHeight="1" x14ac:dyDescent="0.35">
      <c r="A88" s="1" t="s">
        <v>96</v>
      </c>
    </row>
    <row r="89" spans="1:22" ht="12" customHeight="1" x14ac:dyDescent="0.35"/>
    <row r="90" spans="1:22" ht="12" customHeight="1" x14ac:dyDescent="0.35"/>
    <row r="93" spans="1:22" ht="15.75" customHeight="1" x14ac:dyDescent="0.25">
      <c r="B93" s="9"/>
    </row>
    <row r="94" spans="1:22" x14ac:dyDescent="0.25">
      <c r="B94" s="8"/>
    </row>
    <row r="95" spans="1:22" x14ac:dyDescent="0.25">
      <c r="B95" s="8"/>
    </row>
    <row r="96" spans="1:22" x14ac:dyDescent="0.25">
      <c r="B96" s="8"/>
    </row>
    <row r="97" spans="2:2" x14ac:dyDescent="0.25">
      <c r="B97" s="8"/>
    </row>
    <row r="98" spans="2:2" x14ac:dyDescent="0.25">
      <c r="B98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31FA-3444-4EFC-ACF6-6D0AAC823609}">
  <sheetPr codeName="Sheet9"/>
  <dimension ref="A1:I28"/>
  <sheetViews>
    <sheetView showGridLines="0" zoomScaleNormal="100" workbookViewId="0"/>
  </sheetViews>
  <sheetFormatPr defaultColWidth="10.54296875" defaultRowHeight="11.5" x14ac:dyDescent="0.35"/>
  <cols>
    <col min="1" max="1" width="8.81640625" style="76" customWidth="1"/>
    <col min="2" max="3" width="22.453125" style="77" customWidth="1"/>
    <col min="4" max="4" width="16.54296875" style="77" customWidth="1"/>
    <col min="5" max="5" width="2.81640625" style="77" customWidth="1"/>
    <col min="6" max="6" width="16.54296875" style="77" customWidth="1"/>
    <col min="7" max="7" width="2.81640625" style="77" customWidth="1"/>
    <col min="8" max="8" width="16.54296875" style="77" customWidth="1"/>
    <col min="9" max="9" width="2.81640625" style="77" customWidth="1"/>
    <col min="10" max="16384" width="10.54296875" style="76"/>
  </cols>
  <sheetData>
    <row r="1" spans="1:9" ht="12" customHeight="1" x14ac:dyDescent="0.35">
      <c r="A1" s="77"/>
    </row>
    <row r="2" spans="1:9" ht="12" customHeight="1" x14ac:dyDescent="0.35">
      <c r="A2" s="77"/>
      <c r="B2" s="78" t="s">
        <v>47</v>
      </c>
    </row>
    <row r="3" spans="1:9" ht="12" customHeight="1" x14ac:dyDescent="0.35">
      <c r="A3" s="77"/>
      <c r="B3" s="11" t="s">
        <v>115</v>
      </c>
    </row>
    <row r="4" spans="1:9" ht="12" customHeight="1" x14ac:dyDescent="0.35">
      <c r="A4" s="77"/>
    </row>
    <row r="5" spans="1:9" ht="15.5" x14ac:dyDescent="0.35">
      <c r="A5" s="77"/>
      <c r="B5" s="79" t="s">
        <v>120</v>
      </c>
    </row>
    <row r="6" spans="1:9" ht="12" customHeight="1" x14ac:dyDescent="0.25">
      <c r="B6" s="80"/>
    </row>
    <row r="7" spans="1:9" s="81" customFormat="1" ht="40.5" customHeight="1" x14ac:dyDescent="0.35">
      <c r="B7" s="82"/>
      <c r="C7" s="82"/>
      <c r="D7" s="233" t="s">
        <v>36</v>
      </c>
      <c r="E7" s="234"/>
      <c r="F7" s="233" t="s">
        <v>37</v>
      </c>
      <c r="G7" s="234"/>
      <c r="H7" s="233" t="s">
        <v>121</v>
      </c>
      <c r="I7" s="235"/>
    </row>
    <row r="8" spans="1:9" ht="12.5" x14ac:dyDescent="0.25">
      <c r="B8" s="236" t="s">
        <v>67</v>
      </c>
      <c r="C8" s="83" t="s">
        <v>38</v>
      </c>
      <c r="D8" s="157">
        <v>30983.113000000001</v>
      </c>
      <c r="E8" s="158"/>
      <c r="F8" s="157">
        <v>156124.23000000001</v>
      </c>
      <c r="G8" s="158"/>
      <c r="H8" s="163">
        <v>9393047.0099999998</v>
      </c>
      <c r="I8" s="166"/>
    </row>
    <row r="9" spans="1:9" ht="12.5" x14ac:dyDescent="0.25">
      <c r="B9" s="237"/>
      <c r="C9" s="87" t="s">
        <v>39</v>
      </c>
      <c r="D9" s="159">
        <v>99.835190866715024</v>
      </c>
      <c r="E9" s="160"/>
      <c r="F9" s="159">
        <v>64.359687154261707</v>
      </c>
      <c r="G9" s="160"/>
      <c r="H9" s="159">
        <v>52.486909569933047</v>
      </c>
      <c r="I9" s="167"/>
    </row>
    <row r="10" spans="1:9" ht="12.5" x14ac:dyDescent="0.25">
      <c r="B10" s="237"/>
      <c r="C10" s="88" t="s">
        <v>40</v>
      </c>
      <c r="D10" s="144">
        <v>94.114432594297412</v>
      </c>
      <c r="E10" s="161"/>
      <c r="F10" s="144">
        <v>30.107149927977229</v>
      </c>
      <c r="G10" s="161"/>
      <c r="H10" s="144">
        <v>19.24488537186614</v>
      </c>
      <c r="I10" s="161"/>
    </row>
    <row r="11" spans="1:9" ht="12.5" x14ac:dyDescent="0.25">
      <c r="B11" s="237"/>
      <c r="C11" s="88" t="s">
        <v>65</v>
      </c>
      <c r="D11" s="145">
        <v>4.9461427584762063</v>
      </c>
      <c r="E11" s="146"/>
      <c r="F11" s="145">
        <v>18.874232398135767</v>
      </c>
      <c r="G11" s="146"/>
      <c r="H11" s="145">
        <v>16.106139236707602</v>
      </c>
      <c r="I11" s="146"/>
    </row>
    <row r="12" spans="1:9" ht="12.5" x14ac:dyDescent="0.25">
      <c r="B12" s="237"/>
      <c r="C12" s="88" t="s">
        <v>66</v>
      </c>
      <c r="D12" s="145">
        <v>0.77461551394141703</v>
      </c>
      <c r="E12" s="168" t="s">
        <v>80</v>
      </c>
      <c r="F12" s="145">
        <v>15.378304828148712</v>
      </c>
      <c r="G12" s="146"/>
      <c r="H12" s="145">
        <v>17.135884961359306</v>
      </c>
      <c r="I12" s="146"/>
    </row>
    <row r="13" spans="1:9" ht="12.5" x14ac:dyDescent="0.25">
      <c r="B13" s="238"/>
      <c r="C13" s="88" t="s">
        <v>71</v>
      </c>
      <c r="D13" s="148">
        <v>0.16460579671255113</v>
      </c>
      <c r="E13" s="168" t="s">
        <v>80</v>
      </c>
      <c r="F13" s="148">
        <v>35.640313486253859</v>
      </c>
      <c r="G13" s="162"/>
      <c r="H13" s="148">
        <v>47.513090430066953</v>
      </c>
      <c r="I13" s="147"/>
    </row>
    <row r="14" spans="1:9" ht="12" customHeight="1" x14ac:dyDescent="0.25">
      <c r="B14" s="239" t="s">
        <v>48</v>
      </c>
      <c r="C14" s="89" t="s">
        <v>38</v>
      </c>
      <c r="D14" s="149">
        <v>181.767</v>
      </c>
      <c r="E14" s="152"/>
      <c r="F14" s="152">
        <v>730.875</v>
      </c>
      <c r="G14" s="165"/>
      <c r="H14" s="163">
        <v>24891.32</v>
      </c>
      <c r="I14" s="152"/>
    </row>
    <row r="15" spans="1:9" x14ac:dyDescent="0.25">
      <c r="B15" s="240"/>
      <c r="C15" s="84" t="s">
        <v>39</v>
      </c>
      <c r="D15" s="153">
        <v>99.895777908207762</v>
      </c>
      <c r="E15" s="151"/>
      <c r="F15" s="153">
        <v>85.281920080642507</v>
      </c>
      <c r="G15" s="151"/>
      <c r="H15" s="153">
        <v>64.726196149697842</v>
      </c>
      <c r="I15" s="150"/>
    </row>
    <row r="16" spans="1:9" ht="12.5" x14ac:dyDescent="0.25">
      <c r="B16" s="240"/>
      <c r="C16" s="84" t="s">
        <v>40</v>
      </c>
      <c r="D16" s="153">
        <v>93.251345287790116</v>
      </c>
      <c r="E16" s="169" t="s">
        <v>80</v>
      </c>
      <c r="F16" s="153">
        <v>36.979412054740486</v>
      </c>
      <c r="G16" s="169" t="s">
        <v>80</v>
      </c>
      <c r="H16" s="153">
        <v>20.228124699106647</v>
      </c>
      <c r="I16" s="169" t="s">
        <v>81</v>
      </c>
    </row>
    <row r="17" spans="1:9" ht="12.5" x14ac:dyDescent="0.25">
      <c r="B17" s="240"/>
      <c r="C17" s="84" t="s">
        <v>65</v>
      </c>
      <c r="D17" s="153">
        <v>5.8874511116108899</v>
      </c>
      <c r="E17" s="169" t="s">
        <v>80</v>
      </c>
      <c r="F17" s="153">
        <v>30.527189455115213</v>
      </c>
      <c r="G17" s="169" t="s">
        <v>80</v>
      </c>
      <c r="H17" s="153">
        <v>21.958114835873044</v>
      </c>
      <c r="I17" s="169" t="s">
        <v>80</v>
      </c>
    </row>
    <row r="18" spans="1:9" x14ac:dyDescent="0.25">
      <c r="B18" s="240"/>
      <c r="C18" s="84" t="s">
        <v>66</v>
      </c>
      <c r="D18" s="154">
        <v>0.75698150880676673</v>
      </c>
      <c r="E18" s="164"/>
      <c r="F18" s="154">
        <v>17.775318570786812</v>
      </c>
      <c r="G18" s="164"/>
      <c r="H18" s="154">
        <v>22.539956614718147</v>
      </c>
      <c r="I18" s="164"/>
    </row>
    <row r="19" spans="1:9" ht="12.5" x14ac:dyDescent="0.25">
      <c r="B19" s="241"/>
      <c r="C19" s="90" t="s">
        <v>71</v>
      </c>
      <c r="D19" s="155">
        <v>0.104222091792236</v>
      </c>
      <c r="E19" s="170" t="s">
        <v>80</v>
      </c>
      <c r="F19" s="156">
        <v>14.718079919357491</v>
      </c>
      <c r="G19" s="170" t="s">
        <v>80</v>
      </c>
      <c r="H19" s="155">
        <v>35.273803850302173</v>
      </c>
      <c r="I19" s="170" t="s">
        <v>80</v>
      </c>
    </row>
    <row r="20" spans="1:9" x14ac:dyDescent="0.35">
      <c r="B20" s="85"/>
    </row>
    <row r="21" spans="1:9" x14ac:dyDescent="0.35">
      <c r="B21" s="77" t="s">
        <v>44</v>
      </c>
    </row>
    <row r="22" spans="1:9" ht="12.5" x14ac:dyDescent="0.35">
      <c r="B22" s="77" t="s">
        <v>79</v>
      </c>
      <c r="C22" s="3"/>
      <c r="D22" s="3"/>
      <c r="E22" s="3"/>
      <c r="F22" s="3"/>
      <c r="G22" s="3"/>
      <c r="H22" s="3"/>
      <c r="I22" s="3"/>
    </row>
    <row r="23" spans="1:9" ht="13" x14ac:dyDescent="0.3">
      <c r="B23" s="4" t="s">
        <v>62</v>
      </c>
      <c r="C23" s="3"/>
      <c r="D23" s="3"/>
      <c r="E23" s="3"/>
      <c r="F23" s="3"/>
      <c r="G23" s="3"/>
      <c r="H23" s="3"/>
      <c r="I23" s="3"/>
    </row>
    <row r="24" spans="1:9" ht="13" x14ac:dyDescent="0.3">
      <c r="B24" s="4"/>
      <c r="C24" s="3"/>
      <c r="D24" s="3"/>
      <c r="E24" s="3"/>
      <c r="F24" s="3"/>
      <c r="G24" s="3"/>
      <c r="H24" s="3"/>
      <c r="I24" s="3"/>
    </row>
    <row r="25" spans="1:9" x14ac:dyDescent="0.35">
      <c r="A25" s="86" t="s">
        <v>31</v>
      </c>
    </row>
    <row r="26" spans="1:9" ht="14.5" x14ac:dyDescent="0.35">
      <c r="A26" s="177" t="s">
        <v>77</v>
      </c>
    </row>
    <row r="28" spans="1:9" ht="34.5" customHeight="1" x14ac:dyDescent="0.35"/>
  </sheetData>
  <mergeCells count="5">
    <mergeCell ref="D7:E7"/>
    <mergeCell ref="F7:G7"/>
    <mergeCell ref="H7:I7"/>
    <mergeCell ref="B8:B13"/>
    <mergeCell ref="B14:B1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7079-5B11-490F-9CD6-0C27EED0078E}">
  <sheetPr codeName="Sheet11"/>
  <dimension ref="A1:K46"/>
  <sheetViews>
    <sheetView showGridLines="0" topLeftCell="A16" zoomScaleNormal="100" workbookViewId="0"/>
  </sheetViews>
  <sheetFormatPr defaultColWidth="10.54296875" defaultRowHeight="12.5" x14ac:dyDescent="0.35"/>
  <cols>
    <col min="1" max="1" width="8.7265625" style="15" customWidth="1"/>
    <col min="2" max="2" width="25.7265625" style="15" customWidth="1"/>
    <col min="3" max="5" width="19.54296875" style="15" customWidth="1"/>
    <col min="6" max="16384" width="10.54296875" style="15"/>
  </cols>
  <sheetData>
    <row r="1" spans="1:11" x14ac:dyDescent="0.35">
      <c r="A1" s="1"/>
      <c r="B1" s="1"/>
      <c r="C1" s="1"/>
      <c r="D1" s="1"/>
      <c r="E1" s="1"/>
      <c r="F1" s="1"/>
    </row>
    <row r="2" spans="1:11" ht="13" x14ac:dyDescent="0.35">
      <c r="A2" s="1"/>
      <c r="B2" s="11" t="str">
        <f>'Table 1'!$B$3</f>
        <v>Sport statistics — 2023</v>
      </c>
    </row>
    <row r="3" spans="1:11" ht="13" x14ac:dyDescent="0.35">
      <c r="A3" s="1"/>
      <c r="B3" s="11" t="s">
        <v>115</v>
      </c>
    </row>
    <row r="5" spans="1:11" ht="15.5" x14ac:dyDescent="0.35">
      <c r="B5" s="79" t="s">
        <v>69</v>
      </c>
      <c r="C5" s="3"/>
      <c r="D5" s="3"/>
      <c r="E5" s="3"/>
    </row>
    <row r="6" spans="1:11" ht="13" x14ac:dyDescent="0.3">
      <c r="B6" s="19"/>
      <c r="C6" s="3"/>
      <c r="D6" s="3"/>
      <c r="E6" s="3"/>
    </row>
    <row r="7" spans="1:11" ht="37.5" customHeight="1" x14ac:dyDescent="0.3">
      <c r="B7" s="20"/>
      <c r="C7" s="178" t="s">
        <v>102</v>
      </c>
      <c r="D7" s="178" t="s">
        <v>116</v>
      </c>
      <c r="E7" s="178" t="s">
        <v>30</v>
      </c>
    </row>
    <row r="8" spans="1:11" ht="13" x14ac:dyDescent="0.3">
      <c r="B8" s="21"/>
      <c r="C8" s="67" t="s">
        <v>32</v>
      </c>
      <c r="D8" s="67" t="s">
        <v>45</v>
      </c>
      <c r="E8" s="67" t="s">
        <v>45</v>
      </c>
      <c r="F8" s="3"/>
    </row>
    <row r="9" spans="1:11" ht="13" x14ac:dyDescent="0.3">
      <c r="B9" s="73" t="s">
        <v>64</v>
      </c>
      <c r="C9" s="74">
        <v>160000</v>
      </c>
      <c r="D9" s="74" t="s">
        <v>0</v>
      </c>
      <c r="E9" s="74" t="s">
        <v>0</v>
      </c>
      <c r="F9" s="22"/>
      <c r="H9" s="23"/>
      <c r="I9" s="23"/>
      <c r="J9" s="23"/>
    </row>
    <row r="10" spans="1:11" ht="13" x14ac:dyDescent="0.3">
      <c r="B10" s="27" t="s">
        <v>1</v>
      </c>
      <c r="C10" s="69">
        <v>2563</v>
      </c>
      <c r="D10" s="69">
        <v>48.68</v>
      </c>
      <c r="E10" s="69">
        <v>167.03</v>
      </c>
      <c r="F10" s="22"/>
      <c r="H10" s="23"/>
      <c r="I10" s="23"/>
      <c r="J10" s="23"/>
      <c r="K10" s="23"/>
    </row>
    <row r="11" spans="1:11" ht="13" x14ac:dyDescent="0.3">
      <c r="B11" s="24" t="s">
        <v>2</v>
      </c>
      <c r="C11" s="68" t="s">
        <v>0</v>
      </c>
      <c r="D11" s="68" t="s">
        <v>0</v>
      </c>
      <c r="E11" s="68" t="s">
        <v>0</v>
      </c>
      <c r="F11" s="22"/>
      <c r="H11" s="23"/>
      <c r="I11" s="23"/>
      <c r="J11" s="23"/>
      <c r="K11" s="23"/>
    </row>
    <row r="12" spans="1:11" ht="13" x14ac:dyDescent="0.3">
      <c r="B12" s="24" t="s">
        <v>28</v>
      </c>
      <c r="C12" s="68">
        <v>975</v>
      </c>
      <c r="D12" s="68">
        <v>8.85</v>
      </c>
      <c r="E12" s="68">
        <v>25.45</v>
      </c>
      <c r="F12" s="22"/>
      <c r="H12" s="23"/>
      <c r="I12" s="23"/>
      <c r="J12" s="23"/>
      <c r="K12" s="23"/>
    </row>
    <row r="13" spans="1:11" ht="13" x14ac:dyDescent="0.3">
      <c r="B13" s="24" t="s">
        <v>3</v>
      </c>
      <c r="C13" s="68">
        <v>970</v>
      </c>
      <c r="D13" s="68">
        <v>96.46</v>
      </c>
      <c r="E13" s="68">
        <v>373.36</v>
      </c>
      <c r="F13" s="22"/>
      <c r="H13" s="23"/>
      <c r="I13" s="23"/>
      <c r="J13" s="23"/>
      <c r="K13" s="23"/>
    </row>
    <row r="14" spans="1:11" ht="13" x14ac:dyDescent="0.3">
      <c r="B14" s="24" t="s">
        <v>27</v>
      </c>
      <c r="C14" s="68">
        <v>10656</v>
      </c>
      <c r="D14" s="68">
        <v>768.69</v>
      </c>
      <c r="E14" s="68">
        <v>1096.5999999999999</v>
      </c>
      <c r="F14" s="22"/>
      <c r="H14" s="23"/>
      <c r="I14" s="23"/>
      <c r="J14" s="23"/>
      <c r="K14" s="23"/>
    </row>
    <row r="15" spans="1:11" ht="13" x14ac:dyDescent="0.3">
      <c r="B15" s="24" t="s">
        <v>4</v>
      </c>
      <c r="C15" s="68">
        <v>200</v>
      </c>
      <c r="D15" s="68">
        <v>1.24</v>
      </c>
      <c r="E15" s="68">
        <v>4.22</v>
      </c>
      <c r="F15" s="22"/>
      <c r="H15" s="23"/>
      <c r="I15" s="23"/>
      <c r="J15" s="23"/>
      <c r="K15" s="23"/>
    </row>
    <row r="16" spans="1:11" ht="13" x14ac:dyDescent="0.3">
      <c r="B16" s="24" t="s">
        <v>5</v>
      </c>
      <c r="C16" s="68" t="s">
        <v>0</v>
      </c>
      <c r="D16" s="68" t="s">
        <v>0</v>
      </c>
      <c r="E16" s="68" t="s">
        <v>0</v>
      </c>
      <c r="F16" s="22"/>
      <c r="H16" s="23"/>
      <c r="I16" s="23"/>
      <c r="J16" s="23"/>
      <c r="K16" s="23"/>
    </row>
    <row r="17" spans="2:11" ht="13" x14ac:dyDescent="0.3">
      <c r="B17" s="24" t="s">
        <v>6</v>
      </c>
      <c r="C17" s="68">
        <v>1055</v>
      </c>
      <c r="D17" s="68">
        <v>9.44</v>
      </c>
      <c r="E17" s="68">
        <v>24.54</v>
      </c>
      <c r="F17" s="22"/>
      <c r="H17" s="23"/>
      <c r="I17" s="23"/>
      <c r="J17" s="23"/>
      <c r="K17" s="23"/>
    </row>
    <row r="18" spans="2:11" ht="13" x14ac:dyDescent="0.3">
      <c r="B18" s="24" t="s">
        <v>7</v>
      </c>
      <c r="C18" s="68">
        <v>3313</v>
      </c>
      <c r="D18" s="68">
        <v>232.7</v>
      </c>
      <c r="E18" s="68">
        <v>367.72</v>
      </c>
      <c r="F18" s="22"/>
      <c r="H18" s="23"/>
      <c r="I18" s="23"/>
      <c r="J18" s="23"/>
      <c r="K18" s="23"/>
    </row>
    <row r="19" spans="2:11" ht="13" x14ac:dyDescent="0.3">
      <c r="B19" s="24" t="s">
        <v>8</v>
      </c>
      <c r="C19" s="68">
        <v>48811</v>
      </c>
      <c r="D19" s="68">
        <v>978.12</v>
      </c>
      <c r="E19" s="68">
        <v>1671.35</v>
      </c>
      <c r="F19" s="22"/>
      <c r="H19" s="23"/>
      <c r="I19" s="23"/>
      <c r="J19" s="23"/>
      <c r="K19" s="23"/>
    </row>
    <row r="20" spans="2:11" ht="13" x14ac:dyDescent="0.3">
      <c r="B20" s="24" t="s">
        <v>9</v>
      </c>
      <c r="C20" s="68">
        <v>330</v>
      </c>
      <c r="D20" s="68">
        <v>5.68</v>
      </c>
      <c r="E20" s="68">
        <v>11.89</v>
      </c>
      <c r="F20" s="22"/>
      <c r="H20" s="23"/>
      <c r="I20" s="23"/>
      <c r="J20" s="23"/>
      <c r="K20" s="23"/>
    </row>
    <row r="21" spans="2:11" ht="13" x14ac:dyDescent="0.3">
      <c r="B21" s="24" t="s">
        <v>10</v>
      </c>
      <c r="C21" s="68">
        <v>5477</v>
      </c>
      <c r="D21" s="68">
        <v>108.88</v>
      </c>
      <c r="E21" s="68">
        <v>226.67</v>
      </c>
      <c r="F21" s="22"/>
      <c r="H21" s="23"/>
      <c r="I21" s="23"/>
      <c r="J21" s="23"/>
      <c r="K21" s="23"/>
    </row>
    <row r="22" spans="2:11" ht="13" x14ac:dyDescent="0.3">
      <c r="B22" s="24" t="s">
        <v>11</v>
      </c>
      <c r="C22" s="68">
        <v>559</v>
      </c>
      <c r="D22" s="68">
        <v>5.88</v>
      </c>
      <c r="E22" s="68">
        <v>10.95</v>
      </c>
      <c r="F22" s="22"/>
      <c r="H22" s="23"/>
      <c r="I22" s="23"/>
      <c r="J22" s="23"/>
      <c r="K22" s="23"/>
    </row>
    <row r="23" spans="2:11" ht="13" x14ac:dyDescent="0.3">
      <c r="B23" s="24" t="s">
        <v>12</v>
      </c>
      <c r="C23" s="68">
        <v>423</v>
      </c>
      <c r="D23" s="68">
        <v>3.78</v>
      </c>
      <c r="E23" s="68">
        <v>5.73</v>
      </c>
      <c r="F23" s="22"/>
      <c r="H23" s="23"/>
      <c r="I23" s="23"/>
      <c r="J23" s="23"/>
      <c r="K23" s="23"/>
    </row>
    <row r="24" spans="2:11" ht="13" x14ac:dyDescent="0.3">
      <c r="B24" s="24" t="s">
        <v>13</v>
      </c>
      <c r="C24" s="68">
        <v>4416</v>
      </c>
      <c r="D24" s="68">
        <v>17.350000000000001</v>
      </c>
      <c r="E24" s="68">
        <v>45.96</v>
      </c>
      <c r="F24" s="22"/>
      <c r="H24" s="23"/>
      <c r="I24" s="23"/>
      <c r="J24" s="23"/>
      <c r="K24" s="23"/>
    </row>
    <row r="25" spans="2:11" ht="13" x14ac:dyDescent="0.3">
      <c r="B25" s="24" t="s">
        <v>14</v>
      </c>
      <c r="C25" s="68">
        <v>199</v>
      </c>
      <c r="D25" s="68">
        <v>6.83</v>
      </c>
      <c r="E25" s="68">
        <v>15.96</v>
      </c>
      <c r="F25" s="22"/>
      <c r="H25" s="23"/>
      <c r="I25" s="23"/>
      <c r="J25" s="23"/>
      <c r="K25" s="23"/>
    </row>
    <row r="26" spans="2:11" ht="13" x14ac:dyDescent="0.3">
      <c r="B26" s="24" t="s">
        <v>15</v>
      </c>
      <c r="C26" s="68">
        <v>5719</v>
      </c>
      <c r="D26" s="68">
        <v>24.31</v>
      </c>
      <c r="E26" s="68">
        <v>60.52</v>
      </c>
      <c r="F26" s="22"/>
      <c r="H26" s="23"/>
      <c r="I26" s="23"/>
      <c r="J26" s="23"/>
      <c r="K26" s="23"/>
    </row>
    <row r="27" spans="2:11" ht="13" x14ac:dyDescent="0.3">
      <c r="B27" s="24" t="s">
        <v>16</v>
      </c>
      <c r="C27" s="68">
        <v>504</v>
      </c>
      <c r="D27" s="68">
        <v>10.56</v>
      </c>
      <c r="E27" s="68">
        <v>19.73</v>
      </c>
      <c r="F27" s="22"/>
      <c r="H27" s="23"/>
      <c r="I27" s="23"/>
      <c r="J27" s="23"/>
      <c r="K27" s="23"/>
    </row>
    <row r="28" spans="2:11" ht="13" x14ac:dyDescent="0.3">
      <c r="B28" s="24" t="s">
        <v>17</v>
      </c>
      <c r="C28" s="68">
        <v>27815</v>
      </c>
      <c r="D28" s="68">
        <v>548.02</v>
      </c>
      <c r="E28" s="68">
        <v>1098.94</v>
      </c>
      <c r="F28" s="22"/>
      <c r="H28" s="23"/>
      <c r="I28" s="23"/>
      <c r="J28" s="23"/>
      <c r="K28" s="23"/>
    </row>
    <row r="29" spans="2:11" ht="13" x14ac:dyDescent="0.3">
      <c r="B29" s="24" t="s">
        <v>18</v>
      </c>
      <c r="C29" s="68">
        <v>5401</v>
      </c>
      <c r="D29" s="68">
        <v>88.33</v>
      </c>
      <c r="E29" s="68">
        <v>176.41</v>
      </c>
      <c r="F29" s="22"/>
      <c r="H29" s="23"/>
      <c r="I29" s="23"/>
      <c r="J29" s="23"/>
      <c r="K29" s="23"/>
    </row>
    <row r="30" spans="2:11" ht="13" x14ac:dyDescent="0.3">
      <c r="B30" s="24" t="s">
        <v>19</v>
      </c>
      <c r="C30" s="68">
        <v>13713</v>
      </c>
      <c r="D30" s="68">
        <v>92.22</v>
      </c>
      <c r="E30" s="68">
        <v>286.14</v>
      </c>
      <c r="F30" s="22"/>
      <c r="H30" s="23"/>
      <c r="I30" s="23"/>
      <c r="J30" s="23"/>
      <c r="K30" s="23"/>
    </row>
    <row r="31" spans="2:11" ht="13" x14ac:dyDescent="0.3">
      <c r="B31" s="24" t="s">
        <v>20</v>
      </c>
      <c r="C31" s="68">
        <v>4382</v>
      </c>
      <c r="D31" s="68">
        <v>24.25</v>
      </c>
      <c r="E31" s="68">
        <v>43.95</v>
      </c>
      <c r="F31" s="22"/>
      <c r="H31" s="23"/>
      <c r="I31" s="23"/>
      <c r="J31" s="23"/>
      <c r="K31" s="23"/>
    </row>
    <row r="32" spans="2:11" ht="13" x14ac:dyDescent="0.3">
      <c r="B32" s="24" t="s">
        <v>21</v>
      </c>
      <c r="C32" s="68">
        <v>2451</v>
      </c>
      <c r="D32" s="68">
        <v>11.12</v>
      </c>
      <c r="E32" s="68">
        <v>14.82</v>
      </c>
      <c r="F32" s="22"/>
      <c r="H32" s="23"/>
      <c r="I32" s="23"/>
      <c r="J32" s="23"/>
      <c r="K32" s="23"/>
    </row>
    <row r="33" spans="1:11" ht="13" x14ac:dyDescent="0.3">
      <c r="B33" s="24" t="s">
        <v>22</v>
      </c>
      <c r="C33" s="68">
        <v>2773</v>
      </c>
      <c r="D33" s="68">
        <v>48.2</v>
      </c>
      <c r="E33" s="68">
        <v>61.64</v>
      </c>
      <c r="F33" s="22"/>
      <c r="H33" s="23"/>
      <c r="I33" s="23"/>
      <c r="J33" s="23"/>
      <c r="K33" s="23"/>
    </row>
    <row r="34" spans="1:11" ht="13" x14ac:dyDescent="0.3">
      <c r="B34" s="24" t="s">
        <v>23</v>
      </c>
      <c r="C34" s="68">
        <v>443</v>
      </c>
      <c r="D34" s="68">
        <v>2.69</v>
      </c>
      <c r="E34" s="68">
        <v>11.07</v>
      </c>
      <c r="F34" s="22"/>
      <c r="H34" s="23"/>
      <c r="I34" s="23"/>
      <c r="J34" s="23"/>
      <c r="K34" s="23"/>
    </row>
    <row r="35" spans="1:11" ht="13" x14ac:dyDescent="0.3">
      <c r="B35" s="25" t="s">
        <v>24</v>
      </c>
      <c r="C35" s="70">
        <v>2690</v>
      </c>
      <c r="D35" s="70">
        <v>52.54</v>
      </c>
      <c r="E35" s="70">
        <v>115.36</v>
      </c>
      <c r="F35" s="22"/>
      <c r="H35" s="23"/>
      <c r="I35" s="23"/>
      <c r="J35" s="23"/>
      <c r="K35" s="23"/>
    </row>
    <row r="36" spans="1:11" ht="13" x14ac:dyDescent="0.3">
      <c r="B36" s="25" t="s">
        <v>25</v>
      </c>
      <c r="C36" s="70">
        <v>10010</v>
      </c>
      <c r="D36" s="70">
        <v>182.97</v>
      </c>
      <c r="E36" s="70">
        <v>358.93</v>
      </c>
      <c r="F36" s="22"/>
      <c r="H36" s="23"/>
      <c r="I36" s="23"/>
      <c r="J36" s="23"/>
      <c r="K36" s="23"/>
    </row>
    <row r="37" spans="1:11" ht="13" x14ac:dyDescent="0.3">
      <c r="B37" s="71" t="s">
        <v>26</v>
      </c>
      <c r="C37" s="72">
        <v>5008</v>
      </c>
      <c r="D37" s="72">
        <v>90.45</v>
      </c>
      <c r="E37" s="72">
        <v>178.59</v>
      </c>
      <c r="F37" s="22"/>
      <c r="H37" s="23"/>
      <c r="I37" s="23"/>
      <c r="J37" s="23"/>
      <c r="K37" s="23"/>
    </row>
    <row r="38" spans="1:11" ht="13" x14ac:dyDescent="0.3">
      <c r="B38" s="61" t="s">
        <v>94</v>
      </c>
      <c r="C38" s="91">
        <v>85</v>
      </c>
      <c r="D38" s="91">
        <v>0.75</v>
      </c>
      <c r="E38" s="91">
        <v>2.75</v>
      </c>
      <c r="F38" s="22"/>
      <c r="H38" s="23"/>
      <c r="I38" s="23"/>
      <c r="J38" s="23"/>
      <c r="K38" s="23"/>
    </row>
    <row r="39" spans="1:11" ht="12" customHeight="1" x14ac:dyDescent="0.35">
      <c r="B39" s="3"/>
      <c r="C39" s="3"/>
      <c r="D39" s="3"/>
      <c r="E39" s="3"/>
      <c r="F39" s="22"/>
      <c r="H39" s="23"/>
      <c r="I39" s="23"/>
      <c r="J39" s="23"/>
    </row>
    <row r="40" spans="1:11" x14ac:dyDescent="0.35">
      <c r="B40" s="3" t="s">
        <v>82</v>
      </c>
      <c r="C40" s="10"/>
      <c r="D40" s="10"/>
      <c r="E40" s="10"/>
    </row>
    <row r="41" spans="1:11" s="1" customFormat="1" x14ac:dyDescent="0.25">
      <c r="B41" s="28" t="s">
        <v>68</v>
      </c>
    </row>
    <row r="42" spans="1:11" s="1" customFormat="1" ht="13" x14ac:dyDescent="0.35">
      <c r="B42" s="15" t="s">
        <v>108</v>
      </c>
    </row>
    <row r="43" spans="1:11" s="1" customFormat="1" x14ac:dyDescent="0.35">
      <c r="B43" s="15"/>
    </row>
    <row r="44" spans="1:11" s="1" customFormat="1" ht="12" customHeight="1" x14ac:dyDescent="0.35">
      <c r="B44" s="2"/>
    </row>
    <row r="45" spans="1:11" ht="12" customHeight="1" x14ac:dyDescent="0.35">
      <c r="A45" s="29" t="s">
        <v>34</v>
      </c>
    </row>
    <row r="46" spans="1:11" x14ac:dyDescent="0.35">
      <c r="A46" s="15" t="s">
        <v>97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E3CB-5AF7-477D-9F7F-33C2DC4E7C5E}">
  <sheetPr codeName="Sheet13"/>
  <dimension ref="A2:X316"/>
  <sheetViews>
    <sheetView showGridLines="0" zoomScaleNormal="100" workbookViewId="0"/>
  </sheetViews>
  <sheetFormatPr defaultColWidth="8.81640625" defaultRowHeight="12.5" x14ac:dyDescent="0.35"/>
  <cols>
    <col min="1" max="1" width="8.7265625" style="94" customWidth="1"/>
    <col min="2" max="2" width="21.81640625" style="94" customWidth="1"/>
    <col min="3" max="16" width="13.81640625" style="94" customWidth="1"/>
    <col min="17" max="17" width="12" style="94" customWidth="1"/>
    <col min="18" max="18" width="12.7265625" style="94" customWidth="1"/>
    <col min="19" max="21" width="8.81640625" style="94"/>
    <col min="22" max="22" width="9" style="94" customWidth="1"/>
    <col min="23" max="24" width="9.81640625" style="94" customWidth="1"/>
    <col min="25" max="25" width="9" style="94" customWidth="1"/>
    <col min="26" max="28" width="8.81640625" style="94"/>
    <col min="29" max="29" width="2.7265625" style="94" customWidth="1"/>
    <col min="30" max="16384" width="8.81640625" style="94"/>
  </cols>
  <sheetData>
    <row r="2" spans="1:23" ht="13" x14ac:dyDescent="0.35">
      <c r="B2" s="95" t="s">
        <v>47</v>
      </c>
    </row>
    <row r="3" spans="1:23" ht="13" x14ac:dyDescent="0.35">
      <c r="B3" s="95" t="s">
        <v>115</v>
      </c>
    </row>
    <row r="4" spans="1:23" s="97" customFormat="1" x14ac:dyDescent="0.25"/>
    <row r="5" spans="1:23" ht="13" x14ac:dyDescent="0.3">
      <c r="A5" s="98"/>
      <c r="B5" s="99" t="s">
        <v>122</v>
      </c>
    </row>
    <row r="6" spans="1:23" x14ac:dyDescent="0.25">
      <c r="A6" s="98"/>
      <c r="B6" s="100" t="s">
        <v>33</v>
      </c>
    </row>
    <row r="7" spans="1:23" ht="13" x14ac:dyDescent="0.3">
      <c r="A7" s="98"/>
      <c r="Q7" s="101"/>
    </row>
    <row r="8" spans="1:23" s="102" customFormat="1" x14ac:dyDescent="0.25">
      <c r="F8" s="103"/>
      <c r="G8" s="104"/>
      <c r="H8" s="105"/>
      <c r="I8" s="106"/>
      <c r="J8" s="106"/>
      <c r="K8" s="106"/>
      <c r="Q8" s="107"/>
      <c r="R8" s="108"/>
      <c r="S8" s="109"/>
      <c r="T8" s="107"/>
      <c r="W8" s="110"/>
    </row>
    <row r="9" spans="1:23" s="102" customFormat="1" x14ac:dyDescent="0.25">
      <c r="F9" s="103"/>
      <c r="G9" s="104"/>
      <c r="H9" s="105"/>
      <c r="I9" s="106"/>
      <c r="J9" s="106"/>
      <c r="K9" s="106"/>
      <c r="Q9" s="107"/>
      <c r="R9" s="108"/>
      <c r="S9" s="109"/>
      <c r="W9" s="110"/>
    </row>
    <row r="10" spans="1:23" s="102" customFormat="1" x14ac:dyDescent="0.25">
      <c r="F10" s="103"/>
      <c r="G10" s="104"/>
      <c r="H10" s="105"/>
      <c r="I10" s="106"/>
      <c r="J10" s="106"/>
      <c r="K10" s="106"/>
      <c r="Q10" s="107"/>
      <c r="R10" s="108"/>
      <c r="S10" s="109"/>
      <c r="W10" s="110"/>
    </row>
    <row r="11" spans="1:23" s="102" customFormat="1" x14ac:dyDescent="0.25">
      <c r="F11" s="103"/>
      <c r="G11" s="104"/>
      <c r="H11" s="105"/>
      <c r="I11" s="106"/>
      <c r="J11" s="106"/>
      <c r="K11" s="106"/>
      <c r="Q11" s="107"/>
      <c r="R11" s="108"/>
      <c r="S11" s="109"/>
      <c r="W11" s="110"/>
    </row>
    <row r="12" spans="1:23" s="102" customFormat="1" x14ac:dyDescent="0.25">
      <c r="F12" s="103"/>
      <c r="G12" s="104"/>
      <c r="H12" s="105"/>
      <c r="I12" s="106"/>
      <c r="J12" s="106"/>
      <c r="K12" s="106"/>
      <c r="Q12" s="107"/>
      <c r="R12" s="108"/>
      <c r="S12" s="109"/>
      <c r="W12" s="110"/>
    </row>
    <row r="13" spans="1:23" s="102" customFormat="1" x14ac:dyDescent="0.25">
      <c r="F13" s="103"/>
      <c r="G13" s="103"/>
      <c r="H13" s="105"/>
      <c r="I13" s="106"/>
      <c r="J13" s="106"/>
      <c r="K13" s="106"/>
      <c r="Q13" s="107"/>
      <c r="S13" s="110"/>
    </row>
    <row r="14" spans="1:23" s="102" customFormat="1" x14ac:dyDescent="0.25">
      <c r="F14" s="103"/>
      <c r="G14" s="103"/>
      <c r="H14" s="105"/>
      <c r="I14" s="106"/>
      <c r="J14" s="106"/>
      <c r="K14" s="106"/>
      <c r="S14" s="110"/>
    </row>
    <row r="15" spans="1:23" s="102" customFormat="1" x14ac:dyDescent="0.35">
      <c r="F15" s="103"/>
      <c r="G15" s="103"/>
      <c r="H15" s="103"/>
      <c r="I15" s="103"/>
      <c r="J15" s="103"/>
      <c r="K15" s="103"/>
    </row>
    <row r="16" spans="1:23" s="102" customFormat="1" ht="13" x14ac:dyDescent="0.3">
      <c r="F16" s="103"/>
      <c r="G16" s="103"/>
      <c r="H16" s="103"/>
      <c r="I16" s="103"/>
      <c r="J16" s="103"/>
      <c r="K16" s="103"/>
      <c r="Q16" s="111"/>
      <c r="R16" s="112"/>
      <c r="S16" s="113"/>
    </row>
    <row r="17" spans="6:23" s="102" customFormat="1" x14ac:dyDescent="0.25">
      <c r="F17" s="103"/>
      <c r="G17" s="103"/>
      <c r="H17" s="103"/>
      <c r="I17" s="103"/>
      <c r="J17" s="103"/>
      <c r="K17" s="103"/>
      <c r="Q17" s="107"/>
      <c r="R17" s="108"/>
      <c r="S17" s="109"/>
    </row>
    <row r="18" spans="6:23" s="102" customFormat="1" x14ac:dyDescent="0.25">
      <c r="F18" s="103"/>
      <c r="G18" s="103"/>
      <c r="H18" s="103"/>
      <c r="I18" s="103"/>
      <c r="J18" s="103"/>
      <c r="K18" s="103"/>
      <c r="Q18" s="107"/>
      <c r="R18" s="108"/>
      <c r="T18" s="103"/>
      <c r="U18" s="114"/>
      <c r="V18" s="103"/>
      <c r="W18" s="103"/>
    </row>
    <row r="19" spans="6:23" s="102" customFormat="1" ht="13" x14ac:dyDescent="0.25">
      <c r="F19" s="103"/>
      <c r="G19" s="103"/>
      <c r="H19" s="115"/>
      <c r="I19" s="115"/>
      <c r="J19" s="103"/>
      <c r="K19" s="103"/>
      <c r="Q19" s="107"/>
      <c r="R19" s="108"/>
      <c r="S19" s="109"/>
      <c r="T19" s="104"/>
      <c r="U19" s="114"/>
      <c r="V19" s="103"/>
      <c r="W19" s="116"/>
    </row>
    <row r="20" spans="6:23" s="102" customFormat="1" x14ac:dyDescent="0.25">
      <c r="F20" s="103"/>
      <c r="G20" s="103"/>
      <c r="H20" s="105"/>
      <c r="I20" s="106"/>
      <c r="J20" s="106"/>
      <c r="K20" s="103"/>
      <c r="Q20" s="107"/>
      <c r="R20" s="108"/>
      <c r="S20" s="109"/>
      <c r="T20" s="104"/>
      <c r="U20" s="114"/>
      <c r="V20" s="103"/>
      <c r="W20" s="116"/>
    </row>
    <row r="21" spans="6:23" s="102" customFormat="1" x14ac:dyDescent="0.25">
      <c r="F21" s="103"/>
      <c r="G21" s="104"/>
      <c r="H21" s="105"/>
      <c r="I21" s="106"/>
      <c r="J21" s="106"/>
      <c r="K21" s="103"/>
      <c r="Q21" s="107"/>
      <c r="R21" s="108"/>
      <c r="S21" s="109"/>
      <c r="T21" s="104"/>
      <c r="U21" s="114"/>
      <c r="V21" s="103"/>
      <c r="W21" s="116"/>
    </row>
    <row r="22" spans="6:23" s="102" customFormat="1" x14ac:dyDescent="0.25">
      <c r="F22" s="103"/>
      <c r="G22" s="104"/>
      <c r="H22" s="105"/>
      <c r="I22" s="106"/>
      <c r="J22" s="106"/>
      <c r="K22" s="103"/>
      <c r="R22" s="108"/>
      <c r="S22" s="109"/>
      <c r="T22" s="103"/>
      <c r="U22" s="114"/>
      <c r="V22" s="103"/>
      <c r="W22" s="116"/>
    </row>
    <row r="23" spans="6:23" s="102" customFormat="1" x14ac:dyDescent="0.25">
      <c r="F23" s="103"/>
      <c r="G23" s="104"/>
      <c r="H23" s="105"/>
      <c r="I23" s="106"/>
      <c r="J23" s="106"/>
      <c r="K23" s="103"/>
      <c r="R23" s="108"/>
      <c r="S23" s="109"/>
      <c r="T23" s="103"/>
      <c r="U23" s="114"/>
      <c r="V23" s="103"/>
      <c r="W23" s="116"/>
    </row>
    <row r="24" spans="6:23" s="102" customFormat="1" x14ac:dyDescent="0.25">
      <c r="F24" s="103"/>
      <c r="G24" s="103"/>
      <c r="H24" s="105"/>
      <c r="I24" s="106"/>
      <c r="J24" s="106"/>
      <c r="K24" s="103"/>
      <c r="R24" s="108"/>
      <c r="S24" s="109"/>
      <c r="T24" s="103"/>
      <c r="U24" s="114"/>
      <c r="V24" s="103"/>
      <c r="W24" s="116"/>
    </row>
    <row r="25" spans="6:23" s="102" customFormat="1" x14ac:dyDescent="0.25">
      <c r="F25" s="103"/>
      <c r="G25" s="104"/>
      <c r="H25" s="105"/>
      <c r="I25" s="106"/>
      <c r="J25" s="106"/>
      <c r="K25" s="103"/>
      <c r="R25" s="108"/>
      <c r="S25" s="109"/>
      <c r="T25" s="103"/>
      <c r="U25" s="114"/>
      <c r="V25" s="103"/>
      <c r="W25" s="116"/>
    </row>
    <row r="26" spans="6:23" s="102" customFormat="1" x14ac:dyDescent="0.25">
      <c r="F26" s="103"/>
      <c r="G26" s="103"/>
      <c r="H26" s="105"/>
      <c r="I26" s="106"/>
      <c r="J26" s="106"/>
      <c r="K26" s="103"/>
      <c r="R26" s="108"/>
      <c r="S26" s="109"/>
      <c r="T26" s="103"/>
      <c r="U26" s="114"/>
      <c r="V26" s="103"/>
      <c r="W26" s="116"/>
    </row>
    <row r="27" spans="6:23" s="102" customFormat="1" x14ac:dyDescent="0.25">
      <c r="F27" s="103"/>
      <c r="G27" s="103"/>
      <c r="H27" s="105"/>
      <c r="I27" s="106"/>
      <c r="J27" s="106"/>
      <c r="K27" s="103"/>
      <c r="R27" s="108"/>
      <c r="S27" s="109"/>
      <c r="T27" s="103"/>
      <c r="U27" s="114"/>
      <c r="V27" s="103"/>
      <c r="W27" s="116"/>
    </row>
    <row r="28" spans="6:23" s="102" customFormat="1" x14ac:dyDescent="0.25">
      <c r="F28" s="103"/>
      <c r="G28" s="103"/>
      <c r="H28" s="105"/>
      <c r="I28" s="106"/>
      <c r="J28" s="106"/>
      <c r="K28" s="103"/>
      <c r="R28" s="108"/>
      <c r="S28" s="109"/>
      <c r="T28" s="103"/>
      <c r="U28" s="114"/>
      <c r="V28" s="103"/>
      <c r="W28" s="116"/>
    </row>
    <row r="29" spans="6:23" s="102" customFormat="1" x14ac:dyDescent="0.25">
      <c r="F29" s="103"/>
      <c r="G29" s="103"/>
      <c r="H29" s="105"/>
      <c r="I29" s="106"/>
      <c r="J29" s="106"/>
      <c r="K29" s="103"/>
      <c r="R29" s="108"/>
      <c r="S29" s="109"/>
      <c r="W29" s="110"/>
    </row>
    <row r="30" spans="6:23" x14ac:dyDescent="0.25">
      <c r="F30" s="103"/>
      <c r="G30" s="103"/>
      <c r="H30" s="105"/>
      <c r="I30" s="106"/>
      <c r="J30" s="106"/>
      <c r="K30" s="103"/>
    </row>
    <row r="31" spans="6:23" x14ac:dyDescent="0.25">
      <c r="F31" s="103"/>
      <c r="G31" s="103"/>
      <c r="H31" s="105"/>
      <c r="I31" s="106"/>
      <c r="J31" s="106"/>
      <c r="K31" s="103"/>
    </row>
    <row r="32" spans="6:23" x14ac:dyDescent="0.35">
      <c r="F32" s="103"/>
      <c r="G32" s="103"/>
      <c r="H32" s="103"/>
      <c r="I32" s="103"/>
      <c r="J32" s="103"/>
      <c r="K32" s="103"/>
    </row>
    <row r="33" spans="2:17" x14ac:dyDescent="0.35">
      <c r="F33" s="103"/>
      <c r="G33" s="103"/>
      <c r="H33" s="103"/>
      <c r="I33" s="103"/>
      <c r="J33" s="103"/>
      <c r="K33" s="103"/>
    </row>
    <row r="34" spans="2:17" x14ac:dyDescent="0.35">
      <c r="F34" s="103"/>
      <c r="G34" s="103"/>
      <c r="H34" s="103"/>
      <c r="I34" s="103"/>
      <c r="J34" s="103"/>
      <c r="K34" s="103"/>
    </row>
    <row r="35" spans="2:17" x14ac:dyDescent="0.35">
      <c r="F35" s="103"/>
      <c r="G35" s="103"/>
      <c r="H35" s="103"/>
      <c r="I35" s="103"/>
      <c r="J35" s="103"/>
      <c r="K35" s="103"/>
    </row>
    <row r="36" spans="2:17" x14ac:dyDescent="0.35">
      <c r="F36" s="103"/>
      <c r="G36" s="103"/>
      <c r="H36" s="103"/>
      <c r="I36" s="103"/>
      <c r="J36" s="103"/>
      <c r="K36" s="103"/>
    </row>
    <row r="37" spans="2:17" x14ac:dyDescent="0.35">
      <c r="F37" s="103"/>
      <c r="G37" s="103"/>
      <c r="H37" s="103"/>
      <c r="I37" s="103"/>
      <c r="J37" s="103"/>
      <c r="K37" s="103"/>
    </row>
    <row r="38" spans="2:17" x14ac:dyDescent="0.35">
      <c r="F38" s="103"/>
      <c r="G38" s="103"/>
      <c r="H38" s="103"/>
      <c r="I38" s="103"/>
      <c r="J38" s="103"/>
      <c r="K38" s="103"/>
    </row>
    <row r="39" spans="2:17" x14ac:dyDescent="0.35">
      <c r="F39" s="103"/>
      <c r="G39" s="103"/>
      <c r="H39" s="103"/>
      <c r="I39" s="103"/>
      <c r="J39" s="103"/>
      <c r="K39" s="103"/>
    </row>
    <row r="40" spans="2:17" x14ac:dyDescent="0.35">
      <c r="F40" s="103"/>
      <c r="G40" s="103"/>
      <c r="H40" s="103"/>
      <c r="I40" s="103"/>
      <c r="J40" s="103"/>
      <c r="K40" s="103"/>
    </row>
    <row r="41" spans="2:17" s="102" customFormat="1" x14ac:dyDescent="0.35">
      <c r="B41" s="94"/>
      <c r="C41" s="94"/>
      <c r="D41" s="94"/>
      <c r="F41" s="103"/>
      <c r="G41" s="103"/>
      <c r="H41" s="103"/>
      <c r="I41" s="103"/>
      <c r="J41" s="103"/>
      <c r="K41" s="103"/>
    </row>
    <row r="42" spans="2:17" s="102" customFormat="1" x14ac:dyDescent="0.35">
      <c r="B42" s="94"/>
      <c r="C42" s="94"/>
      <c r="D42" s="94"/>
      <c r="F42" s="103"/>
      <c r="G42" s="103"/>
      <c r="H42" s="103"/>
      <c r="I42" s="103"/>
      <c r="J42" s="103"/>
      <c r="K42" s="103"/>
    </row>
    <row r="44" spans="2:17" ht="24.75" customHeight="1" x14ac:dyDescent="0.25">
      <c r="B44" s="117"/>
      <c r="D44" s="118" t="s">
        <v>29</v>
      </c>
      <c r="E44" s="118" t="s">
        <v>116</v>
      </c>
      <c r="Q44" s="100"/>
    </row>
    <row r="45" spans="2:17" x14ac:dyDescent="0.25">
      <c r="B45" s="117"/>
      <c r="D45" s="119" t="s">
        <v>33</v>
      </c>
      <c r="E45" s="119" t="s">
        <v>33</v>
      </c>
      <c r="M45" s="118"/>
      <c r="N45" s="118"/>
      <c r="Q45" s="100"/>
    </row>
    <row r="46" spans="2:17" x14ac:dyDescent="0.25">
      <c r="B46" s="107" t="s">
        <v>64</v>
      </c>
      <c r="D46" s="123">
        <v>0.18699147085153578</v>
      </c>
      <c r="E46" s="121" t="s">
        <v>0</v>
      </c>
      <c r="M46" s="120"/>
      <c r="N46" s="120"/>
      <c r="Q46" s="100"/>
    </row>
    <row r="47" spans="2:17" x14ac:dyDescent="0.25">
      <c r="B47" s="107"/>
      <c r="D47" s="121"/>
      <c r="E47" s="122"/>
      <c r="M47" s="120"/>
      <c r="N47" s="122"/>
      <c r="Q47" s="100"/>
    </row>
    <row r="48" spans="2:17" x14ac:dyDescent="0.25">
      <c r="B48" s="107" t="s">
        <v>22</v>
      </c>
      <c r="D48" s="123">
        <v>0.39836230426662833</v>
      </c>
      <c r="E48" s="123">
        <v>0.26085074142223186</v>
      </c>
      <c r="M48" s="120"/>
      <c r="N48" s="120"/>
    </row>
    <row r="49" spans="2:14" x14ac:dyDescent="0.25">
      <c r="B49" s="107" t="s">
        <v>3</v>
      </c>
      <c r="D49" s="123">
        <v>0.18693389863172094</v>
      </c>
      <c r="E49" s="123">
        <v>0.13894730776987121</v>
      </c>
      <c r="M49" s="120"/>
      <c r="N49" s="120"/>
    </row>
    <row r="50" spans="2:14" x14ac:dyDescent="0.25">
      <c r="B50" s="107" t="s">
        <v>24</v>
      </c>
      <c r="D50" s="123">
        <v>0.30347472924187724</v>
      </c>
      <c r="E50" s="123">
        <v>0.12347245722880242</v>
      </c>
      <c r="M50" s="120"/>
      <c r="N50" s="120"/>
    </row>
    <row r="51" spans="2:14" x14ac:dyDescent="0.25">
      <c r="B51" s="107" t="s">
        <v>17</v>
      </c>
      <c r="D51" s="123">
        <v>0.24177075456117936</v>
      </c>
      <c r="E51" s="123">
        <v>0.11867067706946095</v>
      </c>
      <c r="M51" s="120"/>
      <c r="N51" s="120"/>
    </row>
    <row r="52" spans="2:14" x14ac:dyDescent="0.25">
      <c r="B52" s="107" t="s">
        <v>14</v>
      </c>
      <c r="D52" s="123">
        <v>0.25221799746514573</v>
      </c>
      <c r="E52" s="123">
        <v>0.10448217836928254</v>
      </c>
      <c r="M52" s="120"/>
      <c r="N52" s="120"/>
    </row>
    <row r="53" spans="2:14" x14ac:dyDescent="0.25">
      <c r="B53" s="107" t="s">
        <v>16</v>
      </c>
      <c r="D53" s="123">
        <v>0.36129032258064514</v>
      </c>
      <c r="E53" s="123">
        <v>0.10258402953176608</v>
      </c>
      <c r="M53" s="120"/>
      <c r="N53" s="120"/>
    </row>
    <row r="54" spans="2:14" x14ac:dyDescent="0.25">
      <c r="B54" s="107" t="s">
        <v>8</v>
      </c>
      <c r="D54" s="123">
        <v>0.30063254106589637</v>
      </c>
      <c r="E54" s="123">
        <v>0.10161050552815917</v>
      </c>
      <c r="M54" s="120"/>
      <c r="N54" s="120"/>
    </row>
    <row r="55" spans="2:14" x14ac:dyDescent="0.25">
      <c r="B55" s="107" t="s">
        <v>13</v>
      </c>
      <c r="D55" s="123">
        <v>0.26809130645944634</v>
      </c>
      <c r="E55" s="123">
        <v>8.6374271917160364E-2</v>
      </c>
      <c r="M55" s="120"/>
      <c r="N55" s="120"/>
    </row>
    <row r="56" spans="2:14" x14ac:dyDescent="0.25">
      <c r="B56" s="107" t="s">
        <v>18</v>
      </c>
      <c r="D56" s="123">
        <v>0.24220817076998968</v>
      </c>
      <c r="E56" s="123">
        <v>8.3679907538107376E-2</v>
      </c>
      <c r="M56" s="120"/>
      <c r="N56" s="120"/>
    </row>
    <row r="57" spans="2:14" x14ac:dyDescent="0.25">
      <c r="B57" s="107" t="s">
        <v>15</v>
      </c>
      <c r="D57" s="123">
        <v>0.14078578110383536</v>
      </c>
      <c r="E57" s="123">
        <v>6.6875739319413499E-2</v>
      </c>
      <c r="M57" s="120"/>
      <c r="N57" s="120"/>
    </row>
    <row r="58" spans="2:14" x14ac:dyDescent="0.25">
      <c r="B58" s="107" t="s">
        <v>19</v>
      </c>
      <c r="D58" s="123">
        <v>0.19257938124060836</v>
      </c>
      <c r="E58" s="123">
        <v>6.3073229784352758E-2</v>
      </c>
      <c r="M58" s="120"/>
      <c r="N58" s="120"/>
    </row>
    <row r="59" spans="2:14" x14ac:dyDescent="0.25">
      <c r="B59" s="107" t="s">
        <v>1</v>
      </c>
      <c r="D59" s="123">
        <v>0.25223895285897058</v>
      </c>
      <c r="E59" s="123">
        <v>4.6273764258555131E-2</v>
      </c>
      <c r="M59" s="120"/>
      <c r="N59" s="120"/>
    </row>
    <row r="60" spans="2:14" x14ac:dyDescent="0.25">
      <c r="B60" s="107" t="s">
        <v>21</v>
      </c>
      <c r="D60" s="123">
        <v>0.11738505747126436</v>
      </c>
      <c r="E60" s="123">
        <v>4.4433788859586029E-2</v>
      </c>
      <c r="M60" s="120"/>
      <c r="N60" s="120"/>
    </row>
    <row r="61" spans="2:14" x14ac:dyDescent="0.25">
      <c r="B61" s="107" t="s">
        <v>27</v>
      </c>
      <c r="D61" s="123">
        <v>0.20531000732149049</v>
      </c>
      <c r="E61" s="123">
        <v>4.2681406666870259E-2</v>
      </c>
      <c r="M61" s="120"/>
      <c r="N61" s="120"/>
    </row>
    <row r="62" spans="2:14" x14ac:dyDescent="0.25">
      <c r="B62" s="107" t="s">
        <v>9</v>
      </c>
      <c r="D62" s="123">
        <v>0.10597302504816955</v>
      </c>
      <c r="E62" s="123">
        <v>4.0161210492823299E-2</v>
      </c>
      <c r="M62" s="120"/>
      <c r="N62" s="120"/>
    </row>
    <row r="63" spans="2:14" x14ac:dyDescent="0.25">
      <c r="B63" s="107" t="s">
        <v>25</v>
      </c>
      <c r="D63" s="123">
        <v>0.34026786321299884</v>
      </c>
      <c r="E63" s="123">
        <v>3.7309293780357002E-2</v>
      </c>
      <c r="M63" s="120"/>
      <c r="N63" s="120"/>
    </row>
    <row r="64" spans="2:14" x14ac:dyDescent="0.25">
      <c r="B64" s="107" t="s">
        <v>10</v>
      </c>
      <c r="D64" s="123">
        <v>0.14628739316239317</v>
      </c>
      <c r="E64" s="123">
        <v>3.2875686545667554E-2</v>
      </c>
      <c r="M64" s="120"/>
      <c r="N64" s="120"/>
    </row>
    <row r="65" spans="2:17" x14ac:dyDescent="0.25">
      <c r="B65" s="107" t="s">
        <v>12</v>
      </c>
      <c r="D65" s="123">
        <v>0.11270983213429256</v>
      </c>
      <c r="E65" s="123">
        <v>3.2271834713566122E-2</v>
      </c>
      <c r="M65" s="120"/>
      <c r="N65" s="120"/>
    </row>
    <row r="66" spans="2:17" x14ac:dyDescent="0.25">
      <c r="B66" s="107" t="s">
        <v>4</v>
      </c>
      <c r="D66" s="123">
        <v>8.6542622241453912E-2</v>
      </c>
      <c r="E66" s="123">
        <v>2.0022606168254482E-2</v>
      </c>
      <c r="M66" s="120"/>
      <c r="N66" s="120"/>
    </row>
    <row r="67" spans="2:17" x14ac:dyDescent="0.25">
      <c r="B67" s="107" t="s">
        <v>7</v>
      </c>
      <c r="D67" s="123">
        <v>2.9050955358160661E-2</v>
      </c>
      <c r="E67" s="123">
        <v>1.8013317624254736E-2</v>
      </c>
      <c r="M67" s="120"/>
      <c r="N67" s="120"/>
    </row>
    <row r="68" spans="2:17" x14ac:dyDescent="0.25">
      <c r="B68" s="107" t="s">
        <v>20</v>
      </c>
      <c r="D68" s="123">
        <v>7.4793473066156899E-2</v>
      </c>
      <c r="E68" s="123">
        <v>1.7251437026919354E-2</v>
      </c>
      <c r="M68" s="120"/>
      <c r="N68" s="120"/>
    </row>
    <row r="69" spans="2:17" x14ac:dyDescent="0.25">
      <c r="B69" s="107" t="s">
        <v>28</v>
      </c>
      <c r="D69" s="123">
        <v>4.3321780858437749E-2</v>
      </c>
      <c r="E69" s="123">
        <v>1.7085271916446262E-2</v>
      </c>
      <c r="M69" s="120"/>
      <c r="N69" s="120"/>
    </row>
    <row r="70" spans="2:17" x14ac:dyDescent="0.25">
      <c r="B70" s="107" t="s">
        <v>11</v>
      </c>
      <c r="D70" s="123">
        <v>0.1743605739238927</v>
      </c>
      <c r="E70" s="123">
        <v>1.6697904242630773E-2</v>
      </c>
      <c r="M70" s="120"/>
      <c r="N70" s="120"/>
    </row>
    <row r="71" spans="2:17" x14ac:dyDescent="0.25">
      <c r="B71" s="107" t="s">
        <v>23</v>
      </c>
      <c r="D71" s="123">
        <v>5.0306609130138541E-2</v>
      </c>
      <c r="E71" s="123">
        <v>1.6085630568677869E-2</v>
      </c>
      <c r="M71" s="120"/>
      <c r="N71" s="120"/>
    </row>
    <row r="72" spans="2:17" x14ac:dyDescent="0.25">
      <c r="B72" s="107" t="s">
        <v>6</v>
      </c>
      <c r="D72" s="123">
        <v>4.8020027309968141E-2</v>
      </c>
      <c r="E72" s="123">
        <v>1.4828312022870785E-2</v>
      </c>
      <c r="M72" s="120"/>
      <c r="N72" s="120"/>
    </row>
    <row r="73" spans="2:17" x14ac:dyDescent="0.25">
      <c r="B73" s="107"/>
      <c r="D73" s="123"/>
      <c r="E73" s="123"/>
      <c r="M73" s="120"/>
      <c r="N73" s="120"/>
    </row>
    <row r="74" spans="2:17" ht="13" x14ac:dyDescent="0.35">
      <c r="B74" s="102" t="s">
        <v>26</v>
      </c>
      <c r="D74" s="123">
        <v>0.33045199604091058</v>
      </c>
      <c r="E74" s="123">
        <v>4.5131577634297003E-2</v>
      </c>
      <c r="M74" s="120"/>
      <c r="N74" s="120"/>
      <c r="Q74" s="124"/>
    </row>
    <row r="75" spans="2:17" ht="13" x14ac:dyDescent="0.35">
      <c r="B75" s="102"/>
      <c r="D75" s="123"/>
      <c r="E75" s="123"/>
      <c r="M75" s="120"/>
      <c r="N75" s="120"/>
      <c r="Q75" s="124"/>
    </row>
    <row r="76" spans="2:17" ht="13" x14ac:dyDescent="0.35">
      <c r="B76" s="102" t="s">
        <v>94</v>
      </c>
      <c r="D76" s="123">
        <v>3.0227596017069702E-2</v>
      </c>
      <c r="E76" s="123">
        <v>4.9810719266786211E-3</v>
      </c>
      <c r="M76" s="120"/>
      <c r="N76" s="120"/>
      <c r="Q76" s="124"/>
    </row>
    <row r="77" spans="2:17" ht="13" x14ac:dyDescent="0.35">
      <c r="B77" s="102"/>
      <c r="D77" s="123"/>
      <c r="E77" s="123"/>
      <c r="M77" s="120"/>
      <c r="N77" s="120"/>
      <c r="Q77" s="124"/>
    </row>
    <row r="78" spans="2:17" ht="13" customHeight="1" x14ac:dyDescent="0.25">
      <c r="B78" s="8" t="s">
        <v>83</v>
      </c>
      <c r="D78" s="123"/>
      <c r="E78" s="123"/>
      <c r="G78" s="123"/>
      <c r="H78" s="123"/>
      <c r="I78" s="123"/>
      <c r="J78" s="123"/>
      <c r="K78" s="123"/>
      <c r="L78" s="123"/>
      <c r="M78" s="120"/>
      <c r="N78" s="120"/>
      <c r="Q78" s="124"/>
    </row>
    <row r="79" spans="2:17" ht="13" customHeight="1" x14ac:dyDescent="0.35">
      <c r="B79" s="102" t="s">
        <v>82</v>
      </c>
      <c r="C79" s="120"/>
      <c r="D79" s="123"/>
      <c r="E79" s="120"/>
      <c r="F79" s="123"/>
      <c r="G79" s="103"/>
      <c r="H79" s="103"/>
      <c r="I79" s="103"/>
      <c r="J79" s="103"/>
      <c r="K79" s="103"/>
      <c r="L79" s="103"/>
      <c r="Q79" s="124"/>
    </row>
    <row r="80" spans="2:17" s="102" customFormat="1" x14ac:dyDescent="0.35">
      <c r="B80" s="94" t="s">
        <v>70</v>
      </c>
      <c r="F80" s="103"/>
      <c r="G80" s="103"/>
      <c r="H80" s="103"/>
      <c r="I80" s="103"/>
      <c r="J80" s="103"/>
      <c r="K80" s="103"/>
      <c r="L80" s="103"/>
    </row>
    <row r="81" spans="1:24" s="102" customFormat="1" x14ac:dyDescent="0.35">
      <c r="F81" s="103"/>
      <c r="G81" s="103"/>
      <c r="H81" s="103"/>
      <c r="I81" s="103"/>
      <c r="J81" s="103"/>
      <c r="K81" s="103"/>
      <c r="L81" s="103"/>
    </row>
    <row r="82" spans="1:24" s="102" customFormat="1" x14ac:dyDescent="0.35">
      <c r="F82" s="103"/>
      <c r="G82" s="103"/>
      <c r="H82" s="103"/>
      <c r="I82" s="103"/>
      <c r="J82" s="103"/>
      <c r="K82" s="103"/>
    </row>
    <row r="83" spans="1:24" s="102" customFormat="1" ht="13" x14ac:dyDescent="0.35">
      <c r="A83" s="95" t="s">
        <v>34</v>
      </c>
      <c r="F83" s="103"/>
      <c r="G83" s="103"/>
      <c r="H83" s="103"/>
      <c r="I83" s="103"/>
      <c r="J83" s="103"/>
      <c r="K83" s="103"/>
    </row>
    <row r="84" spans="1:24" s="102" customFormat="1" x14ac:dyDescent="0.35">
      <c r="A84" s="102" t="s">
        <v>98</v>
      </c>
      <c r="F84" s="103"/>
      <c r="G84" s="103"/>
      <c r="H84" s="103"/>
      <c r="I84" s="103"/>
      <c r="J84" s="103"/>
      <c r="K84" s="103"/>
    </row>
    <row r="85" spans="1:24" s="102" customFormat="1" x14ac:dyDescent="0.35">
      <c r="F85" s="103"/>
      <c r="G85" s="103"/>
      <c r="H85" s="103"/>
      <c r="I85" s="103"/>
      <c r="J85" s="103"/>
      <c r="K85" s="103"/>
    </row>
    <row r="86" spans="1:24" s="102" customFormat="1" x14ac:dyDescent="0.35">
      <c r="F86" s="103"/>
      <c r="G86" s="103"/>
      <c r="H86" s="103"/>
      <c r="I86" s="103"/>
      <c r="J86" s="103"/>
      <c r="K86" s="103"/>
    </row>
    <row r="87" spans="1:24" s="102" customFormat="1" x14ac:dyDescent="0.25">
      <c r="A87" s="135"/>
      <c r="F87" s="103"/>
      <c r="G87" s="103"/>
      <c r="H87" s="103"/>
      <c r="I87" s="103"/>
      <c r="J87" s="103"/>
      <c r="K87" s="103"/>
    </row>
    <row r="88" spans="1:24" s="102" customFormat="1" x14ac:dyDescent="0.25">
      <c r="A88" s="135"/>
      <c r="F88" s="103"/>
      <c r="G88" s="103"/>
      <c r="H88" s="103"/>
      <c r="I88" s="103"/>
      <c r="J88" s="103"/>
      <c r="K88" s="103"/>
    </row>
    <row r="89" spans="1:24" s="102" customFormat="1" x14ac:dyDescent="0.35">
      <c r="F89" s="103"/>
      <c r="G89" s="103"/>
      <c r="H89" s="103"/>
      <c r="I89" s="103"/>
      <c r="J89" s="103"/>
      <c r="K89" s="103"/>
    </row>
    <row r="90" spans="1:24" s="102" customFormat="1" x14ac:dyDescent="0.25">
      <c r="A90" s="125"/>
      <c r="E90" s="125"/>
      <c r="F90" s="126"/>
      <c r="G90" s="126"/>
      <c r="H90" s="126"/>
      <c r="I90" s="126"/>
      <c r="J90" s="126"/>
      <c r="K90" s="126"/>
      <c r="L90" s="125"/>
      <c r="M90" s="125"/>
      <c r="N90" s="125"/>
      <c r="O90" s="125"/>
      <c r="P90" s="125"/>
      <c r="Q90" s="125"/>
      <c r="V90" s="127"/>
      <c r="W90" s="127"/>
      <c r="X90" s="127"/>
    </row>
    <row r="91" spans="1:24" s="102" customFormat="1" x14ac:dyDescent="0.35">
      <c r="F91" s="103"/>
      <c r="G91" s="103"/>
      <c r="H91" s="103"/>
      <c r="I91" s="103"/>
      <c r="J91" s="103"/>
      <c r="K91" s="103"/>
    </row>
    <row r="92" spans="1:24" s="102" customFormat="1" x14ac:dyDescent="0.25">
      <c r="A92" s="125"/>
      <c r="E92" s="125"/>
      <c r="F92" s="126"/>
      <c r="G92" s="126"/>
      <c r="H92" s="126"/>
      <c r="I92" s="126"/>
      <c r="J92" s="126"/>
      <c r="K92" s="126"/>
      <c r="L92" s="125"/>
      <c r="M92" s="125"/>
      <c r="N92" s="125"/>
      <c r="O92" s="125"/>
      <c r="P92" s="125"/>
      <c r="Q92" s="128"/>
      <c r="V92" s="127"/>
      <c r="W92" s="129"/>
      <c r="X92" s="127"/>
    </row>
    <row r="93" spans="1:24" s="102" customFormat="1" x14ac:dyDescent="0.25">
      <c r="A93" s="125"/>
      <c r="B93" s="125"/>
      <c r="C93" s="125"/>
      <c r="D93" s="125"/>
      <c r="E93" s="125"/>
      <c r="F93" s="126"/>
      <c r="G93" s="126"/>
      <c r="H93" s="126"/>
      <c r="I93" s="126"/>
      <c r="J93" s="126"/>
      <c r="K93" s="126"/>
      <c r="L93" s="125"/>
      <c r="M93" s="125"/>
      <c r="N93" s="125"/>
      <c r="O93" s="125"/>
      <c r="P93" s="125"/>
      <c r="Q93" s="128"/>
      <c r="V93" s="127"/>
      <c r="W93" s="129"/>
      <c r="X93" s="127"/>
    </row>
    <row r="94" spans="1:24" s="102" customFormat="1" x14ac:dyDescent="0.25">
      <c r="A94" s="125"/>
      <c r="E94" s="125"/>
      <c r="F94" s="126"/>
      <c r="G94" s="126"/>
      <c r="H94" s="126"/>
      <c r="I94" s="126"/>
      <c r="J94" s="126"/>
      <c r="K94" s="126"/>
      <c r="L94" s="125"/>
      <c r="M94" s="125"/>
      <c r="N94" s="125"/>
      <c r="O94" s="125"/>
      <c r="P94" s="125"/>
      <c r="Q94" s="125"/>
      <c r="V94" s="127"/>
      <c r="W94" s="127"/>
      <c r="X94" s="127"/>
    </row>
    <row r="95" spans="1:24" s="102" customFormat="1" x14ac:dyDescent="0.25">
      <c r="B95" s="125"/>
      <c r="C95" s="125"/>
      <c r="D95" s="125"/>
      <c r="F95" s="103"/>
      <c r="G95" s="103"/>
      <c r="H95" s="103"/>
      <c r="I95" s="103"/>
      <c r="J95" s="103"/>
      <c r="K95" s="103"/>
    </row>
    <row r="96" spans="1:24" s="102" customFormat="1" x14ac:dyDescent="0.25">
      <c r="A96" s="125"/>
      <c r="B96" s="125"/>
      <c r="C96" s="125"/>
      <c r="D96" s="125"/>
      <c r="E96" s="125"/>
      <c r="F96" s="126"/>
      <c r="G96" s="126"/>
      <c r="H96" s="126"/>
      <c r="I96" s="126"/>
      <c r="J96" s="126"/>
      <c r="K96" s="126"/>
      <c r="L96" s="125"/>
      <c r="M96" s="125"/>
      <c r="N96" s="125"/>
      <c r="O96" s="125"/>
      <c r="P96" s="125"/>
      <c r="Q96" s="125"/>
      <c r="V96" s="127"/>
      <c r="W96" s="127"/>
      <c r="X96" s="127"/>
    </row>
    <row r="97" spans="1:24" s="102" customFormat="1" x14ac:dyDescent="0.25">
      <c r="A97" s="125"/>
      <c r="B97" s="125"/>
      <c r="C97" s="125"/>
      <c r="D97" s="125"/>
      <c r="E97" s="125"/>
      <c r="F97" s="126"/>
      <c r="G97" s="126"/>
      <c r="H97" s="126"/>
      <c r="I97" s="126"/>
      <c r="J97" s="126"/>
      <c r="K97" s="126"/>
      <c r="L97" s="125"/>
      <c r="M97" s="125"/>
      <c r="N97" s="125"/>
      <c r="O97" s="125"/>
      <c r="P97" s="125"/>
      <c r="Q97" s="125"/>
      <c r="V97" s="127"/>
      <c r="W97" s="127"/>
      <c r="X97" s="127"/>
    </row>
    <row r="98" spans="1:24" s="102" customFormat="1" x14ac:dyDescent="0.25">
      <c r="A98" s="125"/>
      <c r="E98" s="125"/>
      <c r="F98" s="126"/>
      <c r="G98" s="126"/>
      <c r="H98" s="126"/>
      <c r="I98" s="126"/>
      <c r="J98" s="126"/>
      <c r="K98" s="126"/>
      <c r="L98" s="125"/>
      <c r="M98" s="125"/>
      <c r="N98" s="125"/>
      <c r="O98" s="125"/>
      <c r="P98" s="125"/>
      <c r="Q98" s="125"/>
      <c r="V98" s="127"/>
      <c r="W98" s="127"/>
      <c r="X98" s="127"/>
    </row>
    <row r="99" spans="1:24" s="102" customFormat="1" x14ac:dyDescent="0.25">
      <c r="A99" s="125"/>
      <c r="B99" s="125"/>
      <c r="C99" s="125"/>
      <c r="D99" s="125"/>
      <c r="E99" s="125"/>
      <c r="F99" s="126"/>
      <c r="G99" s="126"/>
      <c r="H99" s="126"/>
      <c r="I99" s="126"/>
      <c r="J99" s="126"/>
      <c r="K99" s="126"/>
      <c r="L99" s="125"/>
      <c r="M99" s="125"/>
      <c r="N99" s="125"/>
      <c r="O99" s="125"/>
      <c r="P99" s="125"/>
      <c r="Q99" s="125"/>
      <c r="V99" s="127"/>
      <c r="W99" s="127"/>
      <c r="X99" s="127"/>
    </row>
    <row r="100" spans="1:24" s="102" customFormat="1" x14ac:dyDescent="0.25">
      <c r="B100" s="125"/>
      <c r="C100" s="125"/>
      <c r="D100" s="125"/>
      <c r="F100" s="103"/>
      <c r="G100" s="103"/>
      <c r="H100" s="103"/>
      <c r="I100" s="103"/>
      <c r="J100" s="103"/>
      <c r="K100" s="103"/>
    </row>
    <row r="101" spans="1:24" s="102" customFormat="1" x14ac:dyDescent="0.25">
      <c r="A101" s="125"/>
      <c r="B101" s="125"/>
      <c r="C101" s="125"/>
      <c r="D101" s="125"/>
      <c r="E101" s="125"/>
      <c r="F101" s="126"/>
      <c r="G101" s="126"/>
      <c r="H101" s="126"/>
      <c r="I101" s="126"/>
      <c r="J101" s="126"/>
      <c r="K101" s="126"/>
      <c r="L101" s="125"/>
      <c r="M101" s="125"/>
      <c r="N101" s="125"/>
      <c r="O101" s="125"/>
      <c r="P101" s="125"/>
      <c r="Q101" s="125"/>
      <c r="V101" s="127"/>
      <c r="W101" s="127"/>
      <c r="X101" s="127"/>
    </row>
    <row r="102" spans="1:24" s="102" customFormat="1" x14ac:dyDescent="0.25">
      <c r="A102" s="125"/>
      <c r="B102" s="125"/>
      <c r="C102" s="125"/>
      <c r="D102" s="125"/>
      <c r="E102" s="125"/>
      <c r="F102" s="126"/>
      <c r="G102" s="126"/>
      <c r="H102" s="126"/>
      <c r="I102" s="126"/>
      <c r="J102" s="126"/>
      <c r="K102" s="126"/>
      <c r="L102" s="125"/>
      <c r="M102" s="125"/>
      <c r="N102" s="125"/>
      <c r="O102" s="125"/>
      <c r="P102" s="125"/>
      <c r="Q102" s="125"/>
      <c r="V102" s="127"/>
      <c r="W102" s="127"/>
      <c r="X102" s="130"/>
    </row>
    <row r="103" spans="1:24" s="102" customFormat="1" x14ac:dyDescent="0.25">
      <c r="A103" s="125"/>
      <c r="E103" s="125"/>
      <c r="F103" s="126"/>
      <c r="G103" s="126"/>
      <c r="H103" s="126"/>
      <c r="I103" s="126"/>
      <c r="J103" s="126"/>
      <c r="K103" s="126"/>
      <c r="L103" s="125"/>
      <c r="M103" s="125"/>
      <c r="N103" s="125"/>
      <c r="O103" s="125"/>
      <c r="P103" s="125"/>
      <c r="Q103" s="125"/>
      <c r="V103" s="127"/>
      <c r="W103" s="127"/>
      <c r="X103" s="131"/>
    </row>
    <row r="104" spans="1:24" s="102" customFormat="1" x14ac:dyDescent="0.25">
      <c r="A104" s="125"/>
      <c r="B104" s="125"/>
      <c r="C104" s="125"/>
      <c r="D104" s="125"/>
      <c r="E104" s="125"/>
      <c r="F104" s="126"/>
      <c r="G104" s="126"/>
      <c r="H104" s="126"/>
      <c r="I104" s="126"/>
      <c r="J104" s="126"/>
      <c r="K104" s="126"/>
      <c r="L104" s="125"/>
      <c r="M104" s="125"/>
      <c r="N104" s="125"/>
      <c r="O104" s="125"/>
      <c r="P104" s="125"/>
      <c r="Q104" s="125"/>
      <c r="V104" s="127"/>
      <c r="W104" s="127"/>
      <c r="X104" s="127"/>
    </row>
    <row r="105" spans="1:24" s="102" customFormat="1" x14ac:dyDescent="0.25">
      <c r="A105" s="125"/>
      <c r="B105" s="125"/>
      <c r="C105" s="125"/>
      <c r="D105" s="125"/>
      <c r="E105" s="125"/>
      <c r="F105" s="126"/>
      <c r="G105" s="126"/>
      <c r="H105" s="126"/>
      <c r="I105" s="126"/>
      <c r="J105" s="126"/>
      <c r="K105" s="126"/>
      <c r="L105" s="125"/>
      <c r="M105" s="125"/>
      <c r="N105" s="125"/>
      <c r="O105" s="125"/>
      <c r="P105" s="125"/>
      <c r="Q105" s="125"/>
      <c r="V105" s="127"/>
      <c r="W105" s="127"/>
      <c r="X105" s="131"/>
    </row>
    <row r="106" spans="1:24" s="102" customFormat="1" x14ac:dyDescent="0.25">
      <c r="A106" s="125"/>
      <c r="B106" s="125"/>
      <c r="C106" s="125"/>
      <c r="D106" s="125"/>
      <c r="E106" s="125"/>
      <c r="F106" s="126"/>
      <c r="G106" s="126"/>
      <c r="H106" s="126"/>
      <c r="I106" s="126"/>
      <c r="J106" s="126"/>
      <c r="K106" s="126"/>
      <c r="L106" s="125"/>
      <c r="M106" s="125"/>
      <c r="N106" s="125"/>
      <c r="O106" s="125"/>
      <c r="P106" s="125"/>
      <c r="Q106" s="125"/>
      <c r="V106" s="127"/>
      <c r="W106" s="127"/>
      <c r="X106" s="130"/>
    </row>
    <row r="107" spans="1:24" s="102" customFormat="1" x14ac:dyDescent="0.25">
      <c r="A107" s="125"/>
      <c r="B107" s="125"/>
      <c r="C107" s="125"/>
      <c r="D107" s="125"/>
      <c r="E107" s="125"/>
      <c r="F107" s="126"/>
      <c r="G107" s="126"/>
      <c r="H107" s="126"/>
      <c r="I107" s="126"/>
      <c r="J107" s="126"/>
      <c r="K107" s="126"/>
      <c r="L107" s="125"/>
      <c r="M107" s="125"/>
      <c r="N107" s="125"/>
      <c r="O107" s="125"/>
      <c r="P107" s="125"/>
      <c r="Q107" s="125"/>
      <c r="V107" s="127"/>
      <c r="W107" s="127"/>
      <c r="X107" s="131"/>
    </row>
    <row r="108" spans="1:24" s="102" customFormat="1" x14ac:dyDescent="0.25">
      <c r="A108" s="125"/>
      <c r="B108" s="125"/>
      <c r="C108" s="125"/>
      <c r="D108" s="125"/>
      <c r="E108" s="125"/>
      <c r="F108" s="126"/>
      <c r="G108" s="126"/>
      <c r="H108" s="126"/>
      <c r="I108" s="126"/>
      <c r="J108" s="126"/>
      <c r="K108" s="126"/>
      <c r="L108" s="125"/>
      <c r="M108" s="125"/>
      <c r="N108" s="125"/>
      <c r="O108" s="125"/>
      <c r="P108" s="125"/>
      <c r="Q108" s="125"/>
      <c r="V108" s="127"/>
      <c r="W108" s="127"/>
      <c r="X108" s="131"/>
    </row>
    <row r="109" spans="1:24" s="102" customFormat="1" x14ac:dyDescent="0.25">
      <c r="A109" s="125"/>
      <c r="B109" s="125"/>
      <c r="C109" s="125"/>
      <c r="D109" s="125"/>
      <c r="E109" s="125"/>
      <c r="F109" s="126"/>
      <c r="G109" s="126"/>
      <c r="H109" s="126"/>
      <c r="I109" s="126"/>
      <c r="J109" s="126"/>
      <c r="K109" s="126"/>
      <c r="L109" s="125"/>
      <c r="M109" s="125"/>
      <c r="N109" s="125"/>
      <c r="O109" s="125"/>
      <c r="P109" s="125"/>
      <c r="Q109" s="125"/>
      <c r="V109" s="127"/>
      <c r="W109" s="127"/>
      <c r="X109" s="130"/>
    </row>
    <row r="110" spans="1:24" s="102" customFormat="1" x14ac:dyDescent="0.25">
      <c r="A110" s="125"/>
      <c r="B110" s="125"/>
      <c r="C110" s="125"/>
      <c r="D110" s="125"/>
      <c r="E110" s="125"/>
      <c r="F110" s="126"/>
      <c r="G110" s="126"/>
      <c r="H110" s="126"/>
      <c r="I110" s="126"/>
      <c r="J110" s="126"/>
      <c r="K110" s="126"/>
      <c r="L110" s="125"/>
      <c r="M110" s="125"/>
      <c r="N110" s="125"/>
      <c r="O110" s="125"/>
      <c r="P110" s="125"/>
      <c r="Q110" s="125"/>
      <c r="V110" s="127"/>
      <c r="W110" s="127"/>
      <c r="X110" s="131"/>
    </row>
    <row r="111" spans="1:24" s="102" customFormat="1" x14ac:dyDescent="0.25">
      <c r="A111" s="125"/>
      <c r="B111" s="125"/>
      <c r="C111" s="125"/>
      <c r="D111" s="125"/>
      <c r="E111" s="125"/>
      <c r="F111" s="126"/>
      <c r="G111" s="126"/>
      <c r="H111" s="126"/>
      <c r="I111" s="126"/>
      <c r="J111" s="126"/>
      <c r="K111" s="126"/>
      <c r="L111" s="125"/>
      <c r="M111" s="125"/>
      <c r="N111" s="125"/>
      <c r="O111" s="125"/>
      <c r="P111" s="125"/>
      <c r="Q111" s="125"/>
      <c r="V111" s="127"/>
      <c r="W111" s="127"/>
      <c r="X111" s="127"/>
    </row>
    <row r="112" spans="1:24" s="102" customFormat="1" x14ac:dyDescent="0.25">
      <c r="A112" s="125"/>
      <c r="B112" s="125"/>
      <c r="C112" s="125"/>
      <c r="D112" s="125"/>
      <c r="E112" s="125"/>
      <c r="F112" s="126"/>
      <c r="G112" s="126"/>
      <c r="H112" s="126"/>
      <c r="I112" s="126"/>
      <c r="J112" s="126"/>
      <c r="K112" s="126"/>
      <c r="L112" s="125"/>
      <c r="M112" s="125"/>
      <c r="N112" s="125"/>
      <c r="O112" s="125"/>
      <c r="P112" s="125"/>
      <c r="Q112" s="125"/>
      <c r="V112" s="127"/>
      <c r="W112" s="127"/>
      <c r="X112" s="127"/>
    </row>
    <row r="113" spans="1:24" s="102" customFormat="1" x14ac:dyDescent="0.25">
      <c r="A113" s="125"/>
      <c r="B113" s="125"/>
      <c r="C113" s="125"/>
      <c r="D113" s="125"/>
      <c r="E113" s="125"/>
      <c r="F113" s="126"/>
      <c r="G113" s="126"/>
      <c r="H113" s="126"/>
      <c r="I113" s="126"/>
      <c r="J113" s="126"/>
      <c r="K113" s="126"/>
      <c r="L113" s="125"/>
      <c r="M113" s="125"/>
      <c r="N113" s="125"/>
      <c r="O113" s="125"/>
      <c r="P113" s="125"/>
      <c r="Q113" s="125"/>
      <c r="V113" s="127"/>
      <c r="W113" s="127"/>
      <c r="X113" s="131"/>
    </row>
    <row r="114" spans="1:24" s="102" customFormat="1" x14ac:dyDescent="0.25">
      <c r="A114" s="125"/>
      <c r="B114" s="125"/>
      <c r="C114" s="125"/>
      <c r="D114" s="125"/>
      <c r="E114" s="125"/>
      <c r="F114" s="126"/>
      <c r="G114" s="126"/>
      <c r="H114" s="126"/>
      <c r="I114" s="126"/>
      <c r="J114" s="126"/>
      <c r="K114" s="126"/>
      <c r="L114" s="125"/>
      <c r="M114" s="125"/>
      <c r="N114" s="125"/>
      <c r="O114" s="125"/>
      <c r="P114" s="125"/>
      <c r="Q114" s="125"/>
      <c r="V114" s="127"/>
      <c r="W114" s="127"/>
      <c r="X114" s="130"/>
    </row>
    <row r="115" spans="1:24" s="102" customFormat="1" x14ac:dyDescent="0.25">
      <c r="A115" s="125"/>
      <c r="B115" s="125"/>
      <c r="C115" s="125"/>
      <c r="D115" s="125"/>
      <c r="E115" s="125"/>
      <c r="F115" s="126"/>
      <c r="G115" s="126"/>
      <c r="H115" s="126"/>
      <c r="I115" s="126"/>
      <c r="J115" s="126"/>
      <c r="K115" s="126"/>
      <c r="L115" s="125"/>
      <c r="M115" s="125"/>
      <c r="N115" s="125"/>
      <c r="O115" s="125"/>
      <c r="P115" s="125"/>
      <c r="Q115" s="125"/>
      <c r="V115" s="127"/>
      <c r="W115" s="127"/>
      <c r="X115" s="127"/>
    </row>
    <row r="116" spans="1:24" s="102" customFormat="1" x14ac:dyDescent="0.25">
      <c r="A116" s="125"/>
      <c r="B116" s="125"/>
      <c r="C116" s="125"/>
      <c r="D116" s="125"/>
      <c r="E116" s="125"/>
      <c r="F116" s="126"/>
      <c r="G116" s="126"/>
      <c r="H116" s="126"/>
      <c r="I116" s="126"/>
      <c r="J116" s="126"/>
      <c r="K116" s="126"/>
      <c r="L116" s="125"/>
      <c r="M116" s="125"/>
      <c r="N116" s="125"/>
      <c r="O116" s="125"/>
      <c r="P116" s="125"/>
      <c r="Q116" s="96"/>
      <c r="V116" s="127"/>
      <c r="W116" s="127"/>
      <c r="X116" s="130"/>
    </row>
    <row r="117" spans="1:24" s="102" customFormat="1" x14ac:dyDescent="0.25">
      <c r="A117" s="125"/>
      <c r="B117" s="125"/>
      <c r="C117" s="125"/>
      <c r="D117" s="125"/>
      <c r="E117" s="125"/>
      <c r="F117" s="126"/>
      <c r="G117" s="126"/>
      <c r="H117" s="126"/>
      <c r="I117" s="126"/>
      <c r="J117" s="126"/>
      <c r="K117" s="126"/>
      <c r="L117" s="125"/>
      <c r="M117" s="125"/>
      <c r="N117" s="125"/>
      <c r="O117" s="125"/>
      <c r="P117" s="125"/>
      <c r="Q117" s="96"/>
      <c r="V117" s="127"/>
      <c r="W117" s="127"/>
      <c r="X117" s="131"/>
    </row>
    <row r="118" spans="1:24" s="102" customFormat="1" x14ac:dyDescent="0.25">
      <c r="A118" s="125"/>
      <c r="B118" s="125"/>
      <c r="C118" s="125"/>
      <c r="D118" s="125"/>
      <c r="E118" s="125"/>
      <c r="F118" s="126"/>
      <c r="G118" s="126"/>
      <c r="H118" s="126"/>
      <c r="I118" s="126"/>
      <c r="J118" s="126"/>
      <c r="K118" s="126"/>
      <c r="L118" s="125"/>
      <c r="M118" s="125"/>
      <c r="N118" s="125"/>
      <c r="O118" s="125"/>
      <c r="P118" s="125"/>
      <c r="Q118" s="96"/>
      <c r="V118" s="127"/>
      <c r="W118" s="127"/>
      <c r="X118" s="127"/>
    </row>
    <row r="119" spans="1:24" s="102" customFormat="1" x14ac:dyDescent="0.25">
      <c r="A119" s="125"/>
      <c r="B119" s="125"/>
      <c r="C119" s="125"/>
      <c r="D119" s="125"/>
      <c r="E119" s="125"/>
      <c r="F119" s="126"/>
      <c r="G119" s="126"/>
      <c r="H119" s="126"/>
      <c r="I119" s="126"/>
      <c r="J119" s="126"/>
      <c r="K119" s="126"/>
      <c r="L119" s="125"/>
      <c r="M119" s="125"/>
      <c r="N119" s="125"/>
      <c r="O119" s="125"/>
      <c r="P119" s="125"/>
      <c r="Q119" s="96"/>
      <c r="V119" s="127"/>
      <c r="W119" s="127"/>
      <c r="X119" s="127"/>
    </row>
    <row r="120" spans="1:24" s="102" customFormat="1" x14ac:dyDescent="0.25">
      <c r="A120" s="125"/>
      <c r="B120" s="125"/>
      <c r="C120" s="125"/>
      <c r="D120" s="125"/>
      <c r="E120" s="125"/>
      <c r="F120" s="126"/>
      <c r="G120" s="126"/>
      <c r="H120" s="126"/>
      <c r="I120" s="126"/>
      <c r="J120" s="126"/>
      <c r="K120" s="126"/>
      <c r="L120" s="125"/>
      <c r="M120" s="125"/>
      <c r="N120" s="125"/>
      <c r="O120" s="125"/>
      <c r="P120" s="125"/>
      <c r="Q120" s="96"/>
      <c r="V120" s="127"/>
      <c r="W120" s="127"/>
      <c r="X120" s="130"/>
    </row>
    <row r="121" spans="1:24" s="102" customFormat="1" x14ac:dyDescent="0.25">
      <c r="A121" s="125"/>
      <c r="B121" s="125"/>
      <c r="C121" s="125"/>
      <c r="D121" s="125"/>
      <c r="E121" s="125"/>
      <c r="F121" s="126"/>
      <c r="G121" s="126"/>
      <c r="H121" s="126"/>
      <c r="I121" s="126"/>
      <c r="J121" s="126"/>
      <c r="K121" s="126"/>
      <c r="L121" s="125"/>
      <c r="M121" s="125"/>
      <c r="N121" s="125"/>
      <c r="O121" s="125"/>
      <c r="P121" s="125"/>
      <c r="Q121" s="96"/>
      <c r="V121" s="127"/>
      <c r="W121" s="127"/>
      <c r="X121" s="127"/>
    </row>
    <row r="122" spans="1:24" s="102" customFormat="1" x14ac:dyDescent="0.25">
      <c r="A122" s="125"/>
      <c r="B122" s="125"/>
      <c r="C122" s="125"/>
      <c r="D122" s="125"/>
      <c r="E122" s="125"/>
      <c r="F122" s="126"/>
      <c r="G122" s="126"/>
      <c r="H122" s="126"/>
      <c r="I122" s="126"/>
      <c r="J122" s="126"/>
      <c r="K122" s="126"/>
      <c r="L122" s="125"/>
      <c r="M122" s="125"/>
      <c r="N122" s="125"/>
      <c r="O122" s="125"/>
      <c r="P122" s="125"/>
      <c r="Q122" s="96"/>
      <c r="V122" s="127"/>
      <c r="W122" s="127"/>
      <c r="X122" s="127"/>
    </row>
    <row r="123" spans="1:24" s="102" customFormat="1" x14ac:dyDescent="0.25">
      <c r="A123" s="125"/>
      <c r="B123" s="125"/>
      <c r="C123" s="125"/>
      <c r="D123" s="125"/>
      <c r="E123" s="125"/>
      <c r="F123" s="126"/>
      <c r="G123" s="126"/>
      <c r="H123" s="126"/>
      <c r="I123" s="126"/>
      <c r="J123" s="126"/>
      <c r="K123" s="126"/>
      <c r="L123" s="125"/>
      <c r="M123" s="125"/>
      <c r="N123" s="125"/>
      <c r="O123" s="125"/>
      <c r="P123" s="125"/>
      <c r="Q123" s="96"/>
      <c r="V123" s="127"/>
      <c r="W123" s="127"/>
      <c r="X123" s="127"/>
    </row>
    <row r="124" spans="1:24" s="102" customFormat="1" x14ac:dyDescent="0.25">
      <c r="A124" s="125"/>
      <c r="B124" s="125"/>
      <c r="C124" s="125"/>
      <c r="D124" s="125"/>
      <c r="E124" s="125"/>
      <c r="F124" s="126"/>
      <c r="G124" s="126"/>
      <c r="H124" s="126"/>
      <c r="I124" s="126"/>
      <c r="J124" s="126"/>
      <c r="K124" s="126"/>
      <c r="L124" s="125"/>
      <c r="M124" s="125"/>
      <c r="N124" s="125"/>
      <c r="O124" s="125"/>
      <c r="P124" s="125"/>
      <c r="Q124" s="96"/>
      <c r="V124" s="127"/>
      <c r="W124" s="130"/>
      <c r="X124" s="130"/>
    </row>
    <row r="125" spans="1:24" s="102" customFormat="1" x14ac:dyDescent="0.25">
      <c r="A125" s="125"/>
      <c r="B125" s="125"/>
      <c r="C125" s="125"/>
      <c r="D125" s="125"/>
      <c r="E125" s="125"/>
      <c r="F125" s="126"/>
      <c r="G125" s="126"/>
      <c r="H125" s="126"/>
      <c r="I125" s="126"/>
      <c r="J125" s="126"/>
      <c r="K125" s="126"/>
      <c r="L125" s="125"/>
      <c r="M125" s="125"/>
      <c r="N125" s="125"/>
      <c r="O125" s="125"/>
      <c r="P125" s="125"/>
      <c r="Q125" s="96"/>
      <c r="V125" s="127"/>
      <c r="W125" s="130"/>
      <c r="X125" s="130"/>
    </row>
    <row r="126" spans="1:24" s="102" customFormat="1" x14ac:dyDescent="0.25">
      <c r="A126" s="125"/>
      <c r="B126" s="125"/>
      <c r="C126" s="125"/>
      <c r="D126" s="125"/>
      <c r="E126" s="125"/>
      <c r="F126" s="126"/>
      <c r="G126" s="126"/>
      <c r="H126" s="126"/>
      <c r="I126" s="126"/>
      <c r="J126" s="126"/>
      <c r="K126" s="126"/>
      <c r="L126" s="125"/>
      <c r="M126" s="125"/>
      <c r="N126" s="125"/>
      <c r="O126" s="125"/>
      <c r="P126" s="125"/>
      <c r="Q126" s="96"/>
      <c r="V126" s="127"/>
      <c r="W126" s="130"/>
      <c r="X126" s="130"/>
    </row>
    <row r="127" spans="1:24" s="102" customFormat="1" x14ac:dyDescent="0.25">
      <c r="A127" s="125"/>
      <c r="B127" s="125"/>
      <c r="C127" s="125"/>
      <c r="D127" s="125"/>
      <c r="E127" s="125"/>
      <c r="F127" s="126"/>
      <c r="G127" s="126"/>
      <c r="H127" s="126"/>
      <c r="I127" s="126"/>
      <c r="J127" s="126"/>
      <c r="K127" s="126"/>
      <c r="L127" s="125"/>
      <c r="M127" s="125"/>
      <c r="N127" s="125"/>
      <c r="O127" s="125"/>
      <c r="P127" s="125"/>
      <c r="Q127" s="96"/>
      <c r="V127" s="127"/>
      <c r="W127" s="130"/>
      <c r="X127" s="130"/>
    </row>
    <row r="128" spans="1:24" s="102" customFormat="1" x14ac:dyDescent="0.25">
      <c r="A128" s="125"/>
      <c r="B128" s="125"/>
      <c r="C128" s="125"/>
      <c r="D128" s="125"/>
      <c r="E128" s="125"/>
      <c r="F128" s="126"/>
      <c r="G128" s="126"/>
      <c r="H128" s="126"/>
      <c r="I128" s="126"/>
      <c r="J128" s="126"/>
      <c r="K128" s="126"/>
      <c r="L128" s="125"/>
      <c r="M128" s="125"/>
      <c r="N128" s="125"/>
      <c r="O128" s="125"/>
      <c r="P128" s="125"/>
      <c r="Q128" s="96"/>
      <c r="V128" s="127"/>
      <c r="W128" s="130"/>
      <c r="X128" s="130"/>
    </row>
    <row r="129" spans="1:24" s="102" customFormat="1" x14ac:dyDescent="0.25">
      <c r="A129" s="125"/>
      <c r="B129" s="125"/>
      <c r="C129" s="125"/>
      <c r="D129" s="125"/>
      <c r="E129" s="125"/>
      <c r="F129" s="126"/>
      <c r="G129" s="126"/>
      <c r="H129" s="126"/>
      <c r="I129" s="126"/>
      <c r="J129" s="126"/>
      <c r="K129" s="126"/>
      <c r="L129" s="125"/>
      <c r="M129" s="125"/>
      <c r="N129" s="125"/>
      <c r="O129" s="125"/>
      <c r="P129" s="125"/>
      <c r="Q129" s="96"/>
      <c r="V129" s="127"/>
      <c r="W129" s="130"/>
      <c r="X129" s="130"/>
    </row>
    <row r="130" spans="1:24" s="102" customFormat="1" x14ac:dyDescent="0.25">
      <c r="A130" s="125"/>
      <c r="B130" s="125"/>
      <c r="C130" s="125"/>
      <c r="D130" s="125"/>
      <c r="E130" s="125"/>
      <c r="F130" s="126"/>
      <c r="G130" s="126"/>
      <c r="H130" s="126"/>
      <c r="I130" s="126"/>
      <c r="J130" s="126"/>
      <c r="K130" s="126"/>
      <c r="L130" s="125"/>
      <c r="M130" s="125"/>
      <c r="N130" s="125"/>
      <c r="O130" s="125"/>
      <c r="P130" s="125"/>
      <c r="Q130" s="96"/>
      <c r="V130" s="127"/>
      <c r="W130" s="130"/>
      <c r="X130" s="130"/>
    </row>
    <row r="131" spans="1:24" s="102" customFormat="1" x14ac:dyDescent="0.25">
      <c r="A131" s="125"/>
      <c r="B131" s="125"/>
      <c r="C131" s="125"/>
      <c r="D131" s="125"/>
      <c r="E131" s="125"/>
      <c r="F131" s="126"/>
      <c r="G131" s="126"/>
      <c r="H131" s="126"/>
      <c r="I131" s="126"/>
      <c r="J131" s="126"/>
      <c r="K131" s="126"/>
      <c r="L131" s="125"/>
      <c r="M131" s="125"/>
      <c r="N131" s="125"/>
      <c r="O131" s="125"/>
      <c r="P131" s="125"/>
      <c r="Q131" s="96"/>
      <c r="V131" s="127"/>
      <c r="W131" s="130"/>
      <c r="X131" s="130"/>
    </row>
    <row r="132" spans="1:24" s="102" customFormat="1" x14ac:dyDescent="0.25">
      <c r="A132" s="125"/>
      <c r="B132" s="125"/>
      <c r="C132" s="125"/>
      <c r="D132" s="125"/>
      <c r="E132" s="125"/>
      <c r="F132" s="126"/>
      <c r="G132" s="126"/>
      <c r="H132" s="126"/>
      <c r="I132" s="126"/>
      <c r="J132" s="126"/>
      <c r="K132" s="126"/>
      <c r="L132" s="125"/>
      <c r="M132" s="125"/>
      <c r="N132" s="125"/>
      <c r="O132" s="125"/>
      <c r="P132" s="125"/>
      <c r="Q132" s="96"/>
      <c r="V132" s="127"/>
      <c r="W132" s="130"/>
      <c r="X132" s="130"/>
    </row>
    <row r="133" spans="1:24" s="102" customFormat="1" x14ac:dyDescent="0.25">
      <c r="A133" s="125"/>
      <c r="B133" s="125"/>
      <c r="C133" s="125"/>
      <c r="D133" s="125"/>
      <c r="E133" s="125"/>
      <c r="F133" s="126"/>
      <c r="G133" s="126"/>
      <c r="H133" s="126"/>
      <c r="I133" s="126"/>
      <c r="J133" s="126"/>
      <c r="K133" s="126"/>
      <c r="L133" s="125"/>
      <c r="M133" s="125"/>
      <c r="N133" s="125"/>
      <c r="O133" s="125"/>
      <c r="P133" s="125"/>
      <c r="Q133" s="96"/>
      <c r="V133" s="127"/>
      <c r="W133" s="130"/>
      <c r="X133" s="130"/>
    </row>
    <row r="134" spans="1:24" s="102" customFormat="1" x14ac:dyDescent="0.25">
      <c r="A134" s="125"/>
      <c r="B134" s="125"/>
      <c r="C134" s="125"/>
      <c r="D134" s="125"/>
      <c r="E134" s="125"/>
      <c r="F134" s="126"/>
      <c r="G134" s="126"/>
      <c r="H134" s="126"/>
      <c r="I134" s="126"/>
      <c r="J134" s="126"/>
      <c r="K134" s="126"/>
      <c r="L134" s="125"/>
      <c r="M134" s="125"/>
      <c r="N134" s="125"/>
      <c r="O134" s="125"/>
      <c r="P134" s="125"/>
      <c r="Q134" s="96"/>
      <c r="V134" s="127"/>
      <c r="W134" s="130"/>
      <c r="X134" s="130"/>
    </row>
    <row r="135" spans="1:24" s="102" customFormat="1" x14ac:dyDescent="0.25">
      <c r="A135" s="125"/>
      <c r="B135" s="125"/>
      <c r="C135" s="125"/>
      <c r="D135" s="125"/>
      <c r="E135" s="125"/>
      <c r="F135" s="126"/>
      <c r="G135" s="126"/>
      <c r="H135" s="126"/>
      <c r="I135" s="126"/>
      <c r="J135" s="126"/>
      <c r="K135" s="126"/>
      <c r="L135" s="125"/>
      <c r="M135" s="125"/>
      <c r="N135" s="125"/>
      <c r="O135" s="125"/>
      <c r="P135" s="125"/>
      <c r="Q135" s="96"/>
      <c r="V135" s="127"/>
      <c r="W135" s="130"/>
      <c r="X135" s="130"/>
    </row>
    <row r="136" spans="1:24" s="102" customFormat="1" x14ac:dyDescent="0.25">
      <c r="A136" s="125"/>
      <c r="B136" s="125"/>
      <c r="C136" s="125"/>
      <c r="D136" s="125"/>
      <c r="E136" s="125"/>
      <c r="F136" s="126"/>
      <c r="G136" s="126"/>
      <c r="H136" s="126"/>
      <c r="I136" s="126"/>
      <c r="J136" s="126"/>
      <c r="K136" s="126"/>
      <c r="L136" s="125"/>
      <c r="M136" s="125"/>
      <c r="N136" s="125"/>
      <c r="O136" s="125"/>
      <c r="P136" s="125"/>
      <c r="Q136" s="96"/>
      <c r="V136" s="127"/>
      <c r="W136" s="130"/>
      <c r="X136" s="130"/>
    </row>
    <row r="137" spans="1:24" s="102" customFormat="1" x14ac:dyDescent="0.25">
      <c r="A137" s="125"/>
      <c r="B137" s="125"/>
      <c r="C137" s="125"/>
      <c r="D137" s="125"/>
      <c r="E137" s="125"/>
      <c r="F137" s="126"/>
      <c r="G137" s="126"/>
      <c r="H137" s="126"/>
      <c r="I137" s="126"/>
      <c r="J137" s="126"/>
      <c r="K137" s="126"/>
      <c r="L137" s="125"/>
      <c r="M137" s="125"/>
      <c r="N137" s="125"/>
      <c r="O137" s="125"/>
      <c r="P137" s="125"/>
      <c r="Q137" s="96"/>
      <c r="V137" s="127"/>
      <c r="W137" s="130"/>
      <c r="X137" s="130"/>
    </row>
    <row r="138" spans="1:24" s="102" customFormat="1" x14ac:dyDescent="0.25">
      <c r="A138" s="125"/>
      <c r="B138" s="125"/>
      <c r="C138" s="125"/>
      <c r="D138" s="125"/>
      <c r="E138" s="125"/>
      <c r="F138" s="126"/>
      <c r="G138" s="126"/>
      <c r="H138" s="126"/>
      <c r="I138" s="126"/>
      <c r="J138" s="126"/>
      <c r="K138" s="126"/>
      <c r="L138" s="125"/>
      <c r="M138" s="125"/>
      <c r="N138" s="125"/>
      <c r="O138" s="125"/>
      <c r="P138" s="125"/>
      <c r="Q138" s="96"/>
      <c r="V138" s="127"/>
      <c r="W138" s="130"/>
      <c r="X138" s="130"/>
    </row>
    <row r="139" spans="1:24" s="102" customFormat="1" x14ac:dyDescent="0.25">
      <c r="A139" s="125"/>
      <c r="B139" s="125"/>
      <c r="C139" s="125"/>
      <c r="D139" s="125"/>
      <c r="E139" s="125"/>
      <c r="F139" s="126"/>
      <c r="G139" s="126"/>
      <c r="H139" s="126"/>
      <c r="I139" s="126"/>
      <c r="J139" s="126"/>
      <c r="K139" s="126"/>
      <c r="L139" s="125"/>
      <c r="M139" s="125"/>
      <c r="N139" s="125"/>
      <c r="O139" s="125"/>
      <c r="P139" s="125"/>
      <c r="Q139" s="96"/>
      <c r="V139" s="127"/>
      <c r="W139" s="130"/>
      <c r="X139" s="130"/>
    </row>
    <row r="140" spans="1:24" s="102" customFormat="1" x14ac:dyDescent="0.25">
      <c r="A140" s="125"/>
      <c r="B140" s="125"/>
      <c r="C140" s="125"/>
      <c r="D140" s="125"/>
      <c r="E140" s="125"/>
      <c r="F140" s="126"/>
      <c r="G140" s="126"/>
      <c r="H140" s="126"/>
      <c r="I140" s="126"/>
      <c r="J140" s="126"/>
      <c r="K140" s="126"/>
      <c r="L140" s="125"/>
      <c r="M140" s="125"/>
      <c r="N140" s="125"/>
      <c r="O140" s="125"/>
      <c r="P140" s="125"/>
      <c r="Q140" s="96"/>
      <c r="V140" s="127"/>
      <c r="W140" s="130"/>
      <c r="X140" s="130"/>
    </row>
    <row r="141" spans="1:24" s="102" customFormat="1" x14ac:dyDescent="0.25">
      <c r="A141" s="125"/>
      <c r="B141" s="125"/>
      <c r="C141" s="125"/>
      <c r="D141" s="125"/>
      <c r="E141" s="125"/>
      <c r="F141" s="126"/>
      <c r="G141" s="126"/>
      <c r="H141" s="126"/>
      <c r="I141" s="126"/>
      <c r="J141" s="126"/>
      <c r="K141" s="126"/>
      <c r="L141" s="125"/>
      <c r="M141" s="125"/>
      <c r="N141" s="125"/>
      <c r="O141" s="125"/>
      <c r="P141" s="125"/>
      <c r="Q141" s="96"/>
      <c r="V141" s="127"/>
      <c r="W141" s="130"/>
      <c r="X141" s="130"/>
    </row>
    <row r="142" spans="1:24" s="102" customFormat="1" x14ac:dyDescent="0.25">
      <c r="A142" s="125"/>
      <c r="B142" s="125"/>
      <c r="C142" s="125"/>
      <c r="D142" s="125"/>
      <c r="E142" s="125"/>
      <c r="F142" s="126"/>
      <c r="G142" s="126"/>
      <c r="H142" s="126"/>
      <c r="I142" s="126"/>
      <c r="J142" s="126"/>
      <c r="K142" s="126"/>
      <c r="L142" s="125"/>
      <c r="M142" s="125"/>
      <c r="N142" s="125"/>
      <c r="O142" s="125"/>
      <c r="P142" s="125"/>
      <c r="Q142" s="96"/>
      <c r="V142" s="127"/>
      <c r="W142" s="130"/>
      <c r="X142" s="130"/>
    </row>
    <row r="143" spans="1:24" s="102" customFormat="1" x14ac:dyDescent="0.25">
      <c r="A143" s="125"/>
      <c r="B143" s="125"/>
      <c r="C143" s="125"/>
      <c r="D143" s="125"/>
      <c r="E143" s="125"/>
      <c r="F143" s="126"/>
      <c r="G143" s="126"/>
      <c r="H143" s="126"/>
      <c r="I143" s="126"/>
      <c r="J143" s="126"/>
      <c r="K143" s="126"/>
      <c r="L143" s="125"/>
      <c r="M143" s="125"/>
      <c r="N143" s="125"/>
      <c r="O143" s="125"/>
      <c r="P143" s="125"/>
      <c r="Q143" s="96"/>
      <c r="V143" s="127"/>
      <c r="W143" s="130"/>
      <c r="X143" s="130"/>
    </row>
    <row r="144" spans="1:24" s="102" customFormat="1" x14ac:dyDescent="0.25">
      <c r="A144" s="125"/>
      <c r="B144" s="125"/>
      <c r="C144" s="125"/>
      <c r="D144" s="125"/>
      <c r="E144" s="125"/>
      <c r="F144" s="126"/>
      <c r="G144" s="126"/>
      <c r="H144" s="126"/>
      <c r="I144" s="126"/>
      <c r="J144" s="126"/>
      <c r="K144" s="126"/>
      <c r="L144" s="125"/>
      <c r="M144" s="125"/>
      <c r="N144" s="125"/>
      <c r="O144" s="125"/>
      <c r="P144" s="125"/>
      <c r="Q144" s="96"/>
      <c r="V144" s="127"/>
      <c r="W144" s="130"/>
      <c r="X144" s="130"/>
    </row>
    <row r="145" spans="1:24" s="102" customFormat="1" x14ac:dyDescent="0.25">
      <c r="A145" s="125"/>
      <c r="B145" s="125"/>
      <c r="C145" s="125"/>
      <c r="D145" s="125"/>
      <c r="E145" s="125"/>
      <c r="F145" s="126"/>
      <c r="G145" s="126"/>
      <c r="H145" s="126"/>
      <c r="I145" s="126"/>
      <c r="J145" s="126"/>
      <c r="K145" s="126"/>
      <c r="L145" s="125"/>
      <c r="M145" s="125"/>
      <c r="N145" s="125"/>
      <c r="O145" s="125"/>
      <c r="P145" s="125"/>
      <c r="Q145" s="96"/>
      <c r="V145" s="127"/>
      <c r="W145" s="130"/>
      <c r="X145" s="130"/>
    </row>
    <row r="146" spans="1:24" s="102" customFormat="1" x14ac:dyDescent="0.25">
      <c r="A146" s="125"/>
      <c r="B146" s="125"/>
      <c r="C146" s="125"/>
      <c r="D146" s="125"/>
      <c r="E146" s="125"/>
      <c r="F146" s="126"/>
      <c r="G146" s="126"/>
      <c r="H146" s="126"/>
      <c r="I146" s="126"/>
      <c r="J146" s="126"/>
      <c r="K146" s="126"/>
      <c r="L146" s="125"/>
      <c r="M146" s="125"/>
      <c r="N146" s="125"/>
      <c r="O146" s="125"/>
      <c r="P146" s="125"/>
      <c r="Q146" s="96"/>
      <c r="V146" s="127"/>
      <c r="W146" s="130"/>
      <c r="X146" s="130"/>
    </row>
    <row r="147" spans="1:24" s="102" customFormat="1" x14ac:dyDescent="0.25">
      <c r="A147" s="125"/>
      <c r="B147" s="125"/>
      <c r="C147" s="125"/>
      <c r="D147" s="125"/>
      <c r="E147" s="125"/>
      <c r="F147" s="126"/>
      <c r="G147" s="126"/>
      <c r="H147" s="126"/>
      <c r="I147" s="126"/>
      <c r="J147" s="126"/>
      <c r="K147" s="126"/>
      <c r="L147" s="125"/>
      <c r="M147" s="125"/>
      <c r="N147" s="125"/>
      <c r="O147" s="125"/>
      <c r="P147" s="125"/>
      <c r="Q147" s="96"/>
      <c r="V147" s="127"/>
      <c r="W147" s="130"/>
      <c r="X147" s="130"/>
    </row>
    <row r="148" spans="1:24" s="102" customFormat="1" x14ac:dyDescent="0.25">
      <c r="A148" s="125"/>
      <c r="B148" s="125"/>
      <c r="C148" s="125"/>
      <c r="D148" s="125"/>
      <c r="E148" s="125"/>
      <c r="F148" s="126"/>
      <c r="G148" s="126"/>
      <c r="H148" s="126"/>
      <c r="I148" s="126"/>
      <c r="J148" s="126"/>
      <c r="K148" s="126"/>
      <c r="L148" s="125"/>
      <c r="M148" s="125"/>
      <c r="N148" s="125"/>
      <c r="O148" s="125"/>
      <c r="P148" s="125"/>
      <c r="Q148" s="96"/>
      <c r="V148" s="127"/>
      <c r="W148" s="130"/>
      <c r="X148" s="130"/>
    </row>
    <row r="149" spans="1:24" s="102" customFormat="1" x14ac:dyDescent="0.25">
      <c r="A149" s="125"/>
      <c r="B149" s="125"/>
      <c r="C149" s="125"/>
      <c r="D149" s="125"/>
      <c r="E149" s="125"/>
      <c r="F149" s="126"/>
      <c r="G149" s="126"/>
      <c r="H149" s="126"/>
      <c r="I149" s="126"/>
      <c r="J149" s="126"/>
      <c r="K149" s="126"/>
      <c r="L149" s="125"/>
      <c r="M149" s="125"/>
      <c r="N149" s="125"/>
      <c r="O149" s="125"/>
      <c r="P149" s="125"/>
      <c r="Q149" s="96"/>
      <c r="V149" s="127"/>
      <c r="W149" s="130"/>
      <c r="X149" s="130"/>
    </row>
    <row r="150" spans="1:24" s="102" customFormat="1" x14ac:dyDescent="0.25">
      <c r="A150" s="125"/>
      <c r="B150" s="125"/>
      <c r="C150" s="125"/>
      <c r="D150" s="125"/>
      <c r="E150" s="125"/>
      <c r="F150" s="126"/>
      <c r="G150" s="126"/>
      <c r="H150" s="126"/>
      <c r="I150" s="126"/>
      <c r="J150" s="126"/>
      <c r="K150" s="126"/>
      <c r="L150" s="125"/>
      <c r="M150" s="125"/>
      <c r="N150" s="125"/>
      <c r="O150" s="125"/>
      <c r="P150" s="125"/>
      <c r="Q150" s="96"/>
      <c r="V150" s="127"/>
      <c r="W150" s="130"/>
      <c r="X150" s="130"/>
    </row>
    <row r="151" spans="1:24" s="102" customFormat="1" x14ac:dyDescent="0.25">
      <c r="A151" s="125"/>
      <c r="B151" s="125"/>
      <c r="C151" s="125"/>
      <c r="D151" s="125"/>
      <c r="E151" s="125"/>
      <c r="F151" s="126"/>
      <c r="G151" s="126"/>
      <c r="H151" s="126"/>
      <c r="I151" s="126"/>
      <c r="J151" s="126"/>
      <c r="K151" s="126"/>
      <c r="L151" s="125"/>
      <c r="M151" s="125"/>
      <c r="N151" s="125"/>
      <c r="O151" s="125"/>
      <c r="P151" s="125"/>
      <c r="Q151" s="96"/>
      <c r="V151" s="127"/>
      <c r="W151" s="130"/>
      <c r="X151" s="130"/>
    </row>
    <row r="152" spans="1:24" s="102" customFormat="1" x14ac:dyDescent="0.25">
      <c r="A152" s="125"/>
      <c r="B152" s="125"/>
      <c r="C152" s="125"/>
      <c r="D152" s="125"/>
      <c r="E152" s="125"/>
      <c r="F152" s="126"/>
      <c r="G152" s="126"/>
      <c r="H152" s="126"/>
      <c r="I152" s="126"/>
      <c r="J152" s="126"/>
      <c r="K152" s="126"/>
      <c r="L152" s="125"/>
      <c r="M152" s="125"/>
      <c r="N152" s="125"/>
      <c r="O152" s="125"/>
      <c r="P152" s="125"/>
      <c r="Q152" s="96"/>
      <c r="V152" s="127"/>
      <c r="W152" s="130"/>
      <c r="X152" s="130"/>
    </row>
    <row r="153" spans="1:24" s="102" customFormat="1" x14ac:dyDescent="0.25">
      <c r="A153" s="125"/>
      <c r="B153" s="125"/>
      <c r="C153" s="125"/>
      <c r="D153" s="125"/>
      <c r="E153" s="125"/>
      <c r="F153" s="126"/>
      <c r="G153" s="126"/>
      <c r="H153" s="126"/>
      <c r="I153" s="126"/>
      <c r="J153" s="126"/>
      <c r="K153" s="126"/>
      <c r="L153" s="125"/>
      <c r="M153" s="125"/>
      <c r="N153" s="125"/>
      <c r="O153" s="125"/>
      <c r="P153" s="125"/>
      <c r="Q153" s="96"/>
      <c r="V153" s="127"/>
      <c r="W153" s="130"/>
      <c r="X153" s="130"/>
    </row>
    <row r="154" spans="1:24" s="102" customFormat="1" x14ac:dyDescent="0.25">
      <c r="A154" s="125"/>
      <c r="B154" s="125"/>
      <c r="C154" s="125"/>
      <c r="D154" s="125"/>
      <c r="E154" s="125"/>
      <c r="F154" s="126"/>
      <c r="G154" s="126"/>
      <c r="H154" s="126"/>
      <c r="I154" s="126"/>
      <c r="J154" s="126"/>
      <c r="K154" s="126"/>
      <c r="L154" s="125"/>
      <c r="M154" s="125"/>
      <c r="N154" s="125"/>
      <c r="O154" s="125"/>
      <c r="P154" s="125"/>
      <c r="Q154" s="96"/>
      <c r="V154" s="127"/>
      <c r="W154" s="130"/>
      <c r="X154" s="130"/>
    </row>
    <row r="155" spans="1:24" s="102" customFormat="1" x14ac:dyDescent="0.25">
      <c r="A155" s="125"/>
      <c r="B155" s="125"/>
      <c r="C155" s="125"/>
      <c r="D155" s="125"/>
      <c r="E155" s="125"/>
      <c r="F155" s="126"/>
      <c r="G155" s="126"/>
      <c r="H155" s="126"/>
      <c r="I155" s="126"/>
      <c r="J155" s="126"/>
      <c r="K155" s="126"/>
      <c r="L155" s="125"/>
      <c r="M155" s="125"/>
      <c r="N155" s="125"/>
      <c r="O155" s="125"/>
      <c r="P155" s="125"/>
      <c r="Q155" s="96"/>
      <c r="V155" s="127"/>
      <c r="W155" s="130"/>
      <c r="X155" s="130"/>
    </row>
    <row r="156" spans="1:24" s="102" customFormat="1" x14ac:dyDescent="0.25">
      <c r="A156" s="125"/>
      <c r="B156" s="125"/>
      <c r="C156" s="125"/>
      <c r="D156" s="125"/>
      <c r="E156" s="125"/>
      <c r="F156" s="126"/>
      <c r="G156" s="126"/>
      <c r="H156" s="126"/>
      <c r="I156" s="126"/>
      <c r="J156" s="126"/>
      <c r="K156" s="126"/>
      <c r="L156" s="125"/>
      <c r="M156" s="125"/>
      <c r="N156" s="125"/>
      <c r="O156" s="125"/>
      <c r="P156" s="125"/>
      <c r="Q156" s="96"/>
      <c r="V156" s="127"/>
      <c r="W156" s="130"/>
      <c r="X156" s="130"/>
    </row>
    <row r="157" spans="1:24" s="102" customFormat="1" x14ac:dyDescent="0.25">
      <c r="A157" s="125"/>
      <c r="B157" s="125"/>
      <c r="C157" s="125"/>
      <c r="D157" s="125"/>
      <c r="E157" s="125"/>
      <c r="F157" s="126"/>
      <c r="G157" s="126"/>
      <c r="H157" s="126"/>
      <c r="I157" s="126"/>
      <c r="J157" s="126"/>
      <c r="K157" s="126"/>
      <c r="L157" s="125"/>
      <c r="M157" s="125"/>
      <c r="N157" s="125"/>
      <c r="O157" s="125"/>
      <c r="P157" s="125"/>
      <c r="Q157" s="96"/>
      <c r="V157" s="127"/>
      <c r="W157" s="130"/>
      <c r="X157" s="130"/>
    </row>
    <row r="158" spans="1:24" s="102" customFormat="1" x14ac:dyDescent="0.25">
      <c r="A158" s="125"/>
      <c r="B158" s="125"/>
      <c r="C158" s="125"/>
      <c r="D158" s="125"/>
      <c r="E158" s="125"/>
      <c r="F158" s="126"/>
      <c r="G158" s="126"/>
      <c r="H158" s="126"/>
      <c r="I158" s="126"/>
      <c r="J158" s="126"/>
      <c r="K158" s="126"/>
      <c r="L158" s="125"/>
      <c r="M158" s="125"/>
      <c r="N158" s="125"/>
      <c r="O158" s="125"/>
      <c r="P158" s="125"/>
      <c r="Q158" s="96"/>
      <c r="V158" s="127"/>
      <c r="W158" s="130"/>
      <c r="X158" s="130"/>
    </row>
    <row r="159" spans="1:24" s="102" customFormat="1" x14ac:dyDescent="0.25">
      <c r="A159" s="125"/>
      <c r="B159" s="125"/>
      <c r="C159" s="125"/>
      <c r="D159" s="125"/>
      <c r="E159" s="125"/>
      <c r="F159" s="126"/>
      <c r="G159" s="126"/>
      <c r="H159" s="126"/>
      <c r="I159" s="126"/>
      <c r="J159" s="126"/>
      <c r="K159" s="126"/>
      <c r="L159" s="125"/>
      <c r="M159" s="125"/>
      <c r="N159" s="125"/>
      <c r="O159" s="125"/>
      <c r="P159" s="125"/>
      <c r="Q159" s="96"/>
      <c r="V159" s="127"/>
      <c r="W159" s="130"/>
      <c r="X159" s="130"/>
    </row>
    <row r="160" spans="1:24" s="102" customFormat="1" x14ac:dyDescent="0.25">
      <c r="A160" s="125"/>
      <c r="B160" s="125"/>
      <c r="C160" s="125"/>
      <c r="D160" s="125"/>
      <c r="E160" s="125"/>
      <c r="F160" s="126"/>
      <c r="G160" s="126"/>
      <c r="H160" s="126"/>
      <c r="I160" s="126"/>
      <c r="J160" s="126"/>
      <c r="K160" s="126"/>
      <c r="L160" s="125"/>
      <c r="M160" s="125"/>
      <c r="N160" s="125"/>
      <c r="O160" s="125"/>
      <c r="P160" s="125"/>
      <c r="Q160" s="96"/>
      <c r="V160" s="127"/>
      <c r="W160" s="130"/>
      <c r="X160" s="130"/>
    </row>
    <row r="161" spans="1:24" s="102" customFormat="1" x14ac:dyDescent="0.25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96"/>
      <c r="V161" s="127"/>
      <c r="W161" s="130"/>
      <c r="X161" s="131"/>
    </row>
    <row r="162" spans="1:24" s="102" customFormat="1" x14ac:dyDescent="0.2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96"/>
      <c r="V162" s="127"/>
      <c r="W162" s="130"/>
      <c r="X162" s="130"/>
    </row>
    <row r="163" spans="1:24" s="102" customFormat="1" x14ac:dyDescent="0.25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96"/>
      <c r="V163" s="127"/>
      <c r="W163" s="130"/>
      <c r="X163" s="130"/>
    </row>
    <row r="164" spans="1:24" s="102" customFormat="1" x14ac:dyDescent="0.25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96"/>
      <c r="V164" s="127"/>
      <c r="W164" s="130"/>
      <c r="X164" s="130"/>
    </row>
    <row r="165" spans="1:24" s="102" customFormat="1" x14ac:dyDescent="0.25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96"/>
      <c r="V165" s="127"/>
      <c r="W165" s="130"/>
      <c r="X165" s="130"/>
    </row>
    <row r="166" spans="1:24" s="102" customFormat="1" x14ac:dyDescent="0.25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96"/>
      <c r="V166" s="127"/>
      <c r="W166" s="130"/>
      <c r="X166" s="130"/>
    </row>
    <row r="167" spans="1:24" s="102" customFormat="1" x14ac:dyDescent="0.25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96"/>
      <c r="V167" s="127"/>
      <c r="W167" s="130"/>
      <c r="X167" s="130"/>
    </row>
    <row r="168" spans="1:24" s="102" customFormat="1" x14ac:dyDescent="0.25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96"/>
      <c r="V168" s="127"/>
      <c r="W168" s="130"/>
      <c r="X168" s="130"/>
    </row>
    <row r="169" spans="1:24" s="102" customFormat="1" x14ac:dyDescent="0.2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96"/>
      <c r="V169" s="127"/>
      <c r="W169" s="130"/>
      <c r="X169" s="130"/>
    </row>
    <row r="170" spans="1:24" s="102" customFormat="1" x14ac:dyDescent="0.2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96"/>
      <c r="V170" s="127"/>
      <c r="W170" s="130"/>
      <c r="X170" s="131"/>
    </row>
    <row r="171" spans="1:24" s="102" customFormat="1" x14ac:dyDescent="0.2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96"/>
      <c r="V171" s="127"/>
      <c r="W171" s="130"/>
      <c r="X171" s="130"/>
    </row>
    <row r="172" spans="1:24" s="102" customFormat="1" x14ac:dyDescent="0.25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96"/>
      <c r="V172" s="127"/>
      <c r="W172" s="130"/>
      <c r="X172" s="130"/>
    </row>
    <row r="173" spans="1:24" s="102" customFormat="1" x14ac:dyDescent="0.25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96"/>
      <c r="V173" s="127"/>
      <c r="W173" s="130"/>
      <c r="X173" s="130"/>
    </row>
    <row r="174" spans="1:24" s="102" customFormat="1" x14ac:dyDescent="0.25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96"/>
      <c r="V174" s="127"/>
      <c r="W174" s="130"/>
      <c r="X174" s="130"/>
    </row>
    <row r="175" spans="1:24" s="102" customFormat="1" x14ac:dyDescent="0.25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96"/>
      <c r="V175" s="127"/>
      <c r="W175" s="130"/>
      <c r="X175" s="130"/>
    </row>
    <row r="176" spans="1:24" s="102" customFormat="1" x14ac:dyDescent="0.25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96"/>
      <c r="V176" s="127"/>
      <c r="W176" s="130"/>
      <c r="X176" s="130"/>
    </row>
    <row r="177" spans="1:24" s="102" customFormat="1" x14ac:dyDescent="0.25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96"/>
      <c r="V177" s="127"/>
      <c r="W177" s="130"/>
      <c r="X177" s="130"/>
    </row>
    <row r="178" spans="1:24" s="102" customFormat="1" x14ac:dyDescent="0.25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96"/>
      <c r="V178" s="127"/>
      <c r="W178" s="130"/>
      <c r="X178" s="130"/>
    </row>
    <row r="179" spans="1:24" s="102" customFormat="1" x14ac:dyDescent="0.25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96"/>
      <c r="V179" s="127"/>
      <c r="W179" s="130"/>
      <c r="X179" s="130"/>
    </row>
    <row r="180" spans="1:24" s="102" customFormat="1" x14ac:dyDescent="0.25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96"/>
      <c r="V180" s="127"/>
      <c r="W180" s="130"/>
      <c r="X180" s="130"/>
    </row>
    <row r="181" spans="1:24" s="102" customFormat="1" x14ac:dyDescent="0.25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96"/>
      <c r="V181" s="127"/>
      <c r="W181" s="130"/>
      <c r="X181" s="130"/>
    </row>
    <row r="182" spans="1:24" s="102" customFormat="1" x14ac:dyDescent="0.25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96"/>
      <c r="V182" s="127"/>
      <c r="W182" s="130"/>
      <c r="X182" s="130"/>
    </row>
    <row r="183" spans="1:24" s="102" customFormat="1" x14ac:dyDescent="0.25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96"/>
      <c r="V183" s="127"/>
      <c r="W183" s="130"/>
      <c r="X183" s="130"/>
    </row>
    <row r="184" spans="1:24" s="102" customFormat="1" x14ac:dyDescent="0.25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96"/>
      <c r="V184" s="127"/>
      <c r="W184" s="130"/>
      <c r="X184" s="130"/>
    </row>
    <row r="185" spans="1:24" s="102" customFormat="1" x14ac:dyDescent="0.25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96"/>
      <c r="V185" s="127"/>
      <c r="W185" s="130"/>
      <c r="X185" s="130"/>
    </row>
    <row r="186" spans="1:24" s="102" customFormat="1" x14ac:dyDescent="0.25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96"/>
      <c r="V186" s="127"/>
      <c r="W186" s="130"/>
      <c r="X186" s="130"/>
    </row>
    <row r="187" spans="1:24" s="102" customFormat="1" x14ac:dyDescent="0.25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96"/>
      <c r="V187" s="127"/>
      <c r="W187" s="130"/>
      <c r="X187" s="130"/>
    </row>
    <row r="188" spans="1:24" s="102" customFormat="1" x14ac:dyDescent="0.25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96"/>
      <c r="V188" s="127"/>
      <c r="W188" s="130"/>
      <c r="X188" s="127"/>
    </row>
    <row r="189" spans="1:24" s="102" customFormat="1" x14ac:dyDescent="0.25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96"/>
      <c r="V189" s="127"/>
      <c r="W189" s="130"/>
      <c r="X189" s="130"/>
    </row>
    <row r="190" spans="1:24" s="102" customFormat="1" x14ac:dyDescent="0.25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96"/>
      <c r="V190" s="127"/>
      <c r="W190" s="130"/>
      <c r="X190" s="130"/>
    </row>
    <row r="191" spans="1:24" s="102" customFormat="1" x14ac:dyDescent="0.25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96"/>
      <c r="V191" s="127"/>
      <c r="W191" s="130"/>
      <c r="X191" s="130"/>
    </row>
    <row r="192" spans="1:24" s="102" customFormat="1" x14ac:dyDescent="0.25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96"/>
      <c r="V192" s="127"/>
      <c r="W192" s="130"/>
      <c r="X192" s="130"/>
    </row>
    <row r="193" spans="1:24" s="102" customFormat="1" x14ac:dyDescent="0.25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96"/>
      <c r="V193" s="127"/>
      <c r="W193" s="130"/>
      <c r="X193" s="130"/>
    </row>
    <row r="194" spans="1:24" s="102" customFormat="1" x14ac:dyDescent="0.25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96"/>
      <c r="V194" s="127"/>
      <c r="W194" s="130"/>
      <c r="X194" s="130"/>
    </row>
    <row r="195" spans="1:24" s="102" customFormat="1" x14ac:dyDescent="0.25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96"/>
      <c r="V195" s="127"/>
      <c r="W195" s="130"/>
      <c r="X195" s="130"/>
    </row>
    <row r="196" spans="1:24" s="102" customFormat="1" x14ac:dyDescent="0.25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96"/>
      <c r="V196" s="127"/>
      <c r="W196" s="130"/>
      <c r="X196" s="130"/>
    </row>
    <row r="197" spans="1:24" s="102" customFormat="1" x14ac:dyDescent="0.25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96"/>
      <c r="V197" s="127"/>
      <c r="W197" s="130"/>
      <c r="X197" s="130"/>
    </row>
    <row r="198" spans="1:24" s="102" customFormat="1" x14ac:dyDescent="0.25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96"/>
      <c r="V198" s="127"/>
      <c r="W198" s="130"/>
      <c r="X198" s="130"/>
    </row>
    <row r="199" spans="1:24" s="102" customFormat="1" x14ac:dyDescent="0.25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96"/>
      <c r="V199" s="127"/>
      <c r="W199" s="130"/>
      <c r="X199" s="130"/>
    </row>
    <row r="200" spans="1:24" s="102" customFormat="1" x14ac:dyDescent="0.25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96"/>
      <c r="V200" s="127"/>
      <c r="W200" s="130"/>
      <c r="X200" s="130"/>
    </row>
    <row r="201" spans="1:24" s="102" customFormat="1" x14ac:dyDescent="0.25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96"/>
      <c r="V201" s="127"/>
      <c r="W201" s="130"/>
      <c r="X201" s="130"/>
    </row>
    <row r="202" spans="1:24" s="102" customFormat="1" x14ac:dyDescent="0.25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96"/>
      <c r="V202" s="127"/>
      <c r="W202" s="130"/>
      <c r="X202" s="130"/>
    </row>
    <row r="203" spans="1:24" s="102" customFormat="1" x14ac:dyDescent="0.25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96"/>
      <c r="V203" s="127"/>
      <c r="W203" s="130"/>
      <c r="X203" s="130"/>
    </row>
    <row r="204" spans="1:24" s="102" customFormat="1" x14ac:dyDescent="0.25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96"/>
      <c r="V204" s="127"/>
      <c r="W204" s="130"/>
      <c r="X204" s="130"/>
    </row>
    <row r="205" spans="1:24" s="102" customFormat="1" x14ac:dyDescent="0.25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96"/>
      <c r="V205" s="127"/>
      <c r="W205" s="130"/>
      <c r="X205" s="130"/>
    </row>
    <row r="206" spans="1:24" s="102" customFormat="1" x14ac:dyDescent="0.25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96"/>
      <c r="V206" s="127"/>
      <c r="W206" s="130"/>
      <c r="X206" s="130"/>
    </row>
    <row r="207" spans="1:24" s="102" customFormat="1" x14ac:dyDescent="0.25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96"/>
      <c r="V207" s="127"/>
      <c r="W207" s="130"/>
      <c r="X207" s="130"/>
    </row>
    <row r="208" spans="1:24" s="102" customFormat="1" x14ac:dyDescent="0.25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96"/>
      <c r="V208" s="127"/>
      <c r="W208" s="130"/>
      <c r="X208" s="131"/>
    </row>
    <row r="209" spans="1:24" s="102" customFormat="1" x14ac:dyDescent="0.25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96"/>
      <c r="V209" s="127"/>
      <c r="W209" s="130"/>
      <c r="X209" s="130"/>
    </row>
    <row r="210" spans="1:24" s="102" customFormat="1" x14ac:dyDescent="0.25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96"/>
      <c r="V210" s="127"/>
      <c r="W210" s="130"/>
      <c r="X210" s="130"/>
    </row>
    <row r="211" spans="1:24" s="102" customFormat="1" x14ac:dyDescent="0.25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96"/>
      <c r="V211" s="127"/>
      <c r="W211" s="130"/>
      <c r="X211" s="130"/>
    </row>
    <row r="212" spans="1:24" s="102" customFormat="1" x14ac:dyDescent="0.25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96"/>
      <c r="V212" s="127"/>
      <c r="W212" s="130"/>
      <c r="X212" s="130"/>
    </row>
    <row r="213" spans="1:24" s="102" customFormat="1" x14ac:dyDescent="0.25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96"/>
      <c r="V213" s="127"/>
      <c r="W213" s="130"/>
      <c r="X213" s="130"/>
    </row>
    <row r="214" spans="1:24" s="102" customFormat="1" x14ac:dyDescent="0.25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96"/>
      <c r="V214" s="127"/>
      <c r="W214" s="130"/>
      <c r="X214" s="130"/>
    </row>
    <row r="215" spans="1:24" s="102" customFormat="1" x14ac:dyDescent="0.25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96"/>
      <c r="V215" s="127"/>
      <c r="W215" s="130"/>
      <c r="X215" s="130"/>
    </row>
    <row r="216" spans="1:24" s="102" customFormat="1" x14ac:dyDescent="0.25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96"/>
      <c r="V216" s="127"/>
      <c r="W216" s="130"/>
      <c r="X216" s="130"/>
    </row>
    <row r="217" spans="1:24" s="102" customFormat="1" x14ac:dyDescent="0.25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96"/>
      <c r="V217" s="127"/>
      <c r="W217" s="130"/>
      <c r="X217" s="130"/>
    </row>
    <row r="218" spans="1:24" s="102" customFormat="1" x14ac:dyDescent="0.25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96"/>
      <c r="V218" s="127"/>
      <c r="W218" s="130"/>
      <c r="X218" s="130"/>
    </row>
    <row r="219" spans="1:24" s="102" customFormat="1" x14ac:dyDescent="0.25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96"/>
      <c r="V219" s="127"/>
      <c r="W219" s="130"/>
      <c r="X219" s="130"/>
    </row>
    <row r="220" spans="1:24" s="102" customFormat="1" x14ac:dyDescent="0.25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96"/>
      <c r="V220" s="127"/>
      <c r="W220" s="130"/>
      <c r="X220" s="130"/>
    </row>
    <row r="221" spans="1:24" s="102" customFormat="1" x14ac:dyDescent="0.25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96"/>
      <c r="V221" s="127"/>
      <c r="W221" s="130"/>
      <c r="X221" s="130"/>
    </row>
    <row r="222" spans="1:24" s="102" customFormat="1" x14ac:dyDescent="0.25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96"/>
      <c r="V222" s="127"/>
      <c r="W222" s="130"/>
      <c r="X222" s="130"/>
    </row>
    <row r="223" spans="1:24" s="102" customFormat="1" x14ac:dyDescent="0.25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96"/>
      <c r="V223" s="127"/>
      <c r="W223" s="130"/>
      <c r="X223" s="130"/>
    </row>
    <row r="224" spans="1:24" s="102" customFormat="1" x14ac:dyDescent="0.25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96"/>
      <c r="V224" s="127"/>
      <c r="W224" s="130"/>
      <c r="X224" s="130"/>
    </row>
    <row r="225" spans="1:24" s="102" customFormat="1" x14ac:dyDescent="0.2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96"/>
      <c r="V225" s="127"/>
      <c r="W225" s="130"/>
      <c r="X225" s="130"/>
    </row>
    <row r="226" spans="1:24" s="102" customFormat="1" x14ac:dyDescent="0.2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96"/>
      <c r="V226" s="127"/>
      <c r="W226" s="130"/>
      <c r="X226" s="130"/>
    </row>
    <row r="227" spans="1:24" s="102" customFormat="1" x14ac:dyDescent="0.25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96"/>
      <c r="V227" s="127"/>
      <c r="W227" s="130"/>
      <c r="X227" s="130"/>
    </row>
    <row r="228" spans="1:24" s="102" customFormat="1" x14ac:dyDescent="0.25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96"/>
      <c r="V228" s="127"/>
      <c r="W228" s="130"/>
      <c r="X228" s="130"/>
    </row>
    <row r="229" spans="1:24" s="102" customFormat="1" x14ac:dyDescent="0.25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96"/>
      <c r="V229" s="127"/>
      <c r="W229" s="130"/>
      <c r="X229" s="130"/>
    </row>
    <row r="230" spans="1:24" s="102" customFormat="1" x14ac:dyDescent="0.25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96"/>
      <c r="V230" s="127"/>
      <c r="W230" s="130"/>
      <c r="X230" s="130"/>
    </row>
    <row r="231" spans="1:24" s="102" customFormat="1" x14ac:dyDescent="0.25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96"/>
      <c r="V231" s="127"/>
      <c r="W231" s="130"/>
      <c r="X231" s="130"/>
    </row>
    <row r="232" spans="1:24" s="102" customFormat="1" x14ac:dyDescent="0.25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96"/>
      <c r="V232" s="127"/>
      <c r="W232" s="130"/>
      <c r="X232" s="130"/>
    </row>
    <row r="233" spans="1:24" s="102" customFormat="1" x14ac:dyDescent="0.25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96"/>
      <c r="V233" s="127"/>
      <c r="W233" s="130"/>
      <c r="X233" s="130"/>
    </row>
    <row r="234" spans="1:24" s="102" customFormat="1" x14ac:dyDescent="0.25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96"/>
      <c r="V234" s="127"/>
      <c r="W234" s="130"/>
      <c r="X234" s="130"/>
    </row>
    <row r="235" spans="1:24" s="102" customFormat="1" x14ac:dyDescent="0.25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96"/>
      <c r="V235" s="127"/>
      <c r="W235" s="130"/>
      <c r="X235" s="127"/>
    </row>
    <row r="236" spans="1:24" s="102" customFormat="1" x14ac:dyDescent="0.25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96"/>
      <c r="V236" s="127"/>
      <c r="W236" s="130"/>
      <c r="X236" s="131"/>
    </row>
    <row r="237" spans="1:24" s="102" customFormat="1" x14ac:dyDescent="0.25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96"/>
      <c r="V237" s="127"/>
      <c r="W237" s="130"/>
      <c r="X237" s="130"/>
    </row>
    <row r="238" spans="1:24" s="102" customFormat="1" x14ac:dyDescent="0.25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96"/>
      <c r="V238" s="127"/>
      <c r="W238" s="130"/>
      <c r="X238" s="131"/>
    </row>
    <row r="239" spans="1:24" s="102" customFormat="1" x14ac:dyDescent="0.25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96"/>
      <c r="V239" s="127"/>
      <c r="W239" s="130"/>
      <c r="X239" s="130"/>
    </row>
    <row r="240" spans="1:24" s="102" customFormat="1" x14ac:dyDescent="0.25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96"/>
      <c r="V240" s="127"/>
      <c r="W240" s="130"/>
      <c r="X240" s="130"/>
    </row>
    <row r="241" spans="1:24" s="102" customFormat="1" x14ac:dyDescent="0.25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96"/>
      <c r="V241" s="127"/>
      <c r="W241" s="130"/>
      <c r="X241" s="130"/>
    </row>
    <row r="242" spans="1:24" s="102" customFormat="1" x14ac:dyDescent="0.25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96"/>
      <c r="V242" s="127"/>
      <c r="W242" s="130"/>
      <c r="X242" s="130"/>
    </row>
    <row r="243" spans="1:24" s="102" customFormat="1" x14ac:dyDescent="0.25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96"/>
      <c r="V243" s="127"/>
      <c r="W243" s="130"/>
      <c r="X243" s="130"/>
    </row>
    <row r="244" spans="1:24" s="102" customFormat="1" x14ac:dyDescent="0.25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96"/>
      <c r="V244" s="127"/>
      <c r="W244" s="130"/>
      <c r="X244" s="130"/>
    </row>
    <row r="245" spans="1:24" s="102" customFormat="1" x14ac:dyDescent="0.25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96"/>
      <c r="V245" s="127"/>
      <c r="W245" s="130"/>
      <c r="X245" s="130"/>
    </row>
    <row r="246" spans="1:24" s="102" customFormat="1" x14ac:dyDescent="0.25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96"/>
      <c r="V246" s="127"/>
      <c r="W246" s="130"/>
      <c r="X246" s="130"/>
    </row>
    <row r="247" spans="1:24" s="102" customFormat="1" x14ac:dyDescent="0.25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96"/>
      <c r="V247" s="127"/>
      <c r="W247" s="130"/>
      <c r="X247" s="131"/>
    </row>
    <row r="248" spans="1:24" s="102" customFormat="1" x14ac:dyDescent="0.25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96"/>
      <c r="V248" s="127"/>
      <c r="W248" s="130"/>
      <c r="X248" s="130"/>
    </row>
    <row r="249" spans="1:24" s="102" customFormat="1" x14ac:dyDescent="0.25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96"/>
      <c r="V249" s="127"/>
      <c r="W249" s="130"/>
      <c r="X249" s="130"/>
    </row>
    <row r="250" spans="1:24" s="102" customFormat="1" x14ac:dyDescent="0.25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96"/>
      <c r="V250" s="127"/>
      <c r="W250" s="130"/>
      <c r="X250" s="130"/>
    </row>
    <row r="251" spans="1:24" s="102" customFormat="1" x14ac:dyDescent="0.25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96"/>
      <c r="V251" s="127"/>
      <c r="W251" s="130"/>
      <c r="X251" s="130"/>
    </row>
    <row r="252" spans="1:24" s="102" customFormat="1" x14ac:dyDescent="0.25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96"/>
      <c r="V252" s="127"/>
      <c r="W252" s="130"/>
      <c r="X252" s="130"/>
    </row>
    <row r="253" spans="1:24" s="102" customFormat="1" x14ac:dyDescent="0.25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96"/>
      <c r="V253" s="127"/>
      <c r="W253" s="130"/>
      <c r="X253" s="131"/>
    </row>
    <row r="254" spans="1:24" s="102" customFormat="1" x14ac:dyDescent="0.25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96"/>
      <c r="V254" s="127"/>
      <c r="W254" s="130"/>
      <c r="X254" s="130"/>
    </row>
    <row r="255" spans="1:24" s="102" customFormat="1" x14ac:dyDescent="0.25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96"/>
      <c r="V255" s="127"/>
      <c r="W255" s="130"/>
      <c r="X255" s="130"/>
    </row>
    <row r="256" spans="1:24" s="102" customFormat="1" x14ac:dyDescent="0.25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96"/>
      <c r="V256" s="127"/>
      <c r="W256" s="130"/>
      <c r="X256" s="130"/>
    </row>
    <row r="257" spans="1:24" s="102" customFormat="1" x14ac:dyDescent="0.25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96"/>
      <c r="V257" s="127"/>
      <c r="W257" s="130"/>
      <c r="X257" s="130"/>
    </row>
    <row r="258" spans="1:24" s="102" customFormat="1" x14ac:dyDescent="0.25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96"/>
      <c r="V258" s="127"/>
      <c r="W258" s="130"/>
      <c r="X258" s="130"/>
    </row>
    <row r="259" spans="1:24" s="102" customFormat="1" x14ac:dyDescent="0.25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96"/>
      <c r="V259" s="127"/>
      <c r="W259" s="130"/>
      <c r="X259" s="130"/>
    </row>
    <row r="260" spans="1:24" s="102" customFormat="1" x14ac:dyDescent="0.25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96"/>
      <c r="V260" s="127"/>
      <c r="W260" s="130"/>
      <c r="X260" s="130"/>
    </row>
    <row r="261" spans="1:24" s="102" customFormat="1" x14ac:dyDescent="0.25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96"/>
      <c r="V261" s="127"/>
      <c r="W261" s="130"/>
      <c r="X261" s="131"/>
    </row>
    <row r="262" spans="1:24" s="102" customFormat="1" x14ac:dyDescent="0.25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96"/>
      <c r="V262" s="127"/>
      <c r="W262" s="130"/>
      <c r="X262" s="132"/>
    </row>
    <row r="263" spans="1:24" s="102" customFormat="1" x14ac:dyDescent="0.25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96"/>
      <c r="V263" s="127"/>
      <c r="W263" s="130"/>
      <c r="X263" s="130"/>
    </row>
    <row r="264" spans="1:24" s="102" customFormat="1" x14ac:dyDescent="0.25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96"/>
      <c r="V264" s="127"/>
      <c r="W264" s="130"/>
      <c r="X264" s="130"/>
    </row>
    <row r="265" spans="1:24" s="102" customFormat="1" x14ac:dyDescent="0.25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96"/>
      <c r="V265" s="127"/>
      <c r="W265" s="130"/>
      <c r="X265" s="130"/>
    </row>
    <row r="266" spans="1:24" s="102" customFormat="1" x14ac:dyDescent="0.25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96"/>
      <c r="V266" s="127"/>
      <c r="W266" s="130"/>
      <c r="X266" s="131"/>
    </row>
    <row r="267" spans="1:24" s="102" customFormat="1" x14ac:dyDescent="0.25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96"/>
      <c r="V267" s="127"/>
      <c r="W267" s="130"/>
      <c r="X267" s="130"/>
    </row>
    <row r="268" spans="1:24" s="102" customFormat="1" x14ac:dyDescent="0.25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96"/>
      <c r="V268" s="127"/>
      <c r="W268" s="130"/>
      <c r="X268" s="127"/>
    </row>
    <row r="269" spans="1:24" s="102" customFormat="1" x14ac:dyDescent="0.25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33"/>
      <c r="V269" s="127"/>
      <c r="W269" s="130"/>
      <c r="X269" s="130"/>
    </row>
    <row r="270" spans="1:24" s="102" customFormat="1" x14ac:dyDescent="0.25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33"/>
      <c r="V270" s="127"/>
      <c r="W270" s="130"/>
      <c r="X270" s="130"/>
    </row>
    <row r="271" spans="1:24" s="102" customFormat="1" x14ac:dyDescent="0.25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33"/>
      <c r="V271" s="127"/>
      <c r="W271" s="130"/>
      <c r="X271" s="130"/>
    </row>
    <row r="272" spans="1:24" s="102" customFormat="1" x14ac:dyDescent="0.25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33"/>
      <c r="V272" s="127"/>
      <c r="W272" s="130"/>
      <c r="X272" s="130"/>
    </row>
    <row r="273" spans="1:24" s="102" customFormat="1" x14ac:dyDescent="0.25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33"/>
      <c r="V273" s="127"/>
      <c r="W273" s="130"/>
      <c r="X273" s="130"/>
    </row>
    <row r="274" spans="1:24" s="102" customFormat="1" x14ac:dyDescent="0.25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33"/>
      <c r="V274" s="127"/>
      <c r="W274" s="130"/>
      <c r="X274" s="130"/>
    </row>
    <row r="275" spans="1:24" s="102" customFormat="1" x14ac:dyDescent="0.25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34"/>
      <c r="V275" s="127"/>
      <c r="W275" s="130"/>
      <c r="X275" s="130"/>
    </row>
    <row r="276" spans="1:24" s="102" customFormat="1" x14ac:dyDescent="0.25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33"/>
      <c r="V276" s="127"/>
      <c r="W276" s="130"/>
      <c r="X276" s="131"/>
    </row>
    <row r="277" spans="1:24" s="102" customFormat="1" x14ac:dyDescent="0.25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33"/>
      <c r="V277" s="127"/>
      <c r="W277" s="130"/>
      <c r="X277" s="131"/>
    </row>
    <row r="278" spans="1:24" s="102" customFormat="1" x14ac:dyDescent="0.25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33"/>
      <c r="V278" s="127"/>
      <c r="W278" s="130"/>
      <c r="X278" s="130"/>
    </row>
    <row r="279" spans="1:24" s="102" customFormat="1" x14ac:dyDescent="0.25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33"/>
      <c r="V279" s="127"/>
      <c r="W279" s="130"/>
      <c r="X279" s="130"/>
    </row>
    <row r="280" spans="1:24" s="102" customFormat="1" x14ac:dyDescent="0.25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33"/>
      <c r="V280" s="127"/>
      <c r="W280" s="130"/>
      <c r="X280" s="130"/>
    </row>
    <row r="281" spans="1:24" s="102" customFormat="1" x14ac:dyDescent="0.25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33"/>
      <c r="V281" s="127"/>
      <c r="W281" s="131"/>
      <c r="X281" s="132"/>
    </row>
    <row r="282" spans="1:24" s="102" customFormat="1" x14ac:dyDescent="0.25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33"/>
      <c r="V282" s="127"/>
      <c r="W282" s="131"/>
      <c r="X282" s="131"/>
    </row>
    <row r="283" spans="1:24" s="102" customFormat="1" x14ac:dyDescent="0.25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33"/>
      <c r="V283" s="127"/>
      <c r="W283" s="131"/>
      <c r="X283" s="130"/>
    </row>
    <row r="284" spans="1:24" s="102" customFormat="1" x14ac:dyDescent="0.25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34"/>
      <c r="V284" s="127"/>
      <c r="W284" s="131"/>
      <c r="X284" s="130"/>
    </row>
    <row r="285" spans="1:24" s="102" customFormat="1" x14ac:dyDescent="0.25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33"/>
      <c r="V285" s="127"/>
      <c r="W285" s="131"/>
      <c r="X285" s="131"/>
    </row>
    <row r="286" spans="1:24" s="102" customFormat="1" x14ac:dyDescent="0.25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33"/>
      <c r="V286" s="127"/>
      <c r="W286" s="131"/>
      <c r="X286" s="130"/>
    </row>
    <row r="287" spans="1:24" s="102" customFormat="1" x14ac:dyDescent="0.25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33"/>
      <c r="V287" s="127"/>
      <c r="W287" s="132"/>
      <c r="X287" s="130"/>
    </row>
    <row r="288" spans="1:24" s="102" customFormat="1" x14ac:dyDescent="0.25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33"/>
      <c r="V288" s="127"/>
      <c r="W288" s="131"/>
      <c r="X288" s="131"/>
    </row>
    <row r="289" spans="1:24" s="102" customFormat="1" x14ac:dyDescent="0.25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33"/>
      <c r="V289" s="127"/>
      <c r="W289" s="131"/>
      <c r="X289" s="131"/>
    </row>
    <row r="290" spans="1:24" s="102" customFormat="1" x14ac:dyDescent="0.25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34"/>
      <c r="V290" s="127"/>
      <c r="W290" s="131"/>
      <c r="X290" s="131"/>
    </row>
    <row r="291" spans="1:24" s="102" customFormat="1" x14ac:dyDescent="0.25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33"/>
      <c r="V291" s="127"/>
      <c r="W291" s="131"/>
      <c r="X291" s="131"/>
    </row>
    <row r="292" spans="1:24" s="102" customFormat="1" x14ac:dyDescent="0.25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33"/>
      <c r="V292" s="127"/>
      <c r="W292" s="131"/>
      <c r="X292" s="131"/>
    </row>
    <row r="293" spans="1:24" s="102" customFormat="1" x14ac:dyDescent="0.25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33"/>
      <c r="V293" s="127"/>
      <c r="W293" s="131"/>
      <c r="X293" s="130"/>
    </row>
    <row r="294" spans="1:24" s="102" customFormat="1" x14ac:dyDescent="0.25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34"/>
      <c r="V294" s="127"/>
      <c r="W294" s="131"/>
      <c r="X294" s="131"/>
    </row>
    <row r="295" spans="1:24" s="102" customFormat="1" x14ac:dyDescent="0.25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33"/>
      <c r="V295" s="127"/>
      <c r="W295" s="131"/>
      <c r="X295" s="131"/>
    </row>
    <row r="296" spans="1:24" s="102" customFormat="1" x14ac:dyDescent="0.25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33"/>
      <c r="V296" s="127"/>
      <c r="W296" s="131"/>
      <c r="X296" s="132"/>
    </row>
    <row r="297" spans="1:24" s="102" customFormat="1" x14ac:dyDescent="0.25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33"/>
      <c r="V297" s="127"/>
      <c r="W297" s="131"/>
      <c r="X297" s="132"/>
    </row>
    <row r="298" spans="1:24" s="102" customFormat="1" x14ac:dyDescent="0.25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33"/>
      <c r="V298" s="127"/>
      <c r="W298" s="132"/>
      <c r="X298" s="131"/>
    </row>
    <row r="299" spans="1:24" s="102" customFormat="1" x14ac:dyDescent="0.25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33"/>
      <c r="V299" s="127"/>
      <c r="W299" s="131"/>
      <c r="X299" s="132"/>
    </row>
    <row r="300" spans="1:24" s="102" customFormat="1" x14ac:dyDescent="0.25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33"/>
      <c r="V300" s="127"/>
      <c r="W300" s="131"/>
      <c r="X300" s="127"/>
    </row>
    <row r="301" spans="1:24" s="102" customFormat="1" x14ac:dyDescent="0.25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33"/>
      <c r="V301" s="127"/>
      <c r="W301" s="131"/>
      <c r="X301" s="127"/>
    </row>
    <row r="302" spans="1:24" s="102" customFormat="1" x14ac:dyDescent="0.25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33"/>
      <c r="V302" s="127"/>
      <c r="W302" s="131"/>
      <c r="X302" s="131"/>
    </row>
    <row r="303" spans="1:24" s="102" customFormat="1" x14ac:dyDescent="0.25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33"/>
      <c r="V303" s="127"/>
      <c r="W303" s="131"/>
      <c r="X303" s="131"/>
    </row>
    <row r="304" spans="1:24" s="102" customFormat="1" x14ac:dyDescent="0.25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33"/>
      <c r="V304" s="127"/>
      <c r="W304" s="131"/>
      <c r="X304" s="131"/>
    </row>
    <row r="305" spans="1:24" s="102" customFormat="1" x14ac:dyDescent="0.25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33"/>
      <c r="V305" s="127"/>
      <c r="W305" s="131"/>
      <c r="X305" s="131"/>
    </row>
    <row r="306" spans="1:24" s="102" customFormat="1" x14ac:dyDescent="0.25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33"/>
      <c r="V306" s="127"/>
      <c r="W306" s="131"/>
      <c r="X306" s="131"/>
    </row>
    <row r="307" spans="1:24" s="102" customFormat="1" x14ac:dyDescent="0.25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33"/>
      <c r="V307" s="127"/>
      <c r="W307" s="131"/>
      <c r="X307" s="131"/>
    </row>
    <row r="308" spans="1:24" s="102" customFormat="1" x14ac:dyDescent="0.25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34"/>
      <c r="V308" s="127"/>
      <c r="W308" s="131"/>
      <c r="X308" s="131"/>
    </row>
    <row r="309" spans="1:24" s="102" customFormat="1" x14ac:dyDescent="0.25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33"/>
      <c r="V309" s="127"/>
      <c r="W309" s="131"/>
      <c r="X309" s="131"/>
    </row>
    <row r="310" spans="1:24" s="102" customFormat="1" x14ac:dyDescent="0.25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33"/>
      <c r="V310" s="127"/>
      <c r="W310" s="131"/>
      <c r="X310" s="131"/>
    </row>
    <row r="311" spans="1:24" s="102" customFormat="1" x14ac:dyDescent="0.25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96"/>
      <c r="V311" s="127"/>
      <c r="W311" s="131"/>
      <c r="X311" s="130"/>
    </row>
    <row r="312" spans="1:24" s="102" customFormat="1" x14ac:dyDescent="0.25">
      <c r="B312" s="125"/>
      <c r="C312" s="125"/>
      <c r="D312" s="125"/>
    </row>
    <row r="313" spans="1:24" s="102" customFormat="1" x14ac:dyDescent="0.25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V313" s="127"/>
      <c r="W313" s="127"/>
      <c r="X313" s="127"/>
    </row>
    <row r="314" spans="1:24" s="102" customFormat="1" x14ac:dyDescent="0.25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V314" s="127"/>
      <c r="W314" s="127"/>
    </row>
    <row r="315" spans="1:24" x14ac:dyDescent="0.35">
      <c r="B315" s="102"/>
      <c r="C315" s="102"/>
      <c r="D315" s="102"/>
    </row>
    <row r="316" spans="1:24" x14ac:dyDescent="0.25">
      <c r="B316" s="125"/>
      <c r="C316" s="125"/>
      <c r="D316" s="125"/>
    </row>
  </sheetData>
  <sortState xmlns:xlrd2="http://schemas.microsoft.com/office/spreadsheetml/2017/richdata2" ref="G50:I79">
    <sortCondition descending="1" ref="I50:I79"/>
  </sortState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706F-3CE8-46A4-8DD4-5611077080F3}">
  <dimension ref="A2:J52"/>
  <sheetViews>
    <sheetView showGridLines="0" zoomScaleNormal="100" workbookViewId="0"/>
  </sheetViews>
  <sheetFormatPr defaultColWidth="9.1796875" defaultRowHeight="11.5" x14ac:dyDescent="0.25"/>
  <cols>
    <col min="1" max="1" width="8.453125" style="136" customWidth="1"/>
    <col min="2" max="2" width="21.453125" style="136" customWidth="1"/>
    <col min="3" max="8" width="13.1796875" style="136" customWidth="1"/>
    <col min="9" max="16384" width="9.1796875" style="136"/>
  </cols>
  <sheetData>
    <row r="2" spans="2:10" x14ac:dyDescent="0.25">
      <c r="C2" s="137"/>
    </row>
    <row r="3" spans="2:10" s="138" customFormat="1" x14ac:dyDescent="0.35">
      <c r="B3" s="78" t="s">
        <v>47</v>
      </c>
    </row>
    <row r="4" spans="2:10" s="138" customFormat="1" x14ac:dyDescent="0.35">
      <c r="B4" s="78" t="s">
        <v>115</v>
      </c>
    </row>
    <row r="6" spans="2:10" ht="15.5" x14ac:dyDescent="0.35">
      <c r="B6" s="187" t="s">
        <v>87</v>
      </c>
      <c r="C6" s="139"/>
      <c r="D6" s="139"/>
      <c r="E6" s="139"/>
    </row>
    <row r="8" spans="2:10" ht="18" customHeight="1" x14ac:dyDescent="0.25">
      <c r="B8" s="188"/>
      <c r="C8" s="242" t="s">
        <v>29</v>
      </c>
      <c r="D8" s="243"/>
      <c r="E8" s="242" t="s">
        <v>116</v>
      </c>
      <c r="F8" s="243"/>
      <c r="G8" s="242" t="s">
        <v>30</v>
      </c>
      <c r="H8" s="243"/>
    </row>
    <row r="9" spans="2:10" s="189" customFormat="1" ht="21" customHeight="1" x14ac:dyDescent="0.35">
      <c r="B9" s="246"/>
      <c r="C9" s="244"/>
      <c r="D9" s="245"/>
      <c r="E9" s="244"/>
      <c r="F9" s="245"/>
      <c r="G9" s="244"/>
      <c r="H9" s="245"/>
    </row>
    <row r="10" spans="2:10" ht="27" customHeight="1" x14ac:dyDescent="0.25">
      <c r="B10" s="247"/>
      <c r="C10" s="190" t="s">
        <v>32</v>
      </c>
      <c r="D10" s="190" t="s">
        <v>103</v>
      </c>
      <c r="E10" s="190" t="s">
        <v>45</v>
      </c>
      <c r="F10" s="190" t="s">
        <v>103</v>
      </c>
      <c r="G10" s="190" t="s">
        <v>45</v>
      </c>
      <c r="H10" s="190" t="s">
        <v>103</v>
      </c>
    </row>
    <row r="11" spans="2:10" ht="13" x14ac:dyDescent="0.3">
      <c r="B11" s="73" t="s">
        <v>64</v>
      </c>
      <c r="C11" s="74">
        <v>5000</v>
      </c>
      <c r="D11" s="195"/>
      <c r="E11" s="74">
        <v>2369.52</v>
      </c>
      <c r="F11" s="212"/>
      <c r="G11" s="74">
        <v>7456.14</v>
      </c>
      <c r="H11" s="213"/>
    </row>
    <row r="12" spans="2:10" ht="13" x14ac:dyDescent="0.3">
      <c r="B12" s="27" t="s">
        <v>1</v>
      </c>
      <c r="C12" s="69">
        <v>39</v>
      </c>
      <c r="D12" s="196">
        <f>IF(C12=":",":",C12/$C$11*100)</f>
        <v>0.77999999999999992</v>
      </c>
      <c r="E12" s="69">
        <v>6.2</v>
      </c>
      <c r="F12" s="214">
        <f>IF(E12=":",":",E12/$E$11*100)</f>
        <v>0.26165636922245855</v>
      </c>
      <c r="G12" s="69">
        <v>37.47</v>
      </c>
      <c r="H12" s="214">
        <f>IF(G12=":",":",G12/$G$11*100)</f>
        <v>0.50253884717829866</v>
      </c>
    </row>
    <row r="13" spans="2:10" ht="13" x14ac:dyDescent="0.3">
      <c r="B13" s="24" t="s">
        <v>2</v>
      </c>
      <c r="C13" s="68">
        <v>55</v>
      </c>
      <c r="D13" s="197">
        <f t="shared" ref="D13:D38" si="0">IF(C13=":",":",C13/$C$11*100)</f>
        <v>1.0999999999999999</v>
      </c>
      <c r="E13" s="68">
        <v>41.58</v>
      </c>
      <c r="F13" s="214">
        <f t="shared" ref="F13:F38" si="1">IF(E13=":",":",E13/$E$11*100)</f>
        <v>1.754785779398359</v>
      </c>
      <c r="G13" s="68">
        <v>113.58</v>
      </c>
      <c r="H13" s="214">
        <f t="shared" ref="H13:H38" si="2">IF(G13=":",":",G13/$G$11*100)</f>
        <v>1.5233083069792144</v>
      </c>
    </row>
    <row r="14" spans="2:10" ht="13" x14ac:dyDescent="0.3">
      <c r="B14" s="24" t="s">
        <v>28</v>
      </c>
      <c r="C14" s="68">
        <v>576</v>
      </c>
      <c r="D14" s="197">
        <f t="shared" si="0"/>
        <v>11.52</v>
      </c>
      <c r="E14" s="68">
        <v>90.31</v>
      </c>
      <c r="F14" s="214">
        <f t="shared" si="1"/>
        <v>3.811320436206489</v>
      </c>
      <c r="G14" s="68">
        <v>241.47</v>
      </c>
      <c r="H14" s="214">
        <f t="shared" si="2"/>
        <v>3.2385389759312462</v>
      </c>
      <c r="I14" s="137"/>
      <c r="J14" s="137"/>
    </row>
    <row r="15" spans="2:10" ht="13" x14ac:dyDescent="0.3">
      <c r="B15" s="24" t="s">
        <v>3</v>
      </c>
      <c r="C15" s="68">
        <v>79</v>
      </c>
      <c r="D15" s="197">
        <f t="shared" si="0"/>
        <v>1.58</v>
      </c>
      <c r="E15" s="68">
        <v>2.9</v>
      </c>
      <c r="F15" s="214">
        <f t="shared" si="1"/>
        <v>0.12238765657179512</v>
      </c>
      <c r="G15" s="68">
        <v>31.14</v>
      </c>
      <c r="H15" s="214">
        <f t="shared" si="2"/>
        <v>0.4176423725949352</v>
      </c>
    </row>
    <row r="16" spans="2:10" ht="13" x14ac:dyDescent="0.3">
      <c r="B16" s="24" t="s">
        <v>27</v>
      </c>
      <c r="C16" s="68">
        <v>498</v>
      </c>
      <c r="D16" s="197">
        <f t="shared" si="0"/>
        <v>9.9599999999999991</v>
      </c>
      <c r="E16" s="68">
        <v>486.39</v>
      </c>
      <c r="F16" s="214">
        <f>IF(E16=":",":",E16/$E$11*100)</f>
        <v>20.526942165501875</v>
      </c>
      <c r="G16" s="68">
        <v>1254.6400000000001</v>
      </c>
      <c r="H16" s="214">
        <f t="shared" si="2"/>
        <v>16.826937262444108</v>
      </c>
    </row>
    <row r="17" spans="2:8" ht="13" x14ac:dyDescent="0.3">
      <c r="B17" s="24" t="s">
        <v>4</v>
      </c>
      <c r="C17" s="68">
        <v>30</v>
      </c>
      <c r="D17" s="197">
        <f t="shared" si="0"/>
        <v>0.6</v>
      </c>
      <c r="E17" s="68" t="s">
        <v>0</v>
      </c>
      <c r="F17" s="214" t="str">
        <f t="shared" si="1"/>
        <v>:</v>
      </c>
      <c r="G17" s="68" t="s">
        <v>0</v>
      </c>
      <c r="H17" s="214" t="str">
        <f t="shared" si="2"/>
        <v>:</v>
      </c>
    </row>
    <row r="18" spans="2:8" ht="13" x14ac:dyDescent="0.3">
      <c r="B18" s="24" t="s">
        <v>5</v>
      </c>
      <c r="C18" s="68" t="s">
        <v>0</v>
      </c>
      <c r="D18" s="197" t="str">
        <f t="shared" si="0"/>
        <v>:</v>
      </c>
      <c r="E18" s="68" t="s">
        <v>0</v>
      </c>
      <c r="F18" s="214" t="str">
        <f t="shared" si="1"/>
        <v>:</v>
      </c>
      <c r="G18" s="68" t="s">
        <v>0</v>
      </c>
      <c r="H18" s="214" t="str">
        <f t="shared" si="2"/>
        <v>:</v>
      </c>
    </row>
    <row r="19" spans="2:8" ht="13" x14ac:dyDescent="0.3">
      <c r="B19" s="24" t="s">
        <v>6</v>
      </c>
      <c r="C19" s="68">
        <v>49</v>
      </c>
      <c r="D19" s="197">
        <f t="shared" si="0"/>
        <v>0.98</v>
      </c>
      <c r="E19" s="68">
        <v>9.9700000000000006</v>
      </c>
      <c r="F19" s="214">
        <f t="shared" si="1"/>
        <v>0.42076032276579228</v>
      </c>
      <c r="G19" s="68">
        <v>27.64</v>
      </c>
      <c r="H19" s="214">
        <f t="shared" si="2"/>
        <v>0.37070119391535028</v>
      </c>
    </row>
    <row r="20" spans="2:8" ht="13" x14ac:dyDescent="0.3">
      <c r="B20" s="24" t="s">
        <v>7</v>
      </c>
      <c r="C20" s="68">
        <v>309</v>
      </c>
      <c r="D20" s="197">
        <f t="shared" si="0"/>
        <v>6.18</v>
      </c>
      <c r="E20" s="68">
        <v>119.52</v>
      </c>
      <c r="F20" s="214">
        <f t="shared" si="1"/>
        <v>5.0440595563658457</v>
      </c>
      <c r="G20" s="68">
        <v>455.55</v>
      </c>
      <c r="H20" s="214">
        <f t="shared" si="2"/>
        <v>6.109729699281397</v>
      </c>
    </row>
    <row r="21" spans="2:8" ht="13" x14ac:dyDescent="0.3">
      <c r="B21" s="24" t="s">
        <v>8</v>
      </c>
      <c r="C21" s="68">
        <v>774</v>
      </c>
      <c r="D21" s="197">
        <f t="shared" si="0"/>
        <v>15.479999999999999</v>
      </c>
      <c r="E21" s="68">
        <v>423.41</v>
      </c>
      <c r="F21" s="214">
        <f>IF(E21=":",":",E21/$E$11*100)</f>
        <v>17.869019885884065</v>
      </c>
      <c r="G21" s="68">
        <v>1269.53</v>
      </c>
      <c r="H21" s="214">
        <f t="shared" si="2"/>
        <v>17.026638448312397</v>
      </c>
    </row>
    <row r="22" spans="2:8" ht="13" x14ac:dyDescent="0.3">
      <c r="B22" s="24" t="s">
        <v>9</v>
      </c>
      <c r="C22" s="68">
        <v>53</v>
      </c>
      <c r="D22" s="197">
        <f>IF(C22=":",":",C22/$C$11*100)</f>
        <v>1.06</v>
      </c>
      <c r="E22" s="68">
        <v>6.53</v>
      </c>
      <c r="F22" s="214">
        <f>IF(E22=":",":",E22/$E$11*100)</f>
        <v>0.27558324048752492</v>
      </c>
      <c r="G22" s="68">
        <v>14.92</v>
      </c>
      <c r="H22" s="214">
        <f t="shared" si="2"/>
        <v>0.20010353882840182</v>
      </c>
    </row>
    <row r="23" spans="2:8" ht="13" x14ac:dyDescent="0.3">
      <c r="B23" s="24" t="s">
        <v>10</v>
      </c>
      <c r="C23" s="68">
        <v>455</v>
      </c>
      <c r="D23" s="197">
        <f t="shared" si="0"/>
        <v>9.1</v>
      </c>
      <c r="E23" s="68">
        <v>476.53</v>
      </c>
      <c r="F23" s="214">
        <f t="shared" si="1"/>
        <v>20.11082413315777</v>
      </c>
      <c r="G23" s="68">
        <v>1568.28</v>
      </c>
      <c r="H23" s="214">
        <f t="shared" si="2"/>
        <v>21.033403342748393</v>
      </c>
    </row>
    <row r="24" spans="2:8" ht="13" x14ac:dyDescent="0.3">
      <c r="B24" s="24" t="s">
        <v>11</v>
      </c>
      <c r="C24" s="68">
        <v>0</v>
      </c>
      <c r="D24" s="197">
        <f t="shared" si="0"/>
        <v>0</v>
      </c>
      <c r="E24" s="68">
        <v>0</v>
      </c>
      <c r="F24" s="214">
        <f t="shared" si="1"/>
        <v>0</v>
      </c>
      <c r="G24" s="68">
        <v>0</v>
      </c>
      <c r="H24" s="214">
        <f t="shared" si="2"/>
        <v>0</v>
      </c>
    </row>
    <row r="25" spans="2:8" ht="13" x14ac:dyDescent="0.3">
      <c r="B25" s="24" t="s">
        <v>12</v>
      </c>
      <c r="C25" s="68">
        <v>45</v>
      </c>
      <c r="D25" s="197">
        <f t="shared" si="0"/>
        <v>0.89999999999999991</v>
      </c>
      <c r="E25" s="68">
        <v>4.38</v>
      </c>
      <c r="F25" s="214">
        <f t="shared" si="1"/>
        <v>0.18484756406360781</v>
      </c>
      <c r="G25" s="68">
        <v>13.48</v>
      </c>
      <c r="H25" s="214">
        <f t="shared" si="2"/>
        <v>0.1807905967430869</v>
      </c>
    </row>
    <row r="26" spans="2:8" ht="13" x14ac:dyDescent="0.3">
      <c r="B26" s="24" t="s">
        <v>13</v>
      </c>
      <c r="C26" s="68">
        <v>55</v>
      </c>
      <c r="D26" s="197">
        <f t="shared" si="0"/>
        <v>1.0999999999999999</v>
      </c>
      <c r="E26" s="68">
        <v>3.28</v>
      </c>
      <c r="F26" s="214">
        <f t="shared" si="1"/>
        <v>0.13842465984672001</v>
      </c>
      <c r="G26" s="68">
        <v>13.82</v>
      </c>
      <c r="H26" s="214">
        <f t="shared" si="2"/>
        <v>0.18535059695767514</v>
      </c>
    </row>
    <row r="27" spans="2:8" ht="13" x14ac:dyDescent="0.3">
      <c r="B27" s="24" t="s">
        <v>14</v>
      </c>
      <c r="C27" s="68">
        <v>0</v>
      </c>
      <c r="D27" s="197">
        <f t="shared" si="0"/>
        <v>0</v>
      </c>
      <c r="E27" s="68">
        <v>0</v>
      </c>
      <c r="F27" s="214">
        <f t="shared" si="1"/>
        <v>0</v>
      </c>
      <c r="G27" s="68">
        <v>0</v>
      </c>
      <c r="H27" s="214">
        <f t="shared" si="2"/>
        <v>0</v>
      </c>
    </row>
    <row r="28" spans="2:8" ht="13" x14ac:dyDescent="0.3">
      <c r="B28" s="24" t="s">
        <v>15</v>
      </c>
      <c r="C28" s="68">
        <v>229</v>
      </c>
      <c r="D28" s="197">
        <f t="shared" si="0"/>
        <v>4.58</v>
      </c>
      <c r="E28" s="68">
        <v>42.06</v>
      </c>
      <c r="F28" s="214">
        <f t="shared" si="1"/>
        <v>1.7750430466930014</v>
      </c>
      <c r="G28" s="68">
        <v>173.3</v>
      </c>
      <c r="H28" s="214">
        <f t="shared" si="2"/>
        <v>2.3242589329063028</v>
      </c>
    </row>
    <row r="29" spans="2:8" ht="13" x14ac:dyDescent="0.3">
      <c r="B29" s="24" t="s">
        <v>16</v>
      </c>
      <c r="C29" s="68" t="s">
        <v>0</v>
      </c>
      <c r="D29" s="197" t="str">
        <f t="shared" si="0"/>
        <v>:</v>
      </c>
      <c r="E29" s="68" t="s">
        <v>0</v>
      </c>
      <c r="F29" s="214" t="str">
        <f t="shared" si="1"/>
        <v>:</v>
      </c>
      <c r="G29" s="68" t="s">
        <v>0</v>
      </c>
      <c r="H29" s="214" t="str">
        <f t="shared" si="2"/>
        <v>:</v>
      </c>
    </row>
    <row r="30" spans="2:8" ht="13" x14ac:dyDescent="0.3">
      <c r="B30" s="24" t="s">
        <v>17</v>
      </c>
      <c r="C30" s="68">
        <v>270</v>
      </c>
      <c r="D30" s="197">
        <f>IF(C30=":",":",C30/$C$11*100)</f>
        <v>5.4</v>
      </c>
      <c r="E30" s="68">
        <v>133.22999999999999</v>
      </c>
      <c r="F30" s="214">
        <f>IF(E30=":",":",E30/$E$11*100)</f>
        <v>5.6226577534690572</v>
      </c>
      <c r="G30" s="68">
        <v>400.62</v>
      </c>
      <c r="H30" s="214">
        <f t="shared" si="2"/>
        <v>5.3730214293186549</v>
      </c>
    </row>
    <row r="31" spans="2:8" ht="13" x14ac:dyDescent="0.3">
      <c r="B31" s="24" t="s">
        <v>18</v>
      </c>
      <c r="C31" s="68">
        <v>147</v>
      </c>
      <c r="D31" s="197">
        <f t="shared" si="0"/>
        <v>2.94</v>
      </c>
      <c r="E31" s="68">
        <v>283.85000000000002</v>
      </c>
      <c r="F31" s="214">
        <f t="shared" si="1"/>
        <v>11.979219419966915</v>
      </c>
      <c r="G31" s="68">
        <v>1015.06</v>
      </c>
      <c r="H31" s="214">
        <f t="shared" si="2"/>
        <v>13.613746522999834</v>
      </c>
    </row>
    <row r="32" spans="2:8" ht="13" x14ac:dyDescent="0.3">
      <c r="B32" s="24" t="s">
        <v>19</v>
      </c>
      <c r="C32" s="68">
        <v>506</v>
      </c>
      <c r="D32" s="197">
        <f t="shared" si="0"/>
        <v>10.119999999999999</v>
      </c>
      <c r="E32" s="68">
        <v>46.22</v>
      </c>
      <c r="F32" s="214">
        <f t="shared" si="1"/>
        <v>1.9506060299132315</v>
      </c>
      <c r="G32" s="68">
        <v>175.46</v>
      </c>
      <c r="H32" s="214">
        <f t="shared" si="2"/>
        <v>2.3532283460342751</v>
      </c>
    </row>
    <row r="33" spans="2:8" ht="13" x14ac:dyDescent="0.3">
      <c r="B33" s="24" t="s">
        <v>20</v>
      </c>
      <c r="C33" s="68">
        <v>121</v>
      </c>
      <c r="D33" s="197">
        <f t="shared" si="0"/>
        <v>2.42</v>
      </c>
      <c r="E33" s="68">
        <v>15.79</v>
      </c>
      <c r="F33" s="214">
        <f t="shared" si="1"/>
        <v>0.66637968871332587</v>
      </c>
      <c r="G33" s="68">
        <v>44.21</v>
      </c>
      <c r="H33" s="214">
        <f t="shared" si="2"/>
        <v>0.59293414554984214</v>
      </c>
    </row>
    <row r="34" spans="2:8" ht="13" x14ac:dyDescent="0.3">
      <c r="B34" s="24" t="s">
        <v>21</v>
      </c>
      <c r="C34" s="68">
        <v>83</v>
      </c>
      <c r="D34" s="197">
        <f t="shared" si="0"/>
        <v>1.66</v>
      </c>
      <c r="E34" s="68">
        <v>37.36</v>
      </c>
      <c r="F34" s="214">
        <f t="shared" si="1"/>
        <v>1.5766906377662986</v>
      </c>
      <c r="G34" s="68">
        <v>127.38</v>
      </c>
      <c r="H34" s="214">
        <f t="shared" si="2"/>
        <v>1.7083906686301491</v>
      </c>
    </row>
    <row r="35" spans="2:8" ht="13" x14ac:dyDescent="0.3">
      <c r="B35" s="24" t="s">
        <v>22</v>
      </c>
      <c r="C35" s="68">
        <v>68</v>
      </c>
      <c r="D35" s="197">
        <f t="shared" si="0"/>
        <v>1.3599999999999999</v>
      </c>
      <c r="E35" s="68">
        <v>27.95</v>
      </c>
      <c r="F35" s="214">
        <f t="shared" si="1"/>
        <v>1.179563793510922</v>
      </c>
      <c r="G35" s="68">
        <v>88.8</v>
      </c>
      <c r="H35" s="214">
        <f t="shared" si="2"/>
        <v>1.1909647619277535</v>
      </c>
    </row>
    <row r="36" spans="2:8" ht="13" x14ac:dyDescent="0.3">
      <c r="B36" s="24" t="s">
        <v>23</v>
      </c>
      <c r="C36" s="68">
        <v>40</v>
      </c>
      <c r="D36" s="197">
        <f>IF(C36=":",":",C36/$C$11*100)</f>
        <v>0.8</v>
      </c>
      <c r="E36" s="68">
        <v>19.21</v>
      </c>
      <c r="F36" s="214">
        <f t="shared" si="1"/>
        <v>0.81071271818764989</v>
      </c>
      <c r="G36" s="68">
        <v>70.92</v>
      </c>
      <c r="H36" s="214">
        <f t="shared" si="2"/>
        <v>0.95116239770175992</v>
      </c>
    </row>
    <row r="37" spans="2:8" ht="13" x14ac:dyDescent="0.3">
      <c r="B37" s="25" t="s">
        <v>24</v>
      </c>
      <c r="C37" s="70">
        <v>276</v>
      </c>
      <c r="D37" s="197">
        <f t="shared" si="0"/>
        <v>5.52</v>
      </c>
      <c r="E37" s="70">
        <v>54.64</v>
      </c>
      <c r="F37" s="215">
        <f t="shared" si="1"/>
        <v>2.3059522603734091</v>
      </c>
      <c r="G37" s="70">
        <v>188.9</v>
      </c>
      <c r="H37" s="215">
        <f t="shared" si="2"/>
        <v>2.5334824721638811</v>
      </c>
    </row>
    <row r="38" spans="2:8" ht="13" x14ac:dyDescent="0.3">
      <c r="B38" s="92" t="s">
        <v>25</v>
      </c>
      <c r="C38" s="93">
        <v>358</v>
      </c>
      <c r="D38" s="197">
        <f t="shared" si="0"/>
        <v>7.16</v>
      </c>
      <c r="E38" s="93">
        <v>17.98</v>
      </c>
      <c r="F38" s="216">
        <f t="shared" si="1"/>
        <v>0.75880347074512988</v>
      </c>
      <c r="G38" s="93">
        <v>82.49</v>
      </c>
      <c r="H38" s="217">
        <f t="shared" si="2"/>
        <v>1.1063365226511304</v>
      </c>
    </row>
    <row r="39" spans="2:8" ht="13" x14ac:dyDescent="0.3">
      <c r="B39" s="192" t="s">
        <v>104</v>
      </c>
      <c r="C39" s="68">
        <v>4</v>
      </c>
      <c r="D39" s="196"/>
      <c r="E39" s="68" t="s">
        <v>0</v>
      </c>
      <c r="F39" s="214"/>
      <c r="G39" s="68">
        <v>0</v>
      </c>
      <c r="H39" s="214"/>
    </row>
    <row r="40" spans="2:8" ht="13" x14ac:dyDescent="0.3">
      <c r="B40" s="193" t="s">
        <v>26</v>
      </c>
      <c r="C40" s="70">
        <v>76</v>
      </c>
      <c r="D40" s="197"/>
      <c r="E40" s="70">
        <v>33.020000000000003</v>
      </c>
      <c r="F40" s="215"/>
      <c r="G40" s="70">
        <v>156.79</v>
      </c>
      <c r="H40" s="215"/>
    </row>
    <row r="41" spans="2:8" ht="13" x14ac:dyDescent="0.3">
      <c r="B41" s="193" t="s">
        <v>106</v>
      </c>
      <c r="C41" s="93">
        <v>38</v>
      </c>
      <c r="D41" s="197"/>
      <c r="E41" s="93">
        <v>61.78</v>
      </c>
      <c r="F41" s="217"/>
      <c r="G41" s="93">
        <v>181.53</v>
      </c>
      <c r="H41" s="217"/>
    </row>
    <row r="42" spans="2:8" ht="13" x14ac:dyDescent="0.3">
      <c r="B42" s="194" t="s">
        <v>105</v>
      </c>
      <c r="C42" s="70">
        <v>2</v>
      </c>
      <c r="D42" s="196"/>
      <c r="E42" s="70" t="s">
        <v>0</v>
      </c>
      <c r="F42" s="215"/>
      <c r="G42" s="70">
        <v>0</v>
      </c>
      <c r="H42" s="215"/>
    </row>
    <row r="43" spans="2:8" ht="13" x14ac:dyDescent="0.3">
      <c r="B43" s="198" t="s">
        <v>94</v>
      </c>
      <c r="C43" s="93">
        <v>55</v>
      </c>
      <c r="D43" s="199"/>
      <c r="E43" s="93">
        <v>1.46</v>
      </c>
      <c r="F43" s="217"/>
      <c r="G43" s="93">
        <v>6.55</v>
      </c>
      <c r="H43" s="217"/>
    </row>
    <row r="45" spans="2:8" ht="12.5" x14ac:dyDescent="0.25">
      <c r="B45" s="28" t="s">
        <v>72</v>
      </c>
    </row>
    <row r="46" spans="2:8" ht="12.5" x14ac:dyDescent="0.25">
      <c r="B46" s="8" t="s">
        <v>86</v>
      </c>
    </row>
    <row r="47" spans="2:8" ht="12.5" x14ac:dyDescent="0.25">
      <c r="B47" s="8" t="s">
        <v>84</v>
      </c>
    </row>
    <row r="48" spans="2:8" ht="12.5" x14ac:dyDescent="0.25">
      <c r="B48" s="171" t="s">
        <v>85</v>
      </c>
      <c r="H48" s="191"/>
    </row>
    <row r="49" spans="1:8" ht="13" x14ac:dyDescent="0.25">
      <c r="B49" s="2" t="s">
        <v>107</v>
      </c>
      <c r="H49" s="191"/>
    </row>
    <row r="50" spans="1:8" ht="13" x14ac:dyDescent="0.25">
      <c r="B50" s="2"/>
      <c r="H50" s="191"/>
    </row>
    <row r="51" spans="1:8" x14ac:dyDescent="0.25">
      <c r="A51" s="140" t="s">
        <v>34</v>
      </c>
    </row>
    <row r="52" spans="1:8" x14ac:dyDescent="0.25">
      <c r="A52" s="136" t="s">
        <v>111</v>
      </c>
    </row>
  </sheetData>
  <mergeCells count="4">
    <mergeCell ref="C8:D9"/>
    <mergeCell ref="E8:F9"/>
    <mergeCell ref="G8:H9"/>
    <mergeCell ref="B9:B1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F61E-EF6B-47B3-A10F-19CC7175C058}">
  <sheetPr codeName="Sheet17"/>
  <dimension ref="A2:Z51"/>
  <sheetViews>
    <sheetView showGridLines="0" zoomScaleNormal="100" workbookViewId="0"/>
  </sheetViews>
  <sheetFormatPr defaultColWidth="10.54296875" defaultRowHeight="12.5" x14ac:dyDescent="0.35"/>
  <cols>
    <col min="1" max="1" width="3.54296875" style="1" customWidth="1"/>
    <col min="2" max="7" width="10.81640625" style="1" customWidth="1"/>
    <col min="8" max="24" width="10.54296875" style="1"/>
    <col min="25" max="25" width="21.26953125" style="1" customWidth="1"/>
    <col min="26" max="16384" width="10.54296875" style="1"/>
  </cols>
  <sheetData>
    <row r="2" spans="1:26" ht="13" x14ac:dyDescent="0.25">
      <c r="A2" s="43"/>
      <c r="B2" s="11" t="str">
        <f>'Table 1'!$B$3</f>
        <v>Sport statistics — 2023</v>
      </c>
    </row>
    <row r="3" spans="1:26" ht="13" x14ac:dyDescent="0.25">
      <c r="A3" s="43"/>
      <c r="B3" s="11" t="s">
        <v>115</v>
      </c>
    </row>
    <row r="4" spans="1:26" ht="12" customHeight="1" x14ac:dyDescent="0.3">
      <c r="A4" s="43"/>
      <c r="B4" s="13"/>
      <c r="G4" s="44"/>
      <c r="H4" s="44"/>
      <c r="I4" s="44"/>
      <c r="J4" s="44"/>
      <c r="K4" s="44"/>
      <c r="L4" s="44"/>
    </row>
    <row r="5" spans="1:26" ht="15.5" x14ac:dyDescent="0.35">
      <c r="A5" s="43"/>
      <c r="B5" s="176" t="s">
        <v>91</v>
      </c>
    </row>
    <row r="6" spans="1:26" x14ac:dyDescent="0.25">
      <c r="A6" s="43"/>
    </row>
    <row r="7" spans="1:26" x14ac:dyDescent="0.25">
      <c r="A7" s="43"/>
    </row>
    <row r="8" spans="1:26" x14ac:dyDescent="0.25">
      <c r="A8" s="43"/>
    </row>
    <row r="9" spans="1:26" x14ac:dyDescent="0.25">
      <c r="A9" s="43"/>
    </row>
    <row r="10" spans="1:26" x14ac:dyDescent="0.25">
      <c r="A10" s="43"/>
    </row>
    <row r="11" spans="1:26" x14ac:dyDescent="0.25">
      <c r="A11" s="43"/>
    </row>
    <row r="12" spans="1:26" x14ac:dyDescent="0.25">
      <c r="A12" s="43"/>
    </row>
    <row r="13" spans="1:26" x14ac:dyDescent="0.25">
      <c r="A13" s="43"/>
    </row>
    <row r="14" spans="1:26" x14ac:dyDescent="0.25">
      <c r="A14" s="43"/>
    </row>
    <row r="15" spans="1:26" x14ac:dyDescent="0.25">
      <c r="A15" s="43"/>
    </row>
    <row r="16" spans="1:26" ht="15.5" x14ac:dyDescent="0.25">
      <c r="A16" s="43"/>
      <c r="Y16" s="174"/>
      <c r="Z16" s="173"/>
    </row>
    <row r="17" spans="1:26" ht="15.5" x14ac:dyDescent="0.25">
      <c r="A17" s="43"/>
      <c r="Y17" s="174"/>
    </row>
    <row r="18" spans="1:26" ht="15.5" x14ac:dyDescent="0.25">
      <c r="A18" s="43"/>
      <c r="Y18" s="175"/>
      <c r="Z18" s="172"/>
    </row>
    <row r="19" spans="1:26" x14ac:dyDescent="0.25">
      <c r="A19" s="43"/>
    </row>
    <row r="20" spans="1:26" x14ac:dyDescent="0.25">
      <c r="A20" s="43"/>
    </row>
    <row r="21" spans="1:26" x14ac:dyDescent="0.25">
      <c r="A21" s="43"/>
    </row>
    <row r="22" spans="1:26" x14ac:dyDescent="0.25">
      <c r="A22" s="43"/>
    </row>
    <row r="23" spans="1:26" x14ac:dyDescent="0.25">
      <c r="A23" s="43"/>
    </row>
    <row r="24" spans="1:26" x14ac:dyDescent="0.25">
      <c r="A24" s="43"/>
    </row>
    <row r="25" spans="1:26" x14ac:dyDescent="0.25">
      <c r="A25" s="43"/>
      <c r="L25" s="50"/>
    </row>
    <row r="26" spans="1:26" ht="39" customHeight="1" x14ac:dyDescent="0.25">
      <c r="A26" s="43"/>
      <c r="L26" s="75"/>
    </row>
    <row r="27" spans="1:26" x14ac:dyDescent="0.25">
      <c r="A27" s="43"/>
    </row>
    <row r="28" spans="1:26" x14ac:dyDescent="0.25">
      <c r="A28" s="43"/>
    </row>
    <row r="29" spans="1:26" x14ac:dyDescent="0.25">
      <c r="A29" s="43"/>
    </row>
    <row r="30" spans="1:26" x14ac:dyDescent="0.25">
      <c r="A30" s="43"/>
    </row>
    <row r="31" spans="1:26" x14ac:dyDescent="0.25">
      <c r="A31" s="43"/>
    </row>
    <row r="32" spans="1:26" x14ac:dyDescent="0.25">
      <c r="A32" s="43"/>
    </row>
    <row r="33" spans="1:12" x14ac:dyDescent="0.25">
      <c r="A33" s="43"/>
    </row>
    <row r="34" spans="1:12" x14ac:dyDescent="0.25">
      <c r="A34" s="43"/>
    </row>
    <row r="35" spans="1:12" x14ac:dyDescent="0.25">
      <c r="A35" s="43"/>
    </row>
    <row r="36" spans="1:12" x14ac:dyDescent="0.25">
      <c r="A36" s="43"/>
    </row>
    <row r="37" spans="1:12" x14ac:dyDescent="0.25">
      <c r="A37" s="43"/>
    </row>
    <row r="38" spans="1:12" x14ac:dyDescent="0.25">
      <c r="A38" s="43"/>
    </row>
    <row r="39" spans="1:12" ht="12.65" customHeight="1" x14ac:dyDescent="0.25">
      <c r="A39" s="43"/>
    </row>
    <row r="40" spans="1:12" ht="28.5" customHeight="1" x14ac:dyDescent="0.25">
      <c r="A40" s="43"/>
      <c r="G40" s="248" t="s">
        <v>78</v>
      </c>
      <c r="H40" s="248"/>
      <c r="I40" s="248" t="s">
        <v>75</v>
      </c>
      <c r="J40" s="248"/>
      <c r="K40" s="248" t="s">
        <v>100</v>
      </c>
      <c r="L40" s="248"/>
    </row>
    <row r="41" spans="1:12" x14ac:dyDescent="0.25">
      <c r="A41" s="43"/>
      <c r="H41" s="45">
        <v>43728</v>
      </c>
      <c r="J41" s="45">
        <v>2369.52</v>
      </c>
      <c r="L41" s="45">
        <v>7456.14</v>
      </c>
    </row>
    <row r="42" spans="1:12" x14ac:dyDescent="0.35">
      <c r="G42" s="46" t="s">
        <v>33</v>
      </c>
      <c r="H42" s="47" t="s">
        <v>32</v>
      </c>
      <c r="I42" s="46" t="s">
        <v>33</v>
      </c>
      <c r="J42" s="47" t="s">
        <v>101</v>
      </c>
      <c r="K42" s="46" t="s">
        <v>33</v>
      </c>
      <c r="L42" s="47" t="s">
        <v>101</v>
      </c>
    </row>
    <row r="43" spans="1:12" x14ac:dyDescent="0.25">
      <c r="A43" s="43"/>
      <c r="B43" s="12" t="s">
        <v>88</v>
      </c>
      <c r="G43" s="48">
        <f>+H43/H$41*100</f>
        <v>16.362513721185508</v>
      </c>
      <c r="H43" s="45">
        <v>7155</v>
      </c>
      <c r="I43" s="48">
        <f>+J43/J$41*100</f>
        <v>8.3278469901077017</v>
      </c>
      <c r="J43" s="45">
        <v>197.33</v>
      </c>
      <c r="K43" s="48">
        <f>+L43/L$41*100</f>
        <v>8.7739768834812661</v>
      </c>
      <c r="L43" s="45">
        <v>654.20000000000005</v>
      </c>
    </row>
    <row r="44" spans="1:12" x14ac:dyDescent="0.25">
      <c r="A44" s="43"/>
      <c r="B44" s="12" t="s">
        <v>89</v>
      </c>
      <c r="G44" s="48">
        <f>+H44/H$41*100</f>
        <v>26.406421514818877</v>
      </c>
      <c r="H44" s="45">
        <v>11547</v>
      </c>
      <c r="I44" s="48">
        <f>+J44/J$41*100</f>
        <v>21.97238259225497</v>
      </c>
      <c r="J44" s="45">
        <v>520.64</v>
      </c>
      <c r="K44" s="48">
        <f>+L44/L$41*100</f>
        <v>20.747732741069775</v>
      </c>
      <c r="L44" s="45">
        <v>1546.98</v>
      </c>
    </row>
    <row r="45" spans="1:12" x14ac:dyDescent="0.25">
      <c r="A45" s="43"/>
      <c r="B45" s="12" t="s">
        <v>90</v>
      </c>
      <c r="G45" s="48">
        <f>+H45/H$41*100</f>
        <v>27.115349432857666</v>
      </c>
      <c r="H45" s="45">
        <v>11857</v>
      </c>
      <c r="I45" s="48">
        <f>+J45/J$41*100</f>
        <v>35.091073297545492</v>
      </c>
      <c r="J45" s="45">
        <v>831.49</v>
      </c>
      <c r="K45" s="48">
        <f>+L45/L$41*100</f>
        <v>34.423441619926656</v>
      </c>
      <c r="L45" s="45">
        <v>2566.66</v>
      </c>
    </row>
    <row r="46" spans="1:12" x14ac:dyDescent="0.25">
      <c r="A46" s="43"/>
      <c r="B46" s="12" t="s">
        <v>71</v>
      </c>
      <c r="G46" s="48">
        <f>+H46/H$41*100</f>
        <v>30.118002195389682</v>
      </c>
      <c r="H46" s="45">
        <v>13170</v>
      </c>
      <c r="I46" s="48">
        <f>+J46/J$41*100</f>
        <v>34.608697120091833</v>
      </c>
      <c r="J46" s="45">
        <v>820.06</v>
      </c>
      <c r="K46" s="48">
        <f>+L46/L$41*100</f>
        <v>36.054982873175661</v>
      </c>
      <c r="L46" s="45">
        <v>2688.31</v>
      </c>
    </row>
    <row r="47" spans="1:12" x14ac:dyDescent="0.35">
      <c r="C47" s="48"/>
      <c r="D47" s="49"/>
    </row>
    <row r="48" spans="1:12" ht="13" x14ac:dyDescent="0.35">
      <c r="B48" s="6" t="s">
        <v>62</v>
      </c>
    </row>
    <row r="50" spans="1:1" ht="13" x14ac:dyDescent="0.35">
      <c r="A50" s="29" t="s">
        <v>34</v>
      </c>
    </row>
    <row r="51" spans="1:1" x14ac:dyDescent="0.35">
      <c r="A51" s="1" t="s">
        <v>99</v>
      </c>
    </row>
  </sheetData>
  <mergeCells count="3">
    <mergeCell ref="G40:H40"/>
    <mergeCell ref="I40:J40"/>
    <mergeCell ref="K40:L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Dynamic chart Nb of enterprises</vt:lpstr>
      <vt:lpstr>Table 1</vt:lpstr>
      <vt:lpstr>Table 2</vt:lpstr>
      <vt:lpstr>Figure 1</vt:lpstr>
      <vt:lpstr>Figure 2</vt:lpstr>
      <vt:lpstr>Figure 3</vt:lpstr>
      <vt:lpstr>Table 3</vt:lpstr>
      <vt:lpstr>Table 4</vt:lpstr>
      <vt:lpstr>Figure 4</vt:lpstr>
      <vt:lpstr>Table 5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HUART Thierry (ESTAT-EXT)</dc:creator>
  <cp:lastModifiedBy>LOMBARDINI Roberto (ESTAT-EXT)</cp:lastModifiedBy>
  <cp:lastPrinted>2018-09-06T09:28:15Z</cp:lastPrinted>
  <dcterms:created xsi:type="dcterms:W3CDTF">2015-09-29T10:09:27Z</dcterms:created>
  <dcterms:modified xsi:type="dcterms:W3CDTF">2024-02-26T13:24:49Z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2023-10-13T07:45:51Z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6526a94c-97b9-4496-987b-dcc3d60f1e61</vt:lpwstr>
  </property>
  <property fmtid="{D5CDD505-2E9C-101B-9397-08002B2CF9AE}" pid="8" name="MSIP_Label_6bd9ddd1-4d20-43f6-abfa-fc3c07406f94_ContentBits">
    <vt:lpwstr>0</vt:lpwstr>
  </property>
</Properties>
</file>