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6" yWindow="65426" windowWidth="19420" windowHeight="10420" tabRatio="788" activeTab="0"/>
  </bookViews>
  <sheets>
    <sheet name="Tab1 Income components of GDP" sheetId="4" r:id="rId1"/>
    <sheet name="Fig1 Share of income components" sheetId="6" r:id="rId2"/>
    <sheet name="Fig2 Evol income components" sheetId="12" r:id="rId3"/>
    <sheet name="Fig 3 - 7" sheetId="5" r:id="rId4"/>
  </sheets>
  <definedNames/>
  <calcPr calcId="191029"/>
  <extLst/>
</workbook>
</file>

<file path=xl/sharedStrings.xml><?xml version="1.0" encoding="utf-8"?>
<sst xmlns="http://schemas.openxmlformats.org/spreadsheetml/2006/main" count="339" uniqueCount="89">
  <si>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</si>
  <si>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</si>
  <si>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</si>
  <si>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</si>
  <si>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</si>
  <si>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</si>
  <si>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</si>
  <si>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</si>
  <si>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</si>
  <si>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</si>
  <si>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</si>
  <si>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</si>
  <si>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</si>
  <si>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</si>
  <si>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</si>
  <si>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</t>
  </si>
  <si>
    <t>Compensation of employees</t>
  </si>
  <si>
    <t>Wages and salaries</t>
  </si>
  <si>
    <t>Operating surplus and mixed income, gross</t>
  </si>
  <si>
    <t>Employers' social contributions</t>
  </si>
  <si>
    <t>Taxes on production and imports less subsidies</t>
  </si>
  <si>
    <t>Gross operating surplus and mixed income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</si>
  <si>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</si>
  <si>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</si>
  <si>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</si>
  <si>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</si>
  <si>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</si>
  <si>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</si>
  <si>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</si>
  <si>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</si>
  <si>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</si>
  <si>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</si>
  <si>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</si>
  <si>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</si>
  <si>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</si>
  <si>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</si>
  <si>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</si>
  <si>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</si>
  <si>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</si>
  <si>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</si>
  <si>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</si>
  <si>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</si>
  <si>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Romania</t>
  </si>
  <si>
    <t>Slovenia</t>
  </si>
  <si>
    <t>Slovakia</t>
  </si>
  <si>
    <t>Finland</t>
  </si>
  <si>
    <t>Sweden</t>
  </si>
  <si>
    <t>2018</t>
  </si>
  <si>
    <t>Poland</t>
  </si>
  <si>
    <t>Czechia</t>
  </si>
  <si>
    <t>Source: Eurostat (online data code: nama_10_ma)</t>
  </si>
  <si>
    <t>2019</t>
  </si>
  <si>
    <t>EU-27</t>
  </si>
  <si>
    <t>European Union - 27 countries (from 2020)</t>
  </si>
  <si>
    <t>* pp: percentage point</t>
  </si>
  <si>
    <t>2020</t>
  </si>
  <si>
    <t>Source: Eurostat (online data code: nama_10_gdp)</t>
  </si>
  <si>
    <t>2021</t>
  </si>
  <si>
    <t>Belgium (¹)</t>
  </si>
  <si>
    <t>Germany (¹)</t>
  </si>
  <si>
    <t>Greece (¹)</t>
  </si>
  <si>
    <t>Spain (¹)</t>
  </si>
  <si>
    <t>Croatia (¹)</t>
  </si>
  <si>
    <t>Hungary (¹)</t>
  </si>
  <si>
    <t>Netherlands (¹)</t>
  </si>
  <si>
    <t>Portugal (¹)</t>
  </si>
  <si>
    <t>Romania (¹)</t>
  </si>
  <si>
    <t>France (¹)</t>
  </si>
  <si>
    <t>Bulgaria (²)</t>
  </si>
  <si>
    <t>EA-20</t>
  </si>
  <si>
    <t>2022</t>
  </si>
  <si>
    <t>Euro area – 20 countries (from 2023)</t>
  </si>
  <si>
    <t>EU</t>
  </si>
  <si>
    <t>2023</t>
  </si>
  <si>
    <t>Difference  2023- 2003
(in pp*)</t>
  </si>
  <si>
    <t>Euro area</t>
  </si>
  <si>
    <r>
      <t>Source:</t>
    </r>
    <r>
      <rPr>
        <sz val="10"/>
        <rFont val="Arial"/>
        <family val="2"/>
      </rPr>
      <t xml:space="preserve"> Eurostat (online data code: nama_10_gdp)</t>
    </r>
  </si>
  <si>
    <t>Figure 3: Changes to compensation of employees as % of GDP, 2003 to 2023</t>
  </si>
  <si>
    <t>Figure 4: Changes to wages and salaries as a percentage of GDP between 2003 and 2023</t>
  </si>
  <si>
    <t>(¹) 2022-2023: provisional.</t>
  </si>
  <si>
    <t>(²) 2023: provisional.</t>
  </si>
  <si>
    <t>Luxembourg  (²)</t>
  </si>
  <si>
    <t>Cyprus (¹)</t>
  </si>
  <si>
    <t>Difference  2023- 2022
(in pp*)</t>
  </si>
  <si>
    <t>Evolution of the main income components (% of GDP, 2002-2022)</t>
  </si>
  <si>
    <t>Table 1: Share of income components to GDP (%) in 2023, 2022 and 2003</t>
  </si>
  <si>
    <t>Figure 7: Changes to operating surplus and mixed income, gross as a percentage of GDP between 2003 and 2023</t>
  </si>
  <si>
    <t>Figure 5: Changes to employers' social contributions as a percentage of GDP between 2003 and 2023</t>
  </si>
  <si>
    <t>Figure 6: Changes to taxes on productions and imports less subsidies as a percentage of GDP between 2003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</si>
</sst>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_i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trike/>
      <sz val="10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000000"/>
      </right>
      <top style="hair">
        <color rgb="FFC0C0C0"/>
      </top>
      <bottom style="thin">
        <color rgb="FF000000"/>
      </bottom>
    </border>
    <border>
      <left style="hair">
        <color rgb="FF00000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rgb="FF000000"/>
      </left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rgb="FF000000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000000"/>
      </right>
      <top style="thin">
        <color rgb="FF000000"/>
      </top>
      <bottom style="hair">
        <color rgb="FFC0C0C0"/>
      </bottom>
    </border>
    <border>
      <left style="hair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4" fillId="0" borderId="0" applyFill="0" applyBorder="0" applyProtection="0">
      <alignment horizontal="right"/>
    </xf>
  </cellStyleXfs>
  <cellXfs count="11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/>
    </xf>
    <xf numFmtId="0" fontId="4" fillId="0" borderId="0" xfId="0" applyFont="1" applyBorder="1"/>
    <xf numFmtId="0" fontId="5" fillId="2" borderId="1" xfId="0" applyFont="1" applyFill="1" applyBorder="1" applyAlignment="1">
      <alignment horizontal="left" vertical="top"/>
    </xf>
    <xf numFmtId="0" fontId="4" fillId="0" borderId="2" xfId="0" applyFont="1" applyBorder="1"/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/>
    </xf>
    <xf numFmtId="164" fontId="4" fillId="3" borderId="9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0" fontId="5" fillId="3" borderId="11" xfId="0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164" fontId="4" fillId="0" borderId="15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17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7" fillId="0" borderId="0" xfId="0" applyFont="1"/>
    <xf numFmtId="0" fontId="3" fillId="0" borderId="17" xfId="0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164" fontId="4" fillId="0" borderId="21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20" applyNumberFormat="1" applyFont="1" applyFill="1" applyBorder="1" applyAlignment="1">
      <alignment/>
      <protection/>
    </xf>
    <xf numFmtId="0" fontId="3" fillId="2" borderId="23" xfId="21" applyNumberFormat="1" applyFont="1" applyFill="1" applyBorder="1" applyAlignment="1">
      <alignment/>
      <protection/>
    </xf>
    <xf numFmtId="0" fontId="5" fillId="2" borderId="23" xfId="0" applyFont="1" applyFill="1" applyBorder="1"/>
    <xf numFmtId="0" fontId="4" fillId="0" borderId="23" xfId="0" applyFont="1" applyBorder="1"/>
    <xf numFmtId="0" fontId="9" fillId="0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166" fontId="4" fillId="3" borderId="16" xfId="23" applyFill="1" applyBorder="1" applyAlignment="1">
      <alignment horizontal="right"/>
    </xf>
    <xf numFmtId="166" fontId="4" fillId="3" borderId="14" xfId="23" applyFill="1" applyBorder="1" applyAlignment="1">
      <alignment horizontal="right"/>
    </xf>
    <xf numFmtId="166" fontId="4" fillId="3" borderId="10" xfId="23" applyFill="1" applyBorder="1" applyAlignment="1">
      <alignment horizontal="right"/>
    </xf>
    <xf numFmtId="166" fontId="4" fillId="0" borderId="19" xfId="23" applyFill="1" applyBorder="1" applyAlignment="1">
      <alignment horizontal="right"/>
    </xf>
    <xf numFmtId="166" fontId="4" fillId="0" borderId="17" xfId="23" applyFill="1" applyBorder="1" applyAlignment="1">
      <alignment horizontal="right"/>
    </xf>
    <xf numFmtId="166" fontId="4" fillId="0" borderId="22" xfId="23" applyFill="1" applyBorder="1" applyAlignment="1">
      <alignment horizontal="right"/>
    </xf>
    <xf numFmtId="166" fontId="4" fillId="0" borderId="20" xfId="23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center" vertical="center"/>
    </xf>
    <xf numFmtId="166" fontId="4" fillId="3" borderId="13" xfId="23" applyFill="1" applyBorder="1" applyAlignment="1">
      <alignment horizontal="right"/>
    </xf>
    <xf numFmtId="166" fontId="4" fillId="3" borderId="11" xfId="23" applyFill="1" applyBorder="1" applyAlignment="1">
      <alignment horizontal="right"/>
    </xf>
    <xf numFmtId="166" fontId="4" fillId="0" borderId="16" xfId="23" applyFill="1" applyBorder="1" applyAlignment="1">
      <alignment horizontal="right"/>
    </xf>
    <xf numFmtId="166" fontId="4" fillId="0" borderId="14" xfId="23" applyFill="1" applyBorder="1" applyAlignment="1">
      <alignment horizontal="right"/>
    </xf>
    <xf numFmtId="0" fontId="11" fillId="0" borderId="0" xfId="0" applyFont="1"/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left"/>
    </xf>
    <xf numFmtId="164" fontId="13" fillId="3" borderId="16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left"/>
    </xf>
    <xf numFmtId="164" fontId="13" fillId="3" borderId="24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2" xfId="0" applyFont="1" applyBorder="1"/>
    <xf numFmtId="0" fontId="12" fillId="0" borderId="8" xfId="0" applyFont="1" applyBorder="1" applyAlignment="1">
      <alignment horizontal="left"/>
    </xf>
    <xf numFmtId="164" fontId="13" fillId="0" borderId="10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164" fontId="13" fillId="0" borderId="19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64" fontId="13" fillId="0" borderId="13" xfId="0" applyNumberFormat="1" applyFont="1" applyBorder="1" applyAlignment="1">
      <alignment horizontal="right"/>
    </xf>
    <xf numFmtId="0" fontId="14" fillId="0" borderId="17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164" fontId="13" fillId="0" borderId="22" xfId="0" applyNumberFormat="1" applyFont="1" applyBorder="1" applyAlignment="1">
      <alignment horizontal="right"/>
    </xf>
    <xf numFmtId="0" fontId="12" fillId="0" borderId="2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2" borderId="2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/>
    <xf numFmtId="164" fontId="13" fillId="3" borderId="5" xfId="0" applyNumberFormat="1" applyFont="1" applyFill="1" applyBorder="1"/>
    <xf numFmtId="0" fontId="12" fillId="0" borderId="28" xfId="0" applyFont="1" applyBorder="1" applyAlignment="1">
      <alignment horizontal="left"/>
    </xf>
    <xf numFmtId="164" fontId="13" fillId="0" borderId="28" xfId="0" applyNumberFormat="1" applyFont="1" applyBorder="1"/>
    <xf numFmtId="164" fontId="13" fillId="0" borderId="8" xfId="0" applyNumberFormat="1" applyFont="1" applyBorder="1"/>
    <xf numFmtId="164" fontId="13" fillId="0" borderId="0" xfId="0" applyNumberFormat="1" applyFont="1"/>
    <xf numFmtId="164" fontId="13" fillId="0" borderId="17" xfId="0" applyNumberFormat="1" applyFont="1" applyBorder="1"/>
    <xf numFmtId="0" fontId="14" fillId="0" borderId="8" xfId="0" applyFont="1" applyBorder="1" applyAlignment="1">
      <alignment horizontal="left"/>
    </xf>
    <xf numFmtId="164" fontId="13" fillId="0" borderId="30" xfId="0" applyNumberFormat="1" applyFont="1" applyBorder="1"/>
    <xf numFmtId="0" fontId="4" fillId="0" borderId="29" xfId="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of income components to GDP in 2023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6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'Fig1 Share of income components'!$D$3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components'!$D$4:$D$33</c:f>
              <c:numCache/>
            </c:numRef>
          </c:val>
        </c:ser>
        <c:ser>
          <c:idx val="1"/>
          <c:order val="1"/>
          <c:tx>
            <c:strRef>
              <c:f>'Fig1 Share of income components'!$E$3</c:f>
              <c:strCache>
                <c:ptCount val="1"/>
                <c:pt idx="0">
                  <c:v>Employers' social contributions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components'!$E$4:$E$33</c:f>
              <c:numCache/>
            </c:numRef>
          </c:val>
        </c:ser>
        <c:ser>
          <c:idx val="2"/>
          <c:order val="2"/>
          <c:tx>
            <c:strRef>
              <c:f>'Fig1 Share of income components'!$F$3</c:f>
              <c:strCache>
                <c:ptCount val="1"/>
                <c:pt idx="0">
                  <c:v>Taxes on production and imports less subsidies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components'!$F$4:$F$33</c:f>
              <c:numCache/>
            </c:numRef>
          </c:val>
        </c:ser>
        <c:ser>
          <c:idx val="3"/>
          <c:order val="3"/>
          <c:tx>
            <c:strRef>
              <c:f>'Fig1 Share of income components'!$G$3</c:f>
              <c:strCache>
                <c:ptCount val="1"/>
                <c:pt idx="0">
                  <c:v>Gross operating surplus and mixed income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'Fig1 Share of income components'!$C$4:$C$33</c:f>
              <c:strCache/>
            </c:strRef>
          </c:cat>
          <c:val>
            <c:numRef>
              <c:f>'Fig1 Share of income components'!$G$4:$G$33</c:f>
              <c:numCache/>
            </c:numRef>
          </c:val>
        </c:ser>
        <c:overlap val="100"/>
        <c:gapWidth val="75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89881"/>
        <c:crosses val="autoZero"/>
        <c:auto val="1"/>
        <c:lblOffset val="100"/>
        <c:noMultiLvlLbl val="0"/>
      </c:catAx>
      <c:valAx>
        <c:axId val="61889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516158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675"/>
          <c:y val="0.806"/>
          <c:w val="0.777"/>
          <c:h val="0.146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main income components (% of GDP, 2003-2023)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725"/>
          <c:w val="0.97075"/>
          <c:h val="0.65675"/>
        </c:manualLayout>
      </c:layout>
      <c:lineChart>
        <c:grouping val="standard"/>
        <c:varyColors val="0"/>
        <c:ser>
          <c:idx val="0"/>
          <c:order val="0"/>
          <c:tx>
            <c:v>Compensation of employees</c:v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components'!$D$4:$X$4</c:f>
              <c:numCache/>
            </c:numRef>
          </c:val>
          <c:smooth val="0"/>
        </c:ser>
        <c:ser>
          <c:idx val="1"/>
          <c:order val="1"/>
          <c:tx>
            <c:v>Wages &amp; salaries</c:v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components'!$D$5:$X$5</c:f>
              <c:numCache/>
            </c:numRef>
          </c:val>
          <c:smooth val="0"/>
        </c:ser>
        <c:ser>
          <c:idx val="2"/>
          <c:order val="2"/>
          <c:tx>
            <c:v>Employers's social contributions</c:v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components'!$D$6:$X$6</c:f>
              <c:numCache/>
            </c:numRef>
          </c:val>
          <c:smooth val="0"/>
        </c:ser>
        <c:ser>
          <c:idx val="3"/>
          <c:order val="3"/>
          <c:tx>
            <c:v>Taxes on production &amp; imports less subsidies</c:v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components'!$D$7:$X$7</c:f>
              <c:numCache/>
            </c:numRef>
          </c:val>
          <c:smooth val="0"/>
        </c:ser>
        <c:ser>
          <c:idx val="4"/>
          <c:order val="4"/>
          <c:tx>
            <c:v>Gross operating surplus &amp; mixed income</c:v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'Fig2 Evol income components'!$D$3:$X$3</c:f>
              <c:strCache/>
            </c:strRef>
          </c:cat>
          <c:val>
            <c:numRef>
              <c:f>'Fig2 Evol income components'!$D$8:$X$8</c:f>
              <c:numCache/>
            </c:numRef>
          </c:val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1380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1775"/>
          <c:y val="0.7675"/>
          <c:w val="0.78025"/>
          <c:h val="0.16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compensation of employees as % of GDP, 2003 to 2023</a:t>
            </a:r>
          </a:p>
        </c:rich>
      </c:tx>
      <c:layout>
        <c:manualLayout>
          <c:xMode val="edge"/>
          <c:yMode val="edge"/>
          <c:x val="0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25"/>
          <c:w val="0.97075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3 - 7'!$C$5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3 - 7'!$B$6:$B$35</c:f>
              <c:strCache/>
            </c:strRef>
          </c:cat>
          <c:val>
            <c:numRef>
              <c:f>'Fig 3 - 7'!$C$6:$C$35</c:f>
              <c:numCache/>
            </c:numRef>
          </c:val>
        </c:ser>
        <c:overlap val="100"/>
        <c:gapWidth val="75"/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205667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wages and salaries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25"/>
          <c:w val="0.97075"/>
          <c:h val="0.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3 - 7'!$C$37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3 - 7'!$B$38:$B$67</c:f>
              <c:strCache/>
            </c:strRef>
          </c:cat>
          <c:val>
            <c:numRef>
              <c:f>'Fig 3 - 7'!$C$38:$C$67</c:f>
              <c:numCache/>
            </c:numRef>
          </c:val>
        </c:ser>
        <c:overlap val="100"/>
        <c:gapWidth val="75"/>
        <c:axId val="55292566"/>
        <c:axId val="27871047"/>
      </c:barChart>
      <c:catAx>
        <c:axId val="552925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  <c:max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52925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employers' social contributions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3 - 7'!$C$69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3 - 7'!$B$70:$B$99</c:f>
              <c:strCache/>
            </c:strRef>
          </c:cat>
          <c:val>
            <c:numRef>
              <c:f>'Fig 3 - 7'!$C$70:$C$99</c:f>
              <c:numCache/>
            </c:numRef>
          </c:val>
        </c:ser>
        <c:overlap val="100"/>
        <c:gapWidth val="75"/>
        <c:axId val="49512832"/>
        <c:axId val="42962305"/>
      </c:barChart>
      <c:catAx>
        <c:axId val="495128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495128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taxes on productions and imports less subsidies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3 - 7'!$C$101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3 - 7'!$B$102:$B$131</c:f>
              <c:strCache/>
            </c:strRef>
          </c:cat>
          <c:val>
            <c:numRef>
              <c:f>'Fig 3 - 7'!$C$102:$C$131</c:f>
              <c:numCache/>
            </c:numRef>
          </c:val>
        </c:ser>
        <c:overlap val="100"/>
        <c:gapWidth val="75"/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511164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to operating surplus and mixed income, gross as a percentage of GDP between 2003 and 2023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5"/>
          <c:w val="0.97075"/>
          <c:h val="0.7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3 - 7'!$C$134</c:f>
              <c:strCache>
                <c:ptCount val="1"/>
                <c:pt idx="0">
                  <c:v>Difference  2023- 2003
(in pp*)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3 - 7'!$B$135:$B$164</c:f>
              <c:strCache/>
            </c:strRef>
          </c:cat>
          <c:val>
            <c:numRef>
              <c:f>'Fig 3 - 7'!$C$135:$C$164</c:f>
              <c:numCache/>
            </c:numRef>
          </c:val>
        </c:ser>
        <c:overlap val="100"/>
        <c:gapWidth val="75"/>
        <c:axId val="46789812"/>
        <c:axId val="18455125"/>
      </c:barChart>
      <c:catAx>
        <c:axId val="467898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467898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0.944</cdr:y>
    </cdr:from>
    <cdr:to>
      <cdr:x>0.11375</cdr:x>
      <cdr:y>0.98775</cdr:y>
    </cdr:to>
    <cdr:sp macro="" textlink="">
      <cdr:nvSpPr>
        <cdr:cNvPr id="2" name="TextBox 1"/>
        <cdr:cNvSpPr txBox="1"/>
      </cdr:nvSpPr>
      <cdr:spPr>
        <a:xfrm>
          <a:off x="152400" y="5572125"/>
          <a:ext cx="866775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nama_10_ma)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</xdr:row>
      <xdr:rowOff>123825</xdr:rowOff>
    </xdr:from>
    <xdr:ext cx="9077325" cy="5857875"/>
    <xdr:graphicFrame macro="">
      <xdr:nvGraphicFramePr>
        <xdr:cNvPr id="3" name="Chart 2"/>
        <xdr:cNvGraphicFramePr/>
      </xdr:nvGraphicFramePr>
      <xdr:xfrm>
        <a:off x="4019550" y="447675"/>
        <a:ext cx="90773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542925</xdr:colOff>
      <xdr:row>39</xdr:row>
      <xdr:rowOff>76200</xdr:rowOff>
    </xdr:from>
    <xdr:ext cx="9048750" cy="5838825"/>
    <xdr:graphicFrame macro="">
      <xdr:nvGraphicFramePr>
        <xdr:cNvPr id="8" name="Chart 7"/>
        <xdr:cNvGraphicFramePr/>
      </xdr:nvGraphicFramePr>
      <xdr:xfrm>
        <a:off x="3952875" y="6981825"/>
        <a:ext cx="9048750" cy="583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571500</xdr:colOff>
      <xdr:row>75</xdr:row>
      <xdr:rowOff>47625</xdr:rowOff>
    </xdr:from>
    <xdr:ext cx="9048750" cy="5819775"/>
    <xdr:graphicFrame macro="">
      <xdr:nvGraphicFramePr>
        <xdr:cNvPr id="9" name="Chart 8"/>
        <xdr:cNvGraphicFramePr/>
      </xdr:nvGraphicFramePr>
      <xdr:xfrm>
        <a:off x="3981450" y="13239750"/>
        <a:ext cx="9048750" cy="581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5</xdr:col>
      <xdr:colOff>552450</xdr:colOff>
      <xdr:row>112</xdr:row>
      <xdr:rowOff>0</xdr:rowOff>
    </xdr:from>
    <xdr:ext cx="9048750" cy="5848350"/>
    <xdr:graphicFrame macro="">
      <xdr:nvGraphicFramePr>
        <xdr:cNvPr id="10" name="Chart 9"/>
        <xdr:cNvGraphicFramePr/>
      </xdr:nvGraphicFramePr>
      <xdr:xfrm>
        <a:off x="3962400" y="19507200"/>
        <a:ext cx="9048750" cy="584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561975</xdr:colOff>
      <xdr:row>148</xdr:row>
      <xdr:rowOff>57150</xdr:rowOff>
    </xdr:from>
    <xdr:ext cx="9048750" cy="5819775"/>
    <xdr:graphicFrame macro="">
      <xdr:nvGraphicFramePr>
        <xdr:cNvPr id="11" name="Chart 10"/>
        <xdr:cNvGraphicFramePr/>
      </xdr:nvGraphicFramePr>
      <xdr:xfrm>
        <a:off x="3971925" y="25707975"/>
        <a:ext cx="9048750" cy="581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514350</xdr:colOff>
      <xdr:row>2</xdr:row>
      <xdr:rowOff>133350</xdr:rowOff>
    </xdr:from>
    <xdr:ext cx="9048750" cy="5905500"/>
    <xdr:graphicFrame macro="">
      <xdr:nvGraphicFramePr>
        <xdr:cNvPr id="3" name="Chart 2"/>
        <xdr:cNvGraphicFramePr/>
      </xdr:nvGraphicFramePr>
      <xdr:xfrm>
        <a:off x="7858125" y="457200"/>
        <a:ext cx="9048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3067050</xdr:colOff>
      <xdr:row>10</xdr:row>
      <xdr:rowOff>133350</xdr:rowOff>
    </xdr:from>
    <xdr:ext cx="8953500" cy="6048375"/>
    <xdr:graphicFrame macro="">
      <xdr:nvGraphicFramePr>
        <xdr:cNvPr id="2" name="Chart 1"/>
        <xdr:cNvGraphicFramePr/>
      </xdr:nvGraphicFramePr>
      <xdr:xfrm>
        <a:off x="4229100" y="1752600"/>
        <a:ext cx="8953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8000860214233"/>
  </sheetPr>
  <dimension ref="B2:V77"/>
  <sheetViews>
    <sheetView showGridLines="0" tabSelected="1" zoomScale="80" zoomScaleNormal="80" workbookViewId="0" topLeftCell="A1">
      <selection activeCell="A6" sqref="A6"/>
    </sheetView>
  </sheetViews>
  <sheetFormatPr defaultColWidth="9.140625" defaultRowHeight="15"/>
  <cols>
    <col min="1" max="2" width="9.140625" style="1" customWidth="1"/>
    <col min="3" max="3" width="15.28125" style="1" customWidth="1"/>
    <col min="4" max="4" width="10.28125" style="1" customWidth="1"/>
    <col min="5" max="5" width="12.7109375" style="1" customWidth="1"/>
    <col min="6" max="6" width="10.57421875" style="1" bestFit="1" customWidth="1"/>
    <col min="7" max="7" width="10.140625" style="1" customWidth="1"/>
    <col min="8" max="8" width="11.7109375" style="1" customWidth="1"/>
    <col min="9" max="9" width="10.57421875" style="1" bestFit="1" customWidth="1"/>
    <col min="10" max="10" width="10.7109375" style="1" customWidth="1"/>
    <col min="11" max="11" width="12.57421875" style="1" customWidth="1"/>
    <col min="12" max="12" width="10.57421875" style="1" bestFit="1" customWidth="1"/>
    <col min="13" max="13" width="12.7109375" style="1" customWidth="1"/>
    <col min="14" max="14" width="9.140625" style="1" customWidth="1"/>
    <col min="15" max="15" width="10.28125" style="1" customWidth="1"/>
    <col min="16" max="16" width="9.140625" style="1" customWidth="1"/>
    <col min="17" max="17" width="10.00390625" style="1" customWidth="1"/>
    <col min="18" max="18" width="12.421875" style="1" customWidth="1"/>
    <col min="19" max="16384" width="9.140625" style="1" customWidth="1"/>
  </cols>
  <sheetData>
    <row r="2" ht="19" customHeight="1">
      <c r="C2" s="53" t="s">
        <v>85</v>
      </c>
    </row>
    <row r="3" ht="15">
      <c r="C3" s="4"/>
    </row>
    <row r="4" spans="3:19" ht="40.5" customHeight="1">
      <c r="C4" s="69"/>
      <c r="D4" s="75" t="s">
        <v>16</v>
      </c>
      <c r="E4" s="76"/>
      <c r="F4" s="76"/>
      <c r="G4" s="75" t="s">
        <v>17</v>
      </c>
      <c r="H4" s="76"/>
      <c r="I4" s="76"/>
      <c r="J4" s="75" t="s">
        <v>19</v>
      </c>
      <c r="K4" s="76"/>
      <c r="L4" s="76"/>
      <c r="M4" s="75" t="s">
        <v>20</v>
      </c>
      <c r="N4" s="76"/>
      <c r="O4" s="76"/>
      <c r="P4" s="75" t="s">
        <v>21</v>
      </c>
      <c r="Q4" s="76"/>
      <c r="R4" s="76"/>
      <c r="S4" s="4"/>
    </row>
    <row r="5" spans="2:19" ht="54" customHeight="1">
      <c r="B5" s="4"/>
      <c r="C5" s="56"/>
      <c r="D5" s="59" t="s">
        <v>73</v>
      </c>
      <c r="E5" s="57" t="s">
        <v>70</v>
      </c>
      <c r="F5" s="58" t="s">
        <v>74</v>
      </c>
      <c r="G5" s="60" t="s">
        <v>73</v>
      </c>
      <c r="H5" s="54" t="s">
        <v>70</v>
      </c>
      <c r="I5" s="54" t="s">
        <v>74</v>
      </c>
      <c r="J5" s="60" t="s">
        <v>73</v>
      </c>
      <c r="K5" s="54" t="s">
        <v>70</v>
      </c>
      <c r="L5" s="54" t="s">
        <v>74</v>
      </c>
      <c r="M5" s="60" t="s">
        <v>73</v>
      </c>
      <c r="N5" s="54" t="s">
        <v>70</v>
      </c>
      <c r="O5" s="54" t="s">
        <v>74</v>
      </c>
      <c r="P5" s="60" t="s">
        <v>73</v>
      </c>
      <c r="Q5" s="54" t="s">
        <v>70</v>
      </c>
      <c r="R5" s="54" t="s">
        <v>74</v>
      </c>
      <c r="S5" s="4"/>
    </row>
    <row r="6" spans="2:19" ht="13">
      <c r="B6" s="4"/>
      <c r="C6" s="55" t="s">
        <v>72</v>
      </c>
      <c r="D6" s="61">
        <v>47</v>
      </c>
      <c r="E6" s="62">
        <v>46.8</v>
      </c>
      <c r="F6" s="61">
        <v>-0.29999999999999716</v>
      </c>
      <c r="G6" s="63">
        <v>37.5</v>
      </c>
      <c r="H6" s="63">
        <v>37.3</v>
      </c>
      <c r="I6" s="63">
        <v>0.6000000000000014</v>
      </c>
      <c r="J6" s="63">
        <v>9.5</v>
      </c>
      <c r="K6" s="63">
        <v>9.6</v>
      </c>
      <c r="L6" s="63">
        <v>-0.9000000000000004</v>
      </c>
      <c r="M6" s="63">
        <v>10.9</v>
      </c>
      <c r="N6" s="63">
        <v>11.1</v>
      </c>
      <c r="O6" s="63">
        <v>-0.5999999999999996</v>
      </c>
      <c r="P6" s="63">
        <v>42.1</v>
      </c>
      <c r="Q6" s="63">
        <v>42.1</v>
      </c>
      <c r="R6" s="63">
        <v>0.8000000000000043</v>
      </c>
      <c r="S6" s="18"/>
    </row>
    <row r="7" spans="2:19" ht="13">
      <c r="B7" s="4"/>
      <c r="C7" s="19" t="s">
        <v>75</v>
      </c>
      <c r="D7" s="70">
        <v>47.7</v>
      </c>
      <c r="E7" s="71">
        <v>47.6</v>
      </c>
      <c r="F7" s="70">
        <v>0.10000000000000142</v>
      </c>
      <c r="G7" s="70">
        <v>37.6</v>
      </c>
      <c r="H7" s="70">
        <v>37.4</v>
      </c>
      <c r="I7" s="70">
        <v>0.8000000000000043</v>
      </c>
      <c r="J7" s="70">
        <v>10.2</v>
      </c>
      <c r="K7" s="70">
        <v>10.2</v>
      </c>
      <c r="L7" s="70">
        <v>-0.6000000000000014</v>
      </c>
      <c r="M7" s="70">
        <v>10.6</v>
      </c>
      <c r="N7" s="70">
        <v>10.6</v>
      </c>
      <c r="O7" s="70">
        <v>-0.40000000000000036</v>
      </c>
      <c r="P7" s="70">
        <v>41.7</v>
      </c>
      <c r="Q7" s="70">
        <v>41.7</v>
      </c>
      <c r="R7" s="70">
        <v>0.30000000000000426</v>
      </c>
      <c r="S7" s="18"/>
    </row>
    <row r="8" spans="2:22" ht="13">
      <c r="B8" s="4"/>
      <c r="C8" s="24" t="s">
        <v>58</v>
      </c>
      <c r="D8" s="72">
        <v>49.8</v>
      </c>
      <c r="E8" s="73">
        <v>48.3</v>
      </c>
      <c r="F8" s="72">
        <v>-1.6000000000000014</v>
      </c>
      <c r="G8" s="72">
        <v>37.5</v>
      </c>
      <c r="H8" s="72">
        <v>36.1</v>
      </c>
      <c r="I8" s="72">
        <v>-0.29999999999999716</v>
      </c>
      <c r="J8" s="72">
        <v>12.4</v>
      </c>
      <c r="K8" s="72">
        <v>12.2</v>
      </c>
      <c r="L8" s="72">
        <v>-1.299999999999999</v>
      </c>
      <c r="M8" s="72">
        <v>9</v>
      </c>
      <c r="N8" s="72">
        <v>9.2</v>
      </c>
      <c r="O8" s="72">
        <v>-2.1999999999999993</v>
      </c>
      <c r="P8" s="72">
        <v>41.2</v>
      </c>
      <c r="Q8" s="72">
        <v>42.5</v>
      </c>
      <c r="R8" s="72">
        <v>3.8000000000000043</v>
      </c>
      <c r="S8" s="4"/>
      <c r="V8" s="29"/>
    </row>
    <row r="9" spans="2:22" ht="13">
      <c r="B9" s="4"/>
      <c r="C9" s="30" t="s">
        <v>68</v>
      </c>
      <c r="D9" s="64">
        <v>44</v>
      </c>
      <c r="E9" s="65">
        <v>41.9</v>
      </c>
      <c r="F9" s="64">
        <v>9.399999999999999</v>
      </c>
      <c r="G9" s="64">
        <v>37.4</v>
      </c>
      <c r="H9" s="64">
        <v>35.9</v>
      </c>
      <c r="I9" s="64">
        <v>10.399999999999999</v>
      </c>
      <c r="J9" s="64">
        <v>6.6</v>
      </c>
      <c r="K9" s="64">
        <v>6</v>
      </c>
      <c r="L9" s="64">
        <v>-1.1000000000000005</v>
      </c>
      <c r="M9" s="64">
        <v>11.1</v>
      </c>
      <c r="N9" s="64">
        <v>10</v>
      </c>
      <c r="O9" s="64">
        <v>-2.0999999999999996</v>
      </c>
      <c r="P9" s="64">
        <v>45</v>
      </c>
      <c r="Q9" s="64">
        <v>48.1</v>
      </c>
      <c r="R9" s="64">
        <v>-7.200000000000003</v>
      </c>
      <c r="S9" s="4"/>
      <c r="V9" s="29"/>
    </row>
    <row r="10" spans="2:22" ht="14.25" customHeight="1">
      <c r="B10" s="4"/>
      <c r="C10" s="30" t="s">
        <v>49</v>
      </c>
      <c r="D10" s="64">
        <v>44.1</v>
      </c>
      <c r="E10" s="65">
        <v>44.3</v>
      </c>
      <c r="F10" s="64">
        <v>3.5</v>
      </c>
      <c r="G10" s="64">
        <v>33.9</v>
      </c>
      <c r="H10" s="64">
        <v>33.9</v>
      </c>
      <c r="I10" s="64">
        <v>3.099999999999998</v>
      </c>
      <c r="J10" s="64">
        <v>10.2</v>
      </c>
      <c r="K10" s="64">
        <v>10.4</v>
      </c>
      <c r="L10" s="64">
        <v>0.3999999999999986</v>
      </c>
      <c r="M10" s="64">
        <v>7.8</v>
      </c>
      <c r="N10" s="64">
        <v>8.7</v>
      </c>
      <c r="O10" s="64">
        <v>-0.2999999999999998</v>
      </c>
      <c r="P10" s="64">
        <v>48</v>
      </c>
      <c r="Q10" s="64">
        <v>47</v>
      </c>
      <c r="R10" s="64">
        <v>-3.299999999999997</v>
      </c>
      <c r="S10" s="4"/>
      <c r="V10" s="29"/>
    </row>
    <row r="11" spans="2:22" ht="13">
      <c r="B11" s="4"/>
      <c r="C11" s="30" t="s">
        <v>24</v>
      </c>
      <c r="D11" s="64">
        <v>51.3</v>
      </c>
      <c r="E11" s="65">
        <v>48.6</v>
      </c>
      <c r="F11" s="64">
        <v>-0.30000000000000426</v>
      </c>
      <c r="G11" s="64">
        <v>47.3</v>
      </c>
      <c r="H11" s="64">
        <v>44.8</v>
      </c>
      <c r="I11" s="64">
        <v>-0.30000000000000426</v>
      </c>
      <c r="J11" s="64">
        <v>4</v>
      </c>
      <c r="K11" s="64">
        <v>3.8</v>
      </c>
      <c r="L11" s="64">
        <v>0.10000000000000009</v>
      </c>
      <c r="M11" s="64">
        <v>12.5</v>
      </c>
      <c r="N11" s="64">
        <v>12.8</v>
      </c>
      <c r="O11" s="64">
        <v>-1.9000000000000004</v>
      </c>
      <c r="P11" s="64">
        <v>36.2</v>
      </c>
      <c r="Q11" s="64">
        <v>38.6</v>
      </c>
      <c r="R11" s="64">
        <v>2.200000000000003</v>
      </c>
      <c r="S11" s="4"/>
      <c r="V11" s="29"/>
    </row>
    <row r="12" spans="2:22" ht="13">
      <c r="B12" s="4"/>
      <c r="C12" s="30" t="s">
        <v>59</v>
      </c>
      <c r="D12" s="64">
        <v>52.3</v>
      </c>
      <c r="E12" s="65">
        <v>52.1</v>
      </c>
      <c r="F12" s="64">
        <v>0.3999999999999986</v>
      </c>
      <c r="G12" s="64">
        <v>43.1</v>
      </c>
      <c r="H12" s="64">
        <v>42.8</v>
      </c>
      <c r="I12" s="64">
        <v>1.2000000000000028</v>
      </c>
      <c r="J12" s="64">
        <v>9.2</v>
      </c>
      <c r="K12" s="64">
        <v>9.3</v>
      </c>
      <c r="L12" s="64">
        <v>-0.8000000000000007</v>
      </c>
      <c r="M12" s="64">
        <v>8.8</v>
      </c>
      <c r="N12" s="64">
        <v>9.1</v>
      </c>
      <c r="O12" s="64">
        <v>-0.5</v>
      </c>
      <c r="P12" s="64">
        <v>38.9</v>
      </c>
      <c r="Q12" s="64">
        <v>38.8</v>
      </c>
      <c r="R12" s="64">
        <v>0.19999999999999574</v>
      </c>
      <c r="S12" s="4"/>
      <c r="V12" s="29"/>
    </row>
    <row r="13" spans="2:22" ht="13">
      <c r="B13" s="4"/>
      <c r="C13" s="30" t="s">
        <v>26</v>
      </c>
      <c r="D13" s="64">
        <v>50.1</v>
      </c>
      <c r="E13" s="65">
        <v>47.6</v>
      </c>
      <c r="F13" s="64">
        <v>6.100000000000001</v>
      </c>
      <c r="G13" s="64">
        <v>37.8</v>
      </c>
      <c r="H13" s="64">
        <v>35.8</v>
      </c>
      <c r="I13" s="64">
        <v>4.399999999999999</v>
      </c>
      <c r="J13" s="64">
        <v>12.4</v>
      </c>
      <c r="K13" s="64">
        <v>11.8</v>
      </c>
      <c r="L13" s="64">
        <v>1.700000000000001</v>
      </c>
      <c r="M13" s="64">
        <v>11.6</v>
      </c>
      <c r="N13" s="64">
        <v>11.7</v>
      </c>
      <c r="O13" s="64">
        <v>0.1999999999999993</v>
      </c>
      <c r="P13" s="64">
        <v>38.3</v>
      </c>
      <c r="Q13" s="64">
        <v>40.7</v>
      </c>
      <c r="R13" s="64">
        <v>-6.300000000000004</v>
      </c>
      <c r="S13" s="4"/>
      <c r="V13" s="29"/>
    </row>
    <row r="14" spans="2:22" ht="13">
      <c r="B14" s="4"/>
      <c r="C14" s="30" t="s">
        <v>27</v>
      </c>
      <c r="D14" s="64">
        <v>26.2</v>
      </c>
      <c r="E14" s="65">
        <v>24.1</v>
      </c>
      <c r="F14" s="64">
        <v>-11.400000000000002</v>
      </c>
      <c r="G14" s="64">
        <v>22</v>
      </c>
      <c r="H14" s="64">
        <v>20.1</v>
      </c>
      <c r="I14" s="64">
        <v>-9.899999999999999</v>
      </c>
      <c r="J14" s="64">
        <v>4.2</v>
      </c>
      <c r="K14" s="64">
        <v>4</v>
      </c>
      <c r="L14" s="64">
        <v>-1.3999999999999995</v>
      </c>
      <c r="M14" s="64">
        <v>6</v>
      </c>
      <c r="N14" s="64">
        <v>5.5</v>
      </c>
      <c r="O14" s="64">
        <v>-3.9000000000000004</v>
      </c>
      <c r="P14" s="64">
        <v>68.4</v>
      </c>
      <c r="Q14" s="64">
        <v>70.9</v>
      </c>
      <c r="R14" s="64">
        <v>17.300000000000004</v>
      </c>
      <c r="S14" s="4"/>
      <c r="V14" s="29"/>
    </row>
    <row r="15" spans="2:22" ht="13">
      <c r="B15" s="4"/>
      <c r="C15" s="30" t="s">
        <v>60</v>
      </c>
      <c r="D15" s="64">
        <v>34.7</v>
      </c>
      <c r="E15" s="65">
        <v>34.9</v>
      </c>
      <c r="F15" s="64">
        <v>1.5</v>
      </c>
      <c r="G15" s="64">
        <v>26.9</v>
      </c>
      <c r="H15" s="64">
        <v>27</v>
      </c>
      <c r="I15" s="64">
        <v>0.8999999999999986</v>
      </c>
      <c r="J15" s="64">
        <v>7.7</v>
      </c>
      <c r="K15" s="64">
        <v>7.9</v>
      </c>
      <c r="L15" s="64">
        <v>0.5</v>
      </c>
      <c r="M15" s="64">
        <v>14.4</v>
      </c>
      <c r="N15" s="64">
        <v>12.6</v>
      </c>
      <c r="O15" s="64">
        <v>3.9000000000000004</v>
      </c>
      <c r="P15" s="64">
        <v>50.9</v>
      </c>
      <c r="Q15" s="64">
        <v>52.5</v>
      </c>
      <c r="R15" s="64">
        <v>-5.399999999999999</v>
      </c>
      <c r="S15" s="4"/>
      <c r="V15" s="29"/>
    </row>
    <row r="16" spans="2:22" ht="13">
      <c r="B16" s="4"/>
      <c r="C16" s="30" t="s">
        <v>61</v>
      </c>
      <c r="D16" s="64">
        <v>47.8</v>
      </c>
      <c r="E16" s="65">
        <v>47.8</v>
      </c>
      <c r="F16" s="64">
        <v>0.5</v>
      </c>
      <c r="G16" s="64">
        <v>37</v>
      </c>
      <c r="H16" s="64">
        <v>36.9</v>
      </c>
      <c r="I16" s="64">
        <v>0</v>
      </c>
      <c r="J16" s="64">
        <v>10.9</v>
      </c>
      <c r="K16" s="64">
        <v>10.8</v>
      </c>
      <c r="L16" s="64">
        <v>0.5</v>
      </c>
      <c r="M16" s="64">
        <v>9.8</v>
      </c>
      <c r="N16" s="64">
        <v>9.8</v>
      </c>
      <c r="O16" s="64">
        <v>0.3000000000000007</v>
      </c>
      <c r="P16" s="64">
        <v>42.3</v>
      </c>
      <c r="Q16" s="64">
        <v>42.4</v>
      </c>
      <c r="R16" s="64">
        <v>-0.8000000000000043</v>
      </c>
      <c r="S16" s="4"/>
      <c r="V16" s="29"/>
    </row>
    <row r="17" spans="2:22" ht="13">
      <c r="B17" s="4"/>
      <c r="C17" s="30" t="s">
        <v>67</v>
      </c>
      <c r="D17" s="64">
        <v>51.8</v>
      </c>
      <c r="E17" s="65">
        <v>52.4</v>
      </c>
      <c r="F17" s="64">
        <v>0.19999999999999574</v>
      </c>
      <c r="G17" s="64">
        <v>39.2</v>
      </c>
      <c r="H17" s="64">
        <v>39.5</v>
      </c>
      <c r="I17" s="64">
        <v>1.2000000000000028</v>
      </c>
      <c r="J17" s="64">
        <v>12.6</v>
      </c>
      <c r="K17" s="64">
        <v>12.9</v>
      </c>
      <c r="L17" s="64">
        <v>-1.0999999999999996</v>
      </c>
      <c r="M17" s="64">
        <v>13.3</v>
      </c>
      <c r="N17" s="64">
        <v>13.6</v>
      </c>
      <c r="O17" s="64">
        <v>0.40000000000000036</v>
      </c>
      <c r="P17" s="64">
        <v>34.9</v>
      </c>
      <c r="Q17" s="64">
        <v>34.1</v>
      </c>
      <c r="R17" s="64">
        <v>-0.6000000000000014</v>
      </c>
      <c r="S17" s="4"/>
      <c r="V17" s="29"/>
    </row>
    <row r="18" spans="2:22" ht="13">
      <c r="B18" s="4"/>
      <c r="C18" s="30" t="s">
        <v>62</v>
      </c>
      <c r="D18" s="64">
        <v>45.3</v>
      </c>
      <c r="E18" s="65">
        <v>44.2</v>
      </c>
      <c r="F18" s="64">
        <v>-3.5</v>
      </c>
      <c r="G18" s="64">
        <v>39.5</v>
      </c>
      <c r="H18" s="64">
        <v>38.6</v>
      </c>
      <c r="I18" s="64">
        <v>-2.700000000000003</v>
      </c>
      <c r="J18" s="64">
        <v>5.8</v>
      </c>
      <c r="K18" s="64">
        <v>5.7</v>
      </c>
      <c r="L18" s="64">
        <v>-0.7999999999999998</v>
      </c>
      <c r="M18" s="64">
        <v>16.3</v>
      </c>
      <c r="N18" s="64">
        <v>16.2</v>
      </c>
      <c r="O18" s="64">
        <v>-0.8999999999999986</v>
      </c>
      <c r="P18" s="64">
        <v>38.4</v>
      </c>
      <c r="Q18" s="64">
        <v>39.6</v>
      </c>
      <c r="R18" s="64">
        <v>4.5</v>
      </c>
      <c r="S18" s="4"/>
      <c r="V18" s="29"/>
    </row>
    <row r="19" spans="2:22" ht="13">
      <c r="B19" s="4"/>
      <c r="C19" s="30" t="s">
        <v>32</v>
      </c>
      <c r="D19" s="64">
        <v>39.5</v>
      </c>
      <c r="E19" s="65">
        <v>40.2</v>
      </c>
      <c r="F19" s="64">
        <v>1.7999999999999972</v>
      </c>
      <c r="G19" s="64">
        <v>28.9</v>
      </c>
      <c r="H19" s="64">
        <v>29.4</v>
      </c>
      <c r="I19" s="64">
        <v>1.6999999999999993</v>
      </c>
      <c r="J19" s="64">
        <v>10.6</v>
      </c>
      <c r="K19" s="64">
        <v>10.8</v>
      </c>
      <c r="L19" s="64">
        <v>0.09999999999999964</v>
      </c>
      <c r="M19" s="64">
        <v>11.6</v>
      </c>
      <c r="N19" s="64">
        <v>11.5</v>
      </c>
      <c r="O19" s="64">
        <v>-0.5</v>
      </c>
      <c r="P19" s="64">
        <v>48.9</v>
      </c>
      <c r="Q19" s="64">
        <v>48.3</v>
      </c>
      <c r="R19" s="64">
        <v>-1.3000000000000043</v>
      </c>
      <c r="S19" s="4"/>
      <c r="V19" s="29"/>
    </row>
    <row r="20" spans="2:22" ht="13">
      <c r="B20" s="4"/>
      <c r="C20" s="30" t="s">
        <v>82</v>
      </c>
      <c r="D20" s="64">
        <v>41.1</v>
      </c>
      <c r="E20" s="65">
        <v>41</v>
      </c>
      <c r="F20" s="64">
        <v>-0.6999999999999957</v>
      </c>
      <c r="G20" s="64">
        <v>33.4</v>
      </c>
      <c r="H20" s="64">
        <v>33.5</v>
      </c>
      <c r="I20" s="64">
        <v>-1.5</v>
      </c>
      <c r="J20" s="64">
        <v>7.7</v>
      </c>
      <c r="K20" s="64">
        <v>7.5</v>
      </c>
      <c r="L20" s="64">
        <v>0.7999999999999998</v>
      </c>
      <c r="M20" s="64">
        <v>14.2</v>
      </c>
      <c r="N20" s="64">
        <v>14</v>
      </c>
      <c r="O20" s="64">
        <v>1</v>
      </c>
      <c r="P20" s="64">
        <v>44.7</v>
      </c>
      <c r="Q20" s="64">
        <v>45</v>
      </c>
      <c r="R20" s="64">
        <v>-0.3999999999999986</v>
      </c>
      <c r="S20" s="4"/>
      <c r="V20" s="29"/>
    </row>
    <row r="21" spans="2:22" ht="13">
      <c r="B21" s="4"/>
      <c r="C21" s="30" t="s">
        <v>34</v>
      </c>
      <c r="D21" s="64">
        <v>51</v>
      </c>
      <c r="E21" s="65">
        <v>47.5</v>
      </c>
      <c r="F21" s="64">
        <v>12.600000000000001</v>
      </c>
      <c r="G21" s="64">
        <v>41.9</v>
      </c>
      <c r="H21" s="64">
        <v>39</v>
      </c>
      <c r="I21" s="64">
        <v>10.299999999999997</v>
      </c>
      <c r="J21" s="64">
        <v>9.1</v>
      </c>
      <c r="K21" s="64">
        <v>8.5</v>
      </c>
      <c r="L21" s="64">
        <v>2.3</v>
      </c>
      <c r="M21" s="64">
        <v>11.5</v>
      </c>
      <c r="N21" s="64">
        <v>11.2</v>
      </c>
      <c r="O21" s="64">
        <v>0.5</v>
      </c>
      <c r="P21" s="64">
        <v>37.5</v>
      </c>
      <c r="Q21" s="64">
        <v>41.2</v>
      </c>
      <c r="R21" s="64">
        <v>-13.100000000000001</v>
      </c>
      <c r="S21" s="4"/>
      <c r="V21" s="35"/>
    </row>
    <row r="22" spans="2:22" ht="13">
      <c r="B22" s="4"/>
      <c r="C22" s="30" t="s">
        <v>35</v>
      </c>
      <c r="D22" s="64">
        <v>49.1</v>
      </c>
      <c r="E22" s="65">
        <v>46.5</v>
      </c>
      <c r="F22" s="64">
        <v>10.399999999999999</v>
      </c>
      <c r="G22" s="64">
        <v>47.4</v>
      </c>
      <c r="H22" s="64">
        <v>44.9</v>
      </c>
      <c r="I22" s="64">
        <v>16.4</v>
      </c>
      <c r="J22" s="64">
        <v>1.7</v>
      </c>
      <c r="K22" s="64">
        <v>1.6</v>
      </c>
      <c r="L22" s="64">
        <v>-5.8999999999999995</v>
      </c>
      <c r="M22" s="64">
        <v>9.8</v>
      </c>
      <c r="N22" s="64">
        <v>8.9</v>
      </c>
      <c r="O22" s="64">
        <v>-1.0999999999999996</v>
      </c>
      <c r="P22" s="64">
        <v>41.1</v>
      </c>
      <c r="Q22" s="64">
        <v>44.5</v>
      </c>
      <c r="R22" s="64">
        <v>-9.299999999999997</v>
      </c>
      <c r="S22" s="4"/>
      <c r="V22" s="35"/>
    </row>
    <row r="23" spans="2:22" ht="13">
      <c r="B23" s="4"/>
      <c r="C23" s="30" t="s">
        <v>81</v>
      </c>
      <c r="D23" s="64">
        <v>52.8</v>
      </c>
      <c r="E23" s="65">
        <v>49.3</v>
      </c>
      <c r="F23" s="64">
        <v>3.6999999999999957</v>
      </c>
      <c r="G23" s="64">
        <v>46</v>
      </c>
      <c r="H23" s="64">
        <v>43</v>
      </c>
      <c r="I23" s="64">
        <v>3.6000000000000014</v>
      </c>
      <c r="J23" s="64">
        <v>6.8</v>
      </c>
      <c r="K23" s="64">
        <v>6.2</v>
      </c>
      <c r="L23" s="64">
        <v>0.09999999999999964</v>
      </c>
      <c r="M23" s="64">
        <v>9.8</v>
      </c>
      <c r="N23" s="64">
        <v>10.4</v>
      </c>
      <c r="O23" s="64">
        <v>-1.3999999999999986</v>
      </c>
      <c r="P23" s="64">
        <v>37.4</v>
      </c>
      <c r="Q23" s="64">
        <v>40.3</v>
      </c>
      <c r="R23" s="64">
        <v>-2.3000000000000043</v>
      </c>
      <c r="S23" s="4"/>
      <c r="V23" s="35"/>
    </row>
    <row r="24" spans="2:22" ht="13">
      <c r="B24" s="4"/>
      <c r="C24" s="30" t="s">
        <v>63</v>
      </c>
      <c r="D24" s="64">
        <v>39.3</v>
      </c>
      <c r="E24" s="65">
        <v>39</v>
      </c>
      <c r="F24" s="64">
        <v>-6.200000000000003</v>
      </c>
      <c r="G24" s="64">
        <v>35.2</v>
      </c>
      <c r="H24" s="64">
        <v>34.8</v>
      </c>
      <c r="I24" s="64">
        <v>-0.09999999999999432</v>
      </c>
      <c r="J24" s="64">
        <v>4.2</v>
      </c>
      <c r="K24" s="64">
        <v>4.2</v>
      </c>
      <c r="L24" s="64">
        <v>-5.999999999999999</v>
      </c>
      <c r="M24" s="64">
        <v>14</v>
      </c>
      <c r="N24" s="64">
        <v>15.7</v>
      </c>
      <c r="O24" s="64">
        <v>-0.09999999999999964</v>
      </c>
      <c r="P24" s="64">
        <v>46.6</v>
      </c>
      <c r="Q24" s="64">
        <v>45.3</v>
      </c>
      <c r="R24" s="64">
        <v>6.200000000000003</v>
      </c>
      <c r="S24" s="4"/>
      <c r="V24" s="35"/>
    </row>
    <row r="25" spans="2:22" ht="13">
      <c r="B25" s="4"/>
      <c r="C25" s="30" t="s">
        <v>38</v>
      </c>
      <c r="D25" s="64">
        <v>41</v>
      </c>
      <c r="E25" s="65">
        <v>41.8</v>
      </c>
      <c r="F25" s="64">
        <v>-3.5</v>
      </c>
      <c r="G25" s="64">
        <v>38.2</v>
      </c>
      <c r="H25" s="64">
        <v>38.9</v>
      </c>
      <c r="I25" s="64">
        <v>-2</v>
      </c>
      <c r="J25" s="64">
        <v>2.8</v>
      </c>
      <c r="K25" s="64">
        <v>3</v>
      </c>
      <c r="L25" s="64">
        <v>-1.5</v>
      </c>
      <c r="M25" s="64">
        <v>6.2</v>
      </c>
      <c r="N25" s="64">
        <v>5.6</v>
      </c>
      <c r="O25" s="64">
        <v>-4.3999999999999995</v>
      </c>
      <c r="P25" s="64">
        <v>52.8</v>
      </c>
      <c r="Q25" s="64">
        <v>52.6</v>
      </c>
      <c r="R25" s="64">
        <v>7.899999999999999</v>
      </c>
      <c r="S25" s="4"/>
      <c r="V25" s="35"/>
    </row>
    <row r="26" spans="2:22" ht="13">
      <c r="B26" s="4"/>
      <c r="C26" s="30" t="s">
        <v>64</v>
      </c>
      <c r="D26" s="64">
        <v>46.8</v>
      </c>
      <c r="E26" s="65">
        <v>47.1</v>
      </c>
      <c r="F26" s="64">
        <v>-3.5</v>
      </c>
      <c r="G26" s="64">
        <v>36.6</v>
      </c>
      <c r="H26" s="64">
        <v>36.7</v>
      </c>
      <c r="I26" s="64">
        <v>-3.1000000000000014</v>
      </c>
      <c r="J26" s="64">
        <v>10.2</v>
      </c>
      <c r="K26" s="64">
        <v>10.4</v>
      </c>
      <c r="L26" s="64">
        <v>-0.40000000000000036</v>
      </c>
      <c r="M26" s="64">
        <v>9.6</v>
      </c>
      <c r="N26" s="64">
        <v>9.5</v>
      </c>
      <c r="O26" s="64">
        <v>-0.7000000000000011</v>
      </c>
      <c r="P26" s="64">
        <v>43.6</v>
      </c>
      <c r="Q26" s="64">
        <v>43.3</v>
      </c>
      <c r="R26" s="64">
        <v>4.200000000000003</v>
      </c>
      <c r="S26" s="4"/>
      <c r="V26" s="35"/>
    </row>
    <row r="27" spans="2:22" ht="13">
      <c r="B27" s="4"/>
      <c r="C27" s="30" t="s">
        <v>40</v>
      </c>
      <c r="D27" s="64">
        <v>49.6</v>
      </c>
      <c r="E27" s="65">
        <v>48.6</v>
      </c>
      <c r="F27" s="64">
        <v>2.200000000000003</v>
      </c>
      <c r="G27" s="64">
        <v>41.1</v>
      </c>
      <c r="H27" s="64">
        <v>40.2</v>
      </c>
      <c r="I27" s="64">
        <v>2.1000000000000014</v>
      </c>
      <c r="J27" s="64">
        <v>8.6</v>
      </c>
      <c r="K27" s="64">
        <v>8.4</v>
      </c>
      <c r="L27" s="64">
        <v>0.09999999999999964</v>
      </c>
      <c r="M27" s="64">
        <v>11.4</v>
      </c>
      <c r="N27" s="64">
        <v>11</v>
      </c>
      <c r="O27" s="64">
        <v>-1</v>
      </c>
      <c r="P27" s="64">
        <v>38.9</v>
      </c>
      <c r="Q27" s="64">
        <v>40.4</v>
      </c>
      <c r="R27" s="64">
        <v>-1.3000000000000043</v>
      </c>
      <c r="S27" s="4"/>
      <c r="V27" s="35"/>
    </row>
    <row r="28" spans="2:22" ht="13">
      <c r="B28" s="4"/>
      <c r="C28" s="36" t="s">
        <v>48</v>
      </c>
      <c r="D28" s="64">
        <v>39.1</v>
      </c>
      <c r="E28" s="65">
        <v>38.3</v>
      </c>
      <c r="F28" s="64">
        <v>0</v>
      </c>
      <c r="G28" s="64">
        <v>33.1</v>
      </c>
      <c r="H28" s="64">
        <v>32.4</v>
      </c>
      <c r="I28" s="64">
        <v>0.30000000000000426</v>
      </c>
      <c r="J28" s="64">
        <v>6</v>
      </c>
      <c r="K28" s="64">
        <v>5.9</v>
      </c>
      <c r="L28" s="64">
        <v>-0.40000000000000036</v>
      </c>
      <c r="M28" s="64">
        <v>12.1</v>
      </c>
      <c r="N28" s="64">
        <v>12.5</v>
      </c>
      <c r="O28" s="64">
        <v>-0.9000000000000004</v>
      </c>
      <c r="P28" s="64">
        <v>48.7</v>
      </c>
      <c r="Q28" s="64">
        <v>49.2</v>
      </c>
      <c r="R28" s="64">
        <v>0.8000000000000043</v>
      </c>
      <c r="S28" s="4"/>
      <c r="V28" s="35"/>
    </row>
    <row r="29" spans="2:22" ht="13">
      <c r="B29" s="4"/>
      <c r="C29" s="30" t="s">
        <v>65</v>
      </c>
      <c r="D29" s="64">
        <v>46.9</v>
      </c>
      <c r="E29" s="65">
        <v>46.6</v>
      </c>
      <c r="F29" s="64">
        <v>-0.8999999999999986</v>
      </c>
      <c r="G29" s="64">
        <v>36</v>
      </c>
      <c r="H29" s="64">
        <v>36</v>
      </c>
      <c r="I29" s="64">
        <v>-2.299999999999997</v>
      </c>
      <c r="J29" s="64">
        <v>10.8</v>
      </c>
      <c r="K29" s="64">
        <v>10.6</v>
      </c>
      <c r="L29" s="64">
        <v>1.3000000000000007</v>
      </c>
      <c r="M29" s="64">
        <v>13.1</v>
      </c>
      <c r="N29" s="64">
        <v>13.2</v>
      </c>
      <c r="O29" s="64">
        <v>1.1999999999999993</v>
      </c>
      <c r="P29" s="64">
        <v>40</v>
      </c>
      <c r="Q29" s="64">
        <v>40.2</v>
      </c>
      <c r="R29" s="64">
        <v>-0.29999999999999716</v>
      </c>
      <c r="S29" s="4"/>
      <c r="V29" s="35"/>
    </row>
    <row r="30" spans="2:22" ht="13">
      <c r="B30" s="4"/>
      <c r="C30" s="30" t="s">
        <v>66</v>
      </c>
      <c r="D30" s="64">
        <v>37.7</v>
      </c>
      <c r="E30" s="65">
        <v>36.9</v>
      </c>
      <c r="F30" s="64">
        <v>-0.6999999999999957</v>
      </c>
      <c r="G30" s="64">
        <v>36.1</v>
      </c>
      <c r="H30" s="64">
        <v>35.3</v>
      </c>
      <c r="I30" s="64">
        <v>4.5</v>
      </c>
      <c r="J30" s="64">
        <v>1.6</v>
      </c>
      <c r="K30" s="64">
        <v>1.6</v>
      </c>
      <c r="L30" s="64">
        <v>-5.199999999999999</v>
      </c>
      <c r="M30" s="64">
        <v>9</v>
      </c>
      <c r="N30" s="64">
        <v>8.4</v>
      </c>
      <c r="O30" s="64">
        <v>-1.5999999999999996</v>
      </c>
      <c r="P30" s="64">
        <v>53.3</v>
      </c>
      <c r="Q30" s="64">
        <v>54.7</v>
      </c>
      <c r="R30" s="64">
        <v>2.299999999999997</v>
      </c>
      <c r="S30" s="4"/>
      <c r="V30" s="35"/>
    </row>
    <row r="31" spans="2:22" ht="13">
      <c r="B31" s="4"/>
      <c r="C31" s="30" t="s">
        <v>43</v>
      </c>
      <c r="D31" s="64">
        <v>53.2</v>
      </c>
      <c r="E31" s="65">
        <v>52</v>
      </c>
      <c r="F31" s="64">
        <v>3.4000000000000057</v>
      </c>
      <c r="G31" s="64">
        <v>45.8</v>
      </c>
      <c r="H31" s="64">
        <v>44.7</v>
      </c>
      <c r="I31" s="64">
        <v>2.8999999999999986</v>
      </c>
      <c r="J31" s="64">
        <v>7.4</v>
      </c>
      <c r="K31" s="64">
        <v>7.3</v>
      </c>
      <c r="L31" s="64">
        <v>0.5</v>
      </c>
      <c r="M31" s="64">
        <v>10.9</v>
      </c>
      <c r="N31" s="64">
        <v>11.8</v>
      </c>
      <c r="O31" s="64">
        <v>-2.799999999999999</v>
      </c>
      <c r="P31" s="64">
        <v>35.9</v>
      </c>
      <c r="Q31" s="64">
        <v>36.2</v>
      </c>
      <c r="R31" s="64">
        <v>-0.6000000000000014</v>
      </c>
      <c r="S31" s="4"/>
      <c r="V31" s="35"/>
    </row>
    <row r="32" spans="2:22" ht="13">
      <c r="B32" s="4"/>
      <c r="C32" s="30" t="s">
        <v>44</v>
      </c>
      <c r="D32" s="64">
        <v>41.7</v>
      </c>
      <c r="E32" s="65">
        <v>42.6</v>
      </c>
      <c r="F32" s="64">
        <v>3.6000000000000014</v>
      </c>
      <c r="G32" s="64">
        <v>31.8</v>
      </c>
      <c r="H32" s="64">
        <v>32.4</v>
      </c>
      <c r="I32" s="64">
        <v>2.5</v>
      </c>
      <c r="J32" s="64">
        <v>9.9</v>
      </c>
      <c r="K32" s="64">
        <v>10.1</v>
      </c>
      <c r="L32" s="64">
        <v>1.0999999999999996</v>
      </c>
      <c r="M32" s="64">
        <v>8.1</v>
      </c>
      <c r="N32" s="64">
        <v>10.8</v>
      </c>
      <c r="O32" s="64">
        <v>-2.4000000000000004</v>
      </c>
      <c r="P32" s="64">
        <v>50.2</v>
      </c>
      <c r="Q32" s="64">
        <v>46.6</v>
      </c>
      <c r="R32" s="64">
        <v>-1.1999999999999957</v>
      </c>
      <c r="S32" s="4"/>
      <c r="V32" s="35"/>
    </row>
    <row r="33" spans="2:22" ht="13">
      <c r="B33" s="4"/>
      <c r="C33" s="30" t="s">
        <v>45</v>
      </c>
      <c r="D33" s="64">
        <v>47.4</v>
      </c>
      <c r="E33" s="65">
        <v>46.9</v>
      </c>
      <c r="F33" s="64">
        <v>0.7999999999999972</v>
      </c>
      <c r="G33" s="64">
        <v>39.4</v>
      </c>
      <c r="H33" s="64">
        <v>39</v>
      </c>
      <c r="I33" s="64">
        <v>2</v>
      </c>
      <c r="J33" s="64">
        <v>8</v>
      </c>
      <c r="K33" s="64">
        <v>7.9</v>
      </c>
      <c r="L33" s="64">
        <v>-1.0999999999999996</v>
      </c>
      <c r="M33" s="64">
        <v>12.1</v>
      </c>
      <c r="N33" s="64">
        <v>12.1</v>
      </c>
      <c r="O33" s="64">
        <v>0.29999999999999893</v>
      </c>
      <c r="P33" s="64">
        <v>40.6</v>
      </c>
      <c r="Q33" s="64">
        <v>40.9</v>
      </c>
      <c r="R33" s="64">
        <v>-1</v>
      </c>
      <c r="S33" s="4"/>
      <c r="V33" s="35"/>
    </row>
    <row r="34" spans="2:22" ht="13">
      <c r="B34" s="4"/>
      <c r="C34" s="40" t="s">
        <v>46</v>
      </c>
      <c r="D34" s="66">
        <v>45.7</v>
      </c>
      <c r="E34" s="67">
        <v>45.5</v>
      </c>
      <c r="F34" s="66">
        <v>0.10000000000000142</v>
      </c>
      <c r="G34" s="66">
        <v>38</v>
      </c>
      <c r="H34" s="66">
        <v>38</v>
      </c>
      <c r="I34" s="66">
        <v>-0.3999999999999986</v>
      </c>
      <c r="J34" s="66">
        <v>7.7</v>
      </c>
      <c r="K34" s="66">
        <v>7.5</v>
      </c>
      <c r="L34" s="66">
        <v>0.6000000000000005</v>
      </c>
      <c r="M34" s="66">
        <v>19.5</v>
      </c>
      <c r="N34" s="66">
        <v>19.8</v>
      </c>
      <c r="O34" s="66">
        <v>-1.3999999999999986</v>
      </c>
      <c r="P34" s="66">
        <v>34.8</v>
      </c>
      <c r="Q34" s="66">
        <v>34.7</v>
      </c>
      <c r="R34" s="66">
        <v>1.1999999999999957</v>
      </c>
      <c r="S34" s="4"/>
      <c r="V34" s="35"/>
    </row>
    <row r="35" spans="3:14" ht="13">
      <c r="C35" s="3"/>
      <c r="D35" s="45"/>
      <c r="E35" s="46"/>
      <c r="F35" s="45"/>
      <c r="G35" s="46"/>
      <c r="H35" s="45"/>
      <c r="I35" s="46"/>
      <c r="J35" s="45"/>
      <c r="K35" s="46"/>
      <c r="L35" s="45"/>
      <c r="M35" s="46"/>
      <c r="N35" s="4"/>
    </row>
    <row r="36" ht="15">
      <c r="C36" s="47" t="s">
        <v>54</v>
      </c>
    </row>
    <row r="37" ht="15">
      <c r="C37" s="1" t="s">
        <v>79</v>
      </c>
    </row>
    <row r="38" ht="15">
      <c r="C38" s="1" t="s">
        <v>80</v>
      </c>
    </row>
    <row r="39" ht="16" customHeight="1">
      <c r="C39" s="68" t="s">
        <v>76</v>
      </c>
    </row>
    <row r="42" ht="15.5">
      <c r="C42" s="53" t="s">
        <v>85</v>
      </c>
    </row>
    <row r="43" ht="15">
      <c r="C43" s="4"/>
    </row>
    <row r="44" spans="3:18" ht="30" customHeight="1">
      <c r="C44" s="5"/>
      <c r="D44" s="77" t="s">
        <v>16</v>
      </c>
      <c r="E44" s="76"/>
      <c r="F44" s="78"/>
      <c r="G44" s="79" t="s">
        <v>17</v>
      </c>
      <c r="H44" s="76"/>
      <c r="I44" s="78"/>
      <c r="J44" s="79" t="s">
        <v>19</v>
      </c>
      <c r="K44" s="76"/>
      <c r="L44" s="78"/>
      <c r="M44" s="79" t="s">
        <v>20</v>
      </c>
      <c r="N44" s="76"/>
      <c r="O44" s="78"/>
      <c r="P44" s="79" t="s">
        <v>21</v>
      </c>
      <c r="Q44" s="76"/>
      <c r="R44" s="78"/>
    </row>
    <row r="45" spans="3:18" ht="41.25" customHeight="1">
      <c r="C45" s="7"/>
      <c r="D45" s="8" t="str">
        <f aca="true" t="shared" si="0" ref="D45:E47">D5</f>
        <v>2023</v>
      </c>
      <c r="E45" s="9" t="str">
        <f t="shared" si="0"/>
        <v>2022</v>
      </c>
      <c r="F45" s="10" t="s">
        <v>83</v>
      </c>
      <c r="G45" s="11" t="str">
        <f aca="true" t="shared" si="1" ref="G45:H47">G5</f>
        <v>2023</v>
      </c>
      <c r="H45" s="12" t="str">
        <f t="shared" si="1"/>
        <v>2022</v>
      </c>
      <c r="I45" s="10" t="s">
        <v>83</v>
      </c>
      <c r="J45" s="11" t="str">
        <f aca="true" t="shared" si="2" ref="J45:K47">J5</f>
        <v>2023</v>
      </c>
      <c r="K45" s="12" t="str">
        <f t="shared" si="2"/>
        <v>2022</v>
      </c>
      <c r="L45" s="10" t="s">
        <v>83</v>
      </c>
      <c r="M45" s="11" t="str">
        <f aca="true" t="shared" si="3" ref="M45:N47">M5</f>
        <v>2023</v>
      </c>
      <c r="N45" s="12" t="str">
        <f t="shared" si="3"/>
        <v>2022</v>
      </c>
      <c r="O45" s="10" t="s">
        <v>83</v>
      </c>
      <c r="P45" s="11" t="str">
        <f aca="true" t="shared" si="4" ref="P45:Q47">P5</f>
        <v>2023</v>
      </c>
      <c r="Q45" s="12" t="str">
        <f t="shared" si="4"/>
        <v>2022</v>
      </c>
      <c r="R45" s="10" t="s">
        <v>83</v>
      </c>
    </row>
    <row r="46" spans="3:18" ht="13">
      <c r="C46" s="13" t="s">
        <v>52</v>
      </c>
      <c r="D46" s="14">
        <f t="shared" si="0"/>
        <v>47</v>
      </c>
      <c r="E46" s="15">
        <f t="shared" si="0"/>
        <v>46.8</v>
      </c>
      <c r="F46" s="16">
        <f>D46-E46</f>
        <v>0.20000000000000284</v>
      </c>
      <c r="G46" s="17">
        <f t="shared" si="1"/>
        <v>37.5</v>
      </c>
      <c r="H46" s="17">
        <f t="shared" si="1"/>
        <v>37.3</v>
      </c>
      <c r="I46" s="16">
        <f>G46-H46</f>
        <v>0.20000000000000284</v>
      </c>
      <c r="J46" s="17">
        <f t="shared" si="2"/>
        <v>9.5</v>
      </c>
      <c r="K46" s="17">
        <f t="shared" si="2"/>
        <v>9.6</v>
      </c>
      <c r="L46" s="16">
        <f>J46-K46</f>
        <v>-0.09999999999999964</v>
      </c>
      <c r="M46" s="17">
        <f t="shared" si="3"/>
        <v>10.9</v>
      </c>
      <c r="N46" s="17">
        <f t="shared" si="3"/>
        <v>11.1</v>
      </c>
      <c r="O46" s="16">
        <f>M46-N46</f>
        <v>-0.1999999999999993</v>
      </c>
      <c r="P46" s="17">
        <f t="shared" si="4"/>
        <v>42.1</v>
      </c>
      <c r="Q46" s="17">
        <f t="shared" si="4"/>
        <v>42.1</v>
      </c>
      <c r="R46" s="16">
        <f>P46-Q46</f>
        <v>0</v>
      </c>
    </row>
    <row r="47" spans="3:18" ht="13">
      <c r="C47" s="19" t="s">
        <v>69</v>
      </c>
      <c r="D47" s="20">
        <f t="shared" si="0"/>
        <v>47.7</v>
      </c>
      <c r="E47" s="21">
        <f t="shared" si="0"/>
        <v>47.6</v>
      </c>
      <c r="F47" s="22">
        <f aca="true" t="shared" si="5" ref="F47:F74">D47-E47</f>
        <v>0.10000000000000142</v>
      </c>
      <c r="G47" s="23">
        <f t="shared" si="1"/>
        <v>37.6</v>
      </c>
      <c r="H47" s="23">
        <f t="shared" si="1"/>
        <v>37.4</v>
      </c>
      <c r="I47" s="22">
        <f aca="true" t="shared" si="6" ref="I47:I74">G47-H47</f>
        <v>0.20000000000000284</v>
      </c>
      <c r="J47" s="23">
        <f t="shared" si="2"/>
        <v>10.2</v>
      </c>
      <c r="K47" s="23">
        <f t="shared" si="2"/>
        <v>10.2</v>
      </c>
      <c r="L47" s="22">
        <f aca="true" t="shared" si="7" ref="L47:L74">J47-K47</f>
        <v>0</v>
      </c>
      <c r="M47" s="23">
        <f t="shared" si="3"/>
        <v>10.6</v>
      </c>
      <c r="N47" s="23">
        <f t="shared" si="3"/>
        <v>10.6</v>
      </c>
      <c r="O47" s="22">
        <f aca="true" t="shared" si="8" ref="O47:O74">M47-N47</f>
        <v>0</v>
      </c>
      <c r="P47" s="23">
        <f t="shared" si="4"/>
        <v>41.7</v>
      </c>
      <c r="Q47" s="23">
        <f t="shared" si="4"/>
        <v>41.7</v>
      </c>
      <c r="R47" s="22">
        <f aca="true" t="shared" si="9" ref="R47:R74">P47-Q47</f>
        <v>0</v>
      </c>
    </row>
    <row r="48" spans="3:18" ht="13">
      <c r="C48" s="24" t="s">
        <v>22</v>
      </c>
      <c r="D48" s="25">
        <f aca="true" t="shared" si="10" ref="D48:Q48">D8</f>
        <v>49.8</v>
      </c>
      <c r="E48" s="26">
        <f t="shared" si="10"/>
        <v>48.3</v>
      </c>
      <c r="F48" s="27">
        <f t="shared" si="5"/>
        <v>1.5</v>
      </c>
      <c r="G48" s="28">
        <f t="shared" si="10"/>
        <v>37.5</v>
      </c>
      <c r="H48" s="28">
        <f t="shared" si="10"/>
        <v>36.1</v>
      </c>
      <c r="I48" s="27">
        <f t="shared" si="6"/>
        <v>1.3999999999999986</v>
      </c>
      <c r="J48" s="28">
        <f t="shared" si="10"/>
        <v>12.4</v>
      </c>
      <c r="K48" s="28">
        <f t="shared" si="10"/>
        <v>12.2</v>
      </c>
      <c r="L48" s="27">
        <f t="shared" si="7"/>
        <v>0.20000000000000107</v>
      </c>
      <c r="M48" s="28">
        <f t="shared" si="10"/>
        <v>9</v>
      </c>
      <c r="N48" s="28">
        <f t="shared" si="10"/>
        <v>9.2</v>
      </c>
      <c r="O48" s="27">
        <f t="shared" si="8"/>
        <v>-0.1999999999999993</v>
      </c>
      <c r="P48" s="28">
        <f t="shared" si="10"/>
        <v>41.2</v>
      </c>
      <c r="Q48" s="28">
        <f t="shared" si="10"/>
        <v>42.5</v>
      </c>
      <c r="R48" s="27">
        <f t="shared" si="9"/>
        <v>-1.2999999999999972</v>
      </c>
    </row>
    <row r="49" spans="3:18" ht="13">
      <c r="C49" s="30" t="s">
        <v>23</v>
      </c>
      <c r="D49" s="31">
        <f aca="true" t="shared" si="11" ref="D49:Q49">D9</f>
        <v>44</v>
      </c>
      <c r="E49" s="32">
        <f t="shared" si="11"/>
        <v>41.9</v>
      </c>
      <c r="F49" s="33">
        <f t="shared" si="5"/>
        <v>2.1000000000000014</v>
      </c>
      <c r="G49" s="34">
        <f t="shared" si="11"/>
        <v>37.4</v>
      </c>
      <c r="H49" s="34">
        <f t="shared" si="11"/>
        <v>35.9</v>
      </c>
      <c r="I49" s="33">
        <f t="shared" si="6"/>
        <v>1.5</v>
      </c>
      <c r="J49" s="34">
        <f t="shared" si="11"/>
        <v>6.6</v>
      </c>
      <c r="K49" s="34">
        <f t="shared" si="11"/>
        <v>6</v>
      </c>
      <c r="L49" s="33">
        <f t="shared" si="7"/>
        <v>0.5999999999999996</v>
      </c>
      <c r="M49" s="34">
        <f t="shared" si="11"/>
        <v>11.1</v>
      </c>
      <c r="N49" s="34">
        <f t="shared" si="11"/>
        <v>10</v>
      </c>
      <c r="O49" s="33">
        <f t="shared" si="8"/>
        <v>1.0999999999999996</v>
      </c>
      <c r="P49" s="34">
        <f t="shared" si="11"/>
        <v>45</v>
      </c>
      <c r="Q49" s="34">
        <f t="shared" si="11"/>
        <v>48.1</v>
      </c>
      <c r="R49" s="33">
        <f t="shared" si="9"/>
        <v>-3.1000000000000014</v>
      </c>
    </row>
    <row r="50" spans="3:18" ht="13">
      <c r="C50" s="30" t="s">
        <v>49</v>
      </c>
      <c r="D50" s="31">
        <f aca="true" t="shared" si="12" ref="D50:Q50">D10</f>
        <v>44.1</v>
      </c>
      <c r="E50" s="32">
        <f t="shared" si="12"/>
        <v>44.3</v>
      </c>
      <c r="F50" s="33">
        <f t="shared" si="5"/>
        <v>-0.19999999999999574</v>
      </c>
      <c r="G50" s="34">
        <f t="shared" si="12"/>
        <v>33.9</v>
      </c>
      <c r="H50" s="34">
        <f t="shared" si="12"/>
        <v>33.9</v>
      </c>
      <c r="I50" s="33">
        <f t="shared" si="6"/>
        <v>0</v>
      </c>
      <c r="J50" s="34">
        <f t="shared" si="12"/>
        <v>10.2</v>
      </c>
      <c r="K50" s="34">
        <f t="shared" si="12"/>
        <v>10.4</v>
      </c>
      <c r="L50" s="33">
        <f t="shared" si="7"/>
        <v>-0.20000000000000107</v>
      </c>
      <c r="M50" s="34">
        <f t="shared" si="12"/>
        <v>7.8</v>
      </c>
      <c r="N50" s="34">
        <f t="shared" si="12"/>
        <v>8.7</v>
      </c>
      <c r="O50" s="33">
        <f t="shared" si="8"/>
        <v>-0.8999999999999995</v>
      </c>
      <c r="P50" s="34">
        <f t="shared" si="12"/>
        <v>48</v>
      </c>
      <c r="Q50" s="34">
        <f t="shared" si="12"/>
        <v>47</v>
      </c>
      <c r="R50" s="33">
        <f t="shared" si="9"/>
        <v>1</v>
      </c>
    </row>
    <row r="51" spans="3:18" ht="13">
      <c r="C51" s="30" t="s">
        <v>24</v>
      </c>
      <c r="D51" s="31">
        <f aca="true" t="shared" si="13" ref="D51:Q51">D11</f>
        <v>51.3</v>
      </c>
      <c r="E51" s="32">
        <f t="shared" si="13"/>
        <v>48.6</v>
      </c>
      <c r="F51" s="33">
        <f t="shared" si="5"/>
        <v>2.6999999999999957</v>
      </c>
      <c r="G51" s="34">
        <f t="shared" si="13"/>
        <v>47.3</v>
      </c>
      <c r="H51" s="34">
        <f t="shared" si="13"/>
        <v>44.8</v>
      </c>
      <c r="I51" s="33">
        <f t="shared" si="6"/>
        <v>2.5</v>
      </c>
      <c r="J51" s="34">
        <f t="shared" si="13"/>
        <v>4</v>
      </c>
      <c r="K51" s="34">
        <f t="shared" si="13"/>
        <v>3.8</v>
      </c>
      <c r="L51" s="33">
        <f t="shared" si="7"/>
        <v>0.20000000000000018</v>
      </c>
      <c r="M51" s="34">
        <f t="shared" si="13"/>
        <v>12.5</v>
      </c>
      <c r="N51" s="34">
        <f t="shared" si="13"/>
        <v>12.8</v>
      </c>
      <c r="O51" s="33">
        <f t="shared" si="8"/>
        <v>-0.3000000000000007</v>
      </c>
      <c r="P51" s="34">
        <f t="shared" si="13"/>
        <v>36.2</v>
      </c>
      <c r="Q51" s="34">
        <f t="shared" si="13"/>
        <v>38.6</v>
      </c>
      <c r="R51" s="33">
        <f t="shared" si="9"/>
        <v>-2.3999999999999986</v>
      </c>
    </row>
    <row r="52" spans="3:18" ht="13">
      <c r="C52" s="30" t="s">
        <v>25</v>
      </c>
      <c r="D52" s="31">
        <f aca="true" t="shared" si="14" ref="D52:Q52">D12</f>
        <v>52.3</v>
      </c>
      <c r="E52" s="32">
        <f t="shared" si="14"/>
        <v>52.1</v>
      </c>
      <c r="F52" s="33">
        <f t="shared" si="5"/>
        <v>0.19999999999999574</v>
      </c>
      <c r="G52" s="34">
        <f t="shared" si="14"/>
        <v>43.1</v>
      </c>
      <c r="H52" s="34">
        <f t="shared" si="14"/>
        <v>42.8</v>
      </c>
      <c r="I52" s="33">
        <f t="shared" si="6"/>
        <v>0.30000000000000426</v>
      </c>
      <c r="J52" s="34">
        <f t="shared" si="14"/>
        <v>9.2</v>
      </c>
      <c r="K52" s="34">
        <f t="shared" si="14"/>
        <v>9.3</v>
      </c>
      <c r="L52" s="33">
        <f t="shared" si="7"/>
        <v>-0.10000000000000142</v>
      </c>
      <c r="M52" s="34">
        <f t="shared" si="14"/>
        <v>8.8</v>
      </c>
      <c r="N52" s="34">
        <f t="shared" si="14"/>
        <v>9.1</v>
      </c>
      <c r="O52" s="33">
        <f t="shared" si="8"/>
        <v>-0.29999999999999893</v>
      </c>
      <c r="P52" s="34">
        <f t="shared" si="14"/>
        <v>38.9</v>
      </c>
      <c r="Q52" s="34">
        <f t="shared" si="14"/>
        <v>38.8</v>
      </c>
      <c r="R52" s="33">
        <f t="shared" si="9"/>
        <v>0.10000000000000142</v>
      </c>
    </row>
    <row r="53" spans="3:18" ht="13">
      <c r="C53" s="30" t="s">
        <v>26</v>
      </c>
      <c r="D53" s="31">
        <f aca="true" t="shared" si="15" ref="D53:Q53">D13</f>
        <v>50.1</v>
      </c>
      <c r="E53" s="32">
        <f t="shared" si="15"/>
        <v>47.6</v>
      </c>
      <c r="F53" s="33">
        <f t="shared" si="5"/>
        <v>2.5</v>
      </c>
      <c r="G53" s="34">
        <f t="shared" si="15"/>
        <v>37.8</v>
      </c>
      <c r="H53" s="34">
        <f t="shared" si="15"/>
        <v>35.8</v>
      </c>
      <c r="I53" s="33">
        <f t="shared" si="6"/>
        <v>2</v>
      </c>
      <c r="J53" s="34">
        <f t="shared" si="15"/>
        <v>12.4</v>
      </c>
      <c r="K53" s="34">
        <f t="shared" si="15"/>
        <v>11.8</v>
      </c>
      <c r="L53" s="33">
        <f t="shared" si="7"/>
        <v>0.5999999999999996</v>
      </c>
      <c r="M53" s="34">
        <f t="shared" si="15"/>
        <v>11.6</v>
      </c>
      <c r="N53" s="34">
        <f t="shared" si="15"/>
        <v>11.7</v>
      </c>
      <c r="O53" s="33">
        <f t="shared" si="8"/>
        <v>-0.09999999999999964</v>
      </c>
      <c r="P53" s="34">
        <f t="shared" si="15"/>
        <v>38.3</v>
      </c>
      <c r="Q53" s="34">
        <f t="shared" si="15"/>
        <v>40.7</v>
      </c>
      <c r="R53" s="33">
        <f t="shared" si="9"/>
        <v>-2.4000000000000057</v>
      </c>
    </row>
    <row r="54" spans="3:18" ht="13">
      <c r="C54" s="30" t="s">
        <v>27</v>
      </c>
      <c r="D54" s="31">
        <f aca="true" t="shared" si="16" ref="D54:Q54">D14</f>
        <v>26.2</v>
      </c>
      <c r="E54" s="32">
        <f t="shared" si="16"/>
        <v>24.1</v>
      </c>
      <c r="F54" s="33">
        <f t="shared" si="5"/>
        <v>2.099999999999998</v>
      </c>
      <c r="G54" s="34">
        <f t="shared" si="16"/>
        <v>22</v>
      </c>
      <c r="H54" s="34">
        <f t="shared" si="16"/>
        <v>20.1</v>
      </c>
      <c r="I54" s="33">
        <f t="shared" si="6"/>
        <v>1.8999999999999986</v>
      </c>
      <c r="J54" s="34">
        <f t="shared" si="16"/>
        <v>4.2</v>
      </c>
      <c r="K54" s="34">
        <f t="shared" si="16"/>
        <v>4</v>
      </c>
      <c r="L54" s="33">
        <f t="shared" si="7"/>
        <v>0.20000000000000018</v>
      </c>
      <c r="M54" s="34">
        <f t="shared" si="16"/>
        <v>6</v>
      </c>
      <c r="N54" s="34">
        <f t="shared" si="16"/>
        <v>5.5</v>
      </c>
      <c r="O54" s="33">
        <f t="shared" si="8"/>
        <v>0.5</v>
      </c>
      <c r="P54" s="34">
        <f t="shared" si="16"/>
        <v>68.4</v>
      </c>
      <c r="Q54" s="34">
        <f t="shared" si="16"/>
        <v>70.9</v>
      </c>
      <c r="R54" s="33">
        <f t="shared" si="9"/>
        <v>-2.5</v>
      </c>
    </row>
    <row r="55" spans="3:18" ht="13">
      <c r="C55" s="30" t="s">
        <v>28</v>
      </c>
      <c r="D55" s="31">
        <f aca="true" t="shared" si="17" ref="D55:Q55">D15</f>
        <v>34.7</v>
      </c>
      <c r="E55" s="32">
        <f t="shared" si="17"/>
        <v>34.9</v>
      </c>
      <c r="F55" s="33">
        <f t="shared" si="5"/>
        <v>-0.19999999999999574</v>
      </c>
      <c r="G55" s="34">
        <f t="shared" si="17"/>
        <v>26.9</v>
      </c>
      <c r="H55" s="34">
        <f t="shared" si="17"/>
        <v>27</v>
      </c>
      <c r="I55" s="33">
        <f t="shared" si="6"/>
        <v>-0.10000000000000142</v>
      </c>
      <c r="J55" s="34">
        <f t="shared" si="17"/>
        <v>7.7</v>
      </c>
      <c r="K55" s="34">
        <f t="shared" si="17"/>
        <v>7.9</v>
      </c>
      <c r="L55" s="33">
        <f t="shared" si="7"/>
        <v>-0.20000000000000018</v>
      </c>
      <c r="M55" s="34">
        <f t="shared" si="17"/>
        <v>14.4</v>
      </c>
      <c r="N55" s="34">
        <f t="shared" si="17"/>
        <v>12.6</v>
      </c>
      <c r="O55" s="33">
        <f t="shared" si="8"/>
        <v>1.8000000000000007</v>
      </c>
      <c r="P55" s="34">
        <f t="shared" si="17"/>
        <v>50.9</v>
      </c>
      <c r="Q55" s="34">
        <f t="shared" si="17"/>
        <v>52.5</v>
      </c>
      <c r="R55" s="33">
        <f t="shared" si="9"/>
        <v>-1.6000000000000014</v>
      </c>
    </row>
    <row r="56" spans="3:18" ht="13">
      <c r="C56" s="30" t="s">
        <v>29</v>
      </c>
      <c r="D56" s="31">
        <f aca="true" t="shared" si="18" ref="D56:Q56">D16</f>
        <v>47.8</v>
      </c>
      <c r="E56" s="32">
        <f t="shared" si="18"/>
        <v>47.8</v>
      </c>
      <c r="F56" s="33">
        <f t="shared" si="5"/>
        <v>0</v>
      </c>
      <c r="G56" s="34">
        <f t="shared" si="18"/>
        <v>37</v>
      </c>
      <c r="H56" s="34">
        <f t="shared" si="18"/>
        <v>36.9</v>
      </c>
      <c r="I56" s="33">
        <f t="shared" si="6"/>
        <v>0.10000000000000142</v>
      </c>
      <c r="J56" s="34">
        <f t="shared" si="18"/>
        <v>10.9</v>
      </c>
      <c r="K56" s="34">
        <f t="shared" si="18"/>
        <v>10.8</v>
      </c>
      <c r="L56" s="33">
        <f t="shared" si="7"/>
        <v>0.09999999999999964</v>
      </c>
      <c r="M56" s="34">
        <f t="shared" si="18"/>
        <v>9.8</v>
      </c>
      <c r="N56" s="34">
        <f t="shared" si="18"/>
        <v>9.8</v>
      </c>
      <c r="O56" s="33">
        <f t="shared" si="8"/>
        <v>0</v>
      </c>
      <c r="P56" s="34">
        <f t="shared" si="18"/>
        <v>42.3</v>
      </c>
      <c r="Q56" s="34">
        <f t="shared" si="18"/>
        <v>42.4</v>
      </c>
      <c r="R56" s="33">
        <f t="shared" si="9"/>
        <v>-0.10000000000000142</v>
      </c>
    </row>
    <row r="57" spans="3:18" ht="13">
      <c r="C57" s="30" t="s">
        <v>30</v>
      </c>
      <c r="D57" s="31">
        <f aca="true" t="shared" si="19" ref="D57:Q57">D17</f>
        <v>51.8</v>
      </c>
      <c r="E57" s="32">
        <f t="shared" si="19"/>
        <v>52.4</v>
      </c>
      <c r="F57" s="33">
        <f t="shared" si="5"/>
        <v>-0.6000000000000014</v>
      </c>
      <c r="G57" s="34">
        <f t="shared" si="19"/>
        <v>39.2</v>
      </c>
      <c r="H57" s="34">
        <f t="shared" si="19"/>
        <v>39.5</v>
      </c>
      <c r="I57" s="33">
        <f t="shared" si="6"/>
        <v>-0.29999999999999716</v>
      </c>
      <c r="J57" s="34">
        <f t="shared" si="19"/>
        <v>12.6</v>
      </c>
      <c r="K57" s="34">
        <f t="shared" si="19"/>
        <v>12.9</v>
      </c>
      <c r="L57" s="33">
        <f t="shared" si="7"/>
        <v>-0.3000000000000007</v>
      </c>
      <c r="M57" s="34">
        <f t="shared" si="19"/>
        <v>13.3</v>
      </c>
      <c r="N57" s="34">
        <f t="shared" si="19"/>
        <v>13.6</v>
      </c>
      <c r="O57" s="33">
        <f t="shared" si="8"/>
        <v>-0.29999999999999893</v>
      </c>
      <c r="P57" s="34">
        <f t="shared" si="19"/>
        <v>34.9</v>
      </c>
      <c r="Q57" s="34">
        <f t="shared" si="19"/>
        <v>34.1</v>
      </c>
      <c r="R57" s="33">
        <f t="shared" si="9"/>
        <v>0.7999999999999972</v>
      </c>
    </row>
    <row r="58" spans="3:18" ht="13">
      <c r="C58" s="30" t="s">
        <v>31</v>
      </c>
      <c r="D58" s="31">
        <f aca="true" t="shared" si="20" ref="D58:Q58">D18</f>
        <v>45.3</v>
      </c>
      <c r="E58" s="32">
        <f t="shared" si="20"/>
        <v>44.2</v>
      </c>
      <c r="F58" s="33">
        <f t="shared" si="5"/>
        <v>1.0999999999999943</v>
      </c>
      <c r="G58" s="34">
        <f t="shared" si="20"/>
        <v>39.5</v>
      </c>
      <c r="H58" s="34">
        <f t="shared" si="20"/>
        <v>38.6</v>
      </c>
      <c r="I58" s="33">
        <f t="shared" si="6"/>
        <v>0.8999999999999986</v>
      </c>
      <c r="J58" s="34">
        <f t="shared" si="20"/>
        <v>5.8</v>
      </c>
      <c r="K58" s="34">
        <f t="shared" si="20"/>
        <v>5.7</v>
      </c>
      <c r="L58" s="33">
        <f t="shared" si="7"/>
        <v>0.09999999999999964</v>
      </c>
      <c r="M58" s="34">
        <f t="shared" si="20"/>
        <v>16.3</v>
      </c>
      <c r="N58" s="34">
        <f t="shared" si="20"/>
        <v>16.2</v>
      </c>
      <c r="O58" s="33">
        <f t="shared" si="8"/>
        <v>0.10000000000000142</v>
      </c>
      <c r="P58" s="34">
        <f t="shared" si="20"/>
        <v>38.4</v>
      </c>
      <c r="Q58" s="34">
        <f t="shared" si="20"/>
        <v>39.6</v>
      </c>
      <c r="R58" s="33">
        <f t="shared" si="9"/>
        <v>-1.2000000000000028</v>
      </c>
    </row>
    <row r="59" spans="3:18" ht="13">
      <c r="C59" s="30" t="s">
        <v>32</v>
      </c>
      <c r="D59" s="31">
        <f aca="true" t="shared" si="21" ref="D59:Q59">D19</f>
        <v>39.5</v>
      </c>
      <c r="E59" s="32">
        <f t="shared" si="21"/>
        <v>40.2</v>
      </c>
      <c r="F59" s="33">
        <f t="shared" si="5"/>
        <v>-0.7000000000000028</v>
      </c>
      <c r="G59" s="34">
        <f t="shared" si="21"/>
        <v>28.9</v>
      </c>
      <c r="H59" s="34">
        <f t="shared" si="21"/>
        <v>29.4</v>
      </c>
      <c r="I59" s="33">
        <f t="shared" si="6"/>
        <v>-0.5</v>
      </c>
      <c r="J59" s="34">
        <f t="shared" si="21"/>
        <v>10.6</v>
      </c>
      <c r="K59" s="34">
        <f t="shared" si="21"/>
        <v>10.8</v>
      </c>
      <c r="L59" s="33">
        <f t="shared" si="7"/>
        <v>-0.20000000000000107</v>
      </c>
      <c r="M59" s="34">
        <f t="shared" si="21"/>
        <v>11.6</v>
      </c>
      <c r="N59" s="34">
        <f t="shared" si="21"/>
        <v>11.5</v>
      </c>
      <c r="O59" s="33">
        <f t="shared" si="8"/>
        <v>0.09999999999999964</v>
      </c>
      <c r="P59" s="34">
        <f t="shared" si="21"/>
        <v>48.9</v>
      </c>
      <c r="Q59" s="34">
        <f t="shared" si="21"/>
        <v>48.3</v>
      </c>
      <c r="R59" s="33">
        <f t="shared" si="9"/>
        <v>0.6000000000000014</v>
      </c>
    </row>
    <row r="60" spans="3:18" ht="13">
      <c r="C60" s="30" t="s">
        <v>33</v>
      </c>
      <c r="D60" s="31">
        <f aca="true" t="shared" si="22" ref="D60:Q60">D20</f>
        <v>41.1</v>
      </c>
      <c r="E60" s="32">
        <f t="shared" si="22"/>
        <v>41</v>
      </c>
      <c r="F60" s="33">
        <f t="shared" si="5"/>
        <v>0.10000000000000142</v>
      </c>
      <c r="G60" s="34">
        <f t="shared" si="22"/>
        <v>33.4</v>
      </c>
      <c r="H60" s="34">
        <f t="shared" si="22"/>
        <v>33.5</v>
      </c>
      <c r="I60" s="33">
        <f t="shared" si="6"/>
        <v>-0.10000000000000142</v>
      </c>
      <c r="J60" s="34">
        <f t="shared" si="22"/>
        <v>7.7</v>
      </c>
      <c r="K60" s="34">
        <f t="shared" si="22"/>
        <v>7.5</v>
      </c>
      <c r="L60" s="33">
        <f t="shared" si="7"/>
        <v>0.20000000000000018</v>
      </c>
      <c r="M60" s="34">
        <f t="shared" si="22"/>
        <v>14.2</v>
      </c>
      <c r="N60" s="34">
        <f t="shared" si="22"/>
        <v>14</v>
      </c>
      <c r="O60" s="33">
        <f t="shared" si="8"/>
        <v>0.1999999999999993</v>
      </c>
      <c r="P60" s="34">
        <f t="shared" si="22"/>
        <v>44.7</v>
      </c>
      <c r="Q60" s="34">
        <f t="shared" si="22"/>
        <v>45</v>
      </c>
      <c r="R60" s="33">
        <f t="shared" si="9"/>
        <v>-0.29999999999999716</v>
      </c>
    </row>
    <row r="61" spans="3:18" ht="13">
      <c r="C61" s="30" t="s">
        <v>34</v>
      </c>
      <c r="D61" s="31">
        <f aca="true" t="shared" si="23" ref="D61:Q61">D21</f>
        <v>51</v>
      </c>
      <c r="E61" s="32">
        <f t="shared" si="23"/>
        <v>47.5</v>
      </c>
      <c r="F61" s="33">
        <f t="shared" si="5"/>
        <v>3.5</v>
      </c>
      <c r="G61" s="34">
        <f t="shared" si="23"/>
        <v>41.9</v>
      </c>
      <c r="H61" s="34">
        <f t="shared" si="23"/>
        <v>39</v>
      </c>
      <c r="I61" s="33">
        <f t="shared" si="6"/>
        <v>2.8999999999999986</v>
      </c>
      <c r="J61" s="34">
        <f t="shared" si="23"/>
        <v>9.1</v>
      </c>
      <c r="K61" s="34">
        <f t="shared" si="23"/>
        <v>8.5</v>
      </c>
      <c r="L61" s="33">
        <f t="shared" si="7"/>
        <v>0.5999999999999996</v>
      </c>
      <c r="M61" s="34">
        <f t="shared" si="23"/>
        <v>11.5</v>
      </c>
      <c r="N61" s="34">
        <f t="shared" si="23"/>
        <v>11.2</v>
      </c>
      <c r="O61" s="33">
        <f t="shared" si="8"/>
        <v>0.3000000000000007</v>
      </c>
      <c r="P61" s="34">
        <f t="shared" si="23"/>
        <v>37.5</v>
      </c>
      <c r="Q61" s="34">
        <f t="shared" si="23"/>
        <v>41.2</v>
      </c>
      <c r="R61" s="33">
        <f t="shared" si="9"/>
        <v>-3.700000000000003</v>
      </c>
    </row>
    <row r="62" spans="3:18" ht="13">
      <c r="C62" s="30" t="s">
        <v>35</v>
      </c>
      <c r="D62" s="31">
        <f aca="true" t="shared" si="24" ref="D62:Q62">D22</f>
        <v>49.1</v>
      </c>
      <c r="E62" s="32">
        <f t="shared" si="24"/>
        <v>46.5</v>
      </c>
      <c r="F62" s="33">
        <f t="shared" si="5"/>
        <v>2.6000000000000014</v>
      </c>
      <c r="G62" s="34">
        <f t="shared" si="24"/>
        <v>47.4</v>
      </c>
      <c r="H62" s="34">
        <f t="shared" si="24"/>
        <v>44.9</v>
      </c>
      <c r="I62" s="33">
        <f t="shared" si="6"/>
        <v>2.5</v>
      </c>
      <c r="J62" s="34">
        <f t="shared" si="24"/>
        <v>1.7</v>
      </c>
      <c r="K62" s="34">
        <f t="shared" si="24"/>
        <v>1.6</v>
      </c>
      <c r="L62" s="33">
        <f t="shared" si="7"/>
        <v>0.09999999999999987</v>
      </c>
      <c r="M62" s="34">
        <f t="shared" si="24"/>
        <v>9.8</v>
      </c>
      <c r="N62" s="34">
        <f t="shared" si="24"/>
        <v>8.9</v>
      </c>
      <c r="O62" s="33">
        <f t="shared" si="8"/>
        <v>0.9000000000000004</v>
      </c>
      <c r="P62" s="34">
        <f t="shared" si="24"/>
        <v>41.1</v>
      </c>
      <c r="Q62" s="34">
        <f t="shared" si="24"/>
        <v>44.5</v>
      </c>
      <c r="R62" s="33">
        <f t="shared" si="9"/>
        <v>-3.3999999999999986</v>
      </c>
    </row>
    <row r="63" spans="3:18" ht="13">
      <c r="C63" s="30" t="s">
        <v>36</v>
      </c>
      <c r="D63" s="31">
        <f aca="true" t="shared" si="25" ref="D63:Q63">D23</f>
        <v>52.8</v>
      </c>
      <c r="E63" s="32">
        <f t="shared" si="25"/>
        <v>49.3</v>
      </c>
      <c r="F63" s="33">
        <f t="shared" si="5"/>
        <v>3.5</v>
      </c>
      <c r="G63" s="34">
        <f t="shared" si="25"/>
        <v>46</v>
      </c>
      <c r="H63" s="34">
        <f t="shared" si="25"/>
        <v>43</v>
      </c>
      <c r="I63" s="33">
        <f t="shared" si="6"/>
        <v>3</v>
      </c>
      <c r="J63" s="34">
        <f t="shared" si="25"/>
        <v>6.8</v>
      </c>
      <c r="K63" s="34">
        <f t="shared" si="25"/>
        <v>6.2</v>
      </c>
      <c r="L63" s="33">
        <f t="shared" si="7"/>
        <v>0.5999999999999996</v>
      </c>
      <c r="M63" s="34">
        <f t="shared" si="25"/>
        <v>9.8</v>
      </c>
      <c r="N63" s="34">
        <f t="shared" si="25"/>
        <v>10.4</v>
      </c>
      <c r="O63" s="33">
        <f t="shared" si="8"/>
        <v>-0.5999999999999996</v>
      </c>
      <c r="P63" s="34">
        <f t="shared" si="25"/>
        <v>37.4</v>
      </c>
      <c r="Q63" s="34">
        <f t="shared" si="25"/>
        <v>40.3</v>
      </c>
      <c r="R63" s="33">
        <f t="shared" si="9"/>
        <v>-2.8999999999999986</v>
      </c>
    </row>
    <row r="64" spans="3:18" ht="13">
      <c r="C64" s="30" t="s">
        <v>37</v>
      </c>
      <c r="D64" s="31">
        <f aca="true" t="shared" si="26" ref="D64:Q64">D24</f>
        <v>39.3</v>
      </c>
      <c r="E64" s="32">
        <f t="shared" si="26"/>
        <v>39</v>
      </c>
      <c r="F64" s="33">
        <f t="shared" si="5"/>
        <v>0.29999999999999716</v>
      </c>
      <c r="G64" s="34">
        <f t="shared" si="26"/>
        <v>35.2</v>
      </c>
      <c r="H64" s="34">
        <f t="shared" si="26"/>
        <v>34.8</v>
      </c>
      <c r="I64" s="33">
        <f t="shared" si="6"/>
        <v>0.4000000000000057</v>
      </c>
      <c r="J64" s="34">
        <f t="shared" si="26"/>
        <v>4.2</v>
      </c>
      <c r="K64" s="34">
        <f t="shared" si="26"/>
        <v>4.2</v>
      </c>
      <c r="L64" s="33">
        <f t="shared" si="7"/>
        <v>0</v>
      </c>
      <c r="M64" s="34">
        <f t="shared" si="26"/>
        <v>14</v>
      </c>
      <c r="N64" s="34">
        <f t="shared" si="26"/>
        <v>15.7</v>
      </c>
      <c r="O64" s="33">
        <f t="shared" si="8"/>
        <v>-1.6999999999999993</v>
      </c>
      <c r="P64" s="34">
        <f t="shared" si="26"/>
        <v>46.6</v>
      </c>
      <c r="Q64" s="34">
        <f t="shared" si="26"/>
        <v>45.3</v>
      </c>
      <c r="R64" s="33">
        <f t="shared" si="9"/>
        <v>1.3000000000000043</v>
      </c>
    </row>
    <row r="65" spans="3:18" ht="13">
      <c r="C65" s="30" t="s">
        <v>38</v>
      </c>
      <c r="D65" s="31">
        <f aca="true" t="shared" si="27" ref="D65:Q65">D25</f>
        <v>41</v>
      </c>
      <c r="E65" s="32">
        <f t="shared" si="27"/>
        <v>41.8</v>
      </c>
      <c r="F65" s="33">
        <f t="shared" si="5"/>
        <v>-0.7999999999999972</v>
      </c>
      <c r="G65" s="34">
        <f t="shared" si="27"/>
        <v>38.2</v>
      </c>
      <c r="H65" s="34">
        <f t="shared" si="27"/>
        <v>38.9</v>
      </c>
      <c r="I65" s="33">
        <f t="shared" si="6"/>
        <v>-0.6999999999999957</v>
      </c>
      <c r="J65" s="34">
        <f t="shared" si="27"/>
        <v>2.8</v>
      </c>
      <c r="K65" s="34">
        <f t="shared" si="27"/>
        <v>3</v>
      </c>
      <c r="L65" s="33">
        <f t="shared" si="7"/>
        <v>-0.20000000000000018</v>
      </c>
      <c r="M65" s="34">
        <f t="shared" si="27"/>
        <v>6.2</v>
      </c>
      <c r="N65" s="34">
        <f t="shared" si="27"/>
        <v>5.6</v>
      </c>
      <c r="O65" s="33">
        <f t="shared" si="8"/>
        <v>0.6000000000000005</v>
      </c>
      <c r="P65" s="34">
        <f t="shared" si="27"/>
        <v>52.8</v>
      </c>
      <c r="Q65" s="34">
        <f t="shared" si="27"/>
        <v>52.6</v>
      </c>
      <c r="R65" s="33">
        <f t="shared" si="9"/>
        <v>0.19999999999999574</v>
      </c>
    </row>
    <row r="66" spans="3:18" ht="13">
      <c r="C66" s="30" t="s">
        <v>39</v>
      </c>
      <c r="D66" s="31">
        <f aca="true" t="shared" si="28" ref="D66:Q66">D26</f>
        <v>46.8</v>
      </c>
      <c r="E66" s="32">
        <f t="shared" si="28"/>
        <v>47.1</v>
      </c>
      <c r="F66" s="33">
        <f t="shared" si="5"/>
        <v>-0.30000000000000426</v>
      </c>
      <c r="G66" s="34">
        <f t="shared" si="28"/>
        <v>36.6</v>
      </c>
      <c r="H66" s="34">
        <f t="shared" si="28"/>
        <v>36.7</v>
      </c>
      <c r="I66" s="33">
        <f t="shared" si="6"/>
        <v>-0.10000000000000142</v>
      </c>
      <c r="J66" s="34">
        <f t="shared" si="28"/>
        <v>10.2</v>
      </c>
      <c r="K66" s="34">
        <f t="shared" si="28"/>
        <v>10.4</v>
      </c>
      <c r="L66" s="33">
        <f t="shared" si="7"/>
        <v>-0.20000000000000107</v>
      </c>
      <c r="M66" s="34">
        <f t="shared" si="28"/>
        <v>9.6</v>
      </c>
      <c r="N66" s="34">
        <f t="shared" si="28"/>
        <v>9.5</v>
      </c>
      <c r="O66" s="33">
        <f t="shared" si="8"/>
        <v>0.09999999999999964</v>
      </c>
      <c r="P66" s="34">
        <f t="shared" si="28"/>
        <v>43.6</v>
      </c>
      <c r="Q66" s="34">
        <f t="shared" si="28"/>
        <v>43.3</v>
      </c>
      <c r="R66" s="33">
        <f t="shared" si="9"/>
        <v>0.30000000000000426</v>
      </c>
    </row>
    <row r="67" spans="3:18" ht="13">
      <c r="C67" s="30" t="s">
        <v>40</v>
      </c>
      <c r="D67" s="31">
        <f aca="true" t="shared" si="29" ref="D67:Q67">D27</f>
        <v>49.6</v>
      </c>
      <c r="E67" s="32">
        <f t="shared" si="29"/>
        <v>48.6</v>
      </c>
      <c r="F67" s="33">
        <f t="shared" si="5"/>
        <v>1</v>
      </c>
      <c r="G67" s="34">
        <f t="shared" si="29"/>
        <v>41.1</v>
      </c>
      <c r="H67" s="34">
        <f t="shared" si="29"/>
        <v>40.2</v>
      </c>
      <c r="I67" s="33">
        <f t="shared" si="6"/>
        <v>0.8999999999999986</v>
      </c>
      <c r="J67" s="34">
        <f t="shared" si="29"/>
        <v>8.6</v>
      </c>
      <c r="K67" s="34">
        <f t="shared" si="29"/>
        <v>8.4</v>
      </c>
      <c r="L67" s="33">
        <f t="shared" si="7"/>
        <v>0.1999999999999993</v>
      </c>
      <c r="M67" s="34">
        <f t="shared" si="29"/>
        <v>11.4</v>
      </c>
      <c r="N67" s="34">
        <f t="shared" si="29"/>
        <v>11</v>
      </c>
      <c r="O67" s="33">
        <f t="shared" si="8"/>
        <v>0.40000000000000036</v>
      </c>
      <c r="P67" s="34">
        <f t="shared" si="29"/>
        <v>38.9</v>
      </c>
      <c r="Q67" s="34">
        <f t="shared" si="29"/>
        <v>40.4</v>
      </c>
      <c r="R67" s="33">
        <f t="shared" si="9"/>
        <v>-1.5</v>
      </c>
    </row>
    <row r="68" spans="3:18" ht="13">
      <c r="C68" s="36" t="s">
        <v>48</v>
      </c>
      <c r="D68" s="37">
        <f aca="true" t="shared" si="30" ref="D68:Q68">D28</f>
        <v>39.1</v>
      </c>
      <c r="E68" s="38">
        <f t="shared" si="30"/>
        <v>38.3</v>
      </c>
      <c r="F68" s="33">
        <f t="shared" si="5"/>
        <v>0.8000000000000043</v>
      </c>
      <c r="G68" s="39">
        <f t="shared" si="30"/>
        <v>33.1</v>
      </c>
      <c r="H68" s="39">
        <f t="shared" si="30"/>
        <v>32.4</v>
      </c>
      <c r="I68" s="33">
        <f t="shared" si="6"/>
        <v>0.7000000000000028</v>
      </c>
      <c r="J68" s="39">
        <f t="shared" si="30"/>
        <v>6</v>
      </c>
      <c r="K68" s="39">
        <f t="shared" si="30"/>
        <v>5.9</v>
      </c>
      <c r="L68" s="33">
        <f t="shared" si="7"/>
        <v>0.09999999999999964</v>
      </c>
      <c r="M68" s="39">
        <f t="shared" si="30"/>
        <v>12.1</v>
      </c>
      <c r="N68" s="39">
        <f t="shared" si="30"/>
        <v>12.5</v>
      </c>
      <c r="O68" s="33">
        <f t="shared" si="8"/>
        <v>-0.40000000000000036</v>
      </c>
      <c r="P68" s="39">
        <f t="shared" si="30"/>
        <v>48.7</v>
      </c>
      <c r="Q68" s="39">
        <f t="shared" si="30"/>
        <v>49.2</v>
      </c>
      <c r="R68" s="33">
        <f t="shared" si="9"/>
        <v>-0.5</v>
      </c>
    </row>
    <row r="69" spans="3:18" ht="13">
      <c r="C69" s="30" t="s">
        <v>41</v>
      </c>
      <c r="D69" s="31">
        <f aca="true" t="shared" si="31" ref="D69:Q69">D29</f>
        <v>46.9</v>
      </c>
      <c r="E69" s="32">
        <f t="shared" si="31"/>
        <v>46.6</v>
      </c>
      <c r="F69" s="33">
        <f t="shared" si="5"/>
        <v>0.29999999999999716</v>
      </c>
      <c r="G69" s="34">
        <f t="shared" si="31"/>
        <v>36</v>
      </c>
      <c r="H69" s="34">
        <f t="shared" si="31"/>
        <v>36</v>
      </c>
      <c r="I69" s="33">
        <f t="shared" si="6"/>
        <v>0</v>
      </c>
      <c r="J69" s="34">
        <f t="shared" si="31"/>
        <v>10.8</v>
      </c>
      <c r="K69" s="34">
        <f t="shared" si="31"/>
        <v>10.6</v>
      </c>
      <c r="L69" s="33">
        <f t="shared" si="7"/>
        <v>0.20000000000000107</v>
      </c>
      <c r="M69" s="34">
        <f t="shared" si="31"/>
        <v>13.1</v>
      </c>
      <c r="N69" s="34">
        <f t="shared" si="31"/>
        <v>13.2</v>
      </c>
      <c r="O69" s="33">
        <f t="shared" si="8"/>
        <v>-0.09999999999999964</v>
      </c>
      <c r="P69" s="34">
        <f t="shared" si="31"/>
        <v>40</v>
      </c>
      <c r="Q69" s="34">
        <f t="shared" si="31"/>
        <v>40.2</v>
      </c>
      <c r="R69" s="33">
        <f t="shared" si="9"/>
        <v>-0.20000000000000284</v>
      </c>
    </row>
    <row r="70" spans="3:18" ht="13">
      <c r="C70" s="30" t="s">
        <v>42</v>
      </c>
      <c r="D70" s="31">
        <f aca="true" t="shared" si="32" ref="D70:Q70">D30</f>
        <v>37.7</v>
      </c>
      <c r="E70" s="32">
        <f t="shared" si="32"/>
        <v>36.9</v>
      </c>
      <c r="F70" s="33">
        <f t="shared" si="5"/>
        <v>0.8000000000000043</v>
      </c>
      <c r="G70" s="34">
        <f t="shared" si="32"/>
        <v>36.1</v>
      </c>
      <c r="H70" s="34">
        <f t="shared" si="32"/>
        <v>35.3</v>
      </c>
      <c r="I70" s="33">
        <f t="shared" si="6"/>
        <v>0.8000000000000043</v>
      </c>
      <c r="J70" s="34">
        <f t="shared" si="32"/>
        <v>1.6</v>
      </c>
      <c r="K70" s="34">
        <f t="shared" si="32"/>
        <v>1.6</v>
      </c>
      <c r="L70" s="33">
        <f t="shared" si="7"/>
        <v>0</v>
      </c>
      <c r="M70" s="34">
        <f t="shared" si="32"/>
        <v>9</v>
      </c>
      <c r="N70" s="34">
        <f t="shared" si="32"/>
        <v>8.4</v>
      </c>
      <c r="O70" s="33">
        <f t="shared" si="8"/>
        <v>0.5999999999999996</v>
      </c>
      <c r="P70" s="34">
        <f t="shared" si="32"/>
        <v>53.3</v>
      </c>
      <c r="Q70" s="34">
        <f t="shared" si="32"/>
        <v>54.7</v>
      </c>
      <c r="R70" s="33">
        <f t="shared" si="9"/>
        <v>-1.4000000000000057</v>
      </c>
    </row>
    <row r="71" spans="3:18" ht="13">
      <c r="C71" s="30" t="s">
        <v>43</v>
      </c>
      <c r="D71" s="31">
        <f aca="true" t="shared" si="33" ref="D71:Q71">D31</f>
        <v>53.2</v>
      </c>
      <c r="E71" s="32">
        <f t="shared" si="33"/>
        <v>52</v>
      </c>
      <c r="F71" s="33">
        <f t="shared" si="5"/>
        <v>1.2000000000000028</v>
      </c>
      <c r="G71" s="34">
        <f t="shared" si="33"/>
        <v>45.8</v>
      </c>
      <c r="H71" s="34">
        <f t="shared" si="33"/>
        <v>44.7</v>
      </c>
      <c r="I71" s="33">
        <f t="shared" si="6"/>
        <v>1.0999999999999943</v>
      </c>
      <c r="J71" s="34">
        <f t="shared" si="33"/>
        <v>7.4</v>
      </c>
      <c r="K71" s="34">
        <f t="shared" si="33"/>
        <v>7.3</v>
      </c>
      <c r="L71" s="33">
        <f t="shared" si="7"/>
        <v>0.10000000000000053</v>
      </c>
      <c r="M71" s="34">
        <f t="shared" si="33"/>
        <v>10.9</v>
      </c>
      <c r="N71" s="34">
        <f t="shared" si="33"/>
        <v>11.8</v>
      </c>
      <c r="O71" s="33">
        <f t="shared" si="8"/>
        <v>-0.9000000000000004</v>
      </c>
      <c r="P71" s="34">
        <f t="shared" si="33"/>
        <v>35.9</v>
      </c>
      <c r="Q71" s="34">
        <f t="shared" si="33"/>
        <v>36.2</v>
      </c>
      <c r="R71" s="33">
        <f t="shared" si="9"/>
        <v>-0.30000000000000426</v>
      </c>
    </row>
    <row r="72" spans="3:18" ht="13">
      <c r="C72" s="30" t="s">
        <v>44</v>
      </c>
      <c r="D72" s="31">
        <f aca="true" t="shared" si="34" ref="D72:Q72">D32</f>
        <v>41.7</v>
      </c>
      <c r="E72" s="32">
        <f t="shared" si="34"/>
        <v>42.6</v>
      </c>
      <c r="F72" s="33">
        <f t="shared" si="5"/>
        <v>-0.8999999999999986</v>
      </c>
      <c r="G72" s="34">
        <f t="shared" si="34"/>
        <v>31.8</v>
      </c>
      <c r="H72" s="34">
        <f t="shared" si="34"/>
        <v>32.4</v>
      </c>
      <c r="I72" s="33">
        <f t="shared" si="6"/>
        <v>-0.5999999999999979</v>
      </c>
      <c r="J72" s="34">
        <f t="shared" si="34"/>
        <v>9.9</v>
      </c>
      <c r="K72" s="34">
        <f t="shared" si="34"/>
        <v>10.1</v>
      </c>
      <c r="L72" s="33">
        <f t="shared" si="7"/>
        <v>-0.1999999999999993</v>
      </c>
      <c r="M72" s="34">
        <f t="shared" si="34"/>
        <v>8.1</v>
      </c>
      <c r="N72" s="34">
        <f t="shared" si="34"/>
        <v>10.8</v>
      </c>
      <c r="O72" s="33">
        <f t="shared" si="8"/>
        <v>-2.700000000000001</v>
      </c>
      <c r="P72" s="34">
        <f t="shared" si="34"/>
        <v>50.2</v>
      </c>
      <c r="Q72" s="34">
        <f t="shared" si="34"/>
        <v>46.6</v>
      </c>
      <c r="R72" s="33">
        <f t="shared" si="9"/>
        <v>3.6000000000000014</v>
      </c>
    </row>
    <row r="73" spans="3:18" ht="13">
      <c r="C73" s="30" t="s">
        <v>45</v>
      </c>
      <c r="D73" s="31">
        <f aca="true" t="shared" si="35" ref="D73:Q73">D33</f>
        <v>47.4</v>
      </c>
      <c r="E73" s="32">
        <f t="shared" si="35"/>
        <v>46.9</v>
      </c>
      <c r="F73" s="33">
        <f t="shared" si="5"/>
        <v>0.5</v>
      </c>
      <c r="G73" s="34">
        <f t="shared" si="35"/>
        <v>39.4</v>
      </c>
      <c r="H73" s="34">
        <f t="shared" si="35"/>
        <v>39</v>
      </c>
      <c r="I73" s="33">
        <f t="shared" si="6"/>
        <v>0.3999999999999986</v>
      </c>
      <c r="J73" s="34">
        <f t="shared" si="35"/>
        <v>8</v>
      </c>
      <c r="K73" s="34">
        <f t="shared" si="35"/>
        <v>7.9</v>
      </c>
      <c r="L73" s="33">
        <f t="shared" si="7"/>
        <v>0.09999999999999964</v>
      </c>
      <c r="M73" s="34">
        <f t="shared" si="35"/>
        <v>12.1</v>
      </c>
      <c r="N73" s="34">
        <f t="shared" si="35"/>
        <v>12.1</v>
      </c>
      <c r="O73" s="33">
        <f t="shared" si="8"/>
        <v>0</v>
      </c>
      <c r="P73" s="34">
        <f t="shared" si="35"/>
        <v>40.6</v>
      </c>
      <c r="Q73" s="34">
        <f t="shared" si="35"/>
        <v>40.9</v>
      </c>
      <c r="R73" s="33">
        <f t="shared" si="9"/>
        <v>-0.29999999999999716</v>
      </c>
    </row>
    <row r="74" spans="3:18" ht="13">
      <c r="C74" s="40" t="s">
        <v>46</v>
      </c>
      <c r="D74" s="41">
        <f aca="true" t="shared" si="36" ref="D74:Q74">D34</f>
        <v>45.7</v>
      </c>
      <c r="E74" s="42">
        <f t="shared" si="36"/>
        <v>45.5</v>
      </c>
      <c r="F74" s="43">
        <f t="shared" si="5"/>
        <v>0.20000000000000284</v>
      </c>
      <c r="G74" s="44">
        <f t="shared" si="36"/>
        <v>38</v>
      </c>
      <c r="H74" s="44">
        <f t="shared" si="36"/>
        <v>38</v>
      </c>
      <c r="I74" s="43">
        <f t="shared" si="6"/>
        <v>0</v>
      </c>
      <c r="J74" s="44">
        <f t="shared" si="36"/>
        <v>7.7</v>
      </c>
      <c r="K74" s="44">
        <f t="shared" si="36"/>
        <v>7.5</v>
      </c>
      <c r="L74" s="43">
        <f t="shared" si="7"/>
        <v>0.20000000000000018</v>
      </c>
      <c r="M74" s="44">
        <f t="shared" si="36"/>
        <v>19.5</v>
      </c>
      <c r="N74" s="44">
        <f t="shared" si="36"/>
        <v>19.8</v>
      </c>
      <c r="O74" s="43">
        <f t="shared" si="8"/>
        <v>-0.3000000000000007</v>
      </c>
      <c r="P74" s="44">
        <f t="shared" si="36"/>
        <v>34.8</v>
      </c>
      <c r="Q74" s="44">
        <f t="shared" si="36"/>
        <v>34.7</v>
      </c>
      <c r="R74" s="43">
        <f t="shared" si="9"/>
        <v>0.09999999999999432</v>
      </c>
    </row>
    <row r="75" spans="3:14" ht="13">
      <c r="C75" s="3"/>
      <c r="D75" s="45"/>
      <c r="E75" s="46"/>
      <c r="F75" s="45"/>
      <c r="G75" s="46"/>
      <c r="H75" s="45"/>
      <c r="I75" s="46"/>
      <c r="J75" s="45"/>
      <c r="K75" s="46"/>
      <c r="L75" s="45"/>
      <c r="M75" s="46"/>
      <c r="N75" s="4"/>
    </row>
    <row r="76" ht="15">
      <c r="C76" s="47" t="s">
        <v>54</v>
      </c>
    </row>
    <row r="77" ht="15">
      <c r="C77" s="47" t="s">
        <v>56</v>
      </c>
    </row>
  </sheetData>
  <mergeCells count="10">
    <mergeCell ref="P4:R4"/>
    <mergeCell ref="D44:F44"/>
    <mergeCell ref="G44:I44"/>
    <mergeCell ref="J44:L44"/>
    <mergeCell ref="M44:O44"/>
    <mergeCell ref="P44:R44"/>
    <mergeCell ref="D4:F4"/>
    <mergeCell ref="G4:I4"/>
    <mergeCell ref="J4:L4"/>
    <mergeCell ref="M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8000860214233"/>
  </sheetPr>
  <dimension ref="A1:H34"/>
  <sheetViews>
    <sheetView showGridLines="0" zoomScale="67" zoomScaleNormal="67" workbookViewId="0" topLeftCell="A1">
      <selection activeCell="J36" sqref="J36"/>
    </sheetView>
  </sheetViews>
  <sheetFormatPr defaultColWidth="9.140625" defaultRowHeight="15"/>
  <cols>
    <col min="1" max="2" width="9.140625" style="1" customWidth="1"/>
    <col min="3" max="3" width="14.57421875" style="1" customWidth="1"/>
    <col min="4" max="4" width="9.8515625" style="1" customWidth="1"/>
    <col min="5" max="5" width="12.8515625" style="1" customWidth="1"/>
    <col min="6" max="6" width="13.00390625" style="1" customWidth="1"/>
    <col min="7" max="7" width="14.140625" style="1" customWidth="1"/>
    <col min="8" max="16384" width="9.140625" style="1" customWidth="1"/>
  </cols>
  <sheetData>
    <row r="1" spans="3:8" ht="12.75">
      <c r="C1" s="4"/>
      <c r="D1" s="4"/>
      <c r="E1" s="4"/>
      <c r="F1" s="4"/>
      <c r="G1" s="4"/>
      <c r="H1" s="4"/>
    </row>
    <row r="2" spans="3:8" ht="12.75">
      <c r="C2" s="4"/>
      <c r="D2" s="4"/>
      <c r="E2" s="4"/>
      <c r="F2" s="4"/>
      <c r="G2" s="4"/>
      <c r="H2" s="4"/>
    </row>
    <row r="3" spans="3:8" ht="60">
      <c r="C3" s="80"/>
      <c r="D3" s="81" t="str">
        <f>'Tab1 Income components of GDP'!G4</f>
        <v>Wages and salaries</v>
      </c>
      <c r="E3" s="81" t="str">
        <f>'Tab1 Income components of GDP'!J4</f>
        <v>Employers' social contributions</v>
      </c>
      <c r="F3" s="81" t="str">
        <f>'Tab1 Income components of GDP'!M4</f>
        <v>Taxes on production and imports less subsidies</v>
      </c>
      <c r="G3" s="81" t="str">
        <f>'Tab1 Income components of GDP'!P4</f>
        <v>Gross operating surplus and mixed income</v>
      </c>
      <c r="H3" s="6"/>
    </row>
    <row r="4" spans="3:8" ht="12.75">
      <c r="C4" s="82" t="s">
        <v>72</v>
      </c>
      <c r="D4" s="83">
        <v>37.5</v>
      </c>
      <c r="E4" s="83">
        <v>9.5</v>
      </c>
      <c r="F4" s="83">
        <v>10.9</v>
      </c>
      <c r="G4" s="83">
        <v>42.1</v>
      </c>
      <c r="H4" s="6"/>
    </row>
    <row r="5" spans="3:8" ht="12.75">
      <c r="C5" s="84" t="s">
        <v>75</v>
      </c>
      <c r="D5" s="85">
        <v>37.6</v>
      </c>
      <c r="E5" s="85">
        <v>10.2</v>
      </c>
      <c r="F5" s="85">
        <v>10.6</v>
      </c>
      <c r="G5" s="85">
        <v>41.7</v>
      </c>
      <c r="H5" s="6"/>
    </row>
    <row r="6" spans="3:8" ht="12.75">
      <c r="C6" s="86"/>
      <c r="D6" s="87"/>
      <c r="E6" s="87"/>
      <c r="F6" s="87"/>
      <c r="G6" s="87"/>
      <c r="H6" s="6"/>
    </row>
    <row r="7" spans="3:8" ht="12.75">
      <c r="C7" s="88" t="s">
        <v>35</v>
      </c>
      <c r="D7" s="89">
        <v>47.4</v>
      </c>
      <c r="E7" s="89">
        <v>1.7</v>
      </c>
      <c r="F7" s="89">
        <v>9.8</v>
      </c>
      <c r="G7" s="89">
        <v>41.1</v>
      </c>
      <c r="H7" s="6"/>
    </row>
    <row r="8" spans="3:8" ht="12.75">
      <c r="C8" s="90" t="s">
        <v>24</v>
      </c>
      <c r="D8" s="91">
        <v>47.3</v>
      </c>
      <c r="E8" s="91">
        <v>4</v>
      </c>
      <c r="F8" s="91">
        <v>12.5</v>
      </c>
      <c r="G8" s="91">
        <v>36.2</v>
      </c>
      <c r="H8" s="6"/>
    </row>
    <row r="9" spans="3:8" ht="12.75">
      <c r="C9" s="90" t="s">
        <v>36</v>
      </c>
      <c r="D9" s="91">
        <v>46</v>
      </c>
      <c r="E9" s="91">
        <v>6.8</v>
      </c>
      <c r="F9" s="91">
        <v>9.8</v>
      </c>
      <c r="G9" s="91">
        <v>37.4</v>
      </c>
      <c r="H9" s="6"/>
    </row>
    <row r="10" spans="3:8" ht="12.75">
      <c r="C10" s="90" t="s">
        <v>43</v>
      </c>
      <c r="D10" s="91">
        <v>45.8</v>
      </c>
      <c r="E10" s="91">
        <v>7.4</v>
      </c>
      <c r="F10" s="91">
        <v>10.9</v>
      </c>
      <c r="G10" s="91">
        <v>35.9</v>
      </c>
      <c r="H10" s="6"/>
    </row>
    <row r="11" spans="3:8" ht="12.75">
      <c r="C11" s="90" t="s">
        <v>25</v>
      </c>
      <c r="D11" s="91">
        <v>43.1</v>
      </c>
      <c r="E11" s="91">
        <v>9.2</v>
      </c>
      <c r="F11" s="91">
        <v>8.8</v>
      </c>
      <c r="G11" s="91">
        <v>38.9</v>
      </c>
      <c r="H11" s="6"/>
    </row>
    <row r="12" spans="1:8" ht="12.75">
      <c r="A12" s="48"/>
      <c r="C12" s="90" t="s">
        <v>34</v>
      </c>
      <c r="D12" s="91">
        <v>41.9</v>
      </c>
      <c r="E12" s="91">
        <v>9.1</v>
      </c>
      <c r="F12" s="91">
        <v>11.5</v>
      </c>
      <c r="G12" s="91">
        <v>37.5</v>
      </c>
      <c r="H12" s="6"/>
    </row>
    <row r="13" spans="3:8" ht="12.75">
      <c r="C13" s="90" t="s">
        <v>40</v>
      </c>
      <c r="D13" s="91">
        <v>41.1</v>
      </c>
      <c r="E13" s="91">
        <v>8.6</v>
      </c>
      <c r="F13" s="91">
        <v>11.4</v>
      </c>
      <c r="G13" s="91">
        <v>38.9</v>
      </c>
      <c r="H13" s="6"/>
    </row>
    <row r="14" spans="3:8" ht="12.75">
      <c r="C14" s="90" t="s">
        <v>31</v>
      </c>
      <c r="D14" s="91">
        <v>39.5</v>
      </c>
      <c r="E14" s="91">
        <v>5.8</v>
      </c>
      <c r="F14" s="91">
        <v>16.3</v>
      </c>
      <c r="G14" s="91">
        <v>38.4</v>
      </c>
      <c r="H14" s="6"/>
    </row>
    <row r="15" spans="3:8" ht="12.75">
      <c r="C15" s="90" t="s">
        <v>45</v>
      </c>
      <c r="D15" s="91">
        <v>39.4</v>
      </c>
      <c r="E15" s="91">
        <v>8</v>
      </c>
      <c r="F15" s="91">
        <v>12.1</v>
      </c>
      <c r="G15" s="91">
        <v>40.6</v>
      </c>
      <c r="H15" s="6"/>
    </row>
    <row r="16" spans="3:8" ht="12.75">
      <c r="C16" s="90" t="s">
        <v>30</v>
      </c>
      <c r="D16" s="91">
        <v>39.2</v>
      </c>
      <c r="E16" s="91">
        <v>12.6</v>
      </c>
      <c r="F16" s="91">
        <v>13.3</v>
      </c>
      <c r="G16" s="91">
        <v>34.9</v>
      </c>
      <c r="H16" s="6"/>
    </row>
    <row r="17" spans="3:8" ht="12.75">
      <c r="C17" s="92" t="s">
        <v>38</v>
      </c>
      <c r="D17" s="93">
        <v>38.2</v>
      </c>
      <c r="E17" s="93">
        <v>2.8</v>
      </c>
      <c r="F17" s="93">
        <v>6.2</v>
      </c>
      <c r="G17" s="93">
        <v>52.8</v>
      </c>
      <c r="H17" s="6"/>
    </row>
    <row r="18" spans="3:8" ht="12.75">
      <c r="C18" s="90" t="s">
        <v>46</v>
      </c>
      <c r="D18" s="91">
        <v>38</v>
      </c>
      <c r="E18" s="91">
        <v>7.7</v>
      </c>
      <c r="F18" s="91">
        <v>19.5</v>
      </c>
      <c r="G18" s="91">
        <v>34.8</v>
      </c>
      <c r="H18" s="6"/>
    </row>
    <row r="19" spans="3:8" ht="12.75">
      <c r="C19" s="90" t="s">
        <v>26</v>
      </c>
      <c r="D19" s="91">
        <v>37.8</v>
      </c>
      <c r="E19" s="91">
        <v>12.4</v>
      </c>
      <c r="F19" s="91">
        <v>11.6</v>
      </c>
      <c r="G19" s="91">
        <v>38.3</v>
      </c>
      <c r="H19" s="6"/>
    </row>
    <row r="20" spans="3:8" ht="12.75">
      <c r="C20" s="90" t="s">
        <v>22</v>
      </c>
      <c r="D20" s="91">
        <v>37.5</v>
      </c>
      <c r="E20" s="91">
        <v>12.4</v>
      </c>
      <c r="F20" s="91">
        <v>9</v>
      </c>
      <c r="G20" s="91">
        <v>41.2</v>
      </c>
      <c r="H20" s="6"/>
    </row>
    <row r="21" spans="3:8" ht="12.75">
      <c r="C21" s="90" t="s">
        <v>23</v>
      </c>
      <c r="D21" s="91">
        <v>37.4</v>
      </c>
      <c r="E21" s="91">
        <v>6.6</v>
      </c>
      <c r="F21" s="91">
        <v>11.1</v>
      </c>
      <c r="G21" s="91">
        <v>45</v>
      </c>
      <c r="H21" s="6"/>
    </row>
    <row r="22" spans="3:8" ht="12.75">
      <c r="C22" s="88" t="s">
        <v>29</v>
      </c>
      <c r="D22" s="89">
        <v>37</v>
      </c>
      <c r="E22" s="89">
        <v>10.9</v>
      </c>
      <c r="F22" s="89">
        <v>9.8</v>
      </c>
      <c r="G22" s="89">
        <v>42.3</v>
      </c>
      <c r="H22" s="6"/>
    </row>
    <row r="23" spans="3:8" ht="12.75">
      <c r="C23" s="90" t="s">
        <v>39</v>
      </c>
      <c r="D23" s="91">
        <v>36.6</v>
      </c>
      <c r="E23" s="91">
        <v>10.2</v>
      </c>
      <c r="F23" s="91">
        <v>9.6</v>
      </c>
      <c r="G23" s="91">
        <v>43.6</v>
      </c>
      <c r="H23" s="6"/>
    </row>
    <row r="24" spans="3:8" ht="12.75">
      <c r="C24" s="90" t="s">
        <v>42</v>
      </c>
      <c r="D24" s="91">
        <v>36.1</v>
      </c>
      <c r="E24" s="91">
        <v>1.6</v>
      </c>
      <c r="F24" s="91">
        <v>9</v>
      </c>
      <c r="G24" s="91">
        <v>53.3</v>
      </c>
      <c r="H24" s="6"/>
    </row>
    <row r="25" spans="3:8" ht="12.75">
      <c r="C25" s="90" t="s">
        <v>41</v>
      </c>
      <c r="D25" s="91">
        <v>36</v>
      </c>
      <c r="E25" s="91">
        <v>10.8</v>
      </c>
      <c r="F25" s="91">
        <v>13.1</v>
      </c>
      <c r="G25" s="91">
        <v>40</v>
      </c>
      <c r="H25" s="6"/>
    </row>
    <row r="26" spans="3:8" ht="12.75">
      <c r="C26" s="90" t="s">
        <v>37</v>
      </c>
      <c r="D26" s="91">
        <v>35.2</v>
      </c>
      <c r="E26" s="91">
        <v>4.2</v>
      </c>
      <c r="F26" s="91">
        <v>14</v>
      </c>
      <c r="G26" s="91">
        <v>46.6</v>
      </c>
      <c r="H26" s="6"/>
    </row>
    <row r="27" spans="3:8" ht="12.75">
      <c r="C27" s="90" t="s">
        <v>49</v>
      </c>
      <c r="D27" s="91">
        <v>33.9</v>
      </c>
      <c r="E27" s="91">
        <v>10.2</v>
      </c>
      <c r="F27" s="91">
        <v>7.8</v>
      </c>
      <c r="G27" s="91">
        <v>48</v>
      </c>
      <c r="H27" s="6"/>
    </row>
    <row r="28" spans="3:8" ht="12.75">
      <c r="C28" s="90" t="s">
        <v>33</v>
      </c>
      <c r="D28" s="91">
        <v>33.4</v>
      </c>
      <c r="E28" s="91">
        <v>7.7</v>
      </c>
      <c r="F28" s="91">
        <v>14.2</v>
      </c>
      <c r="G28" s="91">
        <v>44.7</v>
      </c>
      <c r="H28" s="6"/>
    </row>
    <row r="29" spans="3:8" ht="12.75">
      <c r="C29" s="90" t="s">
        <v>48</v>
      </c>
      <c r="D29" s="91">
        <v>33.1</v>
      </c>
      <c r="E29" s="91">
        <v>6</v>
      </c>
      <c r="F29" s="91">
        <v>12.1</v>
      </c>
      <c r="G29" s="91">
        <v>48.7</v>
      </c>
      <c r="H29" s="6"/>
    </row>
    <row r="30" spans="3:8" ht="12.75">
      <c r="C30" s="94" t="s">
        <v>44</v>
      </c>
      <c r="D30" s="91">
        <v>31.8</v>
      </c>
      <c r="E30" s="91">
        <v>9.9</v>
      </c>
      <c r="F30" s="91">
        <v>8.1</v>
      </c>
      <c r="G30" s="91">
        <v>50.2</v>
      </c>
      <c r="H30" s="6"/>
    </row>
    <row r="31" spans="3:8" ht="12.75">
      <c r="C31" s="90" t="s">
        <v>32</v>
      </c>
      <c r="D31" s="91">
        <v>28.9</v>
      </c>
      <c r="E31" s="91">
        <v>10.6</v>
      </c>
      <c r="F31" s="91">
        <v>11.6</v>
      </c>
      <c r="G31" s="91">
        <v>48.9</v>
      </c>
      <c r="H31" s="6"/>
    </row>
    <row r="32" spans="3:8" ht="15.75" customHeight="1">
      <c r="C32" s="90" t="s">
        <v>28</v>
      </c>
      <c r="D32" s="91">
        <v>26.9</v>
      </c>
      <c r="E32" s="91">
        <v>7.7</v>
      </c>
      <c r="F32" s="91">
        <v>14.4</v>
      </c>
      <c r="G32" s="91">
        <v>50.9</v>
      </c>
      <c r="H32" s="6"/>
    </row>
    <row r="33" spans="3:8" ht="16.5" customHeight="1">
      <c r="C33" s="95" t="s">
        <v>27</v>
      </c>
      <c r="D33" s="96">
        <v>22</v>
      </c>
      <c r="E33" s="96">
        <v>4.2</v>
      </c>
      <c r="F33" s="96">
        <v>6</v>
      </c>
      <c r="G33" s="96">
        <v>68.4</v>
      </c>
      <c r="H33" s="6"/>
    </row>
    <row r="34" spans="3:7" ht="12.75">
      <c r="C34" s="97"/>
      <c r="D34" s="98"/>
      <c r="E34" s="98"/>
      <c r="F34" s="98"/>
      <c r="G34" s="98"/>
    </row>
    <row r="35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8000860214233"/>
  </sheetPr>
  <dimension ref="C2:Y54"/>
  <sheetViews>
    <sheetView showGridLines="0" workbookViewId="0" topLeftCell="A28">
      <selection activeCell="C39" sqref="C39"/>
    </sheetView>
  </sheetViews>
  <sheetFormatPr defaultColWidth="8.7109375" defaultRowHeight="15"/>
  <cols>
    <col min="1" max="2" width="8.7109375" style="1" customWidth="1"/>
    <col min="3" max="3" width="46.140625" style="1" customWidth="1"/>
    <col min="4" max="16384" width="8.7109375" style="1" customWidth="1"/>
  </cols>
  <sheetData>
    <row r="1" ht="12.75"/>
    <row r="2" ht="12.75">
      <c r="M2" s="1">
        <f>M4-K4</f>
        <v>0</v>
      </c>
    </row>
    <row r="3" spans="3:24" ht="12.75">
      <c r="C3" s="50" t="s">
        <v>53</v>
      </c>
      <c r="D3" s="51" t="s">
        <v>0</v>
      </c>
      <c r="E3" s="51" t="s">
        <v>1</v>
      </c>
      <c r="F3" s="51" t="s">
        <v>2</v>
      </c>
      <c r="G3" s="51" t="s">
        <v>3</v>
      </c>
      <c r="H3" s="51" t="s">
        <v>4</v>
      </c>
      <c r="I3" s="51" t="s">
        <v>5</v>
      </c>
      <c r="J3" s="51" t="s">
        <v>6</v>
      </c>
      <c r="K3" s="51" t="s">
        <v>7</v>
      </c>
      <c r="L3" s="51" t="s">
        <v>8</v>
      </c>
      <c r="M3" s="51" t="s">
        <v>9</v>
      </c>
      <c r="N3" s="51" t="s">
        <v>10</v>
      </c>
      <c r="O3" s="51" t="s">
        <v>11</v>
      </c>
      <c r="P3" s="51" t="s">
        <v>12</v>
      </c>
      <c r="Q3" s="51" t="s">
        <v>13</v>
      </c>
      <c r="R3" s="51" t="s">
        <v>14</v>
      </c>
      <c r="S3" s="51" t="s">
        <v>47</v>
      </c>
      <c r="T3" s="51" t="s">
        <v>51</v>
      </c>
      <c r="U3" s="51" t="s">
        <v>55</v>
      </c>
      <c r="V3" s="51" t="s">
        <v>57</v>
      </c>
      <c r="W3" s="51" t="s">
        <v>70</v>
      </c>
      <c r="X3" s="51" t="s">
        <v>73</v>
      </c>
    </row>
    <row r="4" spans="3:24" ht="12.75">
      <c r="C4" s="51" t="s">
        <v>16</v>
      </c>
      <c r="D4" s="52">
        <v>47.3</v>
      </c>
      <c r="E4" s="52">
        <v>46.6</v>
      </c>
      <c r="F4" s="52">
        <v>46.4</v>
      </c>
      <c r="G4" s="52">
        <v>45.9</v>
      </c>
      <c r="H4" s="52">
        <v>45.5</v>
      </c>
      <c r="I4" s="52">
        <v>46.4</v>
      </c>
      <c r="J4" s="52">
        <v>47.9</v>
      </c>
      <c r="K4" s="52">
        <v>47.3</v>
      </c>
      <c r="L4" s="52">
        <v>47</v>
      </c>
      <c r="M4" s="52">
        <v>47.3</v>
      </c>
      <c r="N4" s="52">
        <v>47.3</v>
      </c>
      <c r="O4" s="52">
        <v>47.2</v>
      </c>
      <c r="P4" s="52">
        <v>46.8</v>
      </c>
      <c r="Q4" s="52">
        <v>47</v>
      </c>
      <c r="R4" s="52">
        <v>47</v>
      </c>
      <c r="S4" s="52">
        <v>47.3</v>
      </c>
      <c r="T4" s="52">
        <v>47.5</v>
      </c>
      <c r="U4" s="52">
        <v>48.7</v>
      </c>
      <c r="V4" s="52">
        <v>47.5</v>
      </c>
      <c r="W4" s="52">
        <v>46.8</v>
      </c>
      <c r="X4" s="52">
        <v>47</v>
      </c>
    </row>
    <row r="5" spans="3:24" ht="12.75">
      <c r="C5" s="51" t="s">
        <v>17</v>
      </c>
      <c r="D5" s="52">
        <v>36.9</v>
      </c>
      <c r="E5" s="52">
        <v>36.3</v>
      </c>
      <c r="F5" s="52">
        <v>36.2</v>
      </c>
      <c r="G5" s="52">
        <v>35.9</v>
      </c>
      <c r="H5" s="52">
        <v>35.7</v>
      </c>
      <c r="I5" s="52">
        <v>36.4</v>
      </c>
      <c r="J5" s="52">
        <v>37.5</v>
      </c>
      <c r="K5" s="52">
        <v>37</v>
      </c>
      <c r="L5" s="52">
        <v>36.8</v>
      </c>
      <c r="M5" s="52">
        <v>37.1</v>
      </c>
      <c r="N5" s="52">
        <v>37.1</v>
      </c>
      <c r="O5" s="52">
        <v>37</v>
      </c>
      <c r="P5" s="52">
        <v>36.8</v>
      </c>
      <c r="Q5" s="52">
        <v>37</v>
      </c>
      <c r="R5" s="52">
        <v>37.1</v>
      </c>
      <c r="S5" s="52">
        <v>37.4</v>
      </c>
      <c r="T5" s="52">
        <v>37.7</v>
      </c>
      <c r="U5" s="52">
        <v>38.6</v>
      </c>
      <c r="V5" s="52">
        <v>37.7</v>
      </c>
      <c r="W5" s="52">
        <v>37.3</v>
      </c>
      <c r="X5" s="52">
        <v>37.5</v>
      </c>
    </row>
    <row r="6" spans="3:24" ht="12.75">
      <c r="C6" s="51" t="s">
        <v>19</v>
      </c>
      <c r="D6" s="52">
        <v>10.4</v>
      </c>
      <c r="E6" s="52">
        <v>10.2</v>
      </c>
      <c r="F6" s="52">
        <v>10.2</v>
      </c>
      <c r="G6" s="52">
        <v>10</v>
      </c>
      <c r="H6" s="52">
        <v>9.9</v>
      </c>
      <c r="I6" s="52">
        <v>10</v>
      </c>
      <c r="J6" s="52">
        <v>10.4</v>
      </c>
      <c r="K6" s="52">
        <v>10.2</v>
      </c>
      <c r="L6" s="52">
        <v>10.1</v>
      </c>
      <c r="M6" s="52">
        <v>10.2</v>
      </c>
      <c r="N6" s="52">
        <v>10.2</v>
      </c>
      <c r="O6" s="52">
        <v>10.2</v>
      </c>
      <c r="P6" s="52">
        <v>10</v>
      </c>
      <c r="Q6" s="52">
        <v>10</v>
      </c>
      <c r="R6" s="52">
        <v>9.9</v>
      </c>
      <c r="S6" s="52">
        <v>9.9</v>
      </c>
      <c r="T6" s="52">
        <v>9.8</v>
      </c>
      <c r="U6" s="52">
        <v>10.1</v>
      </c>
      <c r="V6" s="52">
        <v>9.8</v>
      </c>
      <c r="W6" s="52">
        <v>9.6</v>
      </c>
      <c r="X6" s="52">
        <v>9.5</v>
      </c>
    </row>
    <row r="7" spans="3:24" ht="12.75">
      <c r="C7" s="51" t="s">
        <v>20</v>
      </c>
      <c r="D7" s="52">
        <v>11.5</v>
      </c>
      <c r="E7" s="52">
        <v>11.6</v>
      </c>
      <c r="F7" s="52">
        <v>11.8</v>
      </c>
      <c r="G7" s="52">
        <v>11.8</v>
      </c>
      <c r="H7" s="52">
        <v>11.8</v>
      </c>
      <c r="I7" s="52">
        <v>11.4</v>
      </c>
      <c r="J7" s="52">
        <v>10.9</v>
      </c>
      <c r="K7" s="52">
        <v>11.2</v>
      </c>
      <c r="L7" s="52">
        <v>11.4</v>
      </c>
      <c r="M7" s="52">
        <v>11.7</v>
      </c>
      <c r="N7" s="52">
        <v>11.8</v>
      </c>
      <c r="O7" s="52">
        <v>11.8</v>
      </c>
      <c r="P7" s="52">
        <v>11.8</v>
      </c>
      <c r="Q7" s="52">
        <v>11.8</v>
      </c>
      <c r="R7" s="52">
        <v>11.9</v>
      </c>
      <c r="S7" s="52">
        <v>11.9</v>
      </c>
      <c r="T7" s="52">
        <v>11.9</v>
      </c>
      <c r="U7" s="52">
        <v>10.3</v>
      </c>
      <c r="V7" s="52">
        <v>10.7</v>
      </c>
      <c r="W7" s="52">
        <v>11.1</v>
      </c>
      <c r="X7" s="52">
        <v>10.9</v>
      </c>
    </row>
    <row r="8" spans="3:24" ht="12.75">
      <c r="C8" s="51" t="s">
        <v>18</v>
      </c>
      <c r="D8" s="52">
        <v>41.3</v>
      </c>
      <c r="E8" s="52">
        <v>41.9</v>
      </c>
      <c r="F8" s="52">
        <v>41.8</v>
      </c>
      <c r="G8" s="52">
        <v>42.3</v>
      </c>
      <c r="H8" s="52">
        <v>42.6</v>
      </c>
      <c r="I8" s="52">
        <v>42.2</v>
      </c>
      <c r="J8" s="52">
        <v>41.2</v>
      </c>
      <c r="K8" s="52">
        <v>41.5</v>
      </c>
      <c r="L8" s="52">
        <v>41.6</v>
      </c>
      <c r="M8" s="52">
        <v>41</v>
      </c>
      <c r="N8" s="52">
        <v>40.9</v>
      </c>
      <c r="O8" s="52">
        <v>41</v>
      </c>
      <c r="P8" s="52">
        <v>41.4</v>
      </c>
      <c r="Q8" s="52">
        <v>41.2</v>
      </c>
      <c r="R8" s="52">
        <v>41.2</v>
      </c>
      <c r="S8" s="52">
        <v>40.8</v>
      </c>
      <c r="T8" s="52">
        <v>40.7</v>
      </c>
      <c r="U8" s="52">
        <v>41</v>
      </c>
      <c r="V8" s="52">
        <v>41.8</v>
      </c>
      <c r="W8" s="52">
        <v>42.1</v>
      </c>
      <c r="X8" s="52">
        <v>42.1</v>
      </c>
    </row>
    <row r="9" spans="3:25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ht="12.75">
      <c r="D10" s="2" t="s">
        <v>84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48.75" customHeight="1"/>
    <row r="40" ht="12.75">
      <c r="D40" s="1" t="s">
        <v>50</v>
      </c>
    </row>
    <row r="41" ht="12.75"/>
    <row r="42" ht="12.75"/>
    <row r="43" ht="12.75"/>
    <row r="44" ht="12.75"/>
    <row r="45" ht="12.75"/>
    <row r="46" ht="15">
      <c r="C46" s="74"/>
    </row>
    <row r="49" spans="3:24" ht="13">
      <c r="C49" s="50" t="s">
        <v>71</v>
      </c>
      <c r="D49" s="51" t="s">
        <v>0</v>
      </c>
      <c r="E49" s="51" t="s">
        <v>1</v>
      </c>
      <c r="F49" s="51" t="s">
        <v>2</v>
      </c>
      <c r="G49" s="51" t="s">
        <v>3</v>
      </c>
      <c r="H49" s="51" t="s">
        <v>4</v>
      </c>
      <c r="I49" s="51" t="s">
        <v>5</v>
      </c>
      <c r="J49" s="51" t="s">
        <v>6</v>
      </c>
      <c r="K49" s="51" t="s">
        <v>7</v>
      </c>
      <c r="L49" s="51" t="s">
        <v>8</v>
      </c>
      <c r="M49" s="51" t="s">
        <v>9</v>
      </c>
      <c r="N49" s="51" t="s">
        <v>10</v>
      </c>
      <c r="O49" s="51" t="s">
        <v>11</v>
      </c>
      <c r="P49" s="51" t="s">
        <v>12</v>
      </c>
      <c r="Q49" s="51" t="s">
        <v>13</v>
      </c>
      <c r="R49" s="51" t="s">
        <v>14</v>
      </c>
      <c r="S49" s="51" t="s">
        <v>47</v>
      </c>
      <c r="T49" s="51" t="s">
        <v>51</v>
      </c>
      <c r="U49" s="51" t="s">
        <v>55</v>
      </c>
      <c r="V49" s="51" t="s">
        <v>57</v>
      </c>
      <c r="W49" s="51" t="s">
        <v>70</v>
      </c>
      <c r="X49" s="51" t="s">
        <v>73</v>
      </c>
    </row>
    <row r="50" spans="3:24" ht="13">
      <c r="C50" s="51" t="s">
        <v>16</v>
      </c>
      <c r="D50" s="52">
        <v>47.6</v>
      </c>
      <c r="E50" s="52">
        <v>47</v>
      </c>
      <c r="F50" s="52">
        <v>46.8</v>
      </c>
      <c r="G50" s="52">
        <v>46.3</v>
      </c>
      <c r="H50" s="52">
        <v>46</v>
      </c>
      <c r="I50" s="52">
        <v>46.9</v>
      </c>
      <c r="J50" s="52">
        <v>48.5</v>
      </c>
      <c r="K50" s="52">
        <v>47.9</v>
      </c>
      <c r="L50" s="52">
        <v>47.6</v>
      </c>
      <c r="M50" s="52">
        <v>47.9</v>
      </c>
      <c r="N50" s="52">
        <v>47.9</v>
      </c>
      <c r="O50" s="52">
        <v>47.8</v>
      </c>
      <c r="P50" s="52">
        <v>47.4</v>
      </c>
      <c r="Q50" s="52">
        <v>47.5</v>
      </c>
      <c r="R50" s="52">
        <v>47.5</v>
      </c>
      <c r="S50" s="52">
        <v>47.8</v>
      </c>
      <c r="T50" s="52">
        <v>48</v>
      </c>
      <c r="U50" s="52">
        <v>49.3</v>
      </c>
      <c r="V50" s="52">
        <v>48.2</v>
      </c>
      <c r="W50" s="52">
        <v>47.6</v>
      </c>
      <c r="X50" s="52">
        <v>47.7</v>
      </c>
    </row>
    <row r="51" spans="3:24" ht="13">
      <c r="C51" s="51" t="s">
        <v>17</v>
      </c>
      <c r="D51" s="52">
        <v>36.8</v>
      </c>
      <c r="E51" s="52">
        <v>36.3</v>
      </c>
      <c r="F51" s="52">
        <v>36.2</v>
      </c>
      <c r="G51" s="52">
        <v>35.9</v>
      </c>
      <c r="H51" s="52">
        <v>35.7</v>
      </c>
      <c r="I51" s="52">
        <v>36.4</v>
      </c>
      <c r="J51" s="52">
        <v>37.6</v>
      </c>
      <c r="K51" s="52">
        <v>37.1</v>
      </c>
      <c r="L51" s="52">
        <v>36.9</v>
      </c>
      <c r="M51" s="52">
        <v>37.2</v>
      </c>
      <c r="N51" s="52">
        <v>37.2</v>
      </c>
      <c r="O51" s="52">
        <v>37.1</v>
      </c>
      <c r="P51" s="52">
        <v>36.9</v>
      </c>
      <c r="Q51" s="52">
        <v>37</v>
      </c>
      <c r="R51" s="52">
        <v>37.1</v>
      </c>
      <c r="S51" s="52">
        <v>37.4</v>
      </c>
      <c r="T51" s="52">
        <v>37.6</v>
      </c>
      <c r="U51" s="52">
        <v>38.5</v>
      </c>
      <c r="V51" s="52">
        <v>37.7</v>
      </c>
      <c r="W51" s="52">
        <v>37.4</v>
      </c>
      <c r="X51" s="52">
        <v>37.6</v>
      </c>
    </row>
    <row r="52" spans="3:24" ht="13">
      <c r="C52" s="51" t="s">
        <v>19</v>
      </c>
      <c r="D52" s="52">
        <v>10.8</v>
      </c>
      <c r="E52" s="52">
        <v>10.7</v>
      </c>
      <c r="F52" s="52">
        <v>10.6</v>
      </c>
      <c r="G52" s="52">
        <v>10.5</v>
      </c>
      <c r="H52" s="52">
        <v>10.3</v>
      </c>
      <c r="I52" s="52">
        <v>10.5</v>
      </c>
      <c r="J52" s="52">
        <v>10.9</v>
      </c>
      <c r="K52" s="52">
        <v>10.8</v>
      </c>
      <c r="L52" s="52">
        <v>10.7</v>
      </c>
      <c r="M52" s="52">
        <v>10.8</v>
      </c>
      <c r="N52" s="52">
        <v>10.7</v>
      </c>
      <c r="O52" s="52">
        <v>10.7</v>
      </c>
      <c r="P52" s="52">
        <v>10.5</v>
      </c>
      <c r="Q52" s="52">
        <v>10.5</v>
      </c>
      <c r="R52" s="52">
        <v>10.4</v>
      </c>
      <c r="S52" s="52">
        <v>10.5</v>
      </c>
      <c r="T52" s="52">
        <v>10.4</v>
      </c>
      <c r="U52" s="52">
        <v>10.7</v>
      </c>
      <c r="V52" s="52">
        <v>10.5</v>
      </c>
      <c r="W52" s="52">
        <v>10.2</v>
      </c>
      <c r="X52" s="52">
        <v>10.2</v>
      </c>
    </row>
    <row r="53" spans="3:24" ht="13">
      <c r="C53" s="51" t="s">
        <v>20</v>
      </c>
      <c r="D53" s="52">
        <v>11</v>
      </c>
      <c r="E53" s="52">
        <v>11.1</v>
      </c>
      <c r="F53" s="52">
        <v>11.3</v>
      </c>
      <c r="G53" s="52">
        <v>11.4</v>
      </c>
      <c r="H53" s="52">
        <v>11.4</v>
      </c>
      <c r="I53" s="52">
        <v>10.9</v>
      </c>
      <c r="J53" s="52">
        <v>10.5</v>
      </c>
      <c r="K53" s="52">
        <v>10.8</v>
      </c>
      <c r="L53" s="52">
        <v>11</v>
      </c>
      <c r="M53" s="52">
        <v>11.3</v>
      </c>
      <c r="N53" s="52">
        <v>11.4</v>
      </c>
      <c r="O53" s="52">
        <v>11.4</v>
      </c>
      <c r="P53" s="52">
        <v>11.4</v>
      </c>
      <c r="Q53" s="52">
        <v>11.4</v>
      </c>
      <c r="R53" s="52">
        <v>11.4</v>
      </c>
      <c r="S53" s="52">
        <v>11.5</v>
      </c>
      <c r="T53" s="52">
        <v>11.5</v>
      </c>
      <c r="U53" s="52">
        <v>10</v>
      </c>
      <c r="V53" s="52">
        <v>10.2</v>
      </c>
      <c r="W53" s="52">
        <v>10.6</v>
      </c>
      <c r="X53" s="52">
        <v>10.6</v>
      </c>
    </row>
    <row r="54" spans="3:24" ht="13">
      <c r="C54" s="51" t="s">
        <v>18</v>
      </c>
      <c r="D54" s="52">
        <v>41.4</v>
      </c>
      <c r="E54" s="52">
        <v>41.9</v>
      </c>
      <c r="F54" s="52">
        <v>41.9</v>
      </c>
      <c r="G54" s="52">
        <v>42.2</v>
      </c>
      <c r="H54" s="52">
        <v>42.6</v>
      </c>
      <c r="I54" s="52">
        <v>42.2</v>
      </c>
      <c r="J54" s="52">
        <v>41</v>
      </c>
      <c r="K54" s="52">
        <v>41.3</v>
      </c>
      <c r="L54" s="52">
        <v>41.4</v>
      </c>
      <c r="M54" s="52">
        <v>40.7</v>
      </c>
      <c r="N54" s="52">
        <v>40.7</v>
      </c>
      <c r="O54" s="52">
        <v>40.8</v>
      </c>
      <c r="P54" s="52">
        <v>41.1</v>
      </c>
      <c r="Q54" s="52">
        <v>41.1</v>
      </c>
      <c r="R54" s="52">
        <v>41.1</v>
      </c>
      <c r="S54" s="52">
        <v>40.7</v>
      </c>
      <c r="T54" s="52">
        <v>40.5</v>
      </c>
      <c r="U54" s="52">
        <v>40.8</v>
      </c>
      <c r="V54" s="52">
        <v>41.6</v>
      </c>
      <c r="W54" s="52">
        <v>41.7</v>
      </c>
      <c r="X54" s="52">
        <v>41.7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8000860214233"/>
  </sheetPr>
  <dimension ref="B2:H167"/>
  <sheetViews>
    <sheetView showGridLines="0" workbookViewId="0" topLeftCell="A2">
      <selection activeCell="E8" sqref="E8"/>
    </sheetView>
  </sheetViews>
  <sheetFormatPr defaultColWidth="9.140625" defaultRowHeight="15"/>
  <cols>
    <col min="1" max="1" width="9.140625" style="1" customWidth="1"/>
    <col min="2" max="2" width="11.57421875" style="1" bestFit="1" customWidth="1"/>
    <col min="3" max="3" width="12.140625" style="1" customWidth="1"/>
    <col min="4" max="16384" width="9.140625" style="1" customWidth="1"/>
  </cols>
  <sheetData>
    <row r="1" ht="12.75"/>
    <row r="2" ht="12.75">
      <c r="G2" s="2" t="s">
        <v>77</v>
      </c>
    </row>
    <row r="3" ht="12.75"/>
    <row r="4" spans="2:3" ht="12.75">
      <c r="B4" s="4"/>
      <c r="C4" s="4"/>
    </row>
    <row r="5" spans="2:4" ht="36">
      <c r="B5" s="99"/>
      <c r="C5" s="100" t="s">
        <v>74</v>
      </c>
      <c r="D5" s="6"/>
    </row>
    <row r="6" spans="2:4" ht="12.75">
      <c r="B6" s="82" t="s">
        <v>72</v>
      </c>
      <c r="C6" s="101">
        <v>-0.29999999999999716</v>
      </c>
      <c r="D6" s="6"/>
    </row>
    <row r="7" spans="2:4" ht="12.75">
      <c r="B7" s="84" t="s">
        <v>75</v>
      </c>
      <c r="C7" s="102">
        <v>0.10000000000000142</v>
      </c>
      <c r="D7" s="6"/>
    </row>
    <row r="8" spans="2:4" ht="12.75">
      <c r="B8" s="103"/>
      <c r="C8" s="104"/>
      <c r="D8" s="6"/>
    </row>
    <row r="9" spans="2:4" ht="12.75">
      <c r="B9" s="88" t="s">
        <v>34</v>
      </c>
      <c r="C9" s="105">
        <v>12.600000000000001</v>
      </c>
      <c r="D9" s="6"/>
    </row>
    <row r="10" spans="2:4" ht="12.75">
      <c r="B10" s="90" t="s">
        <v>35</v>
      </c>
      <c r="C10" s="105">
        <v>10.399999999999999</v>
      </c>
      <c r="D10" s="6"/>
    </row>
    <row r="11" spans="2:4" ht="12.75">
      <c r="B11" s="90" t="s">
        <v>23</v>
      </c>
      <c r="C11" s="105">
        <v>9.399999999999999</v>
      </c>
      <c r="D11" s="6"/>
    </row>
    <row r="12" spans="2:4" ht="12.75">
      <c r="B12" s="90" t="s">
        <v>26</v>
      </c>
      <c r="C12" s="105">
        <v>6.100000000000001</v>
      </c>
      <c r="D12" s="6"/>
    </row>
    <row r="13" spans="2:4" ht="12.75">
      <c r="B13" s="90" t="s">
        <v>36</v>
      </c>
      <c r="C13" s="105">
        <v>3.6999999999999957</v>
      </c>
      <c r="D13" s="6"/>
    </row>
    <row r="14" spans="2:4" ht="12.75">
      <c r="B14" s="90" t="s">
        <v>44</v>
      </c>
      <c r="C14" s="105">
        <v>3.6000000000000014</v>
      </c>
      <c r="D14" s="6"/>
    </row>
    <row r="15" spans="2:4" ht="12.75">
      <c r="B15" s="90" t="s">
        <v>49</v>
      </c>
      <c r="C15" s="105">
        <v>3.5</v>
      </c>
      <c r="D15" s="6"/>
    </row>
    <row r="16" spans="2:4" ht="12.75">
      <c r="B16" s="90" t="s">
        <v>43</v>
      </c>
      <c r="C16" s="105">
        <v>3.4000000000000057</v>
      </c>
      <c r="D16" s="6"/>
    </row>
    <row r="17" spans="2:4" ht="12.75">
      <c r="B17" s="90" t="s">
        <v>40</v>
      </c>
      <c r="C17" s="105">
        <v>2.200000000000003</v>
      </c>
      <c r="D17" s="6"/>
    </row>
    <row r="18" spans="2:4" ht="12.75">
      <c r="B18" s="90" t="s">
        <v>32</v>
      </c>
      <c r="C18" s="105">
        <v>1.7999999999999972</v>
      </c>
      <c r="D18" s="6"/>
    </row>
    <row r="19" spans="2:4" ht="12.75">
      <c r="B19" s="92" t="s">
        <v>28</v>
      </c>
      <c r="C19" s="106">
        <v>1.5</v>
      </c>
      <c r="D19" s="6"/>
    </row>
    <row r="20" spans="2:4" ht="12.75">
      <c r="B20" s="90" t="s">
        <v>45</v>
      </c>
      <c r="C20" s="107">
        <v>0.7999999999999972</v>
      </c>
      <c r="D20" s="6"/>
    </row>
    <row r="21" spans="2:4" ht="12.75">
      <c r="B21" s="90" t="s">
        <v>29</v>
      </c>
      <c r="C21" s="107">
        <v>0.5</v>
      </c>
      <c r="D21" s="6"/>
    </row>
    <row r="22" spans="2:4" ht="12.75">
      <c r="B22" s="90" t="s">
        <v>25</v>
      </c>
      <c r="C22" s="107">
        <v>0.3999999999999986</v>
      </c>
      <c r="D22" s="6"/>
    </row>
    <row r="23" spans="2:4" ht="12.75">
      <c r="B23" s="90" t="s">
        <v>30</v>
      </c>
      <c r="C23" s="107">
        <v>0.19999999999999574</v>
      </c>
      <c r="D23" s="6"/>
    </row>
    <row r="24" spans="2:4" ht="12.75">
      <c r="B24" s="90" t="s">
        <v>46</v>
      </c>
      <c r="C24" s="107">
        <v>0.10000000000000142</v>
      </c>
      <c r="D24" s="6"/>
    </row>
    <row r="25" spans="2:4" ht="12.75">
      <c r="B25" s="90" t="s">
        <v>48</v>
      </c>
      <c r="C25" s="107">
        <v>0</v>
      </c>
      <c r="D25" s="6"/>
    </row>
    <row r="26" spans="2:4" ht="12.75">
      <c r="B26" s="90" t="s">
        <v>24</v>
      </c>
      <c r="C26" s="107">
        <v>-0.30000000000000426</v>
      </c>
      <c r="D26" s="6"/>
    </row>
    <row r="27" spans="2:4" ht="12.75">
      <c r="B27" s="90" t="s">
        <v>33</v>
      </c>
      <c r="C27" s="107">
        <v>-0.6999999999999957</v>
      </c>
      <c r="D27" s="6"/>
    </row>
    <row r="28" spans="2:4" ht="12.75" customHeight="1">
      <c r="B28" s="108" t="s">
        <v>42</v>
      </c>
      <c r="C28" s="105">
        <v>-0.6999999999999957</v>
      </c>
      <c r="D28" s="6"/>
    </row>
    <row r="29" spans="2:4" ht="12.75">
      <c r="B29" s="90" t="s">
        <v>41</v>
      </c>
      <c r="C29" s="105">
        <v>-0.8999999999999986</v>
      </c>
      <c r="D29" s="6"/>
    </row>
    <row r="30" spans="2:7" ht="12.75">
      <c r="B30" s="90" t="s">
        <v>22</v>
      </c>
      <c r="C30" s="105">
        <v>-1.6000000000000014</v>
      </c>
      <c r="D30" s="6"/>
      <c r="G30" s="49"/>
    </row>
    <row r="31" spans="2:4" ht="12.75">
      <c r="B31" s="90" t="s">
        <v>38</v>
      </c>
      <c r="C31" s="105">
        <v>-3.5</v>
      </c>
      <c r="D31" s="6"/>
    </row>
    <row r="32" spans="2:7" ht="12.75">
      <c r="B32" s="90" t="s">
        <v>39</v>
      </c>
      <c r="C32" s="105">
        <v>-3.5</v>
      </c>
      <c r="D32" s="6"/>
      <c r="G32" s="1" t="s">
        <v>15</v>
      </c>
    </row>
    <row r="33" spans="2:4" ht="12.75">
      <c r="B33" s="90" t="s">
        <v>31</v>
      </c>
      <c r="C33" s="105">
        <v>-3.5</v>
      </c>
      <c r="D33" s="6"/>
    </row>
    <row r="34" spans="2:4" ht="12.75">
      <c r="B34" s="90" t="s">
        <v>37</v>
      </c>
      <c r="C34" s="105">
        <v>-6.200000000000003</v>
      </c>
      <c r="D34" s="6"/>
    </row>
    <row r="35" spans="2:8" ht="12.75">
      <c r="B35" s="95" t="s">
        <v>27</v>
      </c>
      <c r="C35" s="109">
        <v>-11.400000000000002</v>
      </c>
      <c r="H35" s="2"/>
    </row>
    <row r="36" spans="2:3" ht="12.75">
      <c r="B36" s="4"/>
      <c r="C36" s="4"/>
    </row>
    <row r="37" spans="2:3" ht="36">
      <c r="B37" s="99"/>
      <c r="C37" s="100" t="s">
        <v>74</v>
      </c>
    </row>
    <row r="38" spans="2:4" ht="12.75">
      <c r="B38" s="82" t="s">
        <v>72</v>
      </c>
      <c r="C38" s="101">
        <v>0.6000000000000014</v>
      </c>
      <c r="D38" s="6"/>
    </row>
    <row r="39" spans="2:7" ht="12.75">
      <c r="B39" s="84" t="s">
        <v>75</v>
      </c>
      <c r="C39" s="102">
        <v>0.8000000000000043</v>
      </c>
      <c r="D39" s="6"/>
      <c r="G39" s="2" t="s">
        <v>78</v>
      </c>
    </row>
    <row r="40" spans="2:4" ht="12.75">
      <c r="B40" s="103"/>
      <c r="C40" s="104"/>
      <c r="D40" s="6"/>
    </row>
    <row r="41" spans="2:4" ht="12.75">
      <c r="B41" s="88" t="s">
        <v>35</v>
      </c>
      <c r="C41" s="105">
        <v>16.4</v>
      </c>
      <c r="D41" s="6"/>
    </row>
    <row r="42" spans="2:4" ht="12.75">
      <c r="B42" s="90" t="s">
        <v>23</v>
      </c>
      <c r="C42" s="105">
        <v>10.399999999999999</v>
      </c>
      <c r="D42" s="6"/>
    </row>
    <row r="43" spans="2:4" ht="12.75">
      <c r="B43" s="90" t="s">
        <v>34</v>
      </c>
      <c r="C43" s="105">
        <v>10.299999999999997</v>
      </c>
      <c r="D43" s="6"/>
    </row>
    <row r="44" spans="2:4" ht="12.75">
      <c r="B44" s="90" t="s">
        <v>42</v>
      </c>
      <c r="C44" s="105">
        <v>4.5</v>
      </c>
      <c r="D44" s="6"/>
    </row>
    <row r="45" spans="2:4" ht="12.75">
      <c r="B45" s="90" t="s">
        <v>26</v>
      </c>
      <c r="C45" s="105">
        <v>4.399999999999999</v>
      </c>
      <c r="D45" s="6"/>
    </row>
    <row r="46" spans="2:4" ht="12.75">
      <c r="B46" s="90" t="s">
        <v>36</v>
      </c>
      <c r="C46" s="105">
        <v>3.6000000000000014</v>
      </c>
      <c r="D46" s="6"/>
    </row>
    <row r="47" spans="2:4" ht="12.75">
      <c r="B47" s="90" t="s">
        <v>49</v>
      </c>
      <c r="C47" s="105">
        <v>3.099999999999998</v>
      </c>
      <c r="D47" s="6"/>
    </row>
    <row r="48" spans="2:4" ht="12.75">
      <c r="B48" s="90" t="s">
        <v>43</v>
      </c>
      <c r="C48" s="105">
        <v>2.8999999999999986</v>
      </c>
      <c r="D48" s="6"/>
    </row>
    <row r="49" spans="2:4" ht="12.75">
      <c r="B49" s="90" t="s">
        <v>44</v>
      </c>
      <c r="C49" s="105">
        <v>2.5</v>
      </c>
      <c r="D49" s="6"/>
    </row>
    <row r="50" spans="2:4" ht="12.75">
      <c r="B50" s="90" t="s">
        <v>40</v>
      </c>
      <c r="C50" s="105">
        <v>2.1000000000000014</v>
      </c>
      <c r="D50" s="6"/>
    </row>
    <row r="51" spans="2:4" ht="12.75">
      <c r="B51" s="92" t="s">
        <v>45</v>
      </c>
      <c r="C51" s="106">
        <v>2</v>
      </c>
      <c r="D51" s="6"/>
    </row>
    <row r="52" spans="2:4" ht="12.75">
      <c r="B52" s="90" t="s">
        <v>32</v>
      </c>
      <c r="C52" s="107">
        <v>1.6999999999999993</v>
      </c>
      <c r="D52" s="6"/>
    </row>
    <row r="53" spans="2:4" ht="12.75">
      <c r="B53" s="90" t="s">
        <v>30</v>
      </c>
      <c r="C53" s="107">
        <v>1.2000000000000028</v>
      </c>
      <c r="D53" s="6"/>
    </row>
    <row r="54" spans="2:4" ht="12.75">
      <c r="B54" s="90" t="s">
        <v>25</v>
      </c>
      <c r="C54" s="107">
        <v>1.2000000000000028</v>
      </c>
      <c r="D54" s="6"/>
    </row>
    <row r="55" spans="2:4" ht="12.75">
      <c r="B55" s="90" t="s">
        <v>28</v>
      </c>
      <c r="C55" s="107">
        <v>0.8999999999999986</v>
      </c>
      <c r="D55" s="6"/>
    </row>
    <row r="56" spans="2:4" ht="12.75">
      <c r="B56" s="90" t="s">
        <v>48</v>
      </c>
      <c r="C56" s="107">
        <v>0.30000000000000426</v>
      </c>
      <c r="D56" s="6"/>
    </row>
    <row r="57" spans="2:4" ht="12.75">
      <c r="B57" s="90" t="s">
        <v>29</v>
      </c>
      <c r="C57" s="107">
        <v>0</v>
      </c>
      <c r="D57" s="6"/>
    </row>
    <row r="58" spans="2:4" ht="12.75">
      <c r="B58" s="90" t="s">
        <v>37</v>
      </c>
      <c r="C58" s="107">
        <v>-0.09999999999999432</v>
      </c>
      <c r="D58" s="6"/>
    </row>
    <row r="59" spans="2:4" ht="12.75">
      <c r="B59" s="90" t="s">
        <v>22</v>
      </c>
      <c r="C59" s="107">
        <v>-0.29999999999999716</v>
      </c>
      <c r="D59" s="6"/>
    </row>
    <row r="60" spans="2:4" ht="12.75">
      <c r="B60" s="108" t="s">
        <v>24</v>
      </c>
      <c r="C60" s="105">
        <v>-0.30000000000000426</v>
      </c>
      <c r="D60" s="6"/>
    </row>
    <row r="61" spans="2:4" ht="15" customHeight="1">
      <c r="B61" s="90" t="s">
        <v>46</v>
      </c>
      <c r="C61" s="105">
        <v>-0.3999999999999986</v>
      </c>
      <c r="D61" s="6"/>
    </row>
    <row r="62" spans="2:7" ht="12.75">
      <c r="B62" s="90" t="s">
        <v>33</v>
      </c>
      <c r="C62" s="105">
        <v>-1.5</v>
      </c>
      <c r="D62" s="6"/>
      <c r="G62" s="49"/>
    </row>
    <row r="63" spans="2:4" ht="12.75">
      <c r="B63" s="90" t="s">
        <v>38</v>
      </c>
      <c r="C63" s="105">
        <v>-2</v>
      </c>
      <c r="D63" s="6"/>
    </row>
    <row r="64" spans="2:4" ht="12.75">
      <c r="B64" s="90" t="s">
        <v>41</v>
      </c>
      <c r="C64" s="105">
        <v>-2.299999999999997</v>
      </c>
      <c r="D64" s="6"/>
    </row>
    <row r="65" spans="2:4" ht="12.75">
      <c r="B65" s="90" t="s">
        <v>31</v>
      </c>
      <c r="C65" s="105">
        <v>-2.700000000000003</v>
      </c>
      <c r="D65" s="6"/>
    </row>
    <row r="66" spans="2:4" ht="12.75">
      <c r="B66" s="90" t="s">
        <v>39</v>
      </c>
      <c r="C66" s="105">
        <v>-3.1000000000000014</v>
      </c>
      <c r="D66" s="6"/>
    </row>
    <row r="67" spans="2:4" ht="12.75">
      <c r="B67" s="95" t="s">
        <v>27</v>
      </c>
      <c r="C67" s="109">
        <v>-9.899999999999999</v>
      </c>
      <c r="D67" s="6"/>
    </row>
    <row r="68" spans="2:3" ht="23.25" customHeight="1">
      <c r="B68" s="4"/>
      <c r="C68" s="4"/>
    </row>
    <row r="69" spans="2:3" ht="36">
      <c r="B69" s="99"/>
      <c r="C69" s="100" t="s">
        <v>74</v>
      </c>
    </row>
    <row r="70" spans="2:3" ht="12.75">
      <c r="B70" s="82" t="s">
        <v>72</v>
      </c>
      <c r="C70" s="101">
        <v>-0.9000000000000004</v>
      </c>
    </row>
    <row r="71" spans="2:4" ht="12.75">
      <c r="B71" s="84" t="s">
        <v>75</v>
      </c>
      <c r="C71" s="102">
        <v>-0.6000000000000014</v>
      </c>
      <c r="D71" s="6"/>
    </row>
    <row r="72" spans="2:4" ht="12.75">
      <c r="B72" s="103"/>
      <c r="C72" s="104"/>
      <c r="D72" s="6"/>
    </row>
    <row r="73" spans="2:4" ht="12.75">
      <c r="B73" s="88" t="s">
        <v>34</v>
      </c>
      <c r="C73" s="105">
        <v>2.3</v>
      </c>
      <c r="D73" s="6"/>
    </row>
    <row r="74" spans="2:4" ht="12.75">
      <c r="B74" s="90" t="s">
        <v>26</v>
      </c>
      <c r="C74" s="105">
        <v>1.700000000000001</v>
      </c>
      <c r="D74" s="6"/>
    </row>
    <row r="75" spans="2:7" ht="12.75">
      <c r="B75" s="90" t="s">
        <v>41</v>
      </c>
      <c r="C75" s="105">
        <v>1.3000000000000007</v>
      </c>
      <c r="D75" s="6"/>
      <c r="G75" s="2" t="s">
        <v>87</v>
      </c>
    </row>
    <row r="76" spans="2:4" ht="12.75">
      <c r="B76" s="90" t="s">
        <v>44</v>
      </c>
      <c r="C76" s="105">
        <v>1.0999999999999996</v>
      </c>
      <c r="D76" s="6"/>
    </row>
    <row r="77" spans="2:4" ht="12.75">
      <c r="B77" s="90" t="s">
        <v>33</v>
      </c>
      <c r="C77" s="105">
        <v>0.7999999999999998</v>
      </c>
      <c r="D77" s="6"/>
    </row>
    <row r="78" spans="2:4" ht="12.75">
      <c r="B78" s="90" t="s">
        <v>46</v>
      </c>
      <c r="C78" s="105">
        <v>0.6000000000000005</v>
      </c>
      <c r="D78" s="6"/>
    </row>
    <row r="79" spans="2:4" ht="12.75">
      <c r="B79" s="90" t="s">
        <v>28</v>
      </c>
      <c r="C79" s="105">
        <v>0.5</v>
      </c>
      <c r="D79" s="6"/>
    </row>
    <row r="80" spans="2:4" ht="12.75">
      <c r="B80" s="90" t="s">
        <v>43</v>
      </c>
      <c r="C80" s="105">
        <v>0.5</v>
      </c>
      <c r="D80" s="6"/>
    </row>
    <row r="81" spans="2:4" ht="12.75">
      <c r="B81" s="90" t="s">
        <v>29</v>
      </c>
      <c r="C81" s="105">
        <v>0.5</v>
      </c>
      <c r="D81" s="6"/>
    </row>
    <row r="82" spans="2:4" ht="12.75">
      <c r="B82" s="90" t="s">
        <v>49</v>
      </c>
      <c r="C82" s="105">
        <v>0.3999999999999986</v>
      </c>
      <c r="D82" s="6"/>
    </row>
    <row r="83" spans="2:4" ht="12.75">
      <c r="B83" s="92" t="s">
        <v>24</v>
      </c>
      <c r="C83" s="106">
        <v>0.10000000000000009</v>
      </c>
      <c r="D83" s="6"/>
    </row>
    <row r="84" spans="2:4" ht="12.75">
      <c r="B84" s="90" t="s">
        <v>32</v>
      </c>
      <c r="C84" s="107">
        <v>0.09999999999999964</v>
      </c>
      <c r="D84" s="6"/>
    </row>
    <row r="85" spans="2:4" ht="12.75">
      <c r="B85" s="90" t="s">
        <v>40</v>
      </c>
      <c r="C85" s="107">
        <v>0.09999999999999964</v>
      </c>
      <c r="D85" s="6"/>
    </row>
    <row r="86" spans="2:4" ht="12.75">
      <c r="B86" s="90" t="s">
        <v>36</v>
      </c>
      <c r="C86" s="107">
        <v>0.09999999999999964</v>
      </c>
      <c r="D86" s="6"/>
    </row>
    <row r="87" spans="2:4" ht="12.75">
      <c r="B87" s="90" t="s">
        <v>39</v>
      </c>
      <c r="C87" s="107">
        <v>-0.40000000000000036</v>
      </c>
      <c r="D87" s="6"/>
    </row>
    <row r="88" spans="2:4" ht="12.75">
      <c r="B88" s="90" t="s">
        <v>48</v>
      </c>
      <c r="C88" s="107">
        <v>-0.40000000000000036</v>
      </c>
      <c r="D88" s="6"/>
    </row>
    <row r="89" spans="2:4" ht="12.75">
      <c r="B89" s="90" t="s">
        <v>31</v>
      </c>
      <c r="C89" s="107">
        <v>-0.7999999999999998</v>
      </c>
      <c r="D89" s="6"/>
    </row>
    <row r="90" spans="2:4" ht="12.75">
      <c r="B90" s="90" t="s">
        <v>25</v>
      </c>
      <c r="C90" s="107">
        <v>-0.8000000000000007</v>
      </c>
      <c r="D90" s="6"/>
    </row>
    <row r="91" spans="2:4" ht="15" customHeight="1">
      <c r="B91" s="90" t="s">
        <v>30</v>
      </c>
      <c r="C91" s="107">
        <v>-1.0999999999999996</v>
      </c>
      <c r="D91" s="6"/>
    </row>
    <row r="92" spans="2:7" ht="12.75">
      <c r="B92" s="108" t="s">
        <v>45</v>
      </c>
      <c r="C92" s="105">
        <v>-1.0999999999999996</v>
      </c>
      <c r="D92" s="6"/>
      <c r="G92" s="49"/>
    </row>
    <row r="93" spans="2:7" ht="12.75">
      <c r="B93" s="90" t="s">
        <v>23</v>
      </c>
      <c r="C93" s="105">
        <v>-1.1000000000000005</v>
      </c>
      <c r="D93" s="6"/>
      <c r="G93" s="1" t="s">
        <v>56</v>
      </c>
    </row>
    <row r="94" spans="2:4" ht="12.75">
      <c r="B94" s="90" t="s">
        <v>22</v>
      </c>
      <c r="C94" s="105">
        <v>-1.299999999999999</v>
      </c>
      <c r="D94" s="6"/>
    </row>
    <row r="95" spans="2:4" ht="12.75">
      <c r="B95" s="90" t="s">
        <v>27</v>
      </c>
      <c r="C95" s="105">
        <v>-1.3999999999999995</v>
      </c>
      <c r="D95" s="6"/>
    </row>
    <row r="96" spans="2:4" ht="12.75">
      <c r="B96" s="90" t="s">
        <v>38</v>
      </c>
      <c r="C96" s="105">
        <v>-1.5</v>
      </c>
      <c r="D96" s="6"/>
    </row>
    <row r="97" spans="2:4" ht="12.75">
      <c r="B97" s="90" t="s">
        <v>42</v>
      </c>
      <c r="C97" s="105">
        <v>-5.199999999999999</v>
      </c>
      <c r="D97" s="6"/>
    </row>
    <row r="98" spans="2:4" ht="12.75">
      <c r="B98" s="90" t="s">
        <v>35</v>
      </c>
      <c r="C98" s="105">
        <v>-5.8999999999999995</v>
      </c>
      <c r="D98" s="6"/>
    </row>
    <row r="99" spans="2:4" ht="12.75">
      <c r="B99" s="95" t="s">
        <v>37</v>
      </c>
      <c r="C99" s="109">
        <v>-5.999999999999999</v>
      </c>
      <c r="D99" s="6"/>
    </row>
    <row r="100" spans="2:4" ht="12.75">
      <c r="B100" s="3"/>
      <c r="C100" s="18"/>
      <c r="D100" s="6"/>
    </row>
    <row r="101" spans="2:4" ht="36">
      <c r="B101" s="99"/>
      <c r="C101" s="100" t="s">
        <v>74</v>
      </c>
      <c r="D101" s="6"/>
    </row>
    <row r="102" spans="2:3" ht="12.75">
      <c r="B102" s="82" t="s">
        <v>72</v>
      </c>
      <c r="C102" s="101">
        <v>-0.5999999999999996</v>
      </c>
    </row>
    <row r="103" spans="2:8" ht="12.75">
      <c r="B103" s="84" t="s">
        <v>75</v>
      </c>
      <c r="C103" s="102">
        <v>-0.40000000000000036</v>
      </c>
      <c r="H103" s="2"/>
    </row>
    <row r="104" spans="2:3" ht="12.75">
      <c r="B104" s="103"/>
      <c r="C104" s="104"/>
    </row>
    <row r="105" spans="2:4" ht="12.75">
      <c r="B105" s="88" t="s">
        <v>28</v>
      </c>
      <c r="C105" s="105">
        <v>3.9000000000000004</v>
      </c>
      <c r="D105" s="6"/>
    </row>
    <row r="106" spans="2:4" ht="12.75">
      <c r="B106" s="90" t="s">
        <v>41</v>
      </c>
      <c r="C106" s="105">
        <v>1.1999999999999993</v>
      </c>
      <c r="D106" s="6"/>
    </row>
    <row r="107" spans="2:4" ht="12.75">
      <c r="B107" s="90" t="s">
        <v>33</v>
      </c>
      <c r="C107" s="105">
        <v>1</v>
      </c>
      <c r="D107" s="6"/>
    </row>
    <row r="108" spans="2:4" ht="12.75">
      <c r="B108" s="90" t="s">
        <v>34</v>
      </c>
      <c r="C108" s="105">
        <v>0.5</v>
      </c>
      <c r="D108" s="6"/>
    </row>
    <row r="109" spans="2:4" ht="12.75">
      <c r="B109" s="90" t="s">
        <v>30</v>
      </c>
      <c r="C109" s="105">
        <v>0.40000000000000036</v>
      </c>
      <c r="D109" s="6"/>
    </row>
    <row r="110" spans="2:4" ht="12.75">
      <c r="B110" s="90" t="s">
        <v>29</v>
      </c>
      <c r="C110" s="105">
        <v>0.3000000000000007</v>
      </c>
      <c r="D110" s="6"/>
    </row>
    <row r="111" spans="2:7" ht="12.75">
      <c r="B111" s="90" t="s">
        <v>45</v>
      </c>
      <c r="C111" s="105">
        <v>0.29999999999999893</v>
      </c>
      <c r="D111" s="6"/>
      <c r="G111" s="2" t="s">
        <v>88</v>
      </c>
    </row>
    <row r="112" spans="2:4" ht="12.75">
      <c r="B112" s="90" t="s">
        <v>26</v>
      </c>
      <c r="C112" s="105">
        <v>0.1999999999999993</v>
      </c>
      <c r="D112" s="6"/>
    </row>
    <row r="113" spans="2:4" ht="12.75">
      <c r="B113" s="90" t="s">
        <v>37</v>
      </c>
      <c r="C113" s="105">
        <v>-0.09999999999999964</v>
      </c>
      <c r="D113" s="6"/>
    </row>
    <row r="114" spans="2:4" ht="12.75">
      <c r="B114" s="90" t="s">
        <v>49</v>
      </c>
      <c r="C114" s="105">
        <v>-0.2999999999999998</v>
      </c>
      <c r="D114" s="6"/>
    </row>
    <row r="115" spans="2:4" ht="12.75">
      <c r="B115" s="92" t="s">
        <v>25</v>
      </c>
      <c r="C115" s="106">
        <v>-0.5</v>
      </c>
      <c r="D115" s="6"/>
    </row>
    <row r="116" spans="2:4" ht="12.75">
      <c r="B116" s="90" t="s">
        <v>32</v>
      </c>
      <c r="C116" s="107">
        <v>-0.5</v>
      </c>
      <c r="D116" s="6"/>
    </row>
    <row r="117" spans="2:4" ht="12.75">
      <c r="B117" s="90" t="s">
        <v>39</v>
      </c>
      <c r="C117" s="107">
        <v>-0.7000000000000011</v>
      </c>
      <c r="D117" s="6"/>
    </row>
    <row r="118" spans="2:4" ht="12.75">
      <c r="B118" s="90" t="s">
        <v>31</v>
      </c>
      <c r="C118" s="107">
        <v>-0.8999999999999986</v>
      </c>
      <c r="D118" s="6"/>
    </row>
    <row r="119" spans="2:4" ht="12.75">
      <c r="B119" s="90" t="s">
        <v>48</v>
      </c>
      <c r="C119" s="107">
        <v>-0.9000000000000004</v>
      </c>
      <c r="D119" s="6"/>
    </row>
    <row r="120" spans="2:4" ht="12.75">
      <c r="B120" s="90" t="s">
        <v>40</v>
      </c>
      <c r="C120" s="107">
        <v>-1</v>
      </c>
      <c r="D120" s="6"/>
    </row>
    <row r="121" spans="2:4" ht="12.75">
      <c r="B121" s="90" t="s">
        <v>35</v>
      </c>
      <c r="C121" s="107">
        <v>-1.0999999999999996</v>
      </c>
      <c r="D121" s="6"/>
    </row>
    <row r="122" spans="2:4" ht="12.75">
      <c r="B122" s="90" t="s">
        <v>36</v>
      </c>
      <c r="C122" s="107">
        <v>-1.3999999999999986</v>
      </c>
      <c r="D122" s="6"/>
    </row>
    <row r="123" spans="2:4" ht="12.75">
      <c r="B123" s="90" t="s">
        <v>46</v>
      </c>
      <c r="C123" s="107">
        <v>-1.3999999999999986</v>
      </c>
      <c r="D123" s="6"/>
    </row>
    <row r="124" spans="2:4" ht="12.75">
      <c r="B124" s="108" t="s">
        <v>42</v>
      </c>
      <c r="C124" s="105">
        <v>-1.5999999999999996</v>
      </c>
      <c r="D124" s="6"/>
    </row>
    <row r="125" spans="2:4" ht="14.25" customHeight="1">
      <c r="B125" s="90" t="s">
        <v>24</v>
      </c>
      <c r="C125" s="105">
        <v>-1.9000000000000004</v>
      </c>
      <c r="D125" s="6"/>
    </row>
    <row r="126" spans="2:4" ht="12.75">
      <c r="B126" s="90" t="s">
        <v>23</v>
      </c>
      <c r="C126" s="105">
        <v>-2.0999999999999996</v>
      </c>
      <c r="D126" s="6"/>
    </row>
    <row r="127" spans="2:7" ht="12.75">
      <c r="B127" s="90" t="s">
        <v>22</v>
      </c>
      <c r="C127" s="105">
        <v>-2.1999999999999993</v>
      </c>
      <c r="D127" s="6"/>
      <c r="G127" s="49"/>
    </row>
    <row r="128" spans="2:4" ht="12.75">
      <c r="B128" s="90" t="s">
        <v>44</v>
      </c>
      <c r="C128" s="105">
        <v>-2.4000000000000004</v>
      </c>
      <c r="D128" s="6"/>
    </row>
    <row r="129" spans="2:4" ht="12.75">
      <c r="B129" s="90" t="s">
        <v>43</v>
      </c>
      <c r="C129" s="105">
        <v>-2.799999999999999</v>
      </c>
      <c r="D129" s="6"/>
    </row>
    <row r="130" spans="2:4" ht="12.75">
      <c r="B130" s="90" t="s">
        <v>27</v>
      </c>
      <c r="C130" s="105">
        <v>-3.9000000000000004</v>
      </c>
      <c r="D130" s="6"/>
    </row>
    <row r="131" spans="2:4" ht="12.75">
      <c r="B131" s="95" t="s">
        <v>38</v>
      </c>
      <c r="C131" s="109">
        <v>-4.3999999999999995</v>
      </c>
      <c r="D131" s="6"/>
    </row>
    <row r="132" ht="12.75">
      <c r="D132" s="6"/>
    </row>
    <row r="133" spans="2:4" ht="12.75">
      <c r="B133" s="4"/>
      <c r="C133" s="4"/>
      <c r="D133" s="6"/>
    </row>
    <row r="134" spans="2:4" ht="36">
      <c r="B134" s="99"/>
      <c r="C134" s="100" t="s">
        <v>74</v>
      </c>
      <c r="D134" s="6"/>
    </row>
    <row r="135" spans="2:3" ht="12.75">
      <c r="B135" s="82" t="s">
        <v>72</v>
      </c>
      <c r="C135" s="101">
        <v>0.8000000000000043</v>
      </c>
    </row>
    <row r="136" spans="2:3" ht="12.75">
      <c r="B136" s="84" t="s">
        <v>75</v>
      </c>
      <c r="C136" s="102">
        <v>0.30000000000000426</v>
      </c>
    </row>
    <row r="137" spans="2:3" ht="12.75">
      <c r="B137" s="103"/>
      <c r="C137" s="104"/>
    </row>
    <row r="138" spans="2:4" ht="12.75">
      <c r="B138" s="88" t="s">
        <v>27</v>
      </c>
      <c r="C138" s="105">
        <v>17.300000000000004</v>
      </c>
      <c r="D138" s="6"/>
    </row>
    <row r="139" spans="2:4" ht="12.75">
      <c r="B139" s="90" t="s">
        <v>38</v>
      </c>
      <c r="C139" s="105">
        <v>7.899999999999999</v>
      </c>
      <c r="D139" s="6"/>
    </row>
    <row r="140" spans="2:4" ht="12.75">
      <c r="B140" s="90" t="s">
        <v>37</v>
      </c>
      <c r="C140" s="105">
        <v>6.200000000000003</v>
      </c>
      <c r="D140" s="6"/>
    </row>
    <row r="141" spans="2:4" ht="12.75">
      <c r="B141" s="90" t="s">
        <v>31</v>
      </c>
      <c r="C141" s="105">
        <v>4.5</v>
      </c>
      <c r="D141" s="6"/>
    </row>
    <row r="142" spans="2:4" ht="12.75">
      <c r="B142" s="90" t="s">
        <v>39</v>
      </c>
      <c r="C142" s="105">
        <v>4.200000000000003</v>
      </c>
      <c r="D142" s="6"/>
    </row>
    <row r="143" spans="2:4" ht="12.75">
      <c r="B143" s="90" t="s">
        <v>22</v>
      </c>
      <c r="C143" s="105">
        <v>3.8000000000000043</v>
      </c>
      <c r="D143" s="6"/>
    </row>
    <row r="144" spans="2:4" ht="12.75">
      <c r="B144" s="90" t="s">
        <v>42</v>
      </c>
      <c r="C144" s="105">
        <v>2.299999999999997</v>
      </c>
      <c r="D144" s="6"/>
    </row>
    <row r="145" spans="2:4" ht="12.75">
      <c r="B145" s="90" t="s">
        <v>24</v>
      </c>
      <c r="C145" s="105">
        <v>2.200000000000003</v>
      </c>
      <c r="D145" s="6"/>
    </row>
    <row r="146" spans="2:4" ht="12.75">
      <c r="B146" s="90" t="s">
        <v>46</v>
      </c>
      <c r="C146" s="105">
        <v>1.1999999999999957</v>
      </c>
      <c r="D146" s="6"/>
    </row>
    <row r="147" spans="2:4" ht="12.75">
      <c r="B147" s="90" t="s">
        <v>48</v>
      </c>
      <c r="C147" s="105">
        <v>0.8000000000000043</v>
      </c>
      <c r="D147" s="6"/>
    </row>
    <row r="148" spans="2:7" ht="12.75">
      <c r="B148" s="92" t="s">
        <v>25</v>
      </c>
      <c r="C148" s="106">
        <v>0.19999999999999574</v>
      </c>
      <c r="D148" s="6"/>
      <c r="G148" s="2" t="s">
        <v>86</v>
      </c>
    </row>
    <row r="149" spans="2:4" ht="12.75">
      <c r="B149" s="90" t="s">
        <v>41</v>
      </c>
      <c r="C149" s="107">
        <v>-0.29999999999999716</v>
      </c>
      <c r="D149" s="6"/>
    </row>
    <row r="150" spans="2:4" ht="12.75">
      <c r="B150" s="90" t="s">
        <v>33</v>
      </c>
      <c r="C150" s="107">
        <v>-0.3999999999999986</v>
      </c>
      <c r="D150" s="6"/>
    </row>
    <row r="151" spans="2:4" ht="12.75">
      <c r="B151" s="90" t="s">
        <v>43</v>
      </c>
      <c r="C151" s="107">
        <v>-0.6000000000000014</v>
      </c>
      <c r="D151" s="6"/>
    </row>
    <row r="152" spans="2:4" ht="12.75">
      <c r="B152" s="90" t="s">
        <v>30</v>
      </c>
      <c r="C152" s="107">
        <v>-0.6000000000000014</v>
      </c>
      <c r="D152" s="6"/>
    </row>
    <row r="153" spans="2:4" ht="12.75">
      <c r="B153" s="90" t="s">
        <v>29</v>
      </c>
      <c r="C153" s="107">
        <v>-0.8000000000000043</v>
      </c>
      <c r="D153" s="6"/>
    </row>
    <row r="154" spans="2:4" ht="12.75">
      <c r="B154" s="90" t="s">
        <v>45</v>
      </c>
      <c r="C154" s="107">
        <v>-1</v>
      </c>
      <c r="D154" s="6"/>
    </row>
    <row r="155" spans="2:4" ht="12.75">
      <c r="B155" s="90" t="s">
        <v>44</v>
      </c>
      <c r="C155" s="107">
        <v>-1.1999999999999957</v>
      </c>
      <c r="D155" s="6"/>
    </row>
    <row r="156" spans="2:4" ht="12.75">
      <c r="B156" s="90" t="s">
        <v>40</v>
      </c>
      <c r="C156" s="107">
        <v>-1.3000000000000043</v>
      </c>
      <c r="D156" s="6"/>
    </row>
    <row r="157" spans="2:4" ht="12.75">
      <c r="B157" s="108" t="s">
        <v>32</v>
      </c>
      <c r="C157" s="105">
        <v>-1.3000000000000043</v>
      </c>
      <c r="D157" s="6"/>
    </row>
    <row r="158" spans="2:4" ht="12.75">
      <c r="B158" s="90" t="s">
        <v>36</v>
      </c>
      <c r="C158" s="105">
        <v>-2.3000000000000043</v>
      </c>
      <c r="D158" s="6"/>
    </row>
    <row r="159" spans="2:4" ht="12.75">
      <c r="B159" s="90" t="s">
        <v>49</v>
      </c>
      <c r="C159" s="105">
        <v>-3.299999999999997</v>
      </c>
      <c r="D159" s="6"/>
    </row>
    <row r="160" spans="2:4" ht="15" customHeight="1">
      <c r="B160" s="90" t="s">
        <v>28</v>
      </c>
      <c r="C160" s="105">
        <v>-5.399999999999999</v>
      </c>
      <c r="D160" s="6"/>
    </row>
    <row r="161" spans="2:4" ht="12.75">
      <c r="B161" s="90" t="s">
        <v>26</v>
      </c>
      <c r="C161" s="105">
        <v>-6.300000000000004</v>
      </c>
      <c r="D161" s="6"/>
    </row>
    <row r="162" spans="2:7" ht="12.75">
      <c r="B162" s="90" t="s">
        <v>23</v>
      </c>
      <c r="C162" s="105">
        <v>-7.200000000000003</v>
      </c>
      <c r="D162" s="6"/>
      <c r="G162" s="1" t="s">
        <v>56</v>
      </c>
    </row>
    <row r="163" spans="2:4" ht="12.75">
      <c r="B163" s="90" t="s">
        <v>35</v>
      </c>
      <c r="C163" s="105">
        <v>-9.299999999999997</v>
      </c>
      <c r="D163" s="6"/>
    </row>
    <row r="164" spans="2:4" ht="12.75">
      <c r="B164" s="95" t="s">
        <v>34</v>
      </c>
      <c r="C164" s="109">
        <v>-13.100000000000001</v>
      </c>
      <c r="D164" s="6"/>
    </row>
    <row r="165" spans="3:4" ht="12.75">
      <c r="C165" s="110"/>
      <c r="D165" s="4"/>
    </row>
    <row r="166" spans="3:4" ht="12.75">
      <c r="C166" s="4"/>
      <c r="D166" s="4"/>
    </row>
    <row r="167" spans="3:4" ht="12.75">
      <c r="C167" s="4"/>
      <c r="D167" s="4"/>
    </row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MUDOSA Maurice (ESTAT-EXT)</dc:creator>
  <cp:keywords/>
  <dc:description/>
  <cp:lastModifiedBy>ANDONOV Tihomir (ESTAT)</cp:lastModifiedBy>
  <cp:lastPrinted>2018-06-07T14:38:06Z</cp:lastPrinted>
  <dcterms:created xsi:type="dcterms:W3CDTF">2018-06-05T15:12:03Z</dcterms:created>
  <dcterms:modified xsi:type="dcterms:W3CDTF">2024-03-15T17:15:00Z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2024-03-07T16:49:09Z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299fc405-0781-4ec9-bfc5-bc121d1f4fb6</vt:lpwstr>
  </property>
  <property fmtid="{D5CDD505-2E9C-101B-9397-08002B2CF9AE}" pid="8" name="MSIP_Label_6bd9ddd1-4d20-43f6-abfa-fc3c07406f94_ContentBits">
    <vt:lpwstr>0</vt:lpwstr>
  </property>
</Properties>
</file>