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16" yWindow="65516" windowWidth="25230" windowHeight="4130" tabRatio="731" activeTab="0"/>
  </bookViews>
  <sheets>
    <sheet name="Figure 1" sheetId="2" r:id="rId1"/>
    <sheet name="Table 1" sheetId="37" r:id="rId2"/>
    <sheet name="Figure 2" sheetId="18" r:id="rId3"/>
    <sheet name="Figure 3" sheetId="4" r:id="rId4"/>
    <sheet name="Figure 4" sheetId="16" r:id="rId5"/>
    <sheet name="Figure 5" sheetId="39" r:id="rId6"/>
    <sheet name="Figure 6" sheetId="38" r:id="rId7"/>
    <sheet name="Figure 7" sheetId="43" r:id="rId8"/>
    <sheet name="Map 1" sheetId="19" r:id="rId9"/>
    <sheet name="Map 2" sheetId="42" r:id="rId10"/>
    <sheet name="Figure 8" sheetId="34" r:id="rId11"/>
    <sheet name="Figure 9" sheetId="44" r:id="rId12"/>
  </sheets>
  <externalReferences>
    <externalReference r:id="rId15"/>
  </externalReferences>
  <definedNames/>
  <calcPr calcId="162913"/>
</workbook>
</file>

<file path=xl/sharedStrings.xml><?xml version="1.0" encoding="utf-8"?>
<sst xmlns="http://schemas.openxmlformats.org/spreadsheetml/2006/main" count="324" uniqueCount="145">
  <si>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</si>
  <si>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</si>
  <si>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</si>
  <si>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</si>
  <si>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</si>
  <si>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</si>
  <si>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</si>
  <si>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</si>
  <si>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</si>
  <si>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</si>
  <si>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</si>
  <si>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</si>
  <si>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</si>
  <si>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</si>
  <si>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</si>
  <si>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</si>
  <si>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</si>
  <si>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</si>
  <si>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</si>
  <si>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</si>
  <si>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</si>
  <si>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</si>
  <si>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</si>
  <si>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</si>
  <si>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</si>
  <si>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</si>
  <si>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Population</t>
  </si>
  <si>
    <t>Germany</t>
  </si>
  <si>
    <t>Bookmark:</t>
  </si>
  <si>
    <t>(% of total population)</t>
  </si>
  <si>
    <t>:</t>
  </si>
  <si>
    <t>(%)</t>
  </si>
  <si>
    <t>Class</t>
  </si>
  <si>
    <t>Classes:</t>
  </si>
  <si>
    <t>Data not available</t>
  </si>
  <si>
    <t>IS</t>
  </si>
  <si>
    <t>FI</t>
  </si>
  <si>
    <t>IE</t>
  </si>
  <si>
    <t>CH</t>
  </si>
  <si>
    <t>Bookmarks:</t>
  </si>
  <si>
    <t>100+</t>
  </si>
  <si>
    <t>Age</t>
  </si>
  <si>
    <t>LT</t>
  </si>
  <si>
    <t>LV</t>
  </si>
  <si>
    <t>BG</t>
  </si>
  <si>
    <t>PT</t>
  </si>
  <si>
    <t>EL</t>
  </si>
  <si>
    <t>SK</t>
  </si>
  <si>
    <t>PL</t>
  </si>
  <si>
    <t>EE</t>
  </si>
  <si>
    <t>DE</t>
  </si>
  <si>
    <t>HR</t>
  </si>
  <si>
    <t>RO</t>
  </si>
  <si>
    <t>HU</t>
  </si>
  <si>
    <t>SI</t>
  </si>
  <si>
    <t>NL</t>
  </si>
  <si>
    <t>ES</t>
  </si>
  <si>
    <t>CZ</t>
  </si>
  <si>
    <t>IT</t>
  </si>
  <si>
    <t>AT</t>
  </si>
  <si>
    <t>MT</t>
  </si>
  <si>
    <t>FR</t>
  </si>
  <si>
    <t>DK</t>
  </si>
  <si>
    <t>CY</t>
  </si>
  <si>
    <t>SE</t>
  </si>
  <si>
    <t>BE</t>
  </si>
  <si>
    <t>NO</t>
  </si>
  <si>
    <t>LU</t>
  </si>
  <si>
    <t>Change</t>
  </si>
  <si>
    <t>Country</t>
  </si>
  <si>
    <t>Bookmark</t>
  </si>
  <si>
    <t>(million)</t>
  </si>
  <si>
    <t>Live births</t>
  </si>
  <si>
    <t>Net migration</t>
  </si>
  <si>
    <t>Natural population change</t>
  </si>
  <si>
    <t>(thousands)</t>
  </si>
  <si>
    <t>Total population change</t>
  </si>
  <si>
    <t>Cumulative 
births</t>
  </si>
  <si>
    <t>Cumulative 
deaths</t>
  </si>
  <si>
    <t>Cumulative 
net migration</t>
  </si>
  <si>
    <t>Total 
population change</t>
  </si>
  <si>
    <t>Projected
population</t>
  </si>
  <si>
    <t>Cumulative natural 
population change</t>
  </si>
  <si>
    <t>(years)</t>
  </si>
  <si>
    <t>LI</t>
  </si>
  <si>
    <t>&lt; 22.5</t>
  </si>
  <si>
    <t>≥ 30.0</t>
  </si>
  <si>
    <t>&lt; 50.0</t>
  </si>
  <si>
    <t>≥ 57.5</t>
  </si>
  <si>
    <t>Note: the old-age dependency ratio is defined as the ratio between the number of persons aged 65 years and over to the number of persons aged 15-64 years, expressed as a percentage. EU-28 and France: provisional. Portugal and the United Kingdom: estimates.</t>
  </si>
  <si>
    <t>Young-age dependency ratio</t>
  </si>
  <si>
    <t>Old-age dependency ratio</t>
  </si>
  <si>
    <t>22.5 - &lt; 27.5</t>
  </si>
  <si>
    <t>27.5 - &lt; 30.0</t>
  </si>
  <si>
    <t>50.0 - &lt; 52.5</t>
  </si>
  <si>
    <t>52.5 - &lt; 57.5</t>
  </si>
  <si>
    <t>Note: projections. The old-age dependency ratio is defined as the ratio between the number of persons aged 65 years and over to the number of persons aged 15-64 years, expressed as a percentage.</t>
  </si>
  <si>
    <t>Figure 3: Population pyramids, EU-27, 2019 and 2100</t>
  </si>
  <si>
    <t>Men (2019)</t>
  </si>
  <si>
    <t>Women (2019)</t>
  </si>
  <si>
    <t>Men (2100)</t>
  </si>
  <si>
    <t>Women (2100)</t>
  </si>
  <si>
    <r>
      <t>Source:</t>
    </r>
    <r>
      <rPr>
        <sz val="9"/>
        <rFont val="Arial"/>
        <family val="2"/>
      </rPr>
      <t xml:space="preserve"> Eurostat (online data code: proj_19np)</t>
    </r>
  </si>
  <si>
    <t>https://appsso.eurostat.ec.europa.eu/nui/show.do?query=BOOKMARK_DS-1167052_QID_-12C3C157_UID_-3F171EB0&amp;layout=TIME,C,X,0;SEX,C,X,1;AGE,C,Y,0;PROJECTION,C,Z,0;UNIT,C,Z,1;GEO,C,Z,2;INDICATORS,C,Z,3;&amp;zSelection=DS-1167052UNIT,PER;DS-1167052GEO,EU27_2020;DS-1167052INDICATORS,OBS_FLAG;DS-1167052PROJECTION,BSL;&amp;rankName1=UNIT_1_2_-1_2&amp;rankName2=INDICATORS_1_2_-1_2&amp;rankName3=PROJECTION_1_2_-1_2&amp;rankName4=GEO_1_2_1_1&amp;rankName5=TIME_1_0_0_0&amp;rankName6=SEX_1_2_1_0&amp;rankName7=AGE_1_2_0_1&amp;sortC=ASC_-1_FIRST&amp;rStp=&amp;cStp=&amp;rDCh=&amp;cDCh=&amp;rDM=true&amp;cDM=true&amp;footnes=false&amp;empty=false&amp;wai=false&amp;time_mode=NONE&amp;time_most_recent=false&amp;lang=EN&amp;cfo=%23%23%23%2C%23%23%23.%23%23%23</t>
  </si>
  <si>
    <t>(2019 = 100)</t>
  </si>
  <si>
    <t>Figure 1: Projected population, EU-27, 1 January 2019-2100</t>
  </si>
  <si>
    <t>https://appsso.eurostat.ec.europa.eu/nui/show.do?query=BOOKMARK_DS-1167052_QID_264A6AE6_UID_-3F171EB0&amp;layout=AGE,C,X,0;TIME,C,Y,0;PROJECTION,C,Z,0;UNIT,C,Z,1;GEO,C,Z,2;SEX,C,Z,3;INDICATORS,C,Z,4;&amp;zSelection=DS-1167052UNIT,PER;DS-1167052GEO,EU27_2020;DS-1167052INDICATORS,OBS_FLAG;DS-1167052PROJECTION,BSL;DS-1167052SEX,T;&amp;rankName1=UNIT_1_2_-1_2&amp;rankName2=INDICATORS_1_2_-1_2&amp;rankName3=PROJECTION_1_2_-1_2&amp;rankName4=GEO_1_2_1_1&amp;rankName5=SEX_1_2_1_1&amp;rankName6=AGE_1_2_0_0&amp;rankName7=TIME_1_0_0_1&amp;sortR=ASC_-1_FIRST&amp;rStp=&amp;cStp=&amp;rDCh=&amp;cDCh=&amp;rDM=true&amp;cDM=true&amp;footnes=false&amp;empty=false&amp;wai=false&amp;time_mode=NONE&amp;time_most_recent=false&amp;lang=EN&amp;cfo=%23%23%23%2C%23%23%23.%23%23%23</t>
  </si>
  <si>
    <t>EU-27</t>
  </si>
  <si>
    <r>
      <t>Source:</t>
    </r>
    <r>
      <rPr>
        <sz val="9"/>
        <rFont val="Arial"/>
        <family val="2"/>
      </rPr>
      <t xml:space="preserve"> Eurostat (online data code: proj_19ndbi)</t>
    </r>
  </si>
  <si>
    <t>Liechtenstein</t>
  </si>
  <si>
    <t>Switzerland</t>
  </si>
  <si>
    <t>Iceland</t>
  </si>
  <si>
    <t>1 January 2019</t>
  </si>
  <si>
    <t>2019-2099</t>
  </si>
  <si>
    <t>1 January 2100</t>
  </si>
  <si>
    <t>https://appsso.eurostat.ec.europa.eu/nui/show.do?query=BOOKMARK_DS-1167098_QID_5E55C93F_UID_-3F171EB0&amp;layout=TIME,C,X,0;GEO,L,Y,0;PROJECTION,L,Z,0;INDIC_DE,L,Z,1;INDICATORS,C,Z,2;&amp;zSelection=DS-1167098INDICATORS,OBS_FLAG;DS-1167098INDIC_DE,DEATH;DS-1167098PROJECTION,BSL;&amp;rankName1=INDICATORS_1_2_-1_2&amp;rankName2=PROJECTION_1_2_-1_2&amp;rankName3=INDIC-DE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</si>
  <si>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Czechia</t>
  </si>
  <si>
    <t>Figure 5: Projected population change, 2019-2100</t>
  </si>
  <si>
    <t>https://appsso.eurostat.ec.europa.eu/nui/show.do?query=BOOKMARK_DS-1167052_QID_-10EFADEB_UID_-3F171EB0&amp;layout=TIME,C,X,0;GEO,B,Y,0;PROJECTION,B,Z,0;UNIT,B,Z,1;SEX,B,Z,2;AGE,B,Z,3;INDICATORS,C,Z,4;&amp;zSelection=DS-1167052PROJECTION,BSL;DS-1167052UNIT,PER;DS-1167052INDICATORS,OBS_FLAG;DS-1167052AGE,TOTAL;DS-1167052SEX,T;&amp;rankName1=UNIT_1_2_-1_2&amp;rankName2=AGE_1_2_-1_2&amp;rankName3=INDICATORS_1_2_-1_2&amp;rankName4=SEX_1_2_-1_2&amp;rankName5=PROJECTION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</si>
  <si>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2: Population, by broad age group, EU-27, 2019-2100</t>
  </si>
  <si>
    <t>https://appsso.eurostat.ec.europa.eu/nui/show.do?query=BOOKMARK_DS-1167098_QID_7F2BB2C2_UID_-3F171EB0&amp;layout=INDIC_DE,C,X,0;TIME,C,Y,0;PROJECTION,C,Z,0;GEO,C,Z,1;INDICATORS,C,Z,2;&amp;zSelection=DS-1167098GEO,EU27_2020;DS-1167098INDICATORS,OBS_FLAG;DS-1167098PROJECTION,BSL;&amp;rankName1=INDICATORS_1_2_-1_2&amp;rankName2=PROJECTION_1_2_-1_2&amp;rankName3=GEO_1_2_1_0&amp;rankName4=INDIC-DE_1_2_0_0&amp;rankName5=TIME_1_0_0_1&amp;sortR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</si>
  <si>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-1167098_QID_4197DE0_UID_-3F171EB0&amp;layout=INDIC_DE,C,X,0;TIME,C,Y,0;PROJECTION,C,Z,0;GEO,C,Z,1;INDICATORS,C,Z,2;&amp;zSelection=DS-1167098GEO,EU27_2020;DS-1167098INDICATORS,OBS_FLAG;DS-1167098PROJECTION,BSL;&amp;rankName1=INDICATORS_1_2_-1_2&amp;rankName2=PROJECTION_1_2_-1_2&amp;rankName3=GEO_1_2_1_0&amp;rankName4=INDIC-DE_1_2_0_0&amp;rankName5=TIME_1_0_0_1&amp;sortR=ASC_-1_FIRST&amp;rStp=&amp;cStp=&amp;rDCh=&amp;cDCh=&amp;rDM=true&amp;cDM=true&amp;footnes=false&amp;empty=false&amp;wai=false&amp;time_mode=NONE&amp;time_most_recent=false&amp;lang=EN&amp;cfo=%23%23%23%2C%23%23%23.%23%23%23</t>
  </si>
  <si>
    <t>Note: Ranked on projected median age for 2100.</t>
  </si>
  <si>
    <t>Figure 6: Median age as of 1 January, 2019 and 2100</t>
  </si>
  <si>
    <t>https://appsso.eurostat.ec.europa.eu/nui/show.do?query=BOOKMARK_DS-1167098_QID_5100A863_UID_-3F171EB0&amp;layout=TIME,C,X,0;GEO,L,Y,0;PROJECTION,L,Z,0;INDIC_DE,L,Z,1;INDICATORS,C,Z,2;&amp;zSelection=DS-1167098INDIC_DE,MEDAGEPOP;DS-1167098PROJECTION,BSL;DS-1167098INDICATORS,OBS_FLAG;&amp;rankName1=INDICATORS_1_2_-1_2&amp;rankName2=PROJECTION_1_2_-1_2&amp;rankName3=INDIC-DE_1_2_1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</si>
  <si>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Map 1: Old-age dependency ratio, 2019</t>
  </si>
  <si>
    <t>Map 2: Projected old-age dependency ratio, 2100</t>
  </si>
  <si>
    <t>EU-27 = 31.4</t>
  </si>
  <si>
    <t>EU-27 = 57.1</t>
  </si>
  <si>
    <t>Figure 8: Projected number of live births and deaths, EU-27, 2019-2100</t>
  </si>
  <si>
    <t xml:space="preserve">Deaths </t>
  </si>
  <si>
    <t>https://appsso.eurostat.ec.europa.eu/nui/show.do?query=BOOKMARK_DS-1167098_QID_356BC746_UID_-3F171EB0&amp;layout=TIME,C,X,0;INDIC_DE,L,Y,0;PROJECTION,L,Z,0;GEO,L,Z,1;INDICATORS,C,Z,2;&amp;zSelection=DS-1167098GEO,EU27_2020;DS-1167098INDICATORS,OBS_FLAG;DS-1167098PROJECTION,BSL;&amp;rankName1=INDICATORS_1_2_-1_2&amp;rankName2=PROJECTION_1_2_-1_2&amp;rankName3=GEO_1_2_1_1&amp;rankName4=TIME_1_0_0_0&amp;rankName5=INDIC-DE_1_2_0_1&amp;sortC=ASC_-1_FIRST&amp;rStp=&amp;cStp=&amp;rDCh=&amp;cDCh=&amp;rDM=true&amp;cDM=true&amp;footnes=false&amp;empty=false&amp;wai=false&amp;time_mode=NONE&amp;time_most_recent=false&amp;lang=EN&amp;cfo=%23%23%23%2C%23%23%23.%23%23%23</t>
  </si>
  <si>
    <t>Figure 9: Projected natural population change, net migration and total population change, EU-27, 2019-2100</t>
  </si>
  <si>
    <t>https://appsso.eurostat.ec.europa.eu/nui/show.do?query=BOOKMARK_DS-1167098_QID_726462C3_UID_-3F171EB0&amp;layout=TIME,C,X,0;INDIC_DE,L,Y,0;PROJECTION,L,Z,0;GEO,L,Z,1;INDICATORS,C,Z,2;&amp;zSelection=DS-1167098GEO,EU27_2020;DS-1167098INDICATORS,OBS_FLAG;DS-1167098PROJECTION,BSL;&amp;rankName1=INDICATORS_1_2_-1_2&amp;rankName2=PROJECTION_1_2_-1_2&amp;rankName3=GEO_1_2_1_1&amp;rankName4=TIME_1_0_0_0&amp;rankName5=INDIC-DE_1_2_0_1&amp;sortC=ASC_-1_FIRST&amp;rStp=&amp;cStp=&amp;rDCh=&amp;cDCh=&amp;rDM=true&amp;cDM=true&amp;footnes=false&amp;empty=false&amp;wai=false&amp;time_mode=NONE&amp;time_most_recent=false&amp;lang=EN&amp;cfo=%23%23%23%2C%23%23%23.%23%23%23</t>
  </si>
  <si>
    <t>Figure 7: Old-age dependency ratio, 2019 and 2060</t>
  </si>
  <si>
    <t>Note: The old-age dependency ratio is defined as the ratio between the number of persons aged 65 years and over to the number of persons aged 15-64 years, expressed as a percentage. Ranked on projected ratio for 2060.</t>
  </si>
  <si>
    <t>https://appsso.eurostat.ec.europa.eu/nui/show.do?query=BOOKMARK_DS-1167098_QID_-2B11A9A1_UID_-3F171EB0&amp;layout=TIME,C,X,0;GEO,L,Y,0;PROJECTION,L,Z,0;INDIC_DE,L,Z,1;INDICATORS,C,Z,2;&amp;zSelection=DS-1167098INDICATORS,OBS_FLAG;DS-1167098INDIC_DE,OLDDEP1;DS-1167098PROJECTION,BSL;&amp;rankName1=INDICATORS_1_2_-1_2&amp;rankName2=PROJECTION_1_2_-1_2&amp;rankName3=INDIC-DE_1_2_1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</si>
  <si>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-1167098_QID_-47249DA7_UID_7602C25B&amp;layout=TIME,C,X,0;GEO,L,Y,0;PROJECTION,L,Z,0;INDIC_DE,L,Z,1;INDICATORS,C,Z,2;&amp;zSelection=DS-1167098INDICATORS,OBS_FLAG;DS-1167098INDIC_DE,OLDDEP1;DS-1167098PROJECTION,BSL;&amp;rankName1=INDICATORS_1_2_-1_2&amp;rankName2=PROJECTION_1_2_-1_2&amp;rankName3=INDIC-DE_1_2_1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</si>
  <si>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Children
 (0-14 years)</t>
  </si>
  <si>
    <t>Working-age population
 (15-64 years)</t>
  </si>
  <si>
    <t>Elderly
(65 years and over)</t>
  </si>
  <si>
    <t>Table 1: Demographic balances, 1 January 2019-2100</t>
  </si>
  <si>
    <t>EUROPOP2019 - population projections</t>
  </si>
  <si>
    <t>Figure 4: Projected age dependency ratios, EU-27, 1 January 2019-2100</t>
  </si>
  <si>
    <t>baseline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</si>
</sst>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_-* #,##0.0_-;\-* #,##0.0_-;_-* &quot;-&quot;??_-;_-@_-"/>
    <numFmt numFmtId="167" formatCode="#,##0.0"/>
    <numFmt numFmtId="168" formatCode="#,##0_i"/>
    <numFmt numFmtId="169" formatCode="#,##0.00000"/>
    <numFmt numFmtId="170" formatCode="0.000"/>
  </numFmts>
  <fonts count="17">
    <font>
      <sz val="9"/>
      <name val="Arial"/>
      <family val="2"/>
    </font>
    <font>
      <sz val="10"/>
      <name val="Arial"/>
      <family val="2"/>
    </font>
    <font>
      <sz val="8"/>
      <color theme="1"/>
      <name val="Calibri Light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0" tint="-0.24997000396251678"/>
      <name val="Arial"/>
      <family val="2"/>
    </font>
    <font>
      <b/>
      <sz val="14"/>
      <color rgb="FFFF0000"/>
      <name val="Arial"/>
      <family val="2"/>
    </font>
    <font>
      <sz val="9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166" fontId="3" fillId="0" borderId="0" xfId="18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21" applyFont="1" applyFill="1" applyAlignment="1">
      <alignment/>
      <protection/>
    </xf>
    <xf numFmtId="0" fontId="8" fillId="0" borderId="0" xfId="21" applyFont="1" applyFill="1" applyAlignment="1">
      <alignment/>
      <protection/>
    </xf>
    <xf numFmtId="0" fontId="0" fillId="0" borderId="0" xfId="21" applyFont="1" applyFill="1" applyAlignment="1">
      <alignment/>
      <protection/>
    </xf>
    <xf numFmtId="0" fontId="8" fillId="0" borderId="0" xfId="22" applyFont="1" applyFill="1" applyAlignment="1">
      <alignment vertical="center"/>
      <protection/>
    </xf>
    <xf numFmtId="0" fontId="7" fillId="2" borderId="3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16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0" fillId="0" borderId="0" xfId="0" applyNumberFormat="1" applyFont="1" applyAlignment="1">
      <alignment/>
    </xf>
    <xf numFmtId="0" fontId="4" fillId="3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Alignment="1">
      <alignment vertical="center"/>
      <protection/>
    </xf>
    <xf numFmtId="0" fontId="0" fillId="4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0" fillId="8" borderId="3" xfId="21" applyFont="1" applyFill="1" applyBorder="1" applyAlignment="1">
      <alignment horizontal="right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2" fontId="0" fillId="0" borderId="0" xfId="23" applyNumberFormat="1" applyFont="1">
      <alignment/>
      <protection/>
    </xf>
    <xf numFmtId="168" fontId="6" fillId="4" borderId="8" xfId="0" applyNumberFormat="1" applyFont="1" applyFill="1" applyBorder="1" applyAlignment="1">
      <alignment horizontal="right"/>
    </xf>
    <xf numFmtId="167" fontId="0" fillId="0" borderId="0" xfId="23" applyNumberFormat="1" applyFont="1" applyFill="1" applyBorder="1" applyAlignment="1">
      <alignment/>
      <protection/>
    </xf>
    <xf numFmtId="3" fontId="0" fillId="0" borderId="0" xfId="23" applyNumberFormat="1" applyFont="1" applyFill="1" applyBorder="1" applyAlignment="1">
      <alignment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0" fillId="0" borderId="0" xfId="23" applyNumberFormat="1" applyFont="1" applyFill="1" applyBorder="1" applyAlignment="1">
      <alignment/>
      <protection/>
    </xf>
    <xf numFmtId="0" fontId="14" fillId="0" borderId="0" xfId="21" applyFont="1" applyFill="1" applyAlignment="1">
      <alignment/>
      <protection/>
    </xf>
    <xf numFmtId="49" fontId="5" fillId="3" borderId="9" xfId="0" applyNumberFormat="1" applyFont="1" applyFill="1" applyBorder="1" applyAlignment="1" quotePrefix="1">
      <alignment horizontal="center" wrapText="1"/>
    </xf>
    <xf numFmtId="49" fontId="5" fillId="3" borderId="10" xfId="0" applyNumberFormat="1" applyFont="1" applyFill="1" applyBorder="1" applyAlignment="1" quotePrefix="1">
      <alignment horizontal="center" wrapText="1"/>
    </xf>
    <xf numFmtId="0" fontId="15" fillId="0" borderId="0" xfId="0" applyFont="1" applyAlignment="1">
      <alignment vertical="center"/>
    </xf>
    <xf numFmtId="168" fontId="0" fillId="0" borderId="5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 vertical="center"/>
    </xf>
    <xf numFmtId="167" fontId="0" fillId="0" borderId="0" xfId="0" applyNumberFormat="1" applyFont="1" applyAlignment="1">
      <alignment vertical="center"/>
    </xf>
    <xf numFmtId="167" fontId="0" fillId="0" borderId="0" xfId="23" applyNumberFormat="1" applyFont="1" applyFill="1" applyBorder="1" applyAlignment="1">
      <alignment/>
      <protection/>
    </xf>
    <xf numFmtId="165" fontId="3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1" fontId="0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170" fontId="0" fillId="0" borderId="0" xfId="23" applyNumberFormat="1" applyFont="1">
      <alignment/>
      <protection/>
    </xf>
    <xf numFmtId="170" fontId="0" fillId="0" borderId="0" xfId="23" applyNumberFormat="1" applyFont="1">
      <alignment/>
      <protection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168" fontId="0" fillId="0" borderId="12" xfId="0" applyNumberFormat="1" applyFont="1" applyFill="1" applyBorder="1" applyAlignment="1">
      <alignment horizontal="right"/>
    </xf>
    <xf numFmtId="168" fontId="0" fillId="0" borderId="13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68" fontId="0" fillId="0" borderId="16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65" fontId="0" fillId="0" borderId="0" xfId="23" applyNumberFormat="1" applyFont="1" applyFill="1" applyBorder="1" applyAlignment="1">
      <alignment/>
      <protection/>
    </xf>
    <xf numFmtId="0" fontId="3" fillId="0" borderId="0" xfId="0" applyFont="1" applyAlignment="1">
      <alignment horizontal="center" vertical="center"/>
    </xf>
    <xf numFmtId="165" fontId="0" fillId="0" borderId="0" xfId="23" applyNumberFormat="1" applyFont="1" applyFill="1" applyBorder="1" applyAlignment="1">
      <alignment horizontal="center"/>
      <protection/>
    </xf>
    <xf numFmtId="167" fontId="0" fillId="0" borderId="0" xfId="23" applyNumberFormat="1" applyFont="1" applyFill="1" applyBorder="1" applyAlignment="1">
      <alignment horizontal="center"/>
      <protection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3" borderId="18" xfId="0" applyNumberFormat="1" applyFont="1" applyFill="1" applyBorder="1" applyAlignment="1">
      <alignment horizontal="center" wrapText="1"/>
    </xf>
    <xf numFmtId="0" fontId="5" fillId="3" borderId="19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Maps YB2010 Chapter 4 GDP_corr" xfId="21"/>
    <cellStyle name="Normal_Chapter_2_Labour_market_maps-CORR" xfId="22"/>
    <cellStyle name="Normal 3" xfId="23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25"/>
          <c:y val="0.02475"/>
          <c:w val="0.9525"/>
          <c:h val="0.887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Population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1'!$D$10:$CJ$10</c:f>
              <c:numCache/>
            </c:numRef>
          </c:cat>
          <c:val>
            <c:numRef>
              <c:f>'Figure 1'!$D$11:$CJ$11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16040730"/>
        <c:axId val="10148843"/>
      </c:lineChart>
      <c:catAx>
        <c:axId val="1604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0148843"/>
        <c:crossesAt val="100"/>
        <c:auto val="1"/>
        <c:lblOffset val="100"/>
        <c:tickLblSkip val="1"/>
        <c:noMultiLvlLbl val="0"/>
      </c:catAx>
      <c:valAx>
        <c:axId val="10148843"/>
        <c:scaling>
          <c:orientation val="minMax"/>
          <c:max val="102"/>
          <c:min val="9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40730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6475"/>
          <c:w val="0.92975"/>
          <c:h val="0.83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Children
 (0-14 years)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2'!$C$11:$C$28</c:f>
              <c:numCache/>
            </c:numRef>
          </c:cat>
          <c:val>
            <c:numRef>
              <c:f>'Figure 2'!$D$11:$D$28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Working-age population
 (15-64 years)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2'!$C$11:$C$28</c:f>
              <c:numCache/>
            </c:numRef>
          </c:cat>
          <c:val>
            <c:numRef>
              <c:f>'Figure 2'!$E$11:$E$28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Elderly
(65 years and over)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2'!$C$11:$C$28</c:f>
              <c:numCache/>
            </c:numRef>
          </c:cat>
          <c:val>
            <c:numRef>
              <c:f>'Figure 2'!$F$11:$F$28</c:f>
              <c:numCache/>
            </c:numRef>
          </c:val>
        </c:ser>
        <c:overlap val="100"/>
        <c:axId val="24230724"/>
        <c:axId val="16749925"/>
      </c:barChart>
      <c:catAx>
        <c:axId val="242307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749925"/>
        <c:crosses val="autoZero"/>
        <c:auto val="1"/>
        <c:lblOffset val="100"/>
        <c:noMultiLvlLbl val="0"/>
      </c:catAx>
      <c:valAx>
        <c:axId val="16749925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23072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3625"/>
          <c:y val="0.959"/>
          <c:w val="0.5515"/>
          <c:h val="0.04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8"/>
          <c:w val="0.90625"/>
          <c:h val="0.843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'Figure 3'!$E$10</c:f>
              <c:strCache>
                <c:ptCount val="1"/>
                <c:pt idx="0">
                  <c:v>Women (2019)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3'!$C$11:$C$111</c:f>
              <c:strCache/>
            </c:strRef>
          </c:cat>
          <c:val>
            <c:numRef>
              <c:f>'Figure 3'!$E$11:$E$111</c:f>
              <c:numCache/>
            </c:numRef>
          </c:val>
        </c:ser>
        <c:ser>
          <c:idx val="2"/>
          <c:order val="1"/>
          <c:tx>
            <c:strRef>
              <c:f>'Figure 3'!$G$10</c:f>
              <c:strCache>
                <c:ptCount val="1"/>
                <c:pt idx="0">
                  <c:v>Women (2100)</c:v>
                </c:pt>
              </c:strCache>
            </c:strRef>
          </c:tx>
          <c:spPr>
            <a:noFill/>
            <a:ln w="254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3'!$C$11:$C$111</c:f>
              <c:strCache/>
            </c:strRef>
          </c:cat>
          <c:val>
            <c:numRef>
              <c:f>'Figure 3'!$G$11:$G$111</c:f>
              <c:numCache/>
            </c:numRef>
          </c:val>
        </c:ser>
        <c:ser>
          <c:idx val="1"/>
          <c:order val="2"/>
          <c:tx>
            <c:strRef>
              <c:f>'Figure 3'!$D$10</c:f>
              <c:strCache>
                <c:ptCount val="1"/>
                <c:pt idx="0">
                  <c:v>Men (2019)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3'!$C$11:$C$111</c:f>
              <c:strCache/>
            </c:strRef>
          </c:cat>
          <c:val>
            <c:numRef>
              <c:f>'Figure 3'!$D$11:$D$111</c:f>
              <c:numCache/>
            </c:numRef>
          </c:val>
        </c:ser>
        <c:ser>
          <c:idx val="0"/>
          <c:order val="3"/>
          <c:tx>
            <c:strRef>
              <c:f>'Figure 3'!$F$10</c:f>
              <c:strCache>
                <c:ptCount val="1"/>
                <c:pt idx="0">
                  <c:v>Men (2100)</c:v>
                </c:pt>
              </c:strCache>
            </c:strRef>
          </c:tx>
          <c:spPr>
            <a:noFill/>
            <a:ln w="25400"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3'!$C$11:$C$111</c:f>
              <c:strCache/>
            </c:strRef>
          </c:cat>
          <c:val>
            <c:numRef>
              <c:f>'Figure 3'!$F$11:$F$111</c:f>
              <c:numCache/>
            </c:numRef>
          </c:val>
        </c:ser>
        <c:overlap val="100"/>
        <c:gapWidth val="0"/>
        <c:axId val="16531598"/>
        <c:axId val="14566655"/>
      </c:barChart>
      <c:catAx>
        <c:axId val="16531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001"/>
              <c:y val="0.443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crossAx val="14566655"/>
        <c:crosses val="autoZero"/>
        <c:auto val="1"/>
        <c:lblOffset val="100"/>
        <c:tickLblSkip val="10"/>
        <c:tickMarkSkip val="10"/>
        <c:noMultiLvlLbl val="0"/>
      </c:catAx>
      <c:valAx>
        <c:axId val="14566655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;0.00" sourceLinked="0"/>
        <c:majorTickMark val="out"/>
        <c:minorTickMark val="none"/>
        <c:tickLblPos val="nextTo"/>
        <c:spPr>
          <a:noFill/>
          <a:ln w="12700">
            <a:noFill/>
            <a:prstDash val="solid"/>
            <a:round/>
          </a:ln>
        </c:spPr>
        <c:crossAx val="16531598"/>
        <c:crosses val="autoZero"/>
        <c:crossBetween val="between"/>
        <c:dispUnits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625"/>
          <c:y val="0.9465"/>
          <c:w val="0.42225"/>
          <c:h val="0.03425"/>
        </c:manualLayout>
      </c:layout>
      <c:overlay val="0"/>
      <c:spPr>
        <a:solidFill>
          <a:srgbClr val="FFFFFF"/>
        </a:solidFill>
        <a:ln w="3175">
          <a:noFill/>
          <a:prstDash val="solid"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3175"/>
          <c:w val="0.947"/>
          <c:h val="0.813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4'!$E$10</c:f>
              <c:strCache>
                <c:ptCount val="1"/>
                <c:pt idx="0">
                  <c:v>Old-age dependency ratio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4'!$C$11:$C$92</c:f>
              <c:numCache/>
            </c:numRef>
          </c:cat>
          <c:val>
            <c:numRef>
              <c:f>'Figure 4'!$E$11:$E$92</c:f>
              <c:numCache/>
            </c:numRef>
          </c:val>
          <c:smooth val="0"/>
        </c:ser>
        <c:ser>
          <c:idx val="0"/>
          <c:order val="1"/>
          <c:tx>
            <c:strRef>
              <c:f>'Figure 4'!$D$10</c:f>
              <c:strCache>
                <c:ptCount val="1"/>
                <c:pt idx="0">
                  <c:v>Young-age dependency ratio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4'!$C$11:$C$92</c:f>
              <c:numCache/>
            </c:numRef>
          </c:cat>
          <c:val>
            <c:numRef>
              <c:f>'Figure 4'!$D$11:$D$92</c:f>
              <c:numCache/>
            </c:numRef>
          </c:val>
          <c:smooth val="0"/>
        </c:ser>
        <c:axId val="63991032"/>
        <c:axId val="39048377"/>
      </c:lineChart>
      <c:catAx>
        <c:axId val="6399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048377"/>
        <c:crosses val="autoZero"/>
        <c:auto val="1"/>
        <c:lblOffset val="100"/>
        <c:noMultiLvlLbl val="0"/>
      </c:catAx>
      <c:valAx>
        <c:axId val="390483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99103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225"/>
          <c:y val="0.9205"/>
          <c:w val="0.338"/>
          <c:h val="0.07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5'!$F$10</c:f>
              <c:strCache>
                <c:ptCount val="1"/>
                <c:pt idx="0">
                  <c:v>Change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5'!$C$11:$C$44</c:f>
              <c:strCache/>
            </c:strRef>
          </c:cat>
          <c:val>
            <c:numRef>
              <c:f>'Figure 5'!$F$11:$F$44</c:f>
              <c:numCache/>
            </c:numRef>
          </c:val>
        </c:ser>
        <c:axId val="15891074"/>
        <c:axId val="8801939"/>
      </c:barChart>
      <c:catAx>
        <c:axId val="158910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801939"/>
        <c:crosses val="autoZero"/>
        <c:auto val="1"/>
        <c:lblOffset val="100"/>
        <c:noMultiLvlLbl val="0"/>
      </c:catAx>
      <c:valAx>
        <c:axId val="8801939"/>
        <c:scaling>
          <c:orientation val="minMax"/>
          <c:max val="9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891074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70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6'!$E$10</c:f>
              <c:strCache>
                <c:ptCount val="1"/>
                <c:pt idx="0">
                  <c:v>2100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  <c:smooth val="0"/>
        </c:ser>
        <c:ser>
          <c:idx val="0"/>
          <c:order val="1"/>
          <c:tx>
            <c:strRef>
              <c:f>'Figure 6'!$D$10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2108588"/>
        <c:axId val="41868429"/>
      </c:lineChart>
      <c:catAx>
        <c:axId val="121085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868429"/>
        <c:crosses val="autoZero"/>
        <c:auto val="1"/>
        <c:lblOffset val="100"/>
        <c:noMultiLvlLbl val="0"/>
      </c:catAx>
      <c:valAx>
        <c:axId val="41868429"/>
        <c:scaling>
          <c:orientation val="minMax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10858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8"/>
          <c:y val="0.91"/>
          <c:w val="0.06375"/>
          <c:h val="0.0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475"/>
          <c:w val="0.95975"/>
          <c:h val="0.705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7'!$E$10</c:f>
              <c:strCache>
                <c:ptCount val="1"/>
                <c:pt idx="0">
                  <c:v>2060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7'!$E$11:$E$44</c:f>
              <c:numCache/>
            </c:numRef>
          </c:val>
          <c:smooth val="0"/>
        </c:ser>
        <c:ser>
          <c:idx val="0"/>
          <c:order val="1"/>
          <c:tx>
            <c:strRef>
              <c:f>'Figure 7'!$D$10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7'!$D$11:$D$44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1271542"/>
        <c:axId val="35899559"/>
      </c:lineChart>
      <c:catAx>
        <c:axId val="412715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899559"/>
        <c:crosses val="autoZero"/>
        <c:auto val="1"/>
        <c:lblOffset val="100"/>
        <c:noMultiLvlLbl val="0"/>
      </c:catAx>
      <c:valAx>
        <c:axId val="3589955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2715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8"/>
          <c:y val="0.91"/>
          <c:w val="0.06375"/>
          <c:h val="0.0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425"/>
          <c:y val="0.03175"/>
          <c:w val="0.95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8'!$C$12</c:f>
              <c:strCache>
                <c:ptCount val="1"/>
                <c:pt idx="0">
                  <c:v>Deaths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8'!$D$10:$CG$10</c:f>
              <c:numCache/>
            </c:numRef>
          </c:cat>
          <c:val>
            <c:numRef>
              <c:f>'Figure 8'!$D$12:$CG$12</c:f>
              <c:numCache/>
            </c:numRef>
          </c:val>
          <c:smooth val="0"/>
        </c:ser>
        <c:ser>
          <c:idx val="1"/>
          <c:order val="1"/>
          <c:tx>
            <c:strRef>
              <c:f>'Figure 8'!$C$11</c:f>
              <c:strCache>
                <c:ptCount val="1"/>
                <c:pt idx="0">
                  <c:v>Live births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8'!$D$10:$CG$10</c:f>
              <c:numCache/>
            </c:numRef>
          </c:cat>
          <c:val>
            <c:numRef>
              <c:f>'Figure 8'!$D$11:$CG$11</c:f>
              <c:numCache/>
            </c:numRef>
          </c:val>
          <c:smooth val="0"/>
        </c:ser>
        <c:axId val="54660576"/>
        <c:axId val="22183137"/>
      </c:lineChart>
      <c:catAx>
        <c:axId val="546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183137"/>
        <c:crosses val="autoZero"/>
        <c:auto val="1"/>
        <c:lblOffset val="100"/>
        <c:noMultiLvlLbl val="0"/>
      </c:catAx>
      <c:valAx>
        <c:axId val="22183137"/>
        <c:scaling>
          <c:orientation val="minMax"/>
          <c:max val="8"/>
          <c:min val="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60576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39"/>
          <c:y val="0.9295"/>
          <c:w val="0.14275"/>
          <c:h val="0.07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"/>
          <c:y val="0.02"/>
          <c:w val="0.947"/>
          <c:h val="0.8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9'!$C$12</c:f>
              <c:strCache>
                <c:ptCount val="1"/>
                <c:pt idx="0">
                  <c:v>Net migration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9'!$D$10:$CG$10</c:f>
              <c:numCache/>
            </c:numRef>
          </c:cat>
          <c:val>
            <c:numRef>
              <c:f>'Figure 9'!$D$12:$CG$12</c:f>
              <c:numCache/>
            </c:numRef>
          </c:val>
        </c:ser>
        <c:ser>
          <c:idx val="1"/>
          <c:order val="1"/>
          <c:tx>
            <c:strRef>
              <c:f>'Figure 9'!$C$11</c:f>
              <c:strCache>
                <c:ptCount val="1"/>
                <c:pt idx="0">
                  <c:v>Natural population change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9'!$D$10:$CG$10</c:f>
              <c:numCache/>
            </c:numRef>
          </c:cat>
          <c:val>
            <c:numRef>
              <c:f>'Figure 9'!$D$11:$CG$11</c:f>
              <c:numCache/>
            </c:numRef>
          </c:val>
        </c:ser>
        <c:overlap val="100"/>
        <c:axId val="65430506"/>
        <c:axId val="52003643"/>
      </c:barChart>
      <c:lineChart>
        <c:grouping val="standard"/>
        <c:varyColors val="0"/>
        <c:ser>
          <c:idx val="2"/>
          <c:order val="2"/>
          <c:tx>
            <c:strRef>
              <c:f>'Figure 9'!$C$13</c:f>
              <c:strCache>
                <c:ptCount val="1"/>
                <c:pt idx="0">
                  <c:v>Total population change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9'!$D$13:$CG$13</c:f>
              <c:numCache/>
            </c:numRef>
          </c:val>
          <c:smooth val="0"/>
        </c:ser>
        <c:axId val="65430506"/>
        <c:axId val="52003643"/>
      </c:lineChart>
      <c:catAx>
        <c:axId val="654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2003643"/>
        <c:crosses val="autoZero"/>
        <c:auto val="1"/>
        <c:lblOffset val="100"/>
        <c:noMultiLvlLbl val="0"/>
      </c:catAx>
      <c:valAx>
        <c:axId val="52003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43050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8"/>
          <c:y val="0.89"/>
          <c:w val="0.2325"/>
          <c:h val="0.1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18</xdr:row>
      <xdr:rowOff>38100</xdr:rowOff>
    </xdr:from>
    <xdr:to>
      <xdr:col>17</xdr:col>
      <xdr:colOff>219075</xdr:colOff>
      <xdr:row>60</xdr:row>
      <xdr:rowOff>114300</xdr:rowOff>
    </xdr:to>
    <xdr:graphicFrame macro="">
      <xdr:nvGraphicFramePr>
        <xdr:cNvPr id="3" name="Chart 2"/>
        <xdr:cNvGraphicFramePr/>
      </xdr:nvGraphicFramePr>
      <xdr:xfrm>
        <a:off x="1181100" y="2819400"/>
        <a:ext cx="95535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23</xdr:row>
      <xdr:rowOff>104775</xdr:rowOff>
    </xdr:from>
    <xdr:to>
      <xdr:col>15</xdr:col>
      <xdr:colOff>561975</xdr:colOff>
      <xdr:row>66</xdr:row>
      <xdr:rowOff>28575</xdr:rowOff>
    </xdr:to>
    <xdr:graphicFrame macro="">
      <xdr:nvGraphicFramePr>
        <xdr:cNvPr id="2" name="Chart 1"/>
        <xdr:cNvGraphicFramePr/>
      </xdr:nvGraphicFramePr>
      <xdr:xfrm>
        <a:off x="1276350" y="37242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33</xdr:row>
      <xdr:rowOff>142875</xdr:rowOff>
    </xdr:from>
    <xdr:to>
      <xdr:col>15</xdr:col>
      <xdr:colOff>419100</xdr:colOff>
      <xdr:row>76</xdr:row>
      <xdr:rowOff>66675</xdr:rowOff>
    </xdr:to>
    <xdr:graphicFrame macro="">
      <xdr:nvGraphicFramePr>
        <xdr:cNvPr id="2" name="Chart 1"/>
        <xdr:cNvGraphicFramePr/>
      </xdr:nvGraphicFramePr>
      <xdr:xfrm>
        <a:off x="1066800" y="5553075"/>
        <a:ext cx="97631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0.753</cdr:y>
    </cdr:from>
    <cdr:to>
      <cdr:x>0.972</cdr:x>
      <cdr:y>0.7545</cdr:y>
    </cdr:to>
    <cdr:cxnSp macro="">
      <cdr:nvCxnSpPr>
        <cdr:cNvPr id="5" name="Straight Connector 4"/>
        <cdr:cNvCxnSpPr/>
      </cdr:nvCxnSpPr>
      <cdr:spPr>
        <a:xfrm>
          <a:off x="619125" y="4876800"/>
          <a:ext cx="8610600" cy="9525"/>
        </a:xfrm>
        <a:prstGeom prst="line">
          <a:avLst/>
        </a:prstGeom>
        <a:ln w="19050">
          <a:solidFill>
            <a:schemeClr val="bg1">
              <a:lumMod val="65000"/>
            </a:schemeClr>
          </a:solidFill>
          <a:prstDash val="sys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0.065</cdr:x>
      <cdr:y>0.3275</cdr:y>
    </cdr:from>
    <cdr:to>
      <cdr:x>0.97075</cdr:x>
      <cdr:y>0.32875</cdr:y>
    </cdr:to>
    <cdr:cxnSp macro="">
      <cdr:nvCxnSpPr>
        <cdr:cNvPr id="3" name="Straight Connector 2"/>
        <cdr:cNvCxnSpPr/>
      </cdr:nvCxnSpPr>
      <cdr:spPr>
        <a:xfrm>
          <a:off x="609600" y="2114550"/>
          <a:ext cx="8610600" cy="9525"/>
        </a:xfrm>
        <a:prstGeom prst="line">
          <a:avLst/>
        </a:prstGeom>
        <a:ln w="19050" cmpd="sng">
          <a:solidFill>
            <a:schemeClr val="bg1">
              <a:lumMod val="65000"/>
            </a:schemeClr>
          </a:solidFill>
          <a:prstDash val="sys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0.065</cdr:x>
      <cdr:y>0.78775</cdr:y>
    </cdr:from>
    <cdr:to>
      <cdr:x>0.238</cdr:x>
      <cdr:y>0.85875</cdr:y>
    </cdr:to>
    <cdr:sp macro="" textlink="">
      <cdr:nvSpPr>
        <cdr:cNvPr id="9" name="TextBox 8"/>
        <cdr:cNvSpPr txBox="1"/>
      </cdr:nvSpPr>
      <cdr:spPr>
        <a:xfrm>
          <a:off x="609600" y="5095875"/>
          <a:ext cx="1647825" cy="4572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Children</a:t>
          </a:r>
        </a:p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(0-14 years)</a:t>
          </a:r>
        </a:p>
      </cdr:txBody>
    </cdr:sp>
  </cdr:relSizeAnchor>
  <cdr:relSizeAnchor xmlns:cdr="http://schemas.openxmlformats.org/drawingml/2006/chartDrawing">
    <cdr:from>
      <cdr:x>0.06625</cdr:x>
      <cdr:y>0.4595</cdr:y>
    </cdr:from>
    <cdr:to>
      <cdr:x>0.23925</cdr:x>
      <cdr:y>0.5555</cdr:y>
    </cdr:to>
    <cdr:sp macro="" textlink="">
      <cdr:nvSpPr>
        <cdr:cNvPr id="12" name="TextBox 1"/>
        <cdr:cNvSpPr txBox="1"/>
      </cdr:nvSpPr>
      <cdr:spPr>
        <a:xfrm>
          <a:off x="628650" y="2971800"/>
          <a:ext cx="1647825" cy="6191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Working-age </a:t>
          </a:r>
        </a:p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population</a:t>
          </a:r>
        </a:p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(15-64 years)</a:t>
          </a:r>
        </a:p>
      </cdr:txBody>
    </cdr:sp>
  </cdr:relSizeAnchor>
  <cdr:relSizeAnchor xmlns:cdr="http://schemas.openxmlformats.org/drawingml/2006/chartDrawing">
    <cdr:from>
      <cdr:x>0.065</cdr:x>
      <cdr:y>0.132</cdr:y>
    </cdr:from>
    <cdr:to>
      <cdr:x>0.23625</cdr:x>
      <cdr:y>0.199</cdr:y>
    </cdr:to>
    <cdr:sp macro="" textlink="">
      <cdr:nvSpPr>
        <cdr:cNvPr id="13" name="TextBox 1"/>
        <cdr:cNvSpPr txBox="1"/>
      </cdr:nvSpPr>
      <cdr:spPr>
        <a:xfrm>
          <a:off x="609600" y="847725"/>
          <a:ext cx="1628775" cy="4381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Elderly</a:t>
          </a:r>
        </a:p>
        <a:p>
          <a:r>
            <a:rPr lang="en-GB" sz="900" b="0" i="1">
              <a:latin typeface="Arial" panose="020B0604020202020204" pitchFamily="34" charset="0"/>
              <a:cs typeface="Arial" panose="020B0604020202020204" pitchFamily="34" charset="0"/>
            </a:rPr>
            <a:t>(65 years and over)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8</xdr:row>
      <xdr:rowOff>28575</xdr:rowOff>
    </xdr:from>
    <xdr:to>
      <xdr:col>23</xdr:col>
      <xdr:colOff>361950</xdr:colOff>
      <xdr:row>50</xdr:row>
      <xdr:rowOff>104775</xdr:rowOff>
    </xdr:to>
    <xdr:graphicFrame macro="">
      <xdr:nvGraphicFramePr>
        <xdr:cNvPr id="3" name="Chart 2"/>
        <xdr:cNvGraphicFramePr/>
      </xdr:nvGraphicFramePr>
      <xdr:xfrm>
        <a:off x="6677025" y="1362075"/>
        <a:ext cx="95059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11</xdr:row>
      <xdr:rowOff>142875</xdr:rowOff>
    </xdr:from>
    <xdr:to>
      <xdr:col>20</xdr:col>
      <xdr:colOff>323850</xdr:colOff>
      <xdr:row>51</xdr:row>
      <xdr:rowOff>95250</xdr:rowOff>
    </xdr:to>
    <xdr:graphicFrame macro="">
      <xdr:nvGraphicFramePr>
        <xdr:cNvPr id="2" name="Chart 1"/>
        <xdr:cNvGraphicFramePr/>
      </xdr:nvGraphicFramePr>
      <xdr:xfrm>
        <a:off x="4914900" y="2200275"/>
        <a:ext cx="88582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114300</xdr:colOff>
      <xdr:row>1</xdr:row>
      <xdr:rowOff>114300</xdr:rowOff>
    </xdr:from>
    <xdr:to>
      <xdr:col>22</xdr:col>
      <xdr:colOff>66675</xdr:colOff>
      <xdr:row>45</xdr:row>
      <xdr:rowOff>142875</xdr:rowOff>
    </xdr:to>
    <xdr:graphicFrame macro="">
      <xdr:nvGraphicFramePr>
        <xdr:cNvPr id="2" name="Chart 1"/>
        <xdr:cNvGraphicFramePr/>
      </xdr:nvGraphicFramePr>
      <xdr:xfrm>
        <a:off x="5514975" y="342900"/>
        <a:ext cx="95250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485775</xdr:colOff>
      <xdr:row>0</xdr:row>
      <xdr:rowOff>85725</xdr:rowOff>
    </xdr:from>
    <xdr:to>
      <xdr:col>19</xdr:col>
      <xdr:colOff>466725</xdr:colOff>
      <xdr:row>42</xdr:row>
      <xdr:rowOff>47625</xdr:rowOff>
    </xdr:to>
    <xdr:graphicFrame macro="">
      <xdr:nvGraphicFramePr>
        <xdr:cNvPr id="3" name="Chart 2"/>
        <xdr:cNvGraphicFramePr/>
      </xdr:nvGraphicFramePr>
      <xdr:xfrm>
        <a:off x="5124450" y="85725"/>
        <a:ext cx="94869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104775</xdr:colOff>
      <xdr:row>0</xdr:row>
      <xdr:rowOff>66675</xdr:rowOff>
    </xdr:from>
    <xdr:to>
      <xdr:col>19</xdr:col>
      <xdr:colOff>66675</xdr:colOff>
      <xdr:row>43</xdr:row>
      <xdr:rowOff>9525</xdr:rowOff>
    </xdr:to>
    <xdr:graphicFrame macro="">
      <xdr:nvGraphicFramePr>
        <xdr:cNvPr id="3" name="Chart 2"/>
        <xdr:cNvGraphicFramePr/>
      </xdr:nvGraphicFramePr>
      <xdr:xfrm>
        <a:off x="4895850" y="66675"/>
        <a:ext cx="946785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20</xdr:row>
      <xdr:rowOff>0</xdr:rowOff>
    </xdr:from>
    <xdr:to>
      <xdr:col>16</xdr:col>
      <xdr:colOff>28575</xdr:colOff>
      <xdr:row>62</xdr:row>
      <xdr:rowOff>85725</xdr:rowOff>
    </xdr:to>
    <xdr:graphicFrame macro="">
      <xdr:nvGraphicFramePr>
        <xdr:cNvPr id="4" name="Chart 3"/>
        <xdr:cNvGraphicFramePr/>
      </xdr:nvGraphicFramePr>
      <xdr:xfrm>
        <a:off x="1095375" y="31623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ROPOP2019\15.%20Statistics%20explained\DemoBal_2019-2100_Tabl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MIGRAT"/>
      <sheetName val="JAN"/>
      <sheetName val="LBIRTH"/>
      <sheetName val="DEATHS"/>
      <sheetName val="DemoBal_2019-2100"/>
      <sheetName val="JAN (2)"/>
    </sheetNames>
    <sheetDataSet>
      <sheetData sheetId="0"/>
      <sheetData sheetId="1"/>
      <sheetData sheetId="2"/>
      <sheetData sheetId="3"/>
      <sheetData sheetId="4">
        <row r="12">
          <cell r="D12">
            <v>446824.564</v>
          </cell>
          <cell r="E12">
            <v>308705.49</v>
          </cell>
          <cell r="F12">
            <v>422712.881</v>
          </cell>
          <cell r="G12">
            <v>-114007.391</v>
          </cell>
          <cell r="H12">
            <v>83257.268</v>
          </cell>
          <cell r="I12">
            <v>-30750.123000000007</v>
          </cell>
          <cell r="J12">
            <v>416074.441</v>
          </cell>
        </row>
        <row r="13">
          <cell r="D13">
            <v>11455.519</v>
          </cell>
          <cell r="E13">
            <v>9089.201</v>
          </cell>
          <cell r="F13">
            <v>10420.304</v>
          </cell>
          <cell r="G13">
            <v>-1331.103000000001</v>
          </cell>
          <cell r="H13">
            <v>1729.973</v>
          </cell>
          <cell r="I13">
            <v>398.869999999999</v>
          </cell>
          <cell r="J13">
            <v>11854.389</v>
          </cell>
        </row>
        <row r="14">
          <cell r="D14">
            <v>7000.039</v>
          </cell>
          <cell r="E14">
            <v>3781.806</v>
          </cell>
          <cell r="F14">
            <v>6629.264</v>
          </cell>
          <cell r="G14">
            <v>-2847.458</v>
          </cell>
          <cell r="H14">
            <v>585.187</v>
          </cell>
          <cell r="I14">
            <v>-2262.271</v>
          </cell>
          <cell r="J14">
            <v>4737.768</v>
          </cell>
        </row>
        <row r="15">
          <cell r="D15">
            <v>10649.8</v>
          </cell>
          <cell r="E15">
            <v>8036.581</v>
          </cell>
          <cell r="F15">
            <v>10011.7</v>
          </cell>
          <cell r="G15">
            <v>-1975.1190000000006</v>
          </cell>
          <cell r="H15">
            <v>1532.664</v>
          </cell>
          <cell r="I15">
            <v>-442.4550000000006</v>
          </cell>
          <cell r="J15">
            <v>10207.345</v>
          </cell>
        </row>
        <row r="16">
          <cell r="D16">
            <v>5806.081</v>
          </cell>
          <cell r="E16">
            <v>4969.584</v>
          </cell>
          <cell r="F16">
            <v>5413.591</v>
          </cell>
          <cell r="G16">
            <v>-444.0070000000005</v>
          </cell>
          <cell r="H16">
            <v>885.054</v>
          </cell>
          <cell r="I16">
            <v>441.04699999999946</v>
          </cell>
          <cell r="J16">
            <v>6247.128</v>
          </cell>
        </row>
        <row r="17">
          <cell r="D17">
            <v>83019.213</v>
          </cell>
          <cell r="E17">
            <v>61047.891</v>
          </cell>
          <cell r="F17">
            <v>79090.739</v>
          </cell>
          <cell r="G17">
            <v>-18042.847999999998</v>
          </cell>
          <cell r="H17">
            <v>18225.149</v>
          </cell>
          <cell r="I17">
            <v>182.3010000000031</v>
          </cell>
          <cell r="J17">
            <v>83201.514</v>
          </cell>
        </row>
        <row r="18">
          <cell r="D18">
            <v>1324.82</v>
          </cell>
          <cell r="E18">
            <v>882.477</v>
          </cell>
          <cell r="F18">
            <v>1261.644</v>
          </cell>
          <cell r="G18">
            <v>-379.16700000000003</v>
          </cell>
          <cell r="H18">
            <v>199.4</v>
          </cell>
          <cell r="I18">
            <v>-179.76700000000002</v>
          </cell>
          <cell r="J18">
            <v>1145.053</v>
          </cell>
        </row>
        <row r="19">
          <cell r="D19">
            <v>4904.24</v>
          </cell>
          <cell r="E19">
            <v>5310.02</v>
          </cell>
          <cell r="F19">
            <v>4755.195</v>
          </cell>
          <cell r="G19">
            <v>554.8250000000007</v>
          </cell>
          <cell r="H19">
            <v>1151.688</v>
          </cell>
          <cell r="I19">
            <v>1706.5130000000008</v>
          </cell>
          <cell r="J19">
            <v>6610.753</v>
          </cell>
        </row>
        <row r="20">
          <cell r="D20">
            <v>10724.599</v>
          </cell>
          <cell r="E20">
            <v>5630.991</v>
          </cell>
          <cell r="F20">
            <v>9977.283</v>
          </cell>
          <cell r="G20">
            <v>-4346.2919999999995</v>
          </cell>
          <cell r="H20">
            <v>1764.392</v>
          </cell>
          <cell r="I20">
            <v>-2581.8999999999996</v>
          </cell>
          <cell r="J20">
            <v>8142.699</v>
          </cell>
        </row>
        <row r="21">
          <cell r="D21">
            <v>46937.06</v>
          </cell>
          <cell r="E21">
            <v>30227.126</v>
          </cell>
          <cell r="F21">
            <v>46047.19</v>
          </cell>
          <cell r="G21">
            <v>-15820.064000000002</v>
          </cell>
          <cell r="H21">
            <v>14672.065</v>
          </cell>
          <cell r="I21">
            <v>-1147.9990000000016</v>
          </cell>
          <cell r="J21">
            <v>45789.061</v>
          </cell>
        </row>
        <row r="22">
          <cell r="D22">
            <v>67012.883</v>
          </cell>
          <cell r="E22">
            <v>57296.783</v>
          </cell>
          <cell r="F22">
            <v>60982.971</v>
          </cell>
          <cell r="G22">
            <v>-3686.1879999999946</v>
          </cell>
          <cell r="H22">
            <v>6325.019</v>
          </cell>
          <cell r="I22">
            <v>2638.8310000000056</v>
          </cell>
          <cell r="J22">
            <v>69651.714</v>
          </cell>
        </row>
        <row r="23">
          <cell r="D23">
            <v>4076.246</v>
          </cell>
          <cell r="E23">
            <v>2144.329</v>
          </cell>
          <cell r="F23">
            <v>3748.635</v>
          </cell>
          <cell r="G23">
            <v>-1604.306</v>
          </cell>
          <cell r="H23">
            <v>303.989</v>
          </cell>
          <cell r="I23">
            <v>-1300.317</v>
          </cell>
          <cell r="J23">
            <v>2775.929</v>
          </cell>
        </row>
        <row r="24">
          <cell r="D24">
            <v>60359.546</v>
          </cell>
          <cell r="E24">
            <v>33738.176</v>
          </cell>
          <cell r="F24">
            <v>59563.677</v>
          </cell>
          <cell r="G24">
            <v>-25825.501000000004</v>
          </cell>
          <cell r="H24">
            <v>16881.832</v>
          </cell>
          <cell r="I24">
            <v>-8943.669000000005</v>
          </cell>
          <cell r="J24">
            <v>51415.877</v>
          </cell>
        </row>
        <row r="25">
          <cell r="D25">
            <v>875.899</v>
          </cell>
          <cell r="E25">
            <v>833.936</v>
          </cell>
          <cell r="F25">
            <v>811.203</v>
          </cell>
          <cell r="G25">
            <v>22.73300000000006</v>
          </cell>
          <cell r="H25">
            <v>219.566</v>
          </cell>
          <cell r="I25">
            <v>242.29900000000006</v>
          </cell>
          <cell r="J25">
            <v>1118.198</v>
          </cell>
        </row>
        <row r="26">
          <cell r="D26">
            <v>1919.968</v>
          </cell>
          <cell r="E26">
            <v>935.314</v>
          </cell>
          <cell r="F26">
            <v>1651.121</v>
          </cell>
          <cell r="G26">
            <v>-715.8070000000001</v>
          </cell>
          <cell r="H26">
            <v>-122.475</v>
          </cell>
          <cell r="I26">
            <v>-838.2820000000002</v>
          </cell>
          <cell r="J26">
            <v>1081.686</v>
          </cell>
        </row>
        <row r="27">
          <cell r="D27">
            <v>2794.184</v>
          </cell>
          <cell r="E27">
            <v>1413.487</v>
          </cell>
          <cell r="F27">
            <v>2498.989</v>
          </cell>
          <cell r="G27">
            <v>-1085.502</v>
          </cell>
          <cell r="H27">
            <v>-28.627</v>
          </cell>
          <cell r="I27">
            <v>-1114.129</v>
          </cell>
          <cell r="J27">
            <v>1680.055</v>
          </cell>
        </row>
        <row r="28">
          <cell r="D28">
            <v>613.894</v>
          </cell>
          <cell r="E28">
            <v>533.029</v>
          </cell>
          <cell r="F28">
            <v>619.824</v>
          </cell>
          <cell r="G28">
            <v>-86.79499999999996</v>
          </cell>
          <cell r="H28">
            <v>254.094</v>
          </cell>
          <cell r="I28">
            <v>167.29900000000004</v>
          </cell>
          <cell r="J28">
            <v>781.193</v>
          </cell>
        </row>
        <row r="29">
          <cell r="D29">
            <v>9772.756</v>
          </cell>
          <cell r="E29">
            <v>6641.282</v>
          </cell>
          <cell r="F29">
            <v>9631.653</v>
          </cell>
          <cell r="G29">
            <v>-2990.371</v>
          </cell>
          <cell r="H29">
            <v>1931.875</v>
          </cell>
          <cell r="I29">
            <v>-1058.496</v>
          </cell>
          <cell r="J29">
            <v>8714.26</v>
          </cell>
        </row>
        <row r="30">
          <cell r="D30">
            <v>493.559</v>
          </cell>
          <cell r="E30">
            <v>399.558</v>
          </cell>
          <cell r="F30">
            <v>583.174</v>
          </cell>
          <cell r="G30">
            <v>-183.61599999999999</v>
          </cell>
          <cell r="H30">
            <v>379.416</v>
          </cell>
          <cell r="I30">
            <v>195.8</v>
          </cell>
          <cell r="J30">
            <v>689.359</v>
          </cell>
        </row>
        <row r="31">
          <cell r="D31">
            <v>17282.163</v>
          </cell>
          <cell r="E31">
            <v>13940.215</v>
          </cell>
          <cell r="F31">
            <v>16124.569</v>
          </cell>
          <cell r="G31">
            <v>-2184.3539999999994</v>
          </cell>
          <cell r="H31">
            <v>2869.645</v>
          </cell>
          <cell r="I31">
            <v>685.2910000000006</v>
          </cell>
          <cell r="J31">
            <v>17967.454</v>
          </cell>
        </row>
        <row r="32">
          <cell r="D32">
            <v>8858.775</v>
          </cell>
          <cell r="E32">
            <v>6584.453</v>
          </cell>
          <cell r="F32">
            <v>8382.772</v>
          </cell>
          <cell r="G32">
            <v>-1798.3190000000004</v>
          </cell>
          <cell r="H32">
            <v>2176.111</v>
          </cell>
          <cell r="I32">
            <v>377.79199999999946</v>
          </cell>
          <cell r="J32">
            <v>9236.567</v>
          </cell>
        </row>
        <row r="33">
          <cell r="D33">
            <v>37972.812</v>
          </cell>
          <cell r="E33">
            <v>20336.144</v>
          </cell>
          <cell r="F33">
            <v>35409.044</v>
          </cell>
          <cell r="G33">
            <v>-15072.900000000001</v>
          </cell>
          <cell r="H33">
            <v>4755.182</v>
          </cell>
          <cell r="I33">
            <v>-10317.718</v>
          </cell>
          <cell r="J33">
            <v>27655.094</v>
          </cell>
        </row>
        <row r="34">
          <cell r="D34">
            <v>10276.617</v>
          </cell>
          <cell r="E34">
            <v>6066.897</v>
          </cell>
          <cell r="F34">
            <v>9744.601</v>
          </cell>
          <cell r="G34">
            <v>-3677.7040000000006</v>
          </cell>
          <cell r="H34">
            <v>1381.726</v>
          </cell>
          <cell r="I34">
            <v>-2295.9780000000005</v>
          </cell>
          <cell r="J34">
            <v>7980.639</v>
          </cell>
        </row>
        <row r="35">
          <cell r="D35">
            <v>19414.458</v>
          </cell>
          <cell r="E35">
            <v>10424.433</v>
          </cell>
          <cell r="F35">
            <v>17196.269</v>
          </cell>
          <cell r="G35">
            <v>-6771.835999999999</v>
          </cell>
          <cell r="H35">
            <v>137.999</v>
          </cell>
          <cell r="I35">
            <v>-6633.8369999999995</v>
          </cell>
          <cell r="J35">
            <v>12780.621</v>
          </cell>
        </row>
        <row r="36">
          <cell r="D36">
            <v>2080.908</v>
          </cell>
          <cell r="E36">
            <v>1360.671</v>
          </cell>
          <cell r="F36">
            <v>1986.189</v>
          </cell>
          <cell r="G36">
            <v>-625.518</v>
          </cell>
          <cell r="H36">
            <v>432.974</v>
          </cell>
          <cell r="I36">
            <v>-192.54400000000004</v>
          </cell>
          <cell r="J36">
            <v>1888.364</v>
          </cell>
        </row>
        <row r="37">
          <cell r="D37">
            <v>5450.421</v>
          </cell>
          <cell r="E37">
            <v>3429.481</v>
          </cell>
          <cell r="F37">
            <v>5080.625</v>
          </cell>
          <cell r="G37">
            <v>-1651.1439999999998</v>
          </cell>
          <cell r="H37">
            <v>546.727</v>
          </cell>
          <cell r="I37">
            <v>-1104.417</v>
          </cell>
          <cell r="J37">
            <v>4346.004</v>
          </cell>
        </row>
        <row r="38">
          <cell r="D38">
            <v>5517.919</v>
          </cell>
          <cell r="E38">
            <v>3329.333</v>
          </cell>
          <cell r="F38">
            <v>5182.728</v>
          </cell>
          <cell r="G38">
            <v>-1853.395</v>
          </cell>
          <cell r="H38">
            <v>1051.344</v>
          </cell>
          <cell r="I38">
            <v>-802.0509999999999</v>
          </cell>
          <cell r="J38">
            <v>4715.868</v>
          </cell>
        </row>
        <row r="39">
          <cell r="D39">
            <v>10230.185</v>
          </cell>
          <cell r="E39">
            <v>10322.292</v>
          </cell>
          <cell r="F39">
            <v>9907.927</v>
          </cell>
          <cell r="G39">
            <v>414.3649999999998</v>
          </cell>
          <cell r="H39">
            <v>3015.299</v>
          </cell>
          <cell r="I39">
            <v>3429.6639999999998</v>
          </cell>
          <cell r="J39">
            <v>13659.849</v>
          </cell>
        </row>
        <row r="40">
          <cell r="D40">
            <v>356.991</v>
          </cell>
          <cell r="E40">
            <v>445.971</v>
          </cell>
          <cell r="F40">
            <v>361.524</v>
          </cell>
          <cell r="G40">
            <v>84.447</v>
          </cell>
          <cell r="H40">
            <v>182.03</v>
          </cell>
          <cell r="I40">
            <v>266.477</v>
          </cell>
          <cell r="J40">
            <v>623.468</v>
          </cell>
        </row>
        <row r="41">
          <cell r="D41">
            <v>38.378</v>
          </cell>
          <cell r="E41">
            <v>30.058</v>
          </cell>
          <cell r="F41">
            <v>37.24</v>
          </cell>
          <cell r="G41">
            <v>-7.182000000000002</v>
          </cell>
          <cell r="H41">
            <v>18.18</v>
          </cell>
          <cell r="I41">
            <v>10.997999999999998</v>
          </cell>
          <cell r="J41">
            <v>49.376</v>
          </cell>
        </row>
        <row r="42">
          <cell r="D42">
            <v>5328.212</v>
          </cell>
          <cell r="E42">
            <v>4895.693</v>
          </cell>
          <cell r="F42">
            <v>5154.054</v>
          </cell>
          <cell r="G42">
            <v>-258.3609999999999</v>
          </cell>
          <cell r="H42">
            <v>1977.048</v>
          </cell>
          <cell r="I42">
            <v>1718.6870000000001</v>
          </cell>
          <cell r="J42">
            <v>7046.899</v>
          </cell>
        </row>
        <row r="43">
          <cell r="D43">
            <v>8544.527</v>
          </cell>
          <cell r="E43">
            <v>7772.874</v>
          </cell>
          <cell r="F43">
            <v>8292.447</v>
          </cell>
          <cell r="G43">
            <v>-519.5730000000003</v>
          </cell>
          <cell r="H43">
            <v>4017.38</v>
          </cell>
          <cell r="I43">
            <v>3497.807</v>
          </cell>
          <cell r="J43">
            <v>12042.334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CJ28"/>
  <sheetViews>
    <sheetView showGridLines="0" tabSelected="1" zoomScale="70" zoomScaleNormal="70" workbookViewId="0" topLeftCell="A1">
      <selection activeCell="A16" sqref="A16"/>
    </sheetView>
  </sheetViews>
  <sheetFormatPr defaultColWidth="9.140625" defaultRowHeight="12"/>
  <cols>
    <col min="1" max="3" width="9.140625" style="1" customWidth="1"/>
    <col min="4" max="4" width="10.00390625" style="1" bestFit="1" customWidth="1"/>
    <col min="5" max="5" width="9.421875" style="1" bestFit="1" customWidth="1"/>
    <col min="6" max="6" width="10.00390625" style="1" bestFit="1" customWidth="1"/>
    <col min="7" max="7" width="9.421875" style="1" bestFit="1" customWidth="1"/>
    <col min="8" max="16384" width="9.140625" style="1" customWidth="1"/>
  </cols>
  <sheetData>
    <row r="1" ht="12"/>
    <row r="2" ht="12">
      <c r="C2" s="11" t="s">
        <v>142</v>
      </c>
    </row>
    <row r="3" ht="12">
      <c r="C3" s="98" t="s">
        <v>144</v>
      </c>
    </row>
    <row r="4" ht="12">
      <c r="C4" s="2"/>
    </row>
    <row r="5" ht="12"/>
    <row r="6" ht="15">
      <c r="C6" s="58" t="s">
        <v>105</v>
      </c>
    </row>
    <row r="7" ht="12">
      <c r="C7" s="7" t="s">
        <v>104</v>
      </c>
    </row>
    <row r="8" ht="12"/>
    <row r="9" ht="12"/>
    <row r="10" spans="3:86" ht="12">
      <c r="C10" s="2"/>
      <c r="D10" s="85"/>
      <c r="E10" s="86">
        <v>2020</v>
      </c>
      <c r="F10" s="86"/>
      <c r="G10" s="85"/>
      <c r="H10" s="86"/>
      <c r="I10" s="86"/>
      <c r="J10" s="86">
        <v>2025</v>
      </c>
      <c r="K10" s="86"/>
      <c r="L10" s="85"/>
      <c r="M10" s="86"/>
      <c r="N10" s="86"/>
      <c r="O10" s="85">
        <v>2030</v>
      </c>
      <c r="P10" s="86"/>
      <c r="Q10" s="86"/>
      <c r="R10" s="86"/>
      <c r="S10" s="85"/>
      <c r="T10" s="86">
        <v>2035</v>
      </c>
      <c r="U10" s="85"/>
      <c r="V10" s="86"/>
      <c r="W10" s="86"/>
      <c r="X10" s="86"/>
      <c r="Y10" s="86">
        <v>2040</v>
      </c>
      <c r="Z10" s="86"/>
      <c r="AA10" s="85"/>
      <c r="AB10" s="86"/>
      <c r="AC10" s="86"/>
      <c r="AD10" s="85">
        <v>2045</v>
      </c>
      <c r="AE10" s="86"/>
      <c r="AF10" s="86"/>
      <c r="AG10" s="86"/>
      <c r="AH10" s="85"/>
      <c r="AI10" s="86">
        <v>2050</v>
      </c>
      <c r="AJ10" s="85"/>
      <c r="AK10" s="86"/>
      <c r="AL10" s="86"/>
      <c r="AM10" s="86"/>
      <c r="AN10" s="86">
        <v>2055</v>
      </c>
      <c r="AO10" s="86"/>
      <c r="AP10" s="85"/>
      <c r="AQ10" s="86"/>
      <c r="AR10" s="86"/>
      <c r="AS10" s="85">
        <v>2060</v>
      </c>
      <c r="AT10" s="86"/>
      <c r="AU10" s="86"/>
      <c r="AV10" s="86"/>
      <c r="AW10" s="85"/>
      <c r="AX10" s="86">
        <v>2065</v>
      </c>
      <c r="AY10" s="85"/>
      <c r="AZ10" s="86"/>
      <c r="BA10" s="86"/>
      <c r="BB10" s="86"/>
      <c r="BC10" s="86">
        <v>2070</v>
      </c>
      <c r="BD10" s="86"/>
      <c r="BE10" s="85"/>
      <c r="BF10" s="86"/>
      <c r="BG10" s="86"/>
      <c r="BH10" s="85">
        <v>2075</v>
      </c>
      <c r="BI10" s="86"/>
      <c r="BJ10" s="86"/>
      <c r="BK10" s="86"/>
      <c r="BL10" s="85"/>
      <c r="BM10" s="86">
        <v>2080</v>
      </c>
      <c r="BN10" s="85"/>
      <c r="BO10" s="86"/>
      <c r="BP10" s="86"/>
      <c r="BQ10" s="85"/>
      <c r="BR10" s="86">
        <v>2085</v>
      </c>
      <c r="BS10" s="85"/>
      <c r="BT10" s="86"/>
      <c r="BU10" s="86"/>
      <c r="BV10" s="85"/>
      <c r="BW10" s="86">
        <v>2090</v>
      </c>
      <c r="BX10" s="85"/>
      <c r="BY10" s="86"/>
      <c r="BZ10" s="86"/>
      <c r="CA10" s="85"/>
      <c r="CB10" s="86">
        <v>2095</v>
      </c>
      <c r="CC10" s="85"/>
      <c r="CD10" s="86"/>
      <c r="CE10" s="86"/>
      <c r="CF10" s="85"/>
      <c r="CG10" s="86">
        <v>2100</v>
      </c>
      <c r="CH10" s="3"/>
    </row>
    <row r="11" spans="3:88" ht="12">
      <c r="C11" s="7" t="s">
        <v>26</v>
      </c>
      <c r="D11" s="41">
        <v>100</v>
      </c>
      <c r="E11" s="41">
        <v>100.1894439268115</v>
      </c>
      <c r="F11" s="41">
        <v>100.31956054233402</v>
      </c>
      <c r="G11" s="41">
        <v>100.42090680583084</v>
      </c>
      <c r="H11" s="41">
        <v>100.49353911527568</v>
      </c>
      <c r="I11" s="41">
        <v>100.53757026661587</v>
      </c>
      <c r="J11" s="41">
        <v>100.55334894256171</v>
      </c>
      <c r="K11" s="41">
        <v>100.56147495060276</v>
      </c>
      <c r="L11" s="41">
        <v>100.56097564949451</v>
      </c>
      <c r="M11" s="41">
        <v>100.55251684864845</v>
      </c>
      <c r="N11" s="41">
        <v>100.53670415487721</v>
      </c>
      <c r="O11" s="41">
        <v>100.51407983917375</v>
      </c>
      <c r="P11" s="41">
        <v>100.48520653846596</v>
      </c>
      <c r="Q11" s="41">
        <v>100.4505690067657</v>
      </c>
      <c r="R11" s="41">
        <v>100.41053987354195</v>
      </c>
      <c r="S11" s="41">
        <v>100.36541052832538</v>
      </c>
      <c r="T11" s="41">
        <v>100.31535822189042</v>
      </c>
      <c r="U11" s="41">
        <v>100.26039750133343</v>
      </c>
      <c r="V11" s="41">
        <v>100.20030680318641</v>
      </c>
      <c r="W11" s="41">
        <v>100.13466940908826</v>
      </c>
      <c r="X11" s="41">
        <v>100.06290947782361</v>
      </c>
      <c r="Y11" s="41">
        <v>99.98440394606416</v>
      </c>
      <c r="Z11" s="41">
        <v>99.8985827914331</v>
      </c>
      <c r="AA11" s="41">
        <v>99.80495790289632</v>
      </c>
      <c r="AB11" s="41">
        <v>99.7030763062525</v>
      </c>
      <c r="AC11" s="41">
        <v>99.59261237034409</v>
      </c>
      <c r="AD11" s="41">
        <v>99.4734078675227</v>
      </c>
      <c r="AE11" s="41">
        <v>99.34540796642506</v>
      </c>
      <c r="AF11" s="41">
        <v>99.20849472366967</v>
      </c>
      <c r="AG11" s="41">
        <v>99.0628176386471</v>
      </c>
      <c r="AH11" s="41">
        <v>98.9085602285733</v>
      </c>
      <c r="AI11" s="41">
        <v>98.74590533925972</v>
      </c>
      <c r="AJ11" s="41">
        <v>98.5750960191168</v>
      </c>
      <c r="AK11" s="41">
        <v>98.39650019778232</v>
      </c>
      <c r="AL11" s="41">
        <v>98.21065432741071</v>
      </c>
      <c r="AM11" s="41">
        <v>98.01835558888388</v>
      </c>
      <c r="AN11" s="41">
        <v>97.82047479377164</v>
      </c>
      <c r="AO11" s="41">
        <v>97.61808686059614</v>
      </c>
      <c r="AP11" s="41">
        <v>97.41239158910699</v>
      </c>
      <c r="AQ11" s="41">
        <v>97.20466509535945</v>
      </c>
      <c r="AR11" s="41">
        <v>96.99624101238982</v>
      </c>
      <c r="AS11" s="41">
        <v>96.7884149269824</v>
      </c>
      <c r="AT11" s="41">
        <v>96.58251935316609</v>
      </c>
      <c r="AU11" s="41">
        <v>96.37974648144008</v>
      </c>
      <c r="AV11" s="41">
        <v>96.18119316287186</v>
      </c>
      <c r="AW11" s="41">
        <v>95.98776377925364</v>
      </c>
      <c r="AX11" s="41">
        <v>95.8002523782466</v>
      </c>
      <c r="AY11" s="41">
        <v>95.61935766808021</v>
      </c>
      <c r="AZ11" s="41">
        <v>95.44555142228036</v>
      </c>
      <c r="BA11" s="41">
        <v>95.27908519371374</v>
      </c>
      <c r="BB11" s="41">
        <v>95.12013265233108</v>
      </c>
      <c r="BC11" s="41">
        <v>94.96870722622134</v>
      </c>
      <c r="BD11" s="41">
        <v>94.8247661693013</v>
      </c>
      <c r="BE11" s="41">
        <v>94.68813133559058</v>
      </c>
      <c r="BF11" s="41">
        <v>94.55864203562453</v>
      </c>
      <c r="BG11" s="41">
        <v>94.43606417305205</v>
      </c>
      <c r="BH11" s="41">
        <v>94.32005801722217</v>
      </c>
      <c r="BI11" s="41">
        <v>94.21041162813063</v>
      </c>
      <c r="BJ11" s="41">
        <v>94.1068826287715</v>
      </c>
      <c r="BK11" s="41">
        <v>94.00924251783078</v>
      </c>
      <c r="BL11" s="41">
        <v>93.9173028544599</v>
      </c>
      <c r="BM11" s="41">
        <v>93.83094077164478</v>
      </c>
      <c r="BN11" s="41">
        <v>93.75000565098745</v>
      </c>
      <c r="BO11" s="41">
        <v>93.67452703428364</v>
      </c>
      <c r="BP11" s="41">
        <v>93.60440219665273</v>
      </c>
      <c r="BQ11" s="41">
        <v>93.53964031395553</v>
      </c>
      <c r="BR11" s="41">
        <v>93.48011829537644</v>
      </c>
      <c r="BS11" s="41">
        <v>93.42577481930917</v>
      </c>
      <c r="BT11" s="41">
        <v>93.37660966195224</v>
      </c>
      <c r="BU11" s="41">
        <v>93.33260738100334</v>
      </c>
      <c r="BV11" s="41">
        <v>93.2936446618454</v>
      </c>
      <c r="BW11" s="41">
        <v>93.25963690751792</v>
      </c>
      <c r="BX11" s="41">
        <v>93.2303459932431</v>
      </c>
      <c r="BY11" s="41">
        <v>93.20552708019875</v>
      </c>
      <c r="BZ11" s="41">
        <v>93.18474912672885</v>
      </c>
      <c r="CA11" s="41">
        <v>93.16757325812553</v>
      </c>
      <c r="CB11" s="41">
        <v>93.15352367243624</v>
      </c>
      <c r="CC11" s="41">
        <v>93.14217223742426</v>
      </c>
      <c r="CD11" s="41">
        <v>93.13313244792872</v>
      </c>
      <c r="CE11" s="41">
        <v>93.12618811171716</v>
      </c>
      <c r="CF11" s="41">
        <v>93.12119957666428</v>
      </c>
      <c r="CG11" s="41">
        <v>93.11807687457397</v>
      </c>
      <c r="CH11" s="41"/>
      <c r="CI11" s="41"/>
      <c r="CJ11" s="41"/>
    </row>
    <row r="12" spans="2:12" ht="12">
      <c r="B12" s="17"/>
      <c r="C12" s="17"/>
      <c r="D12" s="5"/>
      <c r="E12" s="5"/>
      <c r="F12" s="5"/>
      <c r="G12" s="5"/>
      <c r="H12" s="5"/>
      <c r="I12" s="5"/>
      <c r="J12" s="5"/>
      <c r="K12" s="5"/>
      <c r="L12" s="5"/>
    </row>
    <row r="13" spans="3:7" ht="12">
      <c r="C13" s="42" t="s">
        <v>102</v>
      </c>
      <c r="D13" s="5"/>
      <c r="E13" s="5"/>
      <c r="F13" s="5"/>
      <c r="G13" s="5"/>
    </row>
    <row r="14" spans="4:7" ht="12">
      <c r="D14" s="5"/>
      <c r="E14" s="5"/>
      <c r="F14" s="5"/>
      <c r="G14" s="5"/>
    </row>
    <row r="15" spans="1:7" ht="12">
      <c r="A15" s="2" t="s">
        <v>39</v>
      </c>
      <c r="D15" s="5"/>
      <c r="E15" s="5"/>
      <c r="F15" s="5"/>
      <c r="G15" s="5"/>
    </row>
    <row r="16" spans="1:7" ht="12">
      <c r="A16" s="49" t="s">
        <v>106</v>
      </c>
      <c r="D16" s="5"/>
      <c r="E16" s="5"/>
      <c r="F16" s="5"/>
      <c r="G16" s="5"/>
    </row>
    <row r="17" spans="4:7" ht="12">
      <c r="D17" s="5"/>
      <c r="E17" s="5"/>
      <c r="F17" s="5"/>
      <c r="G17" s="5"/>
    </row>
    <row r="18" spans="4:7" ht="12">
      <c r="D18" s="5"/>
      <c r="E18" s="5"/>
      <c r="F18" s="5"/>
      <c r="G18" s="5"/>
    </row>
    <row r="19" spans="4:7" ht="12">
      <c r="D19" s="5"/>
      <c r="E19" s="5"/>
      <c r="F19" s="5"/>
      <c r="G19" s="5"/>
    </row>
    <row r="20" spans="4:7" ht="12">
      <c r="D20" s="5"/>
      <c r="E20" s="5"/>
      <c r="F20" s="5"/>
      <c r="G20" s="5"/>
    </row>
    <row r="21" spans="4:7" ht="12">
      <c r="D21" s="5"/>
      <c r="E21" s="5"/>
      <c r="F21" s="5"/>
      <c r="G21" s="5"/>
    </row>
    <row r="22" spans="4:7" ht="12">
      <c r="D22" s="5"/>
      <c r="E22" s="5"/>
      <c r="F22" s="5"/>
      <c r="G22" s="5"/>
    </row>
    <row r="23" spans="4:7" ht="12">
      <c r="D23" s="5"/>
      <c r="E23" s="5"/>
      <c r="F23" s="5"/>
      <c r="G23" s="5"/>
    </row>
    <row r="24" spans="4:7" ht="12">
      <c r="D24" s="5"/>
      <c r="E24" s="5"/>
      <c r="F24" s="5"/>
      <c r="G24" s="5"/>
    </row>
    <row r="25" spans="4:7" ht="12">
      <c r="D25" s="5"/>
      <c r="E25" s="5"/>
      <c r="F25" s="5"/>
      <c r="G25" s="5"/>
    </row>
    <row r="26" spans="4:7" ht="12">
      <c r="D26" s="5"/>
      <c r="E26" s="5"/>
      <c r="F26" s="5"/>
      <c r="G26" s="5"/>
    </row>
    <row r="27" spans="4:7" ht="12">
      <c r="D27" s="5"/>
      <c r="E27" s="5"/>
      <c r="F27" s="5"/>
      <c r="G27" s="5"/>
    </row>
    <row r="28" spans="4:7" ht="12">
      <c r="D28" s="5"/>
      <c r="E28" s="5"/>
      <c r="F28" s="5"/>
      <c r="G28" s="5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Y449"/>
  <sheetViews>
    <sheetView showGridLines="0" workbookViewId="0" topLeftCell="A1">
      <selection activeCell="F23" sqref="F23"/>
    </sheetView>
  </sheetViews>
  <sheetFormatPr defaultColWidth="9.140625" defaultRowHeight="12"/>
  <cols>
    <col min="1" max="1" width="9.140625" style="6" customWidth="1"/>
    <col min="2" max="2" width="10.421875" style="6" customWidth="1"/>
    <col min="3" max="6" width="9.140625" style="6" customWidth="1"/>
    <col min="7" max="7" width="16.28125" style="6" customWidth="1"/>
    <col min="8" max="19" width="9.140625" style="6" customWidth="1"/>
    <col min="20" max="16384" width="9.140625" style="6" customWidth="1"/>
  </cols>
  <sheetData>
    <row r="1" spans="1:23" ht="12" customHeight="1">
      <c r="A1" s="1" t="s">
        <v>69</v>
      </c>
      <c r="B1" s="19" t="s">
        <v>31</v>
      </c>
      <c r="C1" s="19" t="s">
        <v>32</v>
      </c>
      <c r="D1" s="3"/>
      <c r="E1" s="1"/>
      <c r="F1" s="70"/>
      <c r="G1" s="1"/>
      <c r="H1" s="1"/>
      <c r="I1" s="1"/>
      <c r="J1" s="1"/>
      <c r="K1" s="1"/>
      <c r="L1" s="1"/>
      <c r="M1" s="1"/>
      <c r="T1" s="51"/>
      <c r="U1" s="51"/>
      <c r="V1" s="51"/>
      <c r="W1" s="52"/>
    </row>
    <row r="2" spans="1:23" ht="12">
      <c r="A2" s="6" t="s">
        <v>65</v>
      </c>
      <c r="B2" s="5">
        <v>54.3</v>
      </c>
      <c r="C2" s="20">
        <v>3</v>
      </c>
      <c r="D2" s="62"/>
      <c r="E2" s="5"/>
      <c r="F2" s="1"/>
      <c r="G2" s="1"/>
      <c r="H2" s="1"/>
      <c r="I2" s="1"/>
      <c r="J2" s="1"/>
      <c r="K2" s="1"/>
      <c r="L2" s="1"/>
      <c r="M2" s="1"/>
      <c r="T2" s="51"/>
      <c r="U2" s="51"/>
      <c r="V2" s="51"/>
      <c r="W2" s="52"/>
    </row>
    <row r="3" spans="1:23" ht="12">
      <c r="A3" s="6" t="s">
        <v>44</v>
      </c>
      <c r="B3" s="41">
        <v>58.2</v>
      </c>
      <c r="C3" s="20">
        <v>4</v>
      </c>
      <c r="D3" s="62"/>
      <c r="E3" s="5"/>
      <c r="F3" s="1"/>
      <c r="G3" s="11"/>
      <c r="H3" s="1"/>
      <c r="I3" s="1"/>
      <c r="J3" s="1"/>
      <c r="K3" s="1"/>
      <c r="L3" s="1"/>
      <c r="M3" s="1"/>
      <c r="T3" s="51"/>
      <c r="U3" s="51"/>
      <c r="V3" s="51"/>
      <c r="W3" s="52"/>
    </row>
    <row r="4" spans="1:23" ht="12">
      <c r="A4" s="6" t="s">
        <v>57</v>
      </c>
      <c r="B4" s="5">
        <v>52.7</v>
      </c>
      <c r="C4" s="78">
        <v>3</v>
      </c>
      <c r="D4" s="62"/>
      <c r="E4" s="5"/>
      <c r="F4" s="1"/>
      <c r="G4" s="2"/>
      <c r="H4" s="1"/>
      <c r="I4" s="1"/>
      <c r="J4" s="1"/>
      <c r="K4" s="1"/>
      <c r="L4" s="1"/>
      <c r="M4" s="1"/>
      <c r="T4" s="51"/>
      <c r="U4" s="51"/>
      <c r="V4" s="51"/>
      <c r="W4" s="52"/>
    </row>
    <row r="5" spans="1:23" ht="12">
      <c r="A5" s="6" t="s">
        <v>62</v>
      </c>
      <c r="B5" s="5">
        <v>53.7</v>
      </c>
      <c r="C5" s="78">
        <v>3</v>
      </c>
      <c r="D5" s="62"/>
      <c r="E5" s="5"/>
      <c r="F5" s="1"/>
      <c r="G5" s="11"/>
      <c r="H5" s="1"/>
      <c r="I5" s="1"/>
      <c r="J5" s="1"/>
      <c r="K5" s="1"/>
      <c r="L5" s="1"/>
      <c r="M5" s="1"/>
      <c r="T5" s="51"/>
      <c r="U5" s="51"/>
      <c r="V5" s="51"/>
      <c r="W5" s="52"/>
    </row>
    <row r="6" spans="1:23" ht="14">
      <c r="A6" s="6" t="s">
        <v>50</v>
      </c>
      <c r="B6" s="41">
        <v>53.5</v>
      </c>
      <c r="C6" s="78">
        <v>3</v>
      </c>
      <c r="D6" s="62"/>
      <c r="E6" s="5"/>
      <c r="F6" s="1"/>
      <c r="G6" s="59" t="s">
        <v>126</v>
      </c>
      <c r="H6" s="1"/>
      <c r="I6" s="1"/>
      <c r="J6" s="1"/>
      <c r="K6" s="1"/>
      <c r="L6" s="1"/>
      <c r="M6" s="1"/>
      <c r="T6" s="51"/>
      <c r="U6" s="51"/>
      <c r="V6" s="51"/>
      <c r="W6" s="52"/>
    </row>
    <row r="7" spans="1:23" ht="12">
      <c r="A7" s="6" t="s">
        <v>49</v>
      </c>
      <c r="B7" s="41">
        <v>57.5</v>
      </c>
      <c r="C7" s="78">
        <v>4</v>
      </c>
      <c r="D7" s="62"/>
      <c r="E7" s="5"/>
      <c r="F7" s="1"/>
      <c r="G7" s="21" t="s">
        <v>31</v>
      </c>
      <c r="H7" s="1"/>
      <c r="I7" s="1"/>
      <c r="J7" s="1"/>
      <c r="K7" s="1"/>
      <c r="L7" s="1"/>
      <c r="M7" s="1"/>
      <c r="T7" s="51"/>
      <c r="U7" s="51"/>
      <c r="V7" s="51"/>
      <c r="W7" s="52"/>
    </row>
    <row r="8" spans="1:23" ht="12">
      <c r="A8" s="6" t="s">
        <v>37</v>
      </c>
      <c r="B8" s="41">
        <v>54.7</v>
      </c>
      <c r="C8" s="78">
        <v>3</v>
      </c>
      <c r="D8" s="62"/>
      <c r="E8" s="5"/>
      <c r="F8" s="1"/>
      <c r="G8" s="1"/>
      <c r="H8" s="1"/>
      <c r="I8" s="1"/>
      <c r="J8" s="1"/>
      <c r="K8" s="1"/>
      <c r="L8" s="1"/>
      <c r="M8" s="1"/>
      <c r="T8" s="51"/>
      <c r="U8" s="51"/>
      <c r="V8" s="51"/>
      <c r="W8" s="52"/>
    </row>
    <row r="9" spans="1:23" ht="12">
      <c r="A9" s="6" t="s">
        <v>46</v>
      </c>
      <c r="B9" s="5">
        <v>60</v>
      </c>
      <c r="C9" s="78">
        <v>4</v>
      </c>
      <c r="D9" s="62"/>
      <c r="E9" s="5"/>
      <c r="F9" s="1"/>
      <c r="G9" s="1"/>
      <c r="H9" s="1"/>
      <c r="I9" s="1"/>
      <c r="J9" s="1"/>
      <c r="K9" s="1"/>
      <c r="L9" s="1"/>
      <c r="M9" s="1"/>
      <c r="T9" s="51"/>
      <c r="U9" s="51"/>
      <c r="V9" s="51"/>
      <c r="W9" s="52"/>
    </row>
    <row r="10" spans="1:23" ht="12">
      <c r="A10" s="6" t="s">
        <v>56</v>
      </c>
      <c r="B10" s="41">
        <v>60.1</v>
      </c>
      <c r="C10" s="78">
        <v>4</v>
      </c>
      <c r="D10" s="62"/>
      <c r="E10" s="5"/>
      <c r="F10" s="1"/>
      <c r="G10" s="1"/>
      <c r="H10" s="1"/>
      <c r="I10" s="1"/>
      <c r="J10" s="1"/>
      <c r="K10" s="1"/>
      <c r="L10" s="1"/>
      <c r="M10" s="1"/>
      <c r="T10" s="51"/>
      <c r="U10" s="51"/>
      <c r="V10" s="51"/>
      <c r="W10" s="52"/>
    </row>
    <row r="11" spans="1:23" ht="12">
      <c r="A11" s="6" t="s">
        <v>61</v>
      </c>
      <c r="B11" s="41">
        <v>55.6</v>
      </c>
      <c r="C11" s="78">
        <v>3</v>
      </c>
      <c r="D11" s="62"/>
      <c r="E11" s="5"/>
      <c r="F11" s="24"/>
      <c r="G11" s="22" t="s">
        <v>128</v>
      </c>
      <c r="H11" s="53"/>
      <c r="I11" s="53"/>
      <c r="J11" s="23"/>
      <c r="K11" s="1"/>
      <c r="L11" s="1"/>
      <c r="M11" s="1"/>
      <c r="T11" s="51"/>
      <c r="U11" s="51"/>
      <c r="V11" s="51"/>
      <c r="W11" s="52"/>
    </row>
    <row r="12" spans="1:23" ht="12">
      <c r="A12" s="6" t="s">
        <v>51</v>
      </c>
      <c r="B12" s="41">
        <v>60.8</v>
      </c>
      <c r="C12" s="78">
        <v>4</v>
      </c>
      <c r="D12" s="62"/>
      <c r="E12" s="5"/>
      <c r="F12" s="22" t="s">
        <v>33</v>
      </c>
      <c r="G12" s="24" t="s">
        <v>87</v>
      </c>
      <c r="H12" s="54">
        <v>1</v>
      </c>
      <c r="I12" s="67">
        <f>PERCENTILE(B$2:B$30,0)</f>
        <v>49</v>
      </c>
      <c r="J12" s="1"/>
      <c r="K12" s="1"/>
      <c r="L12" s="1"/>
      <c r="M12" s="1"/>
      <c r="T12" s="51"/>
      <c r="U12" s="51"/>
      <c r="V12" s="51"/>
      <c r="W12" s="52"/>
    </row>
    <row r="13" spans="1:23" ht="12">
      <c r="A13" s="6" t="s">
        <v>58</v>
      </c>
      <c r="B13" s="5">
        <v>62.4</v>
      </c>
      <c r="C13" s="78">
        <v>4</v>
      </c>
      <c r="D13" s="62"/>
      <c r="E13" s="5"/>
      <c r="F13" s="24"/>
      <c r="G13" s="24" t="s">
        <v>94</v>
      </c>
      <c r="H13" s="55">
        <v>2</v>
      </c>
      <c r="I13" s="67">
        <f>PERCENTILE(B$2:B$30,0.25)</f>
        <v>54.3</v>
      </c>
      <c r="J13" s="1"/>
      <c r="K13" s="1"/>
      <c r="L13" s="1"/>
      <c r="M13" s="1"/>
      <c r="T13" s="51"/>
      <c r="U13" s="51"/>
      <c r="V13" s="51"/>
      <c r="W13" s="52"/>
    </row>
    <row r="14" spans="1:23" ht="12">
      <c r="A14" s="6" t="s">
        <v>63</v>
      </c>
      <c r="B14" s="41">
        <v>52.2</v>
      </c>
      <c r="C14" s="78">
        <v>2</v>
      </c>
      <c r="D14" s="62"/>
      <c r="E14" s="5"/>
      <c r="F14" s="24"/>
      <c r="G14" s="24" t="s">
        <v>95</v>
      </c>
      <c r="H14" s="56">
        <v>3</v>
      </c>
      <c r="I14" s="67">
        <f>PERCENTILE(B$2:B$30,0.5)</f>
        <v>57.2</v>
      </c>
      <c r="J14" s="1"/>
      <c r="K14" s="1"/>
      <c r="L14" s="1"/>
      <c r="M14" s="1"/>
      <c r="T14" s="51"/>
      <c r="U14" s="51"/>
      <c r="V14" s="51"/>
      <c r="W14" s="52"/>
    </row>
    <row r="15" spans="1:23" ht="12">
      <c r="A15" s="6" t="s">
        <v>43</v>
      </c>
      <c r="B15" s="5">
        <v>57.6</v>
      </c>
      <c r="C15" s="78">
        <v>4</v>
      </c>
      <c r="D15" s="62"/>
      <c r="E15" s="5"/>
      <c r="F15" s="24"/>
      <c r="G15" s="24" t="s">
        <v>88</v>
      </c>
      <c r="H15" s="26">
        <v>4</v>
      </c>
      <c r="I15" s="67">
        <f>PERCENTILE(B$2:B$30,0.75)</f>
        <v>59.5</v>
      </c>
      <c r="J15" s="1"/>
      <c r="K15" s="1"/>
      <c r="L15" s="1"/>
      <c r="M15" s="1"/>
      <c r="T15" s="51"/>
      <c r="U15" s="51"/>
      <c r="V15" s="51"/>
      <c r="W15" s="52"/>
    </row>
    <row r="16" spans="1:23" ht="12">
      <c r="A16" s="6" t="s">
        <v>42</v>
      </c>
      <c r="B16" s="5">
        <v>58.6</v>
      </c>
      <c r="C16" s="78">
        <v>4</v>
      </c>
      <c r="D16" s="62"/>
      <c r="E16" s="5"/>
      <c r="F16" s="24"/>
      <c r="G16" s="24" t="s">
        <v>34</v>
      </c>
      <c r="H16" s="57" t="s">
        <v>30</v>
      </c>
      <c r="I16" s="67">
        <f>PERCENTILE(B$2:B$30,1)</f>
        <v>63.2</v>
      </c>
      <c r="J16" s="1"/>
      <c r="K16" s="1"/>
      <c r="L16" s="25"/>
      <c r="M16" s="25"/>
      <c r="T16" s="51"/>
      <c r="U16" s="51"/>
      <c r="V16" s="51"/>
      <c r="W16" s="52"/>
    </row>
    <row r="17" spans="1:23" ht="12">
      <c r="A17" s="6" t="s">
        <v>67</v>
      </c>
      <c r="B17" s="5">
        <v>57.2</v>
      </c>
      <c r="C17" s="78">
        <v>3</v>
      </c>
      <c r="D17" s="62"/>
      <c r="E17" s="5"/>
      <c r="F17" s="24"/>
      <c r="I17" s="24"/>
      <c r="J17" s="1"/>
      <c r="K17" s="1"/>
      <c r="L17" s="25"/>
      <c r="M17" s="25"/>
      <c r="T17" s="51"/>
      <c r="U17" s="51"/>
      <c r="V17" s="51"/>
      <c r="W17" s="52"/>
    </row>
    <row r="18" spans="1:23" ht="12">
      <c r="A18" s="6" t="s">
        <v>53</v>
      </c>
      <c r="B18" s="5">
        <v>56</v>
      </c>
      <c r="C18" s="78">
        <v>3</v>
      </c>
      <c r="D18" s="62"/>
      <c r="E18" s="5"/>
      <c r="F18" s="1"/>
      <c r="G18" s="29"/>
      <c r="H18" s="1"/>
      <c r="I18" s="1"/>
      <c r="J18" s="1"/>
      <c r="K18" s="1"/>
      <c r="L18" s="1"/>
      <c r="M18" s="1"/>
      <c r="T18" s="51"/>
      <c r="U18" s="51"/>
      <c r="V18" s="51"/>
      <c r="W18" s="52"/>
    </row>
    <row r="19" spans="1:23" ht="12">
      <c r="A19" s="6" t="s">
        <v>60</v>
      </c>
      <c r="B19" s="41">
        <v>61.9</v>
      </c>
      <c r="C19" s="78">
        <v>4</v>
      </c>
      <c r="D19" s="62"/>
      <c r="E19" s="5"/>
      <c r="F19" s="1"/>
      <c r="G19" s="29" t="s">
        <v>96</v>
      </c>
      <c r="H19" s="1"/>
      <c r="I19" s="1"/>
      <c r="J19" s="1"/>
      <c r="K19" s="1"/>
      <c r="L19" s="1"/>
      <c r="M19" s="1"/>
      <c r="T19" s="51"/>
      <c r="U19" s="51"/>
      <c r="V19" s="51"/>
      <c r="W19" s="52"/>
    </row>
    <row r="20" spans="1:23" ht="12">
      <c r="A20" s="6" t="s">
        <v>55</v>
      </c>
      <c r="B20" s="5">
        <v>54.9</v>
      </c>
      <c r="C20" s="78">
        <v>3</v>
      </c>
      <c r="D20" s="62"/>
      <c r="E20" s="5"/>
      <c r="F20" s="1"/>
      <c r="G20" s="42" t="s">
        <v>108</v>
      </c>
      <c r="H20" s="1"/>
      <c r="I20" s="1"/>
      <c r="J20" s="1"/>
      <c r="K20" s="1"/>
      <c r="L20" s="1"/>
      <c r="M20" s="1"/>
      <c r="T20" s="51"/>
      <c r="U20" s="51"/>
      <c r="V20" s="51"/>
      <c r="W20" s="52"/>
    </row>
    <row r="21" spans="1:23" ht="12">
      <c r="A21" s="6" t="s">
        <v>59</v>
      </c>
      <c r="B21" s="5">
        <v>55.7</v>
      </c>
      <c r="C21" s="78">
        <v>3</v>
      </c>
      <c r="D21" s="62"/>
      <c r="E21" s="5"/>
      <c r="F21" s="1"/>
      <c r="H21" s="1"/>
      <c r="I21" s="1"/>
      <c r="J21" s="1"/>
      <c r="K21" s="1"/>
      <c r="L21" s="1"/>
      <c r="M21" s="1"/>
      <c r="T21" s="51"/>
      <c r="U21" s="51"/>
      <c r="V21" s="51"/>
      <c r="W21" s="52"/>
    </row>
    <row r="22" spans="1:23" ht="12">
      <c r="A22" s="6" t="s">
        <v>48</v>
      </c>
      <c r="B22" s="41">
        <v>63.2</v>
      </c>
      <c r="C22" s="78">
        <v>4</v>
      </c>
      <c r="D22" s="62"/>
      <c r="E22" s="5"/>
      <c r="F22" s="2" t="s">
        <v>70</v>
      </c>
      <c r="G22" s="1"/>
      <c r="H22" s="1"/>
      <c r="I22" s="1"/>
      <c r="J22" s="1"/>
      <c r="K22" s="1"/>
      <c r="L22" s="1"/>
      <c r="M22" s="1"/>
      <c r="T22" s="51"/>
      <c r="U22" s="51"/>
      <c r="V22" s="51"/>
      <c r="W22" s="52"/>
    </row>
    <row r="23" spans="1:23" ht="12">
      <c r="A23" s="6" t="s">
        <v>45</v>
      </c>
      <c r="B23" s="5">
        <v>59.5</v>
      </c>
      <c r="C23" s="78">
        <v>4</v>
      </c>
      <c r="D23" s="62"/>
      <c r="E23" s="5"/>
      <c r="F23" s="1" t="s">
        <v>137</v>
      </c>
      <c r="G23" s="1"/>
      <c r="H23" s="1"/>
      <c r="I23" s="1"/>
      <c r="J23" s="1"/>
      <c r="K23" s="1"/>
      <c r="L23" s="1"/>
      <c r="M23" s="1"/>
      <c r="T23" s="51"/>
      <c r="U23" s="51"/>
      <c r="V23" s="51"/>
      <c r="W23" s="52"/>
    </row>
    <row r="24" spans="1:23" ht="12">
      <c r="A24" s="6" t="s">
        <v>52</v>
      </c>
      <c r="B24" s="5">
        <v>57.8</v>
      </c>
      <c r="C24" s="78">
        <v>4</v>
      </c>
      <c r="D24" s="62"/>
      <c r="E24" s="5"/>
      <c r="F24" s="1"/>
      <c r="G24" s="1"/>
      <c r="H24" s="1"/>
      <c r="I24" s="1"/>
      <c r="J24" s="1"/>
      <c r="K24" s="1"/>
      <c r="L24" s="1"/>
      <c r="M24" s="1"/>
      <c r="T24" s="51"/>
      <c r="U24" s="51"/>
      <c r="V24" s="51"/>
      <c r="W24" s="52"/>
    </row>
    <row r="25" spans="1:23" ht="12">
      <c r="A25" s="6" t="s">
        <v>54</v>
      </c>
      <c r="B25" s="5">
        <v>56.8</v>
      </c>
      <c r="C25" s="78">
        <v>3</v>
      </c>
      <c r="D25" s="62"/>
      <c r="E25" s="5"/>
      <c r="F25" s="1"/>
      <c r="G25" s="1"/>
      <c r="H25" s="1"/>
      <c r="I25" s="1"/>
      <c r="J25" s="1"/>
      <c r="K25" s="1"/>
      <c r="L25" s="1"/>
      <c r="M25" s="1"/>
      <c r="T25" s="51"/>
      <c r="U25" s="51"/>
      <c r="V25" s="51"/>
      <c r="W25" s="52"/>
    </row>
    <row r="26" spans="1:23" ht="12">
      <c r="A26" s="6" t="s">
        <v>47</v>
      </c>
      <c r="B26" s="41">
        <v>59.1</v>
      </c>
      <c r="C26" s="78">
        <v>4</v>
      </c>
      <c r="D26" s="62"/>
      <c r="E26" s="5"/>
      <c r="F26" s="1"/>
      <c r="G26" s="1"/>
      <c r="H26" s="1"/>
      <c r="I26" s="1"/>
      <c r="J26" s="1"/>
      <c r="K26" s="1"/>
      <c r="L26" s="1"/>
      <c r="M26" s="1"/>
      <c r="T26" s="51"/>
      <c r="U26" s="51"/>
      <c r="V26" s="51"/>
      <c r="W26" s="52"/>
    </row>
    <row r="27" spans="1:23" ht="12">
      <c r="A27" s="6" t="s">
        <v>36</v>
      </c>
      <c r="B27" s="41">
        <v>61.7</v>
      </c>
      <c r="C27" s="78">
        <v>4</v>
      </c>
      <c r="D27" s="62"/>
      <c r="E27" s="5"/>
      <c r="F27" s="1"/>
      <c r="G27" s="1"/>
      <c r="H27" s="1"/>
      <c r="I27" s="1"/>
      <c r="J27" s="1"/>
      <c r="K27" s="1"/>
      <c r="L27" s="1"/>
      <c r="M27" s="1"/>
      <c r="T27" s="51"/>
      <c r="U27" s="51"/>
      <c r="V27" s="51"/>
      <c r="W27" s="52"/>
    </row>
    <row r="28" spans="1:23" ht="12">
      <c r="A28" s="6" t="s">
        <v>64</v>
      </c>
      <c r="B28" s="5">
        <v>52.6</v>
      </c>
      <c r="C28" s="78">
        <v>3</v>
      </c>
      <c r="D28" s="62"/>
      <c r="E28" s="5"/>
      <c r="F28" s="1"/>
      <c r="G28" s="1"/>
      <c r="H28" s="1"/>
      <c r="I28" s="1"/>
      <c r="J28" s="1"/>
      <c r="K28" s="1"/>
      <c r="L28" s="1"/>
      <c r="M28" s="1"/>
      <c r="T28" s="51"/>
      <c r="U28" s="51"/>
      <c r="V28" s="51"/>
      <c r="W28" s="52"/>
    </row>
    <row r="29" spans="1:23" ht="12">
      <c r="A29" s="6" t="s">
        <v>35</v>
      </c>
      <c r="B29" s="5">
        <v>49</v>
      </c>
      <c r="C29" s="78">
        <v>1</v>
      </c>
      <c r="D29" s="62"/>
      <c r="E29" s="5"/>
      <c r="F29" s="1"/>
      <c r="G29" s="1"/>
      <c r="H29" s="1"/>
      <c r="I29" s="1"/>
      <c r="J29" s="1"/>
      <c r="K29" s="1"/>
      <c r="L29" s="1"/>
      <c r="M29" s="1"/>
      <c r="T29" s="51"/>
      <c r="U29" s="51"/>
      <c r="V29" s="51"/>
      <c r="W29" s="52"/>
    </row>
    <row r="30" spans="1:23" ht="12">
      <c r="A30" s="6" t="s">
        <v>84</v>
      </c>
      <c r="B30" s="5">
        <v>54.1</v>
      </c>
      <c r="C30" s="78">
        <v>3</v>
      </c>
      <c r="D30" s="5"/>
      <c r="E30" s="1"/>
      <c r="F30" s="1"/>
      <c r="G30" s="1"/>
      <c r="H30" s="1"/>
      <c r="I30" s="1"/>
      <c r="J30" s="1"/>
      <c r="K30" s="1"/>
      <c r="L30" s="1"/>
      <c r="M30" s="1"/>
      <c r="T30" s="51"/>
      <c r="U30" s="51"/>
      <c r="V30" s="51"/>
      <c r="W30" s="52"/>
    </row>
    <row r="31" spans="1:23" ht="12">
      <c r="A31" s="6" t="s">
        <v>66</v>
      </c>
      <c r="B31" s="5">
        <v>54.3</v>
      </c>
      <c r="C31" s="78">
        <v>3</v>
      </c>
      <c r="D31" s="41"/>
      <c r="E31" s="1"/>
      <c r="F31" s="1"/>
      <c r="G31" s="1"/>
      <c r="H31" s="1"/>
      <c r="I31" s="1"/>
      <c r="J31" s="1"/>
      <c r="K31" s="1"/>
      <c r="L31" s="1"/>
      <c r="M31" s="1"/>
      <c r="T31" s="51"/>
      <c r="U31" s="51"/>
      <c r="V31" s="51"/>
      <c r="W31" s="52"/>
    </row>
    <row r="32" spans="1:23" ht="12">
      <c r="A32" s="6" t="s">
        <v>38</v>
      </c>
      <c r="B32" s="5">
        <v>50.8</v>
      </c>
      <c r="C32" s="78">
        <v>2</v>
      </c>
      <c r="D32" s="41"/>
      <c r="E32" s="1"/>
      <c r="F32" s="1"/>
      <c r="G32" s="1"/>
      <c r="H32" s="1"/>
      <c r="I32" s="1"/>
      <c r="J32" s="1"/>
      <c r="K32" s="1"/>
      <c r="L32" s="1"/>
      <c r="M32" s="1"/>
      <c r="T32" s="51"/>
      <c r="U32" s="51"/>
      <c r="V32" s="51"/>
      <c r="W32" s="52"/>
    </row>
    <row r="33" spans="1:23" ht="12">
      <c r="A33" s="41"/>
      <c r="B33" s="41"/>
      <c r="C33" s="41"/>
      <c r="D33" s="41"/>
      <c r="E33" s="1"/>
      <c r="F33" s="1"/>
      <c r="G33" s="1"/>
      <c r="H33" s="1"/>
      <c r="I33" s="1"/>
      <c r="J33" s="1"/>
      <c r="K33" s="1"/>
      <c r="L33" s="1"/>
      <c r="M33" s="1"/>
      <c r="T33" s="51"/>
      <c r="U33" s="51"/>
      <c r="V33" s="51"/>
      <c r="W33" s="52"/>
    </row>
    <row r="34" spans="1:23" ht="12">
      <c r="A34" s="41"/>
      <c r="B34" s="41"/>
      <c r="C34" s="41"/>
      <c r="D34" s="41"/>
      <c r="E34" s="1"/>
      <c r="F34" s="1"/>
      <c r="G34" s="1"/>
      <c r="H34" s="1"/>
      <c r="I34" s="1"/>
      <c r="J34" s="1"/>
      <c r="K34" s="1"/>
      <c r="L34" s="1"/>
      <c r="M34" s="1"/>
      <c r="T34" s="51"/>
      <c r="U34" s="51"/>
      <c r="V34" s="51"/>
      <c r="W34" s="52"/>
    </row>
    <row r="35" spans="1:23" ht="12">
      <c r="A35" s="41"/>
      <c r="B35" s="41"/>
      <c r="C35" s="41"/>
      <c r="D35" s="41"/>
      <c r="E35" s="1"/>
      <c r="F35" s="1"/>
      <c r="G35" s="1"/>
      <c r="H35" s="1"/>
      <c r="I35" s="1"/>
      <c r="J35" s="1"/>
      <c r="K35" s="1"/>
      <c r="L35" s="1"/>
      <c r="M35" s="1"/>
      <c r="T35" s="51"/>
      <c r="U35" s="51"/>
      <c r="V35" s="51"/>
      <c r="W35" s="52"/>
    </row>
    <row r="36" spans="1:23" ht="12">
      <c r="A36" s="41"/>
      <c r="B36" s="41"/>
      <c r="C36" s="41"/>
      <c r="D36" s="41"/>
      <c r="E36" s="1"/>
      <c r="F36" s="1"/>
      <c r="G36" s="1"/>
      <c r="H36" s="1"/>
      <c r="I36" s="1"/>
      <c r="J36" s="1"/>
      <c r="K36" s="1"/>
      <c r="L36" s="1"/>
      <c r="M36" s="1"/>
      <c r="T36" s="51"/>
      <c r="U36" s="51"/>
      <c r="V36" s="51"/>
      <c r="W36" s="52"/>
    </row>
    <row r="37" spans="1:23" ht="12">
      <c r="A37" s="41"/>
      <c r="B37" s="41"/>
      <c r="C37" s="41"/>
      <c r="D37" s="41"/>
      <c r="E37" s="1"/>
      <c r="F37" s="1"/>
      <c r="G37" s="1"/>
      <c r="H37" s="1"/>
      <c r="I37" s="1"/>
      <c r="J37" s="1"/>
      <c r="K37" s="1"/>
      <c r="L37" s="1"/>
      <c r="M37" s="1"/>
      <c r="T37" s="51"/>
      <c r="U37" s="51"/>
      <c r="V37" s="51"/>
      <c r="W37" s="52"/>
    </row>
    <row r="38" spans="1:23" ht="12">
      <c r="A38" s="41"/>
      <c r="B38" s="41"/>
      <c r="C38" s="41"/>
      <c r="D38" s="41"/>
      <c r="E38" s="1"/>
      <c r="F38" s="1"/>
      <c r="G38" s="1"/>
      <c r="H38" s="1"/>
      <c r="I38" s="1"/>
      <c r="J38" s="1"/>
      <c r="K38" s="1"/>
      <c r="L38" s="1"/>
      <c r="M38" s="1"/>
      <c r="T38" s="51"/>
      <c r="U38" s="51"/>
      <c r="V38" s="51"/>
      <c r="W38" s="52"/>
    </row>
    <row r="39" spans="1:23" ht="12">
      <c r="A39" s="41"/>
      <c r="B39" s="41"/>
      <c r="C39" s="41"/>
      <c r="D39" s="41"/>
      <c r="E39" s="1"/>
      <c r="F39" s="1"/>
      <c r="G39" s="1"/>
      <c r="H39" s="1"/>
      <c r="I39" s="1"/>
      <c r="J39" s="1"/>
      <c r="K39" s="1"/>
      <c r="L39" s="1"/>
      <c r="M39" s="1"/>
      <c r="T39" s="51"/>
      <c r="U39" s="51"/>
      <c r="V39" s="51"/>
      <c r="W39" s="52"/>
    </row>
    <row r="40" spans="1:23" ht="12">
      <c r="A40" s="41"/>
      <c r="B40" s="41"/>
      <c r="C40" s="41"/>
      <c r="D40" s="41"/>
      <c r="E40" s="1"/>
      <c r="F40" s="1"/>
      <c r="G40" s="1"/>
      <c r="H40" s="1"/>
      <c r="I40" s="1"/>
      <c r="J40" s="1"/>
      <c r="K40" s="1"/>
      <c r="L40" s="1"/>
      <c r="M40" s="1"/>
      <c r="T40" s="51"/>
      <c r="U40" s="51"/>
      <c r="V40" s="51"/>
      <c r="W40" s="52"/>
    </row>
    <row r="41" spans="1:23" ht="12">
      <c r="A41" s="41"/>
      <c r="B41" s="41"/>
      <c r="C41" s="41"/>
      <c r="D41" s="41"/>
      <c r="E41" s="1"/>
      <c r="F41" s="1"/>
      <c r="G41" s="1"/>
      <c r="H41" s="1"/>
      <c r="I41" s="1"/>
      <c r="J41" s="1"/>
      <c r="K41" s="1"/>
      <c r="L41" s="1"/>
      <c r="M41" s="1"/>
      <c r="T41" s="51"/>
      <c r="U41" s="51"/>
      <c r="V41" s="51"/>
      <c r="W41" s="52"/>
    </row>
    <row r="42" spans="1:23" ht="12">
      <c r="A42" s="41"/>
      <c r="B42" s="41"/>
      <c r="C42" s="41"/>
      <c r="D42" s="41"/>
      <c r="E42" s="1"/>
      <c r="F42" s="1"/>
      <c r="G42" s="1"/>
      <c r="H42" s="1"/>
      <c r="I42" s="1"/>
      <c r="J42" s="1"/>
      <c r="K42" s="1"/>
      <c r="L42" s="1"/>
      <c r="M42" s="1"/>
      <c r="T42" s="51"/>
      <c r="U42" s="51"/>
      <c r="V42" s="51"/>
      <c r="W42" s="52"/>
    </row>
    <row r="43" spans="1:23" ht="12">
      <c r="A43" s="41"/>
      <c r="B43" s="41"/>
      <c r="C43" s="41"/>
      <c r="D43" s="41"/>
      <c r="E43" s="1"/>
      <c r="F43" s="1"/>
      <c r="G43" s="1"/>
      <c r="H43" s="1"/>
      <c r="I43" s="1"/>
      <c r="J43" s="1"/>
      <c r="K43" s="1"/>
      <c r="L43" s="1"/>
      <c r="M43" s="1"/>
      <c r="T43" s="51"/>
      <c r="U43" s="51"/>
      <c r="V43" s="51"/>
      <c r="W43" s="52"/>
    </row>
    <row r="44" spans="1:23" ht="12">
      <c r="A44" s="41"/>
      <c r="B44" s="41"/>
      <c r="C44" s="41"/>
      <c r="D44" s="41"/>
      <c r="E44" s="1"/>
      <c r="F44" s="1"/>
      <c r="G44" s="1"/>
      <c r="H44" s="1"/>
      <c r="I44" s="1"/>
      <c r="J44" s="1"/>
      <c r="K44" s="1"/>
      <c r="L44" s="1"/>
      <c r="M44" s="1"/>
      <c r="T44" s="51"/>
      <c r="U44" s="51"/>
      <c r="V44" s="51"/>
      <c r="W44" s="52"/>
    </row>
    <row r="45" spans="1:23" ht="12">
      <c r="A45" s="41"/>
      <c r="B45" s="41"/>
      <c r="C45" s="20"/>
      <c r="D45" s="5"/>
      <c r="E45" s="1"/>
      <c r="F45" s="1"/>
      <c r="G45" s="1"/>
      <c r="H45" s="1"/>
      <c r="I45" s="1"/>
      <c r="J45" s="1"/>
      <c r="K45" s="1"/>
      <c r="L45" s="1"/>
      <c r="M45" s="1"/>
      <c r="T45" s="51"/>
      <c r="U45" s="51"/>
      <c r="V45" s="51"/>
      <c r="W45" s="52"/>
    </row>
    <row r="46" spans="1:23" ht="12">
      <c r="A46" s="41"/>
      <c r="B46" s="41"/>
      <c r="C46" s="20"/>
      <c r="D46" s="5"/>
      <c r="E46" s="1"/>
      <c r="F46" s="1"/>
      <c r="G46" s="1"/>
      <c r="H46" s="1"/>
      <c r="I46" s="1"/>
      <c r="J46" s="1"/>
      <c r="K46" s="1"/>
      <c r="L46" s="1"/>
      <c r="M46" s="1"/>
      <c r="T46" s="51"/>
      <c r="U46" s="51"/>
      <c r="V46" s="51"/>
      <c r="W46" s="52"/>
    </row>
    <row r="47" spans="1:23" ht="12">
      <c r="A47" s="41"/>
      <c r="B47" s="41"/>
      <c r="C47" s="20"/>
      <c r="D47" s="5"/>
      <c r="E47" s="1"/>
      <c r="F47" s="1"/>
      <c r="G47" s="1"/>
      <c r="H47" s="1"/>
      <c r="I47" s="1"/>
      <c r="J47" s="1"/>
      <c r="K47" s="1"/>
      <c r="L47" s="1"/>
      <c r="M47" s="1"/>
      <c r="T47" s="51"/>
      <c r="U47" s="51"/>
      <c r="V47" s="51"/>
      <c r="W47" s="52"/>
    </row>
    <row r="48" spans="1:23" ht="12">
      <c r="A48" s="41"/>
      <c r="B48" s="41"/>
      <c r="C48" s="20"/>
      <c r="D48" s="5"/>
      <c r="E48" s="1"/>
      <c r="F48" s="1"/>
      <c r="G48" s="1"/>
      <c r="H48" s="1"/>
      <c r="I48" s="1"/>
      <c r="J48" s="1"/>
      <c r="K48" s="1"/>
      <c r="L48" s="1"/>
      <c r="M48" s="1"/>
      <c r="T48" s="51"/>
      <c r="U48" s="51"/>
      <c r="V48" s="51"/>
      <c r="W48" s="52"/>
    </row>
    <row r="49" spans="1:23" ht="12">
      <c r="A49" s="41"/>
      <c r="B49" s="41"/>
      <c r="C49" s="20"/>
      <c r="D49" s="5"/>
      <c r="E49" s="1"/>
      <c r="F49" s="1"/>
      <c r="G49" s="1"/>
      <c r="H49" s="1"/>
      <c r="I49" s="1"/>
      <c r="J49" s="1"/>
      <c r="K49" s="1"/>
      <c r="L49" s="1"/>
      <c r="M49" s="1"/>
      <c r="T49" s="51"/>
      <c r="U49" s="51"/>
      <c r="V49" s="51"/>
      <c r="W49" s="52"/>
    </row>
    <row r="50" spans="1:23" ht="12">
      <c r="A50" s="41"/>
      <c r="B50" s="41"/>
      <c r="C50" s="20"/>
      <c r="D50" s="5"/>
      <c r="E50" s="1"/>
      <c r="F50" s="1"/>
      <c r="G50" s="1"/>
      <c r="H50" s="1"/>
      <c r="I50" s="1"/>
      <c r="J50" s="1"/>
      <c r="K50" s="1"/>
      <c r="L50" s="1"/>
      <c r="M50" s="1"/>
      <c r="T50" s="51"/>
      <c r="U50" s="51"/>
      <c r="V50" s="51"/>
      <c r="W50" s="52"/>
    </row>
    <row r="51" spans="1:23" ht="12">
      <c r="A51" s="41"/>
      <c r="B51" s="41"/>
      <c r="C51" s="20"/>
      <c r="D51" s="5"/>
      <c r="E51" s="1"/>
      <c r="F51" s="1"/>
      <c r="G51" s="1"/>
      <c r="H51" s="1"/>
      <c r="I51" s="1"/>
      <c r="J51" s="1"/>
      <c r="K51" s="1"/>
      <c r="L51" s="1"/>
      <c r="M51" s="1"/>
      <c r="T51" s="51"/>
      <c r="U51" s="51"/>
      <c r="V51" s="51"/>
      <c r="W51" s="52"/>
    </row>
    <row r="52" spans="1:23" ht="12">
      <c r="A52" s="41"/>
      <c r="B52" s="41"/>
      <c r="C52" s="20"/>
      <c r="D52" s="5"/>
      <c r="E52" s="1"/>
      <c r="F52" s="1"/>
      <c r="G52" s="1"/>
      <c r="H52" s="1"/>
      <c r="I52" s="1"/>
      <c r="J52" s="1"/>
      <c r="K52" s="1"/>
      <c r="L52" s="1"/>
      <c r="M52" s="1"/>
      <c r="T52" s="51"/>
      <c r="U52" s="51"/>
      <c r="V52" s="51"/>
      <c r="W52" s="52"/>
    </row>
    <row r="53" spans="1:23" ht="12">
      <c r="A53" s="41"/>
      <c r="B53" s="41"/>
      <c r="C53" s="20"/>
      <c r="D53" s="5"/>
      <c r="E53" s="1"/>
      <c r="F53" s="1"/>
      <c r="G53" s="1"/>
      <c r="H53" s="1"/>
      <c r="I53" s="1"/>
      <c r="J53" s="1"/>
      <c r="K53" s="1"/>
      <c r="L53" s="1"/>
      <c r="M53" s="1"/>
      <c r="T53" s="51"/>
      <c r="U53" s="51"/>
      <c r="V53" s="51"/>
      <c r="W53" s="52"/>
    </row>
    <row r="54" spans="1:23" ht="12">
      <c r="A54" s="41"/>
      <c r="B54" s="41"/>
      <c r="C54" s="20"/>
      <c r="D54" s="5"/>
      <c r="E54" s="1"/>
      <c r="F54" s="1"/>
      <c r="G54" s="1"/>
      <c r="H54" s="1"/>
      <c r="I54" s="1"/>
      <c r="J54" s="1"/>
      <c r="K54" s="1"/>
      <c r="L54" s="1"/>
      <c r="M54" s="1"/>
      <c r="T54" s="51"/>
      <c r="U54" s="51"/>
      <c r="V54" s="51"/>
      <c r="W54" s="52"/>
    </row>
    <row r="55" spans="1:23" ht="12">
      <c r="A55" s="41"/>
      <c r="B55" s="41"/>
      <c r="C55" s="20"/>
      <c r="D55" s="5"/>
      <c r="E55" s="1"/>
      <c r="F55" s="1"/>
      <c r="G55" s="1"/>
      <c r="H55" s="1"/>
      <c r="I55" s="1"/>
      <c r="J55" s="1"/>
      <c r="K55" s="1"/>
      <c r="L55" s="1"/>
      <c r="M55" s="1"/>
      <c r="T55" s="51"/>
      <c r="U55" s="51"/>
      <c r="V55" s="51"/>
      <c r="W55" s="52"/>
    </row>
    <row r="56" spans="1:23" ht="12">
      <c r="A56" s="41"/>
      <c r="B56" s="41"/>
      <c r="C56" s="20"/>
      <c r="D56" s="5"/>
      <c r="E56" s="1"/>
      <c r="F56" s="1"/>
      <c r="G56" s="1"/>
      <c r="H56" s="1"/>
      <c r="I56" s="1"/>
      <c r="J56" s="1"/>
      <c r="K56" s="1"/>
      <c r="L56" s="1"/>
      <c r="M56" s="1"/>
      <c r="T56" s="51"/>
      <c r="U56" s="51"/>
      <c r="V56" s="51"/>
      <c r="W56" s="52"/>
    </row>
    <row r="57" spans="1:23" ht="12">
      <c r="A57" s="41"/>
      <c r="B57" s="41"/>
      <c r="C57" s="20"/>
      <c r="D57" s="5"/>
      <c r="E57" s="1"/>
      <c r="F57" s="1"/>
      <c r="G57" s="1"/>
      <c r="H57" s="1"/>
      <c r="I57" s="1"/>
      <c r="J57" s="1"/>
      <c r="K57" s="1"/>
      <c r="L57" s="1"/>
      <c r="M57" s="1"/>
      <c r="T57" s="51"/>
      <c r="U57" s="51"/>
      <c r="V57" s="51"/>
      <c r="W57" s="52"/>
    </row>
    <row r="58" spans="1:23" ht="12">
      <c r="A58" s="41"/>
      <c r="B58" s="41"/>
      <c r="C58" s="20"/>
      <c r="D58" s="5"/>
      <c r="E58" s="1"/>
      <c r="F58" s="1"/>
      <c r="G58" s="1"/>
      <c r="H58" s="1"/>
      <c r="I58" s="1"/>
      <c r="J58" s="1"/>
      <c r="K58" s="1"/>
      <c r="L58" s="1"/>
      <c r="M58" s="1"/>
      <c r="T58" s="51"/>
      <c r="U58" s="51"/>
      <c r="V58" s="51"/>
      <c r="W58" s="52"/>
    </row>
    <row r="59" spans="1:23" ht="12">
      <c r="A59" s="41"/>
      <c r="B59" s="41"/>
      <c r="C59" s="20"/>
      <c r="D59" s="5"/>
      <c r="E59" s="1"/>
      <c r="F59" s="1"/>
      <c r="G59" s="1"/>
      <c r="H59" s="1"/>
      <c r="I59" s="1"/>
      <c r="J59" s="1"/>
      <c r="K59" s="1"/>
      <c r="L59" s="1"/>
      <c r="M59" s="1"/>
      <c r="T59" s="51"/>
      <c r="U59" s="51"/>
      <c r="V59" s="51"/>
      <c r="W59" s="52"/>
    </row>
    <row r="60" spans="1:23" ht="12">
      <c r="A60" s="41"/>
      <c r="B60" s="41"/>
      <c r="C60" s="20"/>
      <c r="D60" s="5"/>
      <c r="E60" s="1"/>
      <c r="F60" s="1"/>
      <c r="G60" s="1"/>
      <c r="H60" s="1"/>
      <c r="I60" s="1"/>
      <c r="J60" s="1"/>
      <c r="K60" s="1"/>
      <c r="L60" s="1"/>
      <c r="M60" s="1"/>
      <c r="T60" s="51"/>
      <c r="U60" s="51"/>
      <c r="V60" s="51"/>
      <c r="W60" s="52"/>
    </row>
    <row r="61" spans="1:23" ht="12">
      <c r="A61" s="41"/>
      <c r="B61" s="41"/>
      <c r="C61" s="20"/>
      <c r="D61" s="5"/>
      <c r="E61" s="1"/>
      <c r="F61" s="1"/>
      <c r="G61" s="1"/>
      <c r="H61" s="1"/>
      <c r="I61" s="1"/>
      <c r="J61" s="1"/>
      <c r="K61" s="1"/>
      <c r="L61" s="1"/>
      <c r="M61" s="1"/>
      <c r="T61" s="51"/>
      <c r="U61" s="51"/>
      <c r="V61" s="51"/>
      <c r="W61" s="52"/>
    </row>
    <row r="62" spans="1:23" ht="12">
      <c r="A62" s="41"/>
      <c r="B62" s="41"/>
      <c r="C62" s="20"/>
      <c r="D62" s="5"/>
      <c r="E62" s="1"/>
      <c r="F62" s="1"/>
      <c r="G62" s="1"/>
      <c r="H62" s="1"/>
      <c r="I62" s="1"/>
      <c r="J62" s="1"/>
      <c r="K62" s="1"/>
      <c r="L62" s="1"/>
      <c r="M62" s="1"/>
      <c r="T62" s="51"/>
      <c r="U62" s="51"/>
      <c r="V62" s="51"/>
      <c r="W62" s="52"/>
    </row>
    <row r="63" spans="1:23" ht="12">
      <c r="A63" s="41"/>
      <c r="B63" s="41"/>
      <c r="C63" s="20"/>
      <c r="D63" s="5"/>
      <c r="E63" s="1"/>
      <c r="F63" s="1"/>
      <c r="G63" s="1"/>
      <c r="H63" s="1"/>
      <c r="I63" s="1"/>
      <c r="J63" s="1"/>
      <c r="K63" s="1"/>
      <c r="L63" s="1"/>
      <c r="M63" s="1"/>
      <c r="T63" s="51"/>
      <c r="U63" s="51"/>
      <c r="V63" s="51"/>
      <c r="W63" s="52"/>
    </row>
    <row r="64" spans="1:23" ht="12">
      <c r="A64" s="41"/>
      <c r="B64" s="41"/>
      <c r="C64" s="20"/>
      <c r="D64" s="5"/>
      <c r="E64" s="1"/>
      <c r="F64" s="1"/>
      <c r="G64" s="1"/>
      <c r="H64" s="1"/>
      <c r="I64" s="1"/>
      <c r="J64" s="1"/>
      <c r="K64" s="1"/>
      <c r="L64" s="1"/>
      <c r="M64" s="1"/>
      <c r="T64" s="51"/>
      <c r="U64" s="51"/>
      <c r="V64" s="51"/>
      <c r="W64" s="52"/>
    </row>
    <row r="65" spans="1:23" ht="12">
      <c r="A65" s="41"/>
      <c r="B65" s="41"/>
      <c r="C65" s="20"/>
      <c r="D65" s="5"/>
      <c r="E65" s="1"/>
      <c r="F65" s="1"/>
      <c r="G65" s="1"/>
      <c r="H65" s="1"/>
      <c r="I65" s="1"/>
      <c r="J65" s="1"/>
      <c r="K65" s="1"/>
      <c r="L65" s="1"/>
      <c r="M65" s="1"/>
      <c r="T65" s="51"/>
      <c r="U65" s="51"/>
      <c r="V65" s="51"/>
      <c r="W65" s="52"/>
    </row>
    <row r="66" spans="1:23" ht="12">
      <c r="A66" s="41"/>
      <c r="B66" s="41"/>
      <c r="C66" s="20"/>
      <c r="D66" s="5"/>
      <c r="E66" s="1"/>
      <c r="F66" s="1"/>
      <c r="G66" s="1"/>
      <c r="H66" s="1"/>
      <c r="I66" s="1"/>
      <c r="J66" s="1"/>
      <c r="K66" s="1"/>
      <c r="L66" s="1"/>
      <c r="M66" s="1"/>
      <c r="T66" s="51"/>
      <c r="U66" s="51"/>
      <c r="V66" s="51"/>
      <c r="W66" s="52"/>
    </row>
    <row r="67" spans="1:23" ht="12">
      <c r="A67" s="41"/>
      <c r="B67" s="41"/>
      <c r="C67" s="20"/>
      <c r="D67" s="5"/>
      <c r="E67" s="1"/>
      <c r="F67" s="1"/>
      <c r="G67" s="1"/>
      <c r="H67" s="1"/>
      <c r="I67" s="1"/>
      <c r="J67" s="1"/>
      <c r="K67" s="1"/>
      <c r="L67" s="1"/>
      <c r="M67" s="1"/>
      <c r="T67" s="51"/>
      <c r="U67" s="51"/>
      <c r="V67" s="51"/>
      <c r="W67" s="52"/>
    </row>
    <row r="68" spans="1:23" ht="12">
      <c r="A68" s="41"/>
      <c r="B68" s="41"/>
      <c r="C68" s="20"/>
      <c r="D68" s="5"/>
      <c r="E68" s="1"/>
      <c r="F68" s="1"/>
      <c r="G68" s="1"/>
      <c r="H68" s="1"/>
      <c r="I68" s="1"/>
      <c r="J68" s="1"/>
      <c r="K68" s="1"/>
      <c r="L68" s="1"/>
      <c r="M68" s="1"/>
      <c r="T68" s="51"/>
      <c r="U68" s="51"/>
      <c r="V68" s="51"/>
      <c r="W68" s="52"/>
    </row>
    <row r="69" spans="1:23" ht="12">
      <c r="A69" s="41"/>
      <c r="B69" s="41"/>
      <c r="C69" s="20"/>
      <c r="D69" s="5"/>
      <c r="E69" s="1"/>
      <c r="F69" s="1"/>
      <c r="G69" s="1"/>
      <c r="H69" s="1"/>
      <c r="I69" s="1"/>
      <c r="J69" s="1"/>
      <c r="K69" s="1"/>
      <c r="L69" s="1"/>
      <c r="M69" s="1"/>
      <c r="T69" s="51"/>
      <c r="U69" s="51"/>
      <c r="V69" s="51"/>
      <c r="W69" s="52"/>
    </row>
    <row r="70" spans="1:23" ht="12">
      <c r="A70" s="41"/>
      <c r="B70" s="41"/>
      <c r="C70" s="20"/>
      <c r="D70" s="5"/>
      <c r="E70" s="1"/>
      <c r="F70" s="1"/>
      <c r="G70" s="1"/>
      <c r="H70" s="1"/>
      <c r="I70" s="1"/>
      <c r="J70" s="1"/>
      <c r="K70" s="1"/>
      <c r="L70" s="1"/>
      <c r="M70" s="1"/>
      <c r="T70" s="51"/>
      <c r="U70" s="51"/>
      <c r="V70" s="51"/>
      <c r="W70" s="52"/>
    </row>
    <row r="71" spans="1:23" ht="12">
      <c r="A71" s="41"/>
      <c r="B71" s="41"/>
      <c r="C71" s="20"/>
      <c r="D71" s="5"/>
      <c r="E71" s="1"/>
      <c r="F71" s="1"/>
      <c r="G71" s="1"/>
      <c r="H71" s="1"/>
      <c r="I71" s="1"/>
      <c r="J71" s="1"/>
      <c r="K71" s="1"/>
      <c r="L71" s="1"/>
      <c r="M71" s="1"/>
      <c r="T71" s="51"/>
      <c r="U71" s="51"/>
      <c r="V71" s="51"/>
      <c r="W71" s="52"/>
    </row>
    <row r="72" spans="1:23" ht="12">
      <c r="A72" s="41"/>
      <c r="B72" s="41"/>
      <c r="C72" s="20"/>
      <c r="D72" s="5"/>
      <c r="E72" s="1"/>
      <c r="F72" s="1"/>
      <c r="G72" s="1"/>
      <c r="H72" s="1"/>
      <c r="I72" s="1"/>
      <c r="J72" s="1"/>
      <c r="K72" s="1"/>
      <c r="L72" s="1"/>
      <c r="M72" s="1"/>
      <c r="T72" s="51"/>
      <c r="U72" s="51"/>
      <c r="V72" s="51"/>
      <c r="W72" s="52"/>
    </row>
    <row r="73" spans="1:23" ht="12">
      <c r="A73" s="41"/>
      <c r="B73" s="41"/>
      <c r="C73" s="20"/>
      <c r="D73" s="5"/>
      <c r="E73" s="1"/>
      <c r="F73" s="1"/>
      <c r="G73" s="1"/>
      <c r="H73" s="1"/>
      <c r="I73" s="1"/>
      <c r="J73" s="1"/>
      <c r="K73" s="1"/>
      <c r="L73" s="1"/>
      <c r="M73" s="1"/>
      <c r="T73" s="51"/>
      <c r="U73" s="51"/>
      <c r="V73" s="51"/>
      <c r="W73" s="52"/>
    </row>
    <row r="74" spans="1:23" ht="12">
      <c r="A74" s="41"/>
      <c r="B74" s="41"/>
      <c r="C74" s="20"/>
      <c r="D74" s="5"/>
      <c r="E74" s="1"/>
      <c r="F74" s="1"/>
      <c r="G74" s="1"/>
      <c r="H74" s="1"/>
      <c r="I74" s="1"/>
      <c r="J74" s="1"/>
      <c r="K74" s="1"/>
      <c r="L74" s="1"/>
      <c r="M74" s="1"/>
      <c r="T74" s="51"/>
      <c r="U74" s="51"/>
      <c r="V74" s="51"/>
      <c r="W74" s="52"/>
    </row>
    <row r="75" spans="1:23" ht="12">
      <c r="A75" s="41"/>
      <c r="B75" s="41"/>
      <c r="C75" s="20"/>
      <c r="D75" s="5"/>
      <c r="E75" s="1"/>
      <c r="F75" s="1"/>
      <c r="G75" s="1"/>
      <c r="H75" s="1"/>
      <c r="I75" s="1"/>
      <c r="J75" s="1"/>
      <c r="K75" s="1"/>
      <c r="L75" s="1"/>
      <c r="M75" s="1"/>
      <c r="T75" s="51"/>
      <c r="U75" s="51"/>
      <c r="V75" s="51"/>
      <c r="W75" s="52"/>
    </row>
    <row r="76" spans="1:23" ht="12">
      <c r="A76" s="41"/>
      <c r="B76" s="41"/>
      <c r="C76" s="20"/>
      <c r="D76" s="5"/>
      <c r="E76" s="1"/>
      <c r="F76" s="1"/>
      <c r="G76" s="1"/>
      <c r="H76" s="1"/>
      <c r="I76" s="1"/>
      <c r="J76" s="1"/>
      <c r="K76" s="1"/>
      <c r="L76" s="1"/>
      <c r="M76" s="1"/>
      <c r="T76" s="51"/>
      <c r="U76" s="51"/>
      <c r="V76" s="51"/>
      <c r="W76" s="52"/>
    </row>
    <row r="77" spans="1:23" ht="12">
      <c r="A77" s="41"/>
      <c r="B77" s="41"/>
      <c r="C77" s="20"/>
      <c r="D77" s="5"/>
      <c r="E77" s="1"/>
      <c r="F77" s="1"/>
      <c r="G77" s="1"/>
      <c r="H77" s="1"/>
      <c r="I77" s="1"/>
      <c r="J77" s="1"/>
      <c r="K77" s="1"/>
      <c r="L77" s="1"/>
      <c r="M77" s="1"/>
      <c r="T77" s="51"/>
      <c r="U77" s="51"/>
      <c r="V77" s="51"/>
      <c r="W77" s="52"/>
    </row>
    <row r="78" spans="1:23" ht="12">
      <c r="A78" s="41"/>
      <c r="B78" s="41"/>
      <c r="C78" s="20"/>
      <c r="D78" s="5"/>
      <c r="E78" s="1"/>
      <c r="F78" s="1"/>
      <c r="G78" s="1"/>
      <c r="H78" s="1"/>
      <c r="I78" s="1"/>
      <c r="J78" s="1"/>
      <c r="K78" s="1"/>
      <c r="L78" s="1"/>
      <c r="M78" s="1"/>
      <c r="T78" s="51"/>
      <c r="U78" s="51"/>
      <c r="V78" s="51"/>
      <c r="W78" s="52"/>
    </row>
    <row r="79" spans="1:23" ht="12">
      <c r="A79" s="41"/>
      <c r="B79" s="41"/>
      <c r="C79" s="20"/>
      <c r="D79" s="5"/>
      <c r="E79" s="1"/>
      <c r="F79" s="1"/>
      <c r="G79" s="1"/>
      <c r="H79" s="1"/>
      <c r="I79" s="1"/>
      <c r="J79" s="1"/>
      <c r="K79" s="1"/>
      <c r="L79" s="1"/>
      <c r="M79" s="1"/>
      <c r="T79" s="51"/>
      <c r="U79" s="51"/>
      <c r="V79" s="51"/>
      <c r="W79" s="52"/>
    </row>
    <row r="80" spans="1:23" ht="12">
      <c r="A80" s="41"/>
      <c r="B80" s="41"/>
      <c r="C80" s="20"/>
      <c r="D80" s="5"/>
      <c r="E80" s="1"/>
      <c r="F80" s="1"/>
      <c r="G80" s="1"/>
      <c r="H80" s="1"/>
      <c r="I80" s="1"/>
      <c r="J80" s="1"/>
      <c r="K80" s="1"/>
      <c r="L80" s="1"/>
      <c r="M80" s="1"/>
      <c r="T80" s="51"/>
      <c r="U80" s="51"/>
      <c r="V80" s="51"/>
      <c r="W80" s="52"/>
    </row>
    <row r="81" spans="1:23" ht="12">
      <c r="A81" s="41"/>
      <c r="B81" s="41"/>
      <c r="C81" s="20"/>
      <c r="D81" s="5"/>
      <c r="E81" s="1"/>
      <c r="F81" s="1"/>
      <c r="G81" s="1"/>
      <c r="H81" s="1"/>
      <c r="I81" s="1"/>
      <c r="J81" s="1"/>
      <c r="K81" s="1"/>
      <c r="L81" s="1"/>
      <c r="M81" s="1"/>
      <c r="T81" s="51"/>
      <c r="U81" s="51"/>
      <c r="V81" s="51"/>
      <c r="W81" s="52"/>
    </row>
    <row r="82" spans="1:23" ht="12">
      <c r="A82" s="41"/>
      <c r="B82" s="41"/>
      <c r="C82" s="20"/>
      <c r="D82" s="5"/>
      <c r="E82" s="1"/>
      <c r="F82" s="1"/>
      <c r="G82" s="1"/>
      <c r="H82" s="1"/>
      <c r="I82" s="1"/>
      <c r="J82" s="1"/>
      <c r="K82" s="1"/>
      <c r="L82" s="1"/>
      <c r="M82" s="1"/>
      <c r="T82" s="51"/>
      <c r="U82" s="51"/>
      <c r="V82" s="51"/>
      <c r="W82" s="52"/>
    </row>
    <row r="83" spans="1:23" ht="12">
      <c r="A83" s="41"/>
      <c r="B83" s="41"/>
      <c r="C83" s="20"/>
      <c r="D83" s="5"/>
      <c r="E83" s="1"/>
      <c r="F83" s="1"/>
      <c r="G83" s="1"/>
      <c r="H83" s="1"/>
      <c r="I83" s="1"/>
      <c r="J83" s="1"/>
      <c r="K83" s="1"/>
      <c r="L83" s="1"/>
      <c r="M83" s="1"/>
      <c r="T83" s="51"/>
      <c r="U83" s="51"/>
      <c r="V83" s="51"/>
      <c r="W83" s="52"/>
    </row>
    <row r="84" spans="1:23" ht="12">
      <c r="A84" s="41"/>
      <c r="B84" s="41"/>
      <c r="C84" s="20"/>
      <c r="D84" s="5"/>
      <c r="E84" s="1"/>
      <c r="F84" s="1"/>
      <c r="G84" s="1"/>
      <c r="H84" s="1"/>
      <c r="I84" s="1"/>
      <c r="J84" s="1"/>
      <c r="K84" s="1"/>
      <c r="L84" s="1"/>
      <c r="M84" s="1"/>
      <c r="T84" s="51"/>
      <c r="U84" s="51"/>
      <c r="V84" s="51"/>
      <c r="W84" s="52"/>
    </row>
    <row r="85" spans="1:23" ht="12">
      <c r="A85" s="41"/>
      <c r="B85" s="41"/>
      <c r="C85" s="20"/>
      <c r="D85" s="5"/>
      <c r="E85" s="1"/>
      <c r="F85" s="1"/>
      <c r="G85" s="1"/>
      <c r="H85" s="1"/>
      <c r="I85" s="1"/>
      <c r="J85" s="1"/>
      <c r="K85" s="1"/>
      <c r="L85" s="1"/>
      <c r="M85" s="1"/>
      <c r="T85" s="51"/>
      <c r="U85" s="51"/>
      <c r="V85" s="51"/>
      <c r="W85" s="52"/>
    </row>
    <row r="86" spans="1:23" ht="12">
      <c r="A86" s="41"/>
      <c r="B86" s="41"/>
      <c r="C86" s="20"/>
      <c r="D86" s="5"/>
      <c r="E86" s="1"/>
      <c r="F86" s="1"/>
      <c r="G86" s="1"/>
      <c r="H86" s="1"/>
      <c r="I86" s="1"/>
      <c r="J86" s="1"/>
      <c r="K86" s="1"/>
      <c r="L86" s="1"/>
      <c r="M86" s="1"/>
      <c r="T86" s="51"/>
      <c r="U86" s="51"/>
      <c r="V86" s="51"/>
      <c r="W86" s="52"/>
    </row>
    <row r="87" spans="1:23" ht="12">
      <c r="A87" s="41"/>
      <c r="B87" s="41"/>
      <c r="C87" s="20"/>
      <c r="D87" s="5"/>
      <c r="E87" s="1"/>
      <c r="F87" s="1"/>
      <c r="G87" s="1"/>
      <c r="H87" s="1"/>
      <c r="I87" s="1"/>
      <c r="J87" s="1"/>
      <c r="K87" s="1"/>
      <c r="L87" s="1"/>
      <c r="M87" s="1"/>
      <c r="T87" s="51"/>
      <c r="U87" s="51"/>
      <c r="V87" s="51"/>
      <c r="W87" s="52"/>
    </row>
    <row r="88" spans="1:23" ht="12">
      <c r="A88" s="41"/>
      <c r="B88" s="41"/>
      <c r="C88" s="20"/>
      <c r="D88" s="5"/>
      <c r="E88" s="1"/>
      <c r="F88" s="1"/>
      <c r="G88" s="1"/>
      <c r="H88" s="1"/>
      <c r="I88" s="1"/>
      <c r="J88" s="1"/>
      <c r="K88" s="1"/>
      <c r="L88" s="1"/>
      <c r="M88" s="1"/>
      <c r="T88" s="51"/>
      <c r="U88" s="51"/>
      <c r="V88" s="51"/>
      <c r="W88" s="52"/>
    </row>
    <row r="89" spans="1:23" ht="12">
      <c r="A89" s="41"/>
      <c r="B89" s="41"/>
      <c r="C89" s="20"/>
      <c r="D89" s="5"/>
      <c r="E89" s="1"/>
      <c r="F89" s="1"/>
      <c r="G89" s="1"/>
      <c r="H89" s="1"/>
      <c r="I89" s="1"/>
      <c r="J89" s="1"/>
      <c r="K89" s="1"/>
      <c r="L89" s="1"/>
      <c r="M89" s="1"/>
      <c r="T89" s="51"/>
      <c r="U89" s="51"/>
      <c r="V89" s="51"/>
      <c r="W89" s="52"/>
    </row>
    <row r="90" spans="1:23" ht="12">
      <c r="A90" s="41"/>
      <c r="B90" s="41"/>
      <c r="C90" s="20"/>
      <c r="D90" s="5"/>
      <c r="E90" s="1"/>
      <c r="F90" s="1"/>
      <c r="G90" s="1"/>
      <c r="H90" s="1"/>
      <c r="I90" s="1"/>
      <c r="J90" s="1"/>
      <c r="K90" s="1"/>
      <c r="L90" s="1"/>
      <c r="M90" s="1"/>
      <c r="T90" s="51"/>
      <c r="U90" s="51"/>
      <c r="V90" s="51"/>
      <c r="W90" s="52"/>
    </row>
    <row r="91" spans="1:23" ht="12">
      <c r="A91" s="41"/>
      <c r="B91" s="41"/>
      <c r="C91" s="20"/>
      <c r="D91" s="5"/>
      <c r="E91" s="1"/>
      <c r="F91" s="1"/>
      <c r="G91" s="1"/>
      <c r="H91" s="1"/>
      <c r="I91" s="1"/>
      <c r="J91" s="1"/>
      <c r="K91" s="1"/>
      <c r="L91" s="1"/>
      <c r="M91" s="1"/>
      <c r="T91" s="51"/>
      <c r="U91" s="51"/>
      <c r="V91" s="51"/>
      <c r="W91" s="52"/>
    </row>
    <row r="92" spans="1:23" ht="12">
      <c r="A92" s="41"/>
      <c r="B92" s="41"/>
      <c r="C92" s="20"/>
      <c r="D92" s="5"/>
      <c r="E92" s="1"/>
      <c r="F92" s="1"/>
      <c r="G92" s="1"/>
      <c r="H92" s="1"/>
      <c r="I92" s="1"/>
      <c r="J92" s="1"/>
      <c r="K92" s="1"/>
      <c r="L92" s="1"/>
      <c r="M92" s="1"/>
      <c r="T92" s="51"/>
      <c r="U92" s="51"/>
      <c r="V92" s="51"/>
      <c r="W92" s="52"/>
    </row>
    <row r="93" spans="1:23" ht="12">
      <c r="A93" s="41"/>
      <c r="B93" s="41"/>
      <c r="C93" s="20"/>
      <c r="D93" s="5"/>
      <c r="E93" s="1"/>
      <c r="F93" s="1"/>
      <c r="G93" s="1"/>
      <c r="H93" s="1"/>
      <c r="I93" s="1"/>
      <c r="J93" s="1"/>
      <c r="K93" s="1"/>
      <c r="L93" s="1"/>
      <c r="M93" s="1"/>
      <c r="T93" s="51"/>
      <c r="U93" s="51"/>
      <c r="V93" s="51"/>
      <c r="W93" s="52"/>
    </row>
    <row r="94" spans="1:23" ht="12">
      <c r="A94" s="41"/>
      <c r="B94" s="41"/>
      <c r="C94" s="20"/>
      <c r="D94" s="5"/>
      <c r="E94" s="1"/>
      <c r="F94" s="1"/>
      <c r="G94" s="1"/>
      <c r="H94" s="1"/>
      <c r="I94" s="1"/>
      <c r="J94" s="1"/>
      <c r="K94" s="1"/>
      <c r="L94" s="1"/>
      <c r="M94" s="1"/>
      <c r="T94" s="51"/>
      <c r="U94" s="51"/>
      <c r="V94" s="51"/>
      <c r="W94" s="52"/>
    </row>
    <row r="95" spans="1:23" ht="12">
      <c r="A95" s="41"/>
      <c r="B95" s="41"/>
      <c r="C95" s="20"/>
      <c r="D95" s="5"/>
      <c r="E95" s="1"/>
      <c r="F95" s="1"/>
      <c r="G95" s="1"/>
      <c r="H95" s="1"/>
      <c r="I95" s="1"/>
      <c r="J95" s="1"/>
      <c r="K95" s="1"/>
      <c r="L95" s="1"/>
      <c r="M95" s="1"/>
      <c r="T95" s="51"/>
      <c r="U95" s="51"/>
      <c r="V95" s="51"/>
      <c r="W95" s="52"/>
    </row>
    <row r="96" spans="1:23" ht="12">
      <c r="A96" s="41"/>
      <c r="B96" s="41"/>
      <c r="C96" s="20"/>
      <c r="D96" s="5"/>
      <c r="E96" s="1"/>
      <c r="F96" s="1"/>
      <c r="G96" s="1"/>
      <c r="H96" s="1"/>
      <c r="I96" s="1"/>
      <c r="J96" s="1"/>
      <c r="K96" s="1"/>
      <c r="L96" s="1"/>
      <c r="M96" s="1"/>
      <c r="T96" s="51"/>
      <c r="U96" s="51"/>
      <c r="V96" s="51"/>
      <c r="W96" s="52"/>
    </row>
    <row r="97" spans="1:23" ht="12">
      <c r="A97" s="41"/>
      <c r="B97" s="41"/>
      <c r="C97" s="20"/>
      <c r="D97" s="5"/>
      <c r="E97" s="1"/>
      <c r="F97" s="1"/>
      <c r="G97" s="1"/>
      <c r="H97" s="1"/>
      <c r="I97" s="1"/>
      <c r="J97" s="1"/>
      <c r="K97" s="1"/>
      <c r="L97" s="1"/>
      <c r="M97" s="1"/>
      <c r="T97" s="51"/>
      <c r="U97" s="51"/>
      <c r="V97" s="51"/>
      <c r="W97" s="52"/>
    </row>
    <row r="98" spans="1:23" ht="12">
      <c r="A98" s="41"/>
      <c r="B98" s="41"/>
      <c r="C98" s="20"/>
      <c r="D98" s="5"/>
      <c r="E98" s="1"/>
      <c r="F98" s="1"/>
      <c r="G98" s="1"/>
      <c r="H98" s="1"/>
      <c r="I98" s="1"/>
      <c r="J98" s="1"/>
      <c r="K98" s="1"/>
      <c r="L98" s="1"/>
      <c r="M98" s="1"/>
      <c r="T98" s="51"/>
      <c r="U98" s="51"/>
      <c r="V98" s="51"/>
      <c r="W98" s="52"/>
    </row>
    <row r="99" spans="1:23" ht="12">
      <c r="A99" s="41"/>
      <c r="B99" s="41"/>
      <c r="C99" s="20"/>
      <c r="D99" s="5"/>
      <c r="E99" s="1"/>
      <c r="F99" s="1"/>
      <c r="G99" s="1"/>
      <c r="H99" s="1"/>
      <c r="I99" s="1"/>
      <c r="J99" s="1"/>
      <c r="K99" s="1"/>
      <c r="L99" s="1"/>
      <c r="M99" s="1"/>
      <c r="T99" s="51"/>
      <c r="U99" s="51"/>
      <c r="V99" s="51"/>
      <c r="W99" s="52"/>
    </row>
    <row r="100" spans="1:23" ht="12">
      <c r="A100" s="41"/>
      <c r="B100" s="41"/>
      <c r="C100" s="20"/>
      <c r="D100" s="5"/>
      <c r="E100" s="1"/>
      <c r="F100" s="1"/>
      <c r="G100" s="1"/>
      <c r="H100" s="1"/>
      <c r="I100" s="1"/>
      <c r="J100" s="1"/>
      <c r="K100" s="1"/>
      <c r="L100" s="1"/>
      <c r="M100" s="1"/>
      <c r="T100" s="51"/>
      <c r="U100" s="51"/>
      <c r="V100" s="51"/>
      <c r="W100" s="52"/>
    </row>
    <row r="101" spans="1:23" ht="12">
      <c r="A101" s="41"/>
      <c r="B101" s="41"/>
      <c r="C101" s="20"/>
      <c r="D101" s="5"/>
      <c r="E101" s="1"/>
      <c r="F101" s="1"/>
      <c r="G101" s="1"/>
      <c r="H101" s="1"/>
      <c r="I101" s="1"/>
      <c r="J101" s="1"/>
      <c r="K101" s="1"/>
      <c r="L101" s="1"/>
      <c r="M101" s="1"/>
      <c r="T101" s="51"/>
      <c r="U101" s="51"/>
      <c r="V101" s="51"/>
      <c r="W101" s="52"/>
    </row>
    <row r="102" spans="1:23" ht="12">
      <c r="A102" s="41"/>
      <c r="B102" s="41"/>
      <c r="C102" s="20"/>
      <c r="D102" s="5"/>
      <c r="E102" s="1"/>
      <c r="F102" s="1"/>
      <c r="G102" s="1"/>
      <c r="H102" s="1"/>
      <c r="I102" s="1"/>
      <c r="J102" s="1"/>
      <c r="K102" s="1"/>
      <c r="L102" s="1"/>
      <c r="M102" s="1"/>
      <c r="T102" s="51"/>
      <c r="U102" s="51"/>
      <c r="V102" s="51"/>
      <c r="W102" s="52"/>
    </row>
    <row r="103" spans="1:23" ht="12">
      <c r="A103" s="41"/>
      <c r="B103" s="41"/>
      <c r="C103" s="20"/>
      <c r="D103" s="5"/>
      <c r="E103" s="1"/>
      <c r="F103" s="1"/>
      <c r="G103" s="1"/>
      <c r="H103" s="1"/>
      <c r="I103" s="1"/>
      <c r="J103" s="1"/>
      <c r="K103" s="1"/>
      <c r="L103" s="1"/>
      <c r="M103" s="1"/>
      <c r="T103" s="51"/>
      <c r="U103" s="51"/>
      <c r="V103" s="51"/>
      <c r="W103" s="52"/>
    </row>
    <row r="104" spans="1:23" ht="12">
      <c r="A104" s="41"/>
      <c r="B104" s="41"/>
      <c r="C104" s="20"/>
      <c r="D104" s="5"/>
      <c r="E104" s="1"/>
      <c r="F104" s="1"/>
      <c r="G104" s="1"/>
      <c r="H104" s="1"/>
      <c r="I104" s="1"/>
      <c r="J104" s="1"/>
      <c r="K104" s="1"/>
      <c r="L104" s="1"/>
      <c r="M104" s="1"/>
      <c r="T104" s="51"/>
      <c r="U104" s="51"/>
      <c r="V104" s="51"/>
      <c r="W104" s="52"/>
    </row>
    <row r="105" spans="1:23" ht="12">
      <c r="A105" s="41"/>
      <c r="B105" s="41"/>
      <c r="C105" s="20"/>
      <c r="D105" s="5"/>
      <c r="E105" s="1"/>
      <c r="F105" s="1"/>
      <c r="G105" s="1"/>
      <c r="H105" s="1"/>
      <c r="I105" s="1"/>
      <c r="J105" s="1"/>
      <c r="K105" s="1"/>
      <c r="L105" s="1"/>
      <c r="M105" s="1"/>
      <c r="T105" s="51"/>
      <c r="U105" s="51"/>
      <c r="V105" s="51"/>
      <c r="W105" s="52"/>
    </row>
    <row r="106" spans="1:23" ht="12">
      <c r="A106" s="41"/>
      <c r="B106" s="41"/>
      <c r="C106" s="20"/>
      <c r="D106" s="5"/>
      <c r="E106" s="1"/>
      <c r="F106" s="1"/>
      <c r="G106" s="1"/>
      <c r="H106" s="1"/>
      <c r="I106" s="1"/>
      <c r="J106" s="1"/>
      <c r="K106" s="1"/>
      <c r="L106" s="1"/>
      <c r="M106" s="1"/>
      <c r="T106" s="51"/>
      <c r="U106" s="51"/>
      <c r="V106" s="51"/>
      <c r="W106" s="52"/>
    </row>
    <row r="107" spans="1:23" ht="12">
      <c r="A107" s="41"/>
      <c r="B107" s="41"/>
      <c r="C107" s="20"/>
      <c r="D107" s="5"/>
      <c r="E107" s="1"/>
      <c r="F107" s="1"/>
      <c r="G107" s="1"/>
      <c r="H107" s="1"/>
      <c r="I107" s="1"/>
      <c r="J107" s="1"/>
      <c r="K107" s="1"/>
      <c r="L107" s="1"/>
      <c r="M107" s="1"/>
      <c r="T107" s="51"/>
      <c r="U107" s="51"/>
      <c r="V107" s="51"/>
      <c r="W107" s="52"/>
    </row>
    <row r="108" spans="1:23" ht="12">
      <c r="A108" s="41"/>
      <c r="B108" s="41"/>
      <c r="C108" s="20"/>
      <c r="D108" s="5"/>
      <c r="E108" s="1"/>
      <c r="F108" s="1"/>
      <c r="G108" s="1"/>
      <c r="H108" s="1"/>
      <c r="I108" s="1"/>
      <c r="J108" s="1"/>
      <c r="K108" s="1"/>
      <c r="L108" s="1"/>
      <c r="M108" s="1"/>
      <c r="T108" s="51"/>
      <c r="U108" s="51"/>
      <c r="V108" s="51"/>
      <c r="W108" s="52"/>
    </row>
    <row r="109" spans="1:23" ht="12">
      <c r="A109" s="41"/>
      <c r="B109" s="41"/>
      <c r="C109" s="20"/>
      <c r="D109" s="5"/>
      <c r="E109" s="1"/>
      <c r="F109" s="1"/>
      <c r="G109" s="1"/>
      <c r="H109" s="1"/>
      <c r="I109" s="1"/>
      <c r="J109" s="1"/>
      <c r="K109" s="1"/>
      <c r="L109" s="1"/>
      <c r="M109" s="1"/>
      <c r="T109" s="51"/>
      <c r="U109" s="51"/>
      <c r="V109" s="51"/>
      <c r="W109" s="52"/>
    </row>
    <row r="110" spans="1:23" ht="12">
      <c r="A110" s="41"/>
      <c r="B110" s="41"/>
      <c r="C110" s="20"/>
      <c r="D110" s="5"/>
      <c r="E110" s="1"/>
      <c r="F110" s="1"/>
      <c r="G110" s="1"/>
      <c r="H110" s="1"/>
      <c r="I110" s="1"/>
      <c r="J110" s="1"/>
      <c r="K110" s="1"/>
      <c r="L110" s="1"/>
      <c r="M110" s="1"/>
      <c r="T110" s="51"/>
      <c r="U110" s="51"/>
      <c r="V110" s="51"/>
      <c r="W110" s="52"/>
    </row>
    <row r="111" spans="1:23" ht="12">
      <c r="A111" s="41"/>
      <c r="B111" s="41"/>
      <c r="C111" s="20"/>
      <c r="D111" s="5"/>
      <c r="E111" s="1"/>
      <c r="F111" s="1"/>
      <c r="G111" s="1"/>
      <c r="H111" s="1"/>
      <c r="I111" s="1"/>
      <c r="J111" s="1"/>
      <c r="K111" s="1"/>
      <c r="L111" s="1"/>
      <c r="M111" s="1"/>
      <c r="T111" s="51"/>
      <c r="U111" s="51"/>
      <c r="V111" s="51"/>
      <c r="W111" s="52"/>
    </row>
    <row r="112" spans="1:23" ht="12">
      <c r="A112" s="41"/>
      <c r="B112" s="41"/>
      <c r="C112" s="20"/>
      <c r="D112" s="5"/>
      <c r="E112" s="1"/>
      <c r="F112" s="1"/>
      <c r="G112" s="1"/>
      <c r="H112" s="1"/>
      <c r="I112" s="1"/>
      <c r="J112" s="1"/>
      <c r="K112" s="1"/>
      <c r="L112" s="1"/>
      <c r="M112" s="1"/>
      <c r="T112" s="51"/>
      <c r="U112" s="51"/>
      <c r="V112" s="51"/>
      <c r="W112" s="52"/>
    </row>
    <row r="113" spans="1:23" ht="12">
      <c r="A113" s="41"/>
      <c r="B113" s="41"/>
      <c r="C113" s="20"/>
      <c r="D113" s="5"/>
      <c r="E113" s="1"/>
      <c r="F113" s="1"/>
      <c r="G113" s="1"/>
      <c r="H113" s="1"/>
      <c r="I113" s="1"/>
      <c r="J113" s="1"/>
      <c r="K113" s="1"/>
      <c r="L113" s="1"/>
      <c r="M113" s="1"/>
      <c r="T113" s="51"/>
      <c r="U113" s="51"/>
      <c r="V113" s="51"/>
      <c r="W113" s="52"/>
    </row>
    <row r="114" spans="1:23" ht="12">
      <c r="A114" s="41"/>
      <c r="B114" s="41"/>
      <c r="C114" s="20"/>
      <c r="D114" s="5"/>
      <c r="E114" s="1"/>
      <c r="F114" s="1"/>
      <c r="G114" s="1"/>
      <c r="H114" s="1"/>
      <c r="I114" s="1"/>
      <c r="J114" s="1"/>
      <c r="K114" s="1"/>
      <c r="L114" s="1"/>
      <c r="M114" s="1"/>
      <c r="T114" s="51"/>
      <c r="U114" s="51"/>
      <c r="V114" s="51"/>
      <c r="W114" s="52"/>
    </row>
    <row r="115" spans="1:23" ht="12">
      <c r="A115" s="41"/>
      <c r="B115" s="41"/>
      <c r="C115" s="20"/>
      <c r="D115" s="5"/>
      <c r="E115" s="1"/>
      <c r="F115" s="1"/>
      <c r="G115" s="1"/>
      <c r="H115" s="1"/>
      <c r="I115" s="1"/>
      <c r="J115" s="1"/>
      <c r="K115" s="1"/>
      <c r="L115" s="1"/>
      <c r="M115" s="1"/>
      <c r="T115" s="51"/>
      <c r="U115" s="51"/>
      <c r="V115" s="51"/>
      <c r="W115" s="52"/>
    </row>
    <row r="116" spans="1:23" ht="12">
      <c r="A116" s="41"/>
      <c r="B116" s="41"/>
      <c r="C116" s="20"/>
      <c r="D116" s="5"/>
      <c r="E116" s="1"/>
      <c r="F116" s="1"/>
      <c r="G116" s="1"/>
      <c r="H116" s="1"/>
      <c r="I116" s="1"/>
      <c r="J116" s="1"/>
      <c r="K116" s="1"/>
      <c r="L116" s="1"/>
      <c r="M116" s="1"/>
      <c r="T116" s="51"/>
      <c r="U116" s="51"/>
      <c r="V116" s="51"/>
      <c r="W116" s="52"/>
    </row>
    <row r="117" spans="1:23" ht="12">
      <c r="A117" s="41"/>
      <c r="B117" s="41"/>
      <c r="C117" s="20"/>
      <c r="D117" s="5"/>
      <c r="E117" s="1"/>
      <c r="F117" s="1"/>
      <c r="G117" s="1"/>
      <c r="H117" s="1"/>
      <c r="I117" s="1"/>
      <c r="J117" s="1"/>
      <c r="K117" s="1"/>
      <c r="L117" s="1"/>
      <c r="M117" s="1"/>
      <c r="T117" s="51"/>
      <c r="U117" s="51"/>
      <c r="V117" s="51"/>
      <c r="W117" s="52"/>
    </row>
    <row r="118" spans="1:23" ht="12">
      <c r="A118" s="41"/>
      <c r="B118" s="41"/>
      <c r="C118" s="20"/>
      <c r="D118" s="5"/>
      <c r="E118" s="1"/>
      <c r="F118" s="1"/>
      <c r="G118" s="1"/>
      <c r="H118" s="1"/>
      <c r="I118" s="1"/>
      <c r="J118" s="1"/>
      <c r="K118" s="1"/>
      <c r="L118" s="1"/>
      <c r="M118" s="1"/>
      <c r="T118" s="51"/>
      <c r="U118" s="51"/>
      <c r="V118" s="51"/>
      <c r="W118" s="52"/>
    </row>
    <row r="119" spans="1:23" ht="12">
      <c r="A119" s="41"/>
      <c r="B119" s="41"/>
      <c r="C119" s="20"/>
      <c r="D119" s="5"/>
      <c r="E119" s="1"/>
      <c r="F119" s="1"/>
      <c r="G119" s="1"/>
      <c r="H119" s="1"/>
      <c r="I119" s="1"/>
      <c r="J119" s="1"/>
      <c r="K119" s="1"/>
      <c r="L119" s="1"/>
      <c r="M119" s="1"/>
      <c r="T119" s="51"/>
      <c r="U119" s="51"/>
      <c r="V119" s="51"/>
      <c r="W119" s="52"/>
    </row>
    <row r="120" spans="1:23" ht="12">
      <c r="A120" s="41"/>
      <c r="B120" s="41"/>
      <c r="C120" s="20"/>
      <c r="D120" s="5"/>
      <c r="E120" s="1"/>
      <c r="F120" s="1"/>
      <c r="G120" s="1"/>
      <c r="H120" s="1"/>
      <c r="I120" s="1"/>
      <c r="J120" s="1"/>
      <c r="K120" s="1"/>
      <c r="L120" s="1"/>
      <c r="M120" s="1"/>
      <c r="T120" s="51"/>
      <c r="U120" s="51"/>
      <c r="V120" s="51"/>
      <c r="W120" s="52"/>
    </row>
    <row r="121" spans="1:23" ht="12">
      <c r="A121" s="41"/>
      <c r="B121" s="41"/>
      <c r="C121" s="20"/>
      <c r="D121" s="5"/>
      <c r="E121" s="1"/>
      <c r="F121" s="1"/>
      <c r="G121" s="1"/>
      <c r="H121" s="1"/>
      <c r="I121" s="1"/>
      <c r="J121" s="1"/>
      <c r="K121" s="1"/>
      <c r="L121" s="1"/>
      <c r="M121" s="1"/>
      <c r="T121" s="51"/>
      <c r="U121" s="51"/>
      <c r="V121" s="51"/>
      <c r="W121" s="52"/>
    </row>
    <row r="122" spans="1:23" ht="12">
      <c r="A122" s="41"/>
      <c r="B122" s="41"/>
      <c r="C122" s="20"/>
      <c r="D122" s="5"/>
      <c r="E122" s="1"/>
      <c r="F122" s="1"/>
      <c r="G122" s="1"/>
      <c r="H122" s="1"/>
      <c r="I122" s="1"/>
      <c r="J122" s="1"/>
      <c r="K122" s="1"/>
      <c r="L122" s="1"/>
      <c r="M122" s="1"/>
      <c r="T122" s="51"/>
      <c r="U122" s="51"/>
      <c r="V122" s="51"/>
      <c r="W122" s="52"/>
    </row>
    <row r="123" spans="1:23" ht="12">
      <c r="A123" s="41"/>
      <c r="B123" s="41"/>
      <c r="C123" s="20"/>
      <c r="D123" s="5"/>
      <c r="E123" s="1"/>
      <c r="F123" s="1"/>
      <c r="G123" s="1"/>
      <c r="H123" s="1"/>
      <c r="I123" s="1"/>
      <c r="J123" s="1"/>
      <c r="K123" s="1"/>
      <c r="L123" s="1"/>
      <c r="M123" s="1"/>
      <c r="T123" s="51"/>
      <c r="U123" s="51"/>
      <c r="V123" s="51"/>
      <c r="W123" s="52"/>
    </row>
    <row r="124" spans="1:23" ht="12">
      <c r="A124" s="41"/>
      <c r="B124" s="41"/>
      <c r="C124" s="20"/>
      <c r="D124" s="5"/>
      <c r="E124" s="1"/>
      <c r="F124" s="1"/>
      <c r="G124" s="1"/>
      <c r="H124" s="1"/>
      <c r="I124" s="1"/>
      <c r="J124" s="1"/>
      <c r="K124" s="1"/>
      <c r="L124" s="1"/>
      <c r="M124" s="1"/>
      <c r="T124" s="51"/>
      <c r="U124" s="51"/>
      <c r="V124" s="51"/>
      <c r="W124" s="52"/>
    </row>
    <row r="125" spans="1:23" ht="12">
      <c r="A125" s="41"/>
      <c r="B125" s="41"/>
      <c r="C125" s="20"/>
      <c r="D125" s="5"/>
      <c r="E125" s="1"/>
      <c r="F125" s="1"/>
      <c r="G125" s="1"/>
      <c r="H125" s="1"/>
      <c r="I125" s="1"/>
      <c r="J125" s="1"/>
      <c r="K125" s="1"/>
      <c r="L125" s="1"/>
      <c r="M125" s="1"/>
      <c r="T125" s="51"/>
      <c r="U125" s="51"/>
      <c r="V125" s="51"/>
      <c r="W125" s="52"/>
    </row>
    <row r="126" spans="1:23" ht="12">
      <c r="A126" s="41"/>
      <c r="B126" s="41"/>
      <c r="C126" s="20"/>
      <c r="D126" s="5"/>
      <c r="E126" s="1"/>
      <c r="F126" s="1"/>
      <c r="G126" s="1"/>
      <c r="H126" s="1"/>
      <c r="I126" s="1"/>
      <c r="J126" s="1"/>
      <c r="K126" s="1"/>
      <c r="L126" s="1"/>
      <c r="M126" s="1"/>
      <c r="T126" s="51"/>
      <c r="U126" s="51"/>
      <c r="V126" s="51"/>
      <c r="W126" s="52"/>
    </row>
    <row r="127" spans="1:23" ht="12">
      <c r="A127" s="41"/>
      <c r="B127" s="41"/>
      <c r="C127" s="20"/>
      <c r="D127" s="5"/>
      <c r="E127" s="1"/>
      <c r="F127" s="1"/>
      <c r="G127" s="1"/>
      <c r="H127" s="1"/>
      <c r="I127" s="1"/>
      <c r="J127" s="1"/>
      <c r="K127" s="1"/>
      <c r="L127" s="1"/>
      <c r="M127" s="1"/>
      <c r="T127" s="51"/>
      <c r="U127" s="51"/>
      <c r="V127" s="51"/>
      <c r="W127" s="52"/>
    </row>
    <row r="128" spans="1:23" ht="12">
      <c r="A128" s="41"/>
      <c r="B128" s="41"/>
      <c r="C128" s="20"/>
      <c r="D128" s="5"/>
      <c r="E128" s="1"/>
      <c r="F128" s="1"/>
      <c r="G128" s="1"/>
      <c r="H128" s="1"/>
      <c r="I128" s="1"/>
      <c r="J128" s="1"/>
      <c r="K128" s="1"/>
      <c r="L128" s="1"/>
      <c r="M128" s="1"/>
      <c r="T128" s="51"/>
      <c r="U128" s="51"/>
      <c r="V128" s="51"/>
      <c r="W128" s="52"/>
    </row>
    <row r="129" spans="1:23" ht="12">
      <c r="A129" s="41"/>
      <c r="B129" s="41"/>
      <c r="C129" s="20"/>
      <c r="D129" s="5"/>
      <c r="E129" s="1"/>
      <c r="F129" s="1"/>
      <c r="G129" s="1"/>
      <c r="H129" s="1"/>
      <c r="I129" s="1"/>
      <c r="J129" s="1"/>
      <c r="K129" s="1"/>
      <c r="L129" s="1"/>
      <c r="M129" s="1"/>
      <c r="T129" s="51"/>
      <c r="U129" s="51"/>
      <c r="V129" s="51"/>
      <c r="W129" s="52"/>
    </row>
    <row r="130" spans="1:23" ht="12">
      <c r="A130" s="41"/>
      <c r="B130" s="41"/>
      <c r="C130" s="20"/>
      <c r="D130" s="5"/>
      <c r="E130" s="1"/>
      <c r="F130" s="1"/>
      <c r="G130" s="1"/>
      <c r="H130" s="1"/>
      <c r="I130" s="1"/>
      <c r="J130" s="1"/>
      <c r="K130" s="1"/>
      <c r="L130" s="1"/>
      <c r="M130" s="1"/>
      <c r="T130" s="51"/>
      <c r="U130" s="51"/>
      <c r="V130" s="51"/>
      <c r="W130" s="52"/>
    </row>
    <row r="131" spans="1:23" ht="12">
      <c r="A131" s="41"/>
      <c r="B131" s="41"/>
      <c r="C131" s="20"/>
      <c r="D131" s="5"/>
      <c r="E131" s="1"/>
      <c r="F131" s="1"/>
      <c r="G131" s="1"/>
      <c r="H131" s="1"/>
      <c r="I131" s="1"/>
      <c r="J131" s="1"/>
      <c r="K131" s="1"/>
      <c r="L131" s="1"/>
      <c r="M131" s="1"/>
      <c r="T131" s="51"/>
      <c r="U131" s="51"/>
      <c r="V131" s="51"/>
      <c r="W131" s="52"/>
    </row>
    <row r="132" spans="1:23" ht="12">
      <c r="A132" s="41"/>
      <c r="B132" s="41"/>
      <c r="C132" s="20"/>
      <c r="D132" s="5"/>
      <c r="E132" s="1"/>
      <c r="F132" s="1"/>
      <c r="G132" s="1"/>
      <c r="H132" s="1"/>
      <c r="I132" s="1"/>
      <c r="J132" s="1"/>
      <c r="K132" s="1"/>
      <c r="L132" s="1"/>
      <c r="M132" s="1"/>
      <c r="T132" s="51"/>
      <c r="U132" s="51"/>
      <c r="V132" s="51"/>
      <c r="W132" s="52"/>
    </row>
    <row r="133" spans="1:23" ht="12">
      <c r="A133" s="41"/>
      <c r="B133" s="41"/>
      <c r="C133" s="20"/>
      <c r="D133" s="5"/>
      <c r="E133" s="1"/>
      <c r="F133" s="1"/>
      <c r="G133" s="1"/>
      <c r="H133" s="1"/>
      <c r="I133" s="1"/>
      <c r="J133" s="1"/>
      <c r="K133" s="1"/>
      <c r="L133" s="1"/>
      <c r="M133" s="1"/>
      <c r="T133" s="51"/>
      <c r="U133" s="51"/>
      <c r="V133" s="51"/>
      <c r="W133" s="52"/>
    </row>
    <row r="134" spans="1:23" ht="12">
      <c r="A134" s="41"/>
      <c r="B134" s="41"/>
      <c r="C134" s="20"/>
      <c r="D134" s="5"/>
      <c r="E134" s="1"/>
      <c r="F134" s="1"/>
      <c r="G134" s="1"/>
      <c r="H134" s="1"/>
      <c r="I134" s="1"/>
      <c r="J134" s="1"/>
      <c r="K134" s="1"/>
      <c r="L134" s="1"/>
      <c r="M134" s="1"/>
      <c r="T134" s="51"/>
      <c r="U134" s="51"/>
      <c r="V134" s="51"/>
      <c r="W134" s="52"/>
    </row>
    <row r="135" spans="1:23" ht="12">
      <c r="A135" s="41"/>
      <c r="B135" s="41"/>
      <c r="C135" s="20"/>
      <c r="D135" s="5"/>
      <c r="E135" s="1"/>
      <c r="F135" s="1"/>
      <c r="G135" s="1"/>
      <c r="H135" s="1"/>
      <c r="I135" s="1"/>
      <c r="J135" s="1"/>
      <c r="K135" s="1"/>
      <c r="L135" s="1"/>
      <c r="M135" s="1"/>
      <c r="T135" s="51"/>
      <c r="U135" s="51"/>
      <c r="V135" s="51"/>
      <c r="W135" s="52"/>
    </row>
    <row r="136" spans="1:23" ht="12">
      <c r="A136" s="41"/>
      <c r="B136" s="41"/>
      <c r="C136" s="20"/>
      <c r="D136" s="5"/>
      <c r="E136" s="1"/>
      <c r="F136" s="1"/>
      <c r="G136" s="1"/>
      <c r="H136" s="1"/>
      <c r="I136" s="1"/>
      <c r="J136" s="1"/>
      <c r="K136" s="1"/>
      <c r="L136" s="1"/>
      <c r="M136" s="1"/>
      <c r="T136" s="51"/>
      <c r="U136" s="51"/>
      <c r="V136" s="51"/>
      <c r="W136" s="52"/>
    </row>
    <row r="137" spans="1:23" ht="12">
      <c r="A137" s="41"/>
      <c r="B137" s="41"/>
      <c r="C137" s="20"/>
      <c r="D137" s="5"/>
      <c r="E137" s="1"/>
      <c r="F137" s="1"/>
      <c r="G137" s="1"/>
      <c r="H137" s="1"/>
      <c r="I137" s="1"/>
      <c r="J137" s="1"/>
      <c r="K137" s="1"/>
      <c r="L137" s="1"/>
      <c r="M137" s="1"/>
      <c r="T137" s="51"/>
      <c r="U137" s="51"/>
      <c r="V137" s="51"/>
      <c r="W137" s="52"/>
    </row>
    <row r="138" spans="1:23" ht="12">
      <c r="A138" s="41"/>
      <c r="B138" s="41"/>
      <c r="C138" s="20"/>
      <c r="D138" s="5"/>
      <c r="E138" s="1"/>
      <c r="F138" s="1"/>
      <c r="G138" s="1"/>
      <c r="H138" s="1"/>
      <c r="I138" s="1"/>
      <c r="J138" s="1"/>
      <c r="K138" s="1"/>
      <c r="L138" s="1"/>
      <c r="M138" s="1"/>
      <c r="T138" s="51"/>
      <c r="U138" s="51"/>
      <c r="V138" s="51"/>
      <c r="W138" s="52"/>
    </row>
    <row r="139" spans="1:23" ht="12">
      <c r="A139" s="41"/>
      <c r="B139" s="41"/>
      <c r="C139" s="20"/>
      <c r="D139" s="5"/>
      <c r="E139" s="1"/>
      <c r="F139" s="1"/>
      <c r="G139" s="1"/>
      <c r="H139" s="1"/>
      <c r="I139" s="1"/>
      <c r="J139" s="1"/>
      <c r="K139" s="1"/>
      <c r="L139" s="1"/>
      <c r="M139" s="1"/>
      <c r="T139" s="51"/>
      <c r="U139" s="51"/>
      <c r="V139" s="51"/>
      <c r="W139" s="52"/>
    </row>
    <row r="140" spans="1:23" ht="12">
      <c r="A140" s="41"/>
      <c r="B140" s="41"/>
      <c r="C140" s="20"/>
      <c r="D140" s="5"/>
      <c r="E140" s="1"/>
      <c r="F140" s="1"/>
      <c r="G140" s="1"/>
      <c r="H140" s="1"/>
      <c r="I140" s="1"/>
      <c r="J140" s="1"/>
      <c r="K140" s="1"/>
      <c r="L140" s="1"/>
      <c r="M140" s="1"/>
      <c r="T140" s="51"/>
      <c r="U140" s="51"/>
      <c r="V140" s="51"/>
      <c r="W140" s="52"/>
    </row>
    <row r="141" spans="1:23" ht="12">
      <c r="A141" s="41"/>
      <c r="B141" s="41"/>
      <c r="C141" s="20"/>
      <c r="D141" s="5"/>
      <c r="E141" s="1"/>
      <c r="F141" s="1"/>
      <c r="G141" s="1"/>
      <c r="H141" s="1"/>
      <c r="I141" s="1"/>
      <c r="J141" s="1"/>
      <c r="K141" s="1"/>
      <c r="L141" s="1"/>
      <c r="M141" s="1"/>
      <c r="T141" s="51"/>
      <c r="U141" s="51"/>
      <c r="V141" s="51"/>
      <c r="W141" s="52"/>
    </row>
    <row r="142" spans="1:23" ht="12">
      <c r="A142" s="41"/>
      <c r="B142" s="41"/>
      <c r="C142" s="20"/>
      <c r="D142" s="5"/>
      <c r="E142" s="1"/>
      <c r="F142" s="1"/>
      <c r="G142" s="1"/>
      <c r="H142" s="1"/>
      <c r="I142" s="1"/>
      <c r="J142" s="1"/>
      <c r="K142" s="1"/>
      <c r="L142" s="1"/>
      <c r="M142" s="1"/>
      <c r="T142" s="51"/>
      <c r="U142" s="51"/>
      <c r="V142" s="51"/>
      <c r="W142" s="52"/>
    </row>
    <row r="143" spans="1:23" ht="12">
      <c r="A143" s="41"/>
      <c r="B143" s="41"/>
      <c r="C143" s="20"/>
      <c r="D143" s="5"/>
      <c r="E143" s="1"/>
      <c r="F143" s="1"/>
      <c r="G143" s="1"/>
      <c r="H143" s="1"/>
      <c r="I143" s="1"/>
      <c r="J143" s="1"/>
      <c r="K143" s="1"/>
      <c r="L143" s="1"/>
      <c r="M143" s="1"/>
      <c r="T143" s="51"/>
      <c r="U143" s="51"/>
      <c r="V143" s="51"/>
      <c r="W143" s="52"/>
    </row>
    <row r="144" spans="1:23" ht="12">
      <c r="A144" s="41"/>
      <c r="B144" s="41"/>
      <c r="C144" s="20"/>
      <c r="D144" s="5"/>
      <c r="E144" s="1"/>
      <c r="F144" s="1"/>
      <c r="G144" s="1"/>
      <c r="H144" s="1"/>
      <c r="I144" s="1"/>
      <c r="J144" s="1"/>
      <c r="K144" s="1"/>
      <c r="L144" s="1"/>
      <c r="M144" s="1"/>
      <c r="T144" s="51"/>
      <c r="U144" s="51"/>
      <c r="V144" s="51"/>
      <c r="W144" s="52"/>
    </row>
    <row r="145" spans="1:23" ht="12">
      <c r="A145" s="41"/>
      <c r="B145" s="41"/>
      <c r="C145" s="20"/>
      <c r="D145" s="5"/>
      <c r="E145" s="1"/>
      <c r="F145" s="1"/>
      <c r="G145" s="1"/>
      <c r="H145" s="1"/>
      <c r="I145" s="1"/>
      <c r="J145" s="1"/>
      <c r="K145" s="1"/>
      <c r="L145" s="1"/>
      <c r="M145" s="1"/>
      <c r="T145" s="51"/>
      <c r="U145" s="51"/>
      <c r="V145" s="51"/>
      <c r="W145" s="52"/>
    </row>
    <row r="146" spans="1:23" ht="12">
      <c r="A146" s="41"/>
      <c r="B146" s="41"/>
      <c r="C146" s="20"/>
      <c r="D146" s="5"/>
      <c r="E146" s="1"/>
      <c r="F146" s="1"/>
      <c r="G146" s="1"/>
      <c r="H146" s="1"/>
      <c r="I146" s="1"/>
      <c r="J146" s="1"/>
      <c r="K146" s="1"/>
      <c r="L146" s="1"/>
      <c r="M146" s="1"/>
      <c r="T146" s="51"/>
      <c r="U146" s="51"/>
      <c r="V146" s="51"/>
      <c r="W146" s="52"/>
    </row>
    <row r="147" spans="1:23" ht="12">
      <c r="A147" s="41"/>
      <c r="B147" s="41"/>
      <c r="C147" s="20"/>
      <c r="D147" s="5"/>
      <c r="E147" s="1"/>
      <c r="F147" s="1"/>
      <c r="G147" s="1"/>
      <c r="H147" s="1"/>
      <c r="I147" s="1"/>
      <c r="J147" s="1"/>
      <c r="K147" s="1"/>
      <c r="L147" s="1"/>
      <c r="M147" s="1"/>
      <c r="T147" s="51"/>
      <c r="U147" s="51"/>
      <c r="V147" s="51"/>
      <c r="W147" s="52"/>
    </row>
    <row r="148" spans="1:23" ht="12">
      <c r="A148" s="41"/>
      <c r="B148" s="41"/>
      <c r="C148" s="20"/>
      <c r="D148" s="5"/>
      <c r="E148" s="1"/>
      <c r="F148" s="1"/>
      <c r="G148" s="1"/>
      <c r="H148" s="1"/>
      <c r="I148" s="1"/>
      <c r="J148" s="1"/>
      <c r="K148" s="1"/>
      <c r="L148" s="1"/>
      <c r="M148" s="1"/>
      <c r="T148" s="51"/>
      <c r="U148" s="51"/>
      <c r="V148" s="51"/>
      <c r="W148" s="52"/>
    </row>
    <row r="149" spans="1:23" ht="12">
      <c r="A149" s="41"/>
      <c r="B149" s="41"/>
      <c r="C149" s="20"/>
      <c r="D149" s="5"/>
      <c r="E149" s="1"/>
      <c r="F149" s="1"/>
      <c r="G149" s="1"/>
      <c r="H149" s="1"/>
      <c r="I149" s="1"/>
      <c r="J149" s="1"/>
      <c r="K149" s="1"/>
      <c r="L149" s="1"/>
      <c r="M149" s="1"/>
      <c r="T149" s="51"/>
      <c r="U149" s="51"/>
      <c r="V149" s="51"/>
      <c r="W149" s="52"/>
    </row>
    <row r="150" spans="1:23" ht="12">
      <c r="A150" s="41"/>
      <c r="B150" s="41"/>
      <c r="C150" s="20"/>
      <c r="D150" s="5"/>
      <c r="E150" s="1"/>
      <c r="F150" s="1"/>
      <c r="G150" s="1"/>
      <c r="H150" s="1"/>
      <c r="I150" s="1"/>
      <c r="J150" s="1"/>
      <c r="K150" s="1"/>
      <c r="L150" s="1"/>
      <c r="M150" s="1"/>
      <c r="T150" s="51"/>
      <c r="U150" s="51"/>
      <c r="V150" s="51"/>
      <c r="W150" s="52"/>
    </row>
    <row r="151" spans="1:23" ht="12">
      <c r="A151" s="41"/>
      <c r="B151" s="41"/>
      <c r="C151" s="20"/>
      <c r="D151" s="5"/>
      <c r="E151" s="1"/>
      <c r="F151" s="1"/>
      <c r="G151" s="1"/>
      <c r="H151" s="1"/>
      <c r="I151" s="1"/>
      <c r="J151" s="1"/>
      <c r="K151" s="1"/>
      <c r="L151" s="1"/>
      <c r="M151" s="1"/>
      <c r="T151" s="51"/>
      <c r="U151" s="51"/>
      <c r="V151" s="51"/>
      <c r="W151" s="52"/>
    </row>
    <row r="152" spans="1:23" ht="12">
      <c r="A152" s="41"/>
      <c r="B152" s="41"/>
      <c r="C152" s="20"/>
      <c r="D152" s="5"/>
      <c r="E152" s="1"/>
      <c r="F152" s="1"/>
      <c r="G152" s="1"/>
      <c r="H152" s="1"/>
      <c r="I152" s="1"/>
      <c r="J152" s="1"/>
      <c r="K152" s="1"/>
      <c r="L152" s="1"/>
      <c r="M152" s="1"/>
      <c r="T152" s="51"/>
      <c r="U152" s="51"/>
      <c r="V152" s="51"/>
      <c r="W152" s="52"/>
    </row>
    <row r="153" spans="1:23" ht="12">
      <c r="A153" s="41"/>
      <c r="B153" s="41"/>
      <c r="C153" s="20"/>
      <c r="D153" s="5"/>
      <c r="E153" s="1"/>
      <c r="F153" s="1"/>
      <c r="G153" s="1"/>
      <c r="H153" s="1"/>
      <c r="I153" s="1"/>
      <c r="J153" s="1"/>
      <c r="K153" s="1"/>
      <c r="L153" s="1"/>
      <c r="M153" s="1"/>
      <c r="T153" s="51"/>
      <c r="U153" s="51"/>
      <c r="V153" s="51"/>
      <c r="W153" s="52"/>
    </row>
    <row r="154" spans="1:23" ht="12">
      <c r="A154" s="41"/>
      <c r="B154" s="41"/>
      <c r="C154" s="20"/>
      <c r="D154" s="5"/>
      <c r="E154" s="1"/>
      <c r="F154" s="1"/>
      <c r="G154" s="1"/>
      <c r="H154" s="1"/>
      <c r="I154" s="1"/>
      <c r="J154" s="1"/>
      <c r="K154" s="1"/>
      <c r="L154" s="1"/>
      <c r="M154" s="1"/>
      <c r="T154" s="51"/>
      <c r="U154" s="51"/>
      <c r="V154" s="51"/>
      <c r="W154" s="52"/>
    </row>
    <row r="155" spans="1:23" ht="12">
      <c r="A155" s="41"/>
      <c r="B155" s="41"/>
      <c r="C155" s="20"/>
      <c r="D155" s="5"/>
      <c r="E155" s="1"/>
      <c r="F155" s="1"/>
      <c r="G155" s="1"/>
      <c r="H155" s="1"/>
      <c r="I155" s="1"/>
      <c r="J155" s="1"/>
      <c r="K155" s="1"/>
      <c r="L155" s="1"/>
      <c r="M155" s="1"/>
      <c r="T155" s="51"/>
      <c r="U155" s="51"/>
      <c r="V155" s="51"/>
      <c r="W155" s="52"/>
    </row>
    <row r="156" spans="1:23" ht="12">
      <c r="A156" s="41"/>
      <c r="B156" s="41"/>
      <c r="C156" s="20"/>
      <c r="D156" s="5"/>
      <c r="E156" s="1"/>
      <c r="F156" s="1"/>
      <c r="G156" s="1"/>
      <c r="H156" s="1"/>
      <c r="I156" s="1"/>
      <c r="J156" s="1"/>
      <c r="K156" s="1"/>
      <c r="L156" s="1"/>
      <c r="M156" s="1"/>
      <c r="T156" s="51"/>
      <c r="U156" s="51"/>
      <c r="V156" s="51"/>
      <c r="W156" s="52"/>
    </row>
    <row r="157" spans="1:24" ht="12">
      <c r="A157" s="41"/>
      <c r="B157" s="41"/>
      <c r="C157" s="20"/>
      <c r="D157" s="27"/>
      <c r="E157" s="1"/>
      <c r="F157" s="28"/>
      <c r="G157" s="28"/>
      <c r="H157" s="28"/>
      <c r="I157" s="28"/>
      <c r="J157" s="28"/>
      <c r="K157" s="28"/>
      <c r="L157" s="28"/>
      <c r="M157" s="28"/>
      <c r="N157" s="52"/>
      <c r="O157" s="52"/>
      <c r="P157" s="52"/>
      <c r="Q157" s="52"/>
      <c r="R157" s="52"/>
      <c r="S157" s="52"/>
      <c r="T157" s="51"/>
      <c r="U157" s="51"/>
      <c r="V157" s="51"/>
      <c r="W157" s="52"/>
      <c r="X157" s="52"/>
    </row>
    <row r="158" spans="1:24" ht="12">
      <c r="A158" s="41"/>
      <c r="B158" s="41"/>
      <c r="C158" s="20"/>
      <c r="D158" s="27"/>
      <c r="E158" s="1"/>
      <c r="F158" s="28"/>
      <c r="G158" s="28"/>
      <c r="H158" s="28"/>
      <c r="I158" s="28"/>
      <c r="J158" s="28"/>
      <c r="K158" s="28"/>
      <c r="L158" s="28"/>
      <c r="M158" s="28"/>
      <c r="N158" s="52"/>
      <c r="O158" s="52"/>
      <c r="P158" s="52"/>
      <c r="Q158" s="52"/>
      <c r="R158" s="52"/>
      <c r="S158" s="52"/>
      <c r="T158" s="51"/>
      <c r="U158" s="51"/>
      <c r="V158" s="51"/>
      <c r="W158" s="52"/>
      <c r="X158" s="52"/>
    </row>
    <row r="159" spans="1:24" ht="12">
      <c r="A159" s="41"/>
      <c r="B159" s="41"/>
      <c r="C159" s="20"/>
      <c r="D159" s="27"/>
      <c r="E159" s="1"/>
      <c r="F159" s="28"/>
      <c r="G159" s="28"/>
      <c r="H159" s="28"/>
      <c r="I159" s="28"/>
      <c r="J159" s="28"/>
      <c r="K159" s="28"/>
      <c r="L159" s="28"/>
      <c r="M159" s="28"/>
      <c r="N159" s="52"/>
      <c r="O159" s="52"/>
      <c r="P159" s="52"/>
      <c r="Q159" s="52"/>
      <c r="R159" s="52"/>
      <c r="S159" s="52"/>
      <c r="T159" s="51"/>
      <c r="U159" s="51"/>
      <c r="V159" s="51"/>
      <c r="W159" s="52"/>
      <c r="X159" s="52"/>
    </row>
    <row r="160" spans="1:24" ht="12">
      <c r="A160" s="41"/>
      <c r="B160" s="41"/>
      <c r="C160" s="20"/>
      <c r="D160" s="27"/>
      <c r="E160" s="1"/>
      <c r="F160" s="28"/>
      <c r="G160" s="28"/>
      <c r="H160" s="28"/>
      <c r="I160" s="28"/>
      <c r="J160" s="28"/>
      <c r="K160" s="28"/>
      <c r="L160" s="28"/>
      <c r="M160" s="28"/>
      <c r="N160" s="52"/>
      <c r="O160" s="52"/>
      <c r="P160" s="52"/>
      <c r="Q160" s="52"/>
      <c r="R160" s="52"/>
      <c r="S160" s="52"/>
      <c r="T160" s="51"/>
      <c r="U160" s="51"/>
      <c r="V160" s="51"/>
      <c r="W160" s="52"/>
      <c r="X160" s="52"/>
    </row>
    <row r="161" spans="1:24" ht="12">
      <c r="A161" s="41"/>
      <c r="B161" s="41"/>
      <c r="C161" s="20"/>
      <c r="D161" s="27"/>
      <c r="E161" s="1"/>
      <c r="F161" s="28"/>
      <c r="G161" s="28"/>
      <c r="H161" s="28"/>
      <c r="I161" s="28"/>
      <c r="J161" s="28"/>
      <c r="K161" s="28"/>
      <c r="L161" s="28"/>
      <c r="M161" s="28"/>
      <c r="N161" s="52"/>
      <c r="O161" s="52"/>
      <c r="P161" s="52"/>
      <c r="Q161" s="52"/>
      <c r="R161" s="52"/>
      <c r="S161" s="52"/>
      <c r="T161" s="51"/>
      <c r="U161" s="51"/>
      <c r="V161" s="51"/>
      <c r="W161" s="52"/>
      <c r="X161" s="52"/>
    </row>
    <row r="162" spans="1:24" ht="12">
      <c r="A162" s="41"/>
      <c r="B162" s="41"/>
      <c r="C162" s="20"/>
      <c r="D162" s="27"/>
      <c r="E162" s="1"/>
      <c r="F162" s="28"/>
      <c r="G162" s="28"/>
      <c r="H162" s="28"/>
      <c r="I162" s="28"/>
      <c r="J162" s="28"/>
      <c r="K162" s="28"/>
      <c r="L162" s="28"/>
      <c r="M162" s="28"/>
      <c r="N162" s="52"/>
      <c r="O162" s="52"/>
      <c r="P162" s="52"/>
      <c r="Q162" s="52"/>
      <c r="R162" s="52"/>
      <c r="S162" s="52"/>
      <c r="T162" s="51"/>
      <c r="U162" s="51"/>
      <c r="V162" s="51"/>
      <c r="W162" s="52"/>
      <c r="X162" s="52"/>
    </row>
    <row r="163" spans="1:24" ht="12">
      <c r="A163" s="41"/>
      <c r="B163" s="41"/>
      <c r="C163" s="20"/>
      <c r="D163" s="27"/>
      <c r="E163" s="1"/>
      <c r="F163" s="28"/>
      <c r="G163" s="28"/>
      <c r="H163" s="28"/>
      <c r="I163" s="28"/>
      <c r="J163" s="28"/>
      <c r="K163" s="28"/>
      <c r="L163" s="28"/>
      <c r="M163" s="28"/>
      <c r="N163" s="52"/>
      <c r="O163" s="52"/>
      <c r="P163" s="52"/>
      <c r="Q163" s="52"/>
      <c r="R163" s="52"/>
      <c r="S163" s="52"/>
      <c r="T163" s="51"/>
      <c r="U163" s="51"/>
      <c r="V163" s="51"/>
      <c r="W163" s="52"/>
      <c r="X163" s="52"/>
    </row>
    <row r="164" spans="1:24" ht="12">
      <c r="A164" s="41"/>
      <c r="B164" s="41"/>
      <c r="C164" s="20"/>
      <c r="D164" s="27"/>
      <c r="E164" s="1"/>
      <c r="F164" s="28"/>
      <c r="G164" s="28"/>
      <c r="H164" s="28"/>
      <c r="I164" s="28"/>
      <c r="J164" s="28"/>
      <c r="K164" s="28"/>
      <c r="L164" s="28"/>
      <c r="M164" s="28"/>
      <c r="N164" s="52"/>
      <c r="O164" s="52"/>
      <c r="P164" s="52"/>
      <c r="Q164" s="52"/>
      <c r="R164" s="52"/>
      <c r="S164" s="52"/>
      <c r="T164" s="51"/>
      <c r="U164" s="51"/>
      <c r="V164" s="51"/>
      <c r="W164" s="52"/>
      <c r="X164" s="52"/>
    </row>
    <row r="165" spans="1:24" ht="12">
      <c r="A165" s="41"/>
      <c r="B165" s="41"/>
      <c r="C165" s="20"/>
      <c r="D165" s="27"/>
      <c r="E165" s="1"/>
      <c r="F165" s="28"/>
      <c r="G165" s="28"/>
      <c r="H165" s="28"/>
      <c r="I165" s="28"/>
      <c r="J165" s="28"/>
      <c r="K165" s="28"/>
      <c r="L165" s="28"/>
      <c r="M165" s="28"/>
      <c r="N165" s="52"/>
      <c r="O165" s="52"/>
      <c r="P165" s="52"/>
      <c r="Q165" s="52"/>
      <c r="R165" s="52"/>
      <c r="S165" s="52"/>
      <c r="T165" s="51"/>
      <c r="U165" s="51"/>
      <c r="V165" s="51"/>
      <c r="W165" s="52"/>
      <c r="X165" s="52"/>
    </row>
    <row r="166" spans="1:24" ht="12">
      <c r="A166" s="41"/>
      <c r="B166" s="41"/>
      <c r="C166" s="20"/>
      <c r="D166" s="27"/>
      <c r="E166" s="1"/>
      <c r="F166" s="28"/>
      <c r="G166" s="28"/>
      <c r="H166" s="28"/>
      <c r="I166" s="28"/>
      <c r="J166" s="28"/>
      <c r="K166" s="28"/>
      <c r="L166" s="28"/>
      <c r="M166" s="28"/>
      <c r="N166" s="52"/>
      <c r="O166" s="52"/>
      <c r="P166" s="52"/>
      <c r="Q166" s="52"/>
      <c r="R166" s="52"/>
      <c r="S166" s="52"/>
      <c r="T166" s="51"/>
      <c r="U166" s="51"/>
      <c r="V166" s="51"/>
      <c r="W166" s="52"/>
      <c r="X166" s="52"/>
    </row>
    <row r="167" spans="1:24" ht="12">
      <c r="A167" s="1"/>
      <c r="B167" s="1"/>
      <c r="C167" s="20"/>
      <c r="D167" s="27"/>
      <c r="E167" s="1"/>
      <c r="F167" s="28"/>
      <c r="G167" s="28"/>
      <c r="H167" s="28"/>
      <c r="I167" s="28"/>
      <c r="J167" s="28"/>
      <c r="K167" s="28"/>
      <c r="L167" s="28"/>
      <c r="M167" s="28"/>
      <c r="N167" s="52"/>
      <c r="O167" s="52"/>
      <c r="P167" s="52"/>
      <c r="Q167" s="52"/>
      <c r="R167" s="52"/>
      <c r="S167" s="52"/>
      <c r="T167" s="51"/>
      <c r="U167" s="51"/>
      <c r="V167" s="51"/>
      <c r="W167" s="52"/>
      <c r="X167" s="52"/>
    </row>
    <row r="168" spans="1:24" ht="12">
      <c r="A168" s="1"/>
      <c r="B168" s="1"/>
      <c r="C168" s="20"/>
      <c r="D168" s="27"/>
      <c r="E168" s="1"/>
      <c r="F168" s="28"/>
      <c r="G168" s="28"/>
      <c r="H168" s="28"/>
      <c r="I168" s="28"/>
      <c r="J168" s="28"/>
      <c r="K168" s="28"/>
      <c r="L168" s="28"/>
      <c r="M168" s="28"/>
      <c r="N168" s="52"/>
      <c r="O168" s="52"/>
      <c r="P168" s="52"/>
      <c r="Q168" s="52"/>
      <c r="R168" s="52"/>
      <c r="S168" s="52"/>
      <c r="T168" s="51"/>
      <c r="U168" s="51"/>
      <c r="V168" s="51"/>
      <c r="W168" s="52"/>
      <c r="X168" s="52"/>
    </row>
    <row r="169" spans="1:24" ht="12">
      <c r="A169" s="1"/>
      <c r="B169" s="1"/>
      <c r="C169" s="20"/>
      <c r="D169" s="27"/>
      <c r="E169" s="1"/>
      <c r="F169" s="28"/>
      <c r="G169" s="28"/>
      <c r="H169" s="28"/>
      <c r="I169" s="28"/>
      <c r="J169" s="28"/>
      <c r="K169" s="28"/>
      <c r="L169" s="28"/>
      <c r="M169" s="28"/>
      <c r="N169" s="52"/>
      <c r="O169" s="52"/>
      <c r="P169" s="52"/>
      <c r="Q169" s="52"/>
      <c r="R169" s="52"/>
      <c r="S169" s="52"/>
      <c r="T169" s="51"/>
      <c r="U169" s="51"/>
      <c r="V169" s="51"/>
      <c r="W169" s="52"/>
      <c r="X169" s="52"/>
    </row>
    <row r="170" spans="1:24" ht="12">
      <c r="A170" s="1"/>
      <c r="B170" s="1"/>
      <c r="C170" s="20"/>
      <c r="D170" s="27"/>
      <c r="E170" s="1"/>
      <c r="F170" s="28"/>
      <c r="G170" s="28"/>
      <c r="H170" s="28"/>
      <c r="I170" s="28"/>
      <c r="J170" s="28"/>
      <c r="K170" s="28"/>
      <c r="L170" s="28"/>
      <c r="M170" s="28"/>
      <c r="N170" s="52"/>
      <c r="O170" s="52"/>
      <c r="P170" s="52"/>
      <c r="Q170" s="52"/>
      <c r="R170" s="52"/>
      <c r="S170" s="52"/>
      <c r="T170" s="51"/>
      <c r="U170" s="51"/>
      <c r="V170" s="51"/>
      <c r="W170" s="52"/>
      <c r="X170" s="52"/>
    </row>
    <row r="171" spans="1:24" ht="12">
      <c r="A171" s="1"/>
      <c r="B171" s="1"/>
      <c r="C171" s="20"/>
      <c r="D171" s="27"/>
      <c r="E171" s="1"/>
      <c r="F171" s="28"/>
      <c r="G171" s="28"/>
      <c r="H171" s="28"/>
      <c r="I171" s="28"/>
      <c r="J171" s="28"/>
      <c r="K171" s="28"/>
      <c r="L171" s="28"/>
      <c r="M171" s="28"/>
      <c r="N171" s="52"/>
      <c r="O171" s="52"/>
      <c r="P171" s="52"/>
      <c r="Q171" s="52"/>
      <c r="R171" s="52"/>
      <c r="S171" s="52"/>
      <c r="T171" s="51"/>
      <c r="U171" s="51"/>
      <c r="V171" s="51"/>
      <c r="W171" s="52"/>
      <c r="X171" s="52"/>
    </row>
    <row r="172" spans="1:24" ht="12">
      <c r="A172" s="1"/>
      <c r="B172" s="1"/>
      <c r="C172" s="20"/>
      <c r="D172" s="27"/>
      <c r="E172" s="1"/>
      <c r="F172" s="28"/>
      <c r="G172" s="28"/>
      <c r="H172" s="28"/>
      <c r="I172" s="28"/>
      <c r="J172" s="28"/>
      <c r="K172" s="28"/>
      <c r="L172" s="28"/>
      <c r="M172" s="28"/>
      <c r="N172" s="52"/>
      <c r="O172" s="52"/>
      <c r="P172" s="52"/>
      <c r="Q172" s="52"/>
      <c r="R172" s="52"/>
      <c r="S172" s="52"/>
      <c r="T172" s="51"/>
      <c r="U172" s="51"/>
      <c r="V172" s="51"/>
      <c r="W172" s="52"/>
      <c r="X172" s="52"/>
    </row>
    <row r="173" spans="1:24" ht="12">
      <c r="A173" s="1"/>
      <c r="B173" s="1"/>
      <c r="C173" s="20"/>
      <c r="D173" s="27"/>
      <c r="E173" s="1"/>
      <c r="F173" s="28"/>
      <c r="G173" s="28"/>
      <c r="H173" s="28"/>
      <c r="I173" s="28"/>
      <c r="J173" s="28"/>
      <c r="K173" s="28"/>
      <c r="L173" s="28"/>
      <c r="M173" s="28"/>
      <c r="N173" s="52"/>
      <c r="O173" s="52"/>
      <c r="P173" s="52"/>
      <c r="Q173" s="52"/>
      <c r="R173" s="52"/>
      <c r="S173" s="52"/>
      <c r="T173" s="51"/>
      <c r="U173" s="51"/>
      <c r="V173" s="51"/>
      <c r="W173" s="52"/>
      <c r="X173" s="52"/>
    </row>
    <row r="174" spans="1:24" ht="12">
      <c r="A174" s="1"/>
      <c r="B174" s="1"/>
      <c r="C174" s="20"/>
      <c r="D174" s="27"/>
      <c r="E174" s="1"/>
      <c r="F174" s="28"/>
      <c r="G174" s="28"/>
      <c r="H174" s="28"/>
      <c r="I174" s="28"/>
      <c r="J174" s="28"/>
      <c r="K174" s="28"/>
      <c r="L174" s="28"/>
      <c r="M174" s="28"/>
      <c r="N174" s="52"/>
      <c r="O174" s="52"/>
      <c r="P174" s="52"/>
      <c r="Q174" s="52"/>
      <c r="R174" s="52"/>
      <c r="S174" s="52"/>
      <c r="T174" s="51"/>
      <c r="U174" s="51"/>
      <c r="V174" s="51"/>
      <c r="W174" s="52"/>
      <c r="X174" s="52"/>
    </row>
    <row r="175" spans="1:24" ht="12">
      <c r="A175" s="1"/>
      <c r="B175" s="1"/>
      <c r="C175" s="20"/>
      <c r="D175" s="27"/>
      <c r="E175" s="1"/>
      <c r="F175" s="28"/>
      <c r="G175" s="28"/>
      <c r="H175" s="28"/>
      <c r="I175" s="28"/>
      <c r="J175" s="28"/>
      <c r="K175" s="28"/>
      <c r="L175" s="28"/>
      <c r="M175" s="28"/>
      <c r="N175" s="52"/>
      <c r="O175" s="52"/>
      <c r="P175" s="52"/>
      <c r="Q175" s="52"/>
      <c r="R175" s="52"/>
      <c r="S175" s="52"/>
      <c r="T175" s="51"/>
      <c r="U175" s="51"/>
      <c r="V175" s="51"/>
      <c r="W175" s="52"/>
      <c r="X175" s="52"/>
    </row>
    <row r="176" spans="1:24" ht="12">
      <c r="A176" s="1"/>
      <c r="B176" s="1"/>
      <c r="C176" s="20"/>
      <c r="D176" s="27"/>
      <c r="E176" s="1"/>
      <c r="F176" s="28"/>
      <c r="G176" s="28"/>
      <c r="H176" s="28"/>
      <c r="I176" s="28"/>
      <c r="J176" s="28"/>
      <c r="K176" s="28"/>
      <c r="L176" s="28"/>
      <c r="M176" s="28"/>
      <c r="N176" s="52"/>
      <c r="O176" s="52"/>
      <c r="P176" s="52"/>
      <c r="Q176" s="52"/>
      <c r="R176" s="52"/>
      <c r="S176" s="52"/>
      <c r="T176" s="51"/>
      <c r="U176" s="51"/>
      <c r="V176" s="51"/>
      <c r="W176" s="52"/>
      <c r="X176" s="52"/>
    </row>
    <row r="177" spans="1:24" ht="12">
      <c r="A177" s="1"/>
      <c r="B177" s="1"/>
      <c r="C177" s="20"/>
      <c r="D177" s="27"/>
      <c r="E177" s="1"/>
      <c r="F177" s="28"/>
      <c r="G177" s="28"/>
      <c r="H177" s="28"/>
      <c r="I177" s="28"/>
      <c r="J177" s="28"/>
      <c r="K177" s="28"/>
      <c r="L177" s="28"/>
      <c r="M177" s="28"/>
      <c r="N177" s="52"/>
      <c r="O177" s="52"/>
      <c r="P177" s="52"/>
      <c r="Q177" s="52"/>
      <c r="R177" s="52"/>
      <c r="S177" s="52"/>
      <c r="T177" s="51"/>
      <c r="U177" s="51"/>
      <c r="V177" s="51"/>
      <c r="W177" s="52"/>
      <c r="X177" s="52"/>
    </row>
    <row r="178" spans="1:24" ht="12">
      <c r="A178" s="1"/>
      <c r="B178" s="1"/>
      <c r="C178" s="20"/>
      <c r="D178" s="27"/>
      <c r="E178" s="1"/>
      <c r="F178" s="28"/>
      <c r="G178" s="28"/>
      <c r="H178" s="28"/>
      <c r="I178" s="28"/>
      <c r="J178" s="28"/>
      <c r="K178" s="28"/>
      <c r="L178" s="28"/>
      <c r="M178" s="28"/>
      <c r="N178" s="52"/>
      <c r="O178" s="52"/>
      <c r="P178" s="52"/>
      <c r="Q178" s="52"/>
      <c r="R178" s="52"/>
      <c r="S178" s="52"/>
      <c r="T178" s="51"/>
      <c r="U178" s="51"/>
      <c r="V178" s="51"/>
      <c r="W178" s="52"/>
      <c r="X178" s="52"/>
    </row>
    <row r="179" spans="1:24" ht="12">
      <c r="A179" s="1"/>
      <c r="B179" s="1"/>
      <c r="C179" s="20"/>
      <c r="D179" s="27"/>
      <c r="E179" s="1"/>
      <c r="F179" s="28"/>
      <c r="G179" s="28"/>
      <c r="H179" s="28"/>
      <c r="I179" s="28"/>
      <c r="J179" s="28"/>
      <c r="K179" s="28"/>
      <c r="L179" s="28"/>
      <c r="M179" s="28"/>
      <c r="N179" s="52"/>
      <c r="O179" s="52"/>
      <c r="P179" s="52"/>
      <c r="Q179" s="52"/>
      <c r="R179" s="52"/>
      <c r="S179" s="52"/>
      <c r="T179" s="51"/>
      <c r="U179" s="51"/>
      <c r="V179" s="51"/>
      <c r="W179" s="52"/>
      <c r="X179" s="52"/>
    </row>
    <row r="180" spans="1:24" ht="12">
      <c r="A180" s="1"/>
      <c r="B180" s="1"/>
      <c r="C180" s="20"/>
      <c r="D180" s="27"/>
      <c r="E180" s="1"/>
      <c r="F180" s="28"/>
      <c r="G180" s="28"/>
      <c r="H180" s="28"/>
      <c r="I180" s="28"/>
      <c r="J180" s="28"/>
      <c r="K180" s="28"/>
      <c r="L180" s="28"/>
      <c r="M180" s="28"/>
      <c r="N180" s="52"/>
      <c r="O180" s="52"/>
      <c r="P180" s="52"/>
      <c r="Q180" s="52"/>
      <c r="R180" s="52"/>
      <c r="S180" s="52"/>
      <c r="T180" s="51"/>
      <c r="U180" s="51"/>
      <c r="V180" s="51"/>
      <c r="W180" s="52"/>
      <c r="X180" s="52"/>
    </row>
    <row r="181" spans="1:25" ht="12">
      <c r="A181" s="1"/>
      <c r="B181" s="1"/>
      <c r="C181" s="20"/>
      <c r="D181" s="27"/>
      <c r="E181" s="1"/>
      <c r="F181" s="28"/>
      <c r="G181" s="28"/>
      <c r="H181" s="28"/>
      <c r="I181" s="28"/>
      <c r="J181" s="28"/>
      <c r="K181" s="28"/>
      <c r="L181" s="28"/>
      <c r="M181" s="28"/>
      <c r="N181" s="52"/>
      <c r="O181" s="52"/>
      <c r="P181" s="52"/>
      <c r="Q181" s="52"/>
      <c r="R181" s="52"/>
      <c r="S181" s="52"/>
      <c r="T181" s="51"/>
      <c r="U181" s="51"/>
      <c r="V181" s="51"/>
      <c r="W181" s="52"/>
      <c r="X181" s="52"/>
      <c r="Y181" s="52"/>
    </row>
    <row r="182" spans="1:25" ht="12">
      <c r="A182" s="1"/>
      <c r="B182" s="1"/>
      <c r="C182" s="20"/>
      <c r="D182" s="27"/>
      <c r="E182" s="1"/>
      <c r="F182" s="28"/>
      <c r="G182" s="28"/>
      <c r="H182" s="28"/>
      <c r="I182" s="28"/>
      <c r="J182" s="28"/>
      <c r="K182" s="28"/>
      <c r="L182" s="28"/>
      <c r="M182" s="28"/>
      <c r="N182" s="52"/>
      <c r="O182" s="52"/>
      <c r="P182" s="52"/>
      <c r="Q182" s="52"/>
      <c r="R182" s="52"/>
      <c r="S182" s="52"/>
      <c r="T182" s="51"/>
      <c r="U182" s="51"/>
      <c r="V182" s="51"/>
      <c r="W182" s="52"/>
      <c r="X182" s="52"/>
      <c r="Y182" s="52"/>
    </row>
    <row r="183" spans="1:25" ht="12">
      <c r="A183" s="1"/>
      <c r="B183" s="1"/>
      <c r="C183" s="20"/>
      <c r="D183" s="5"/>
      <c r="E183" s="1"/>
      <c r="F183" s="1"/>
      <c r="G183" s="1"/>
      <c r="H183" s="1"/>
      <c r="I183" s="1"/>
      <c r="J183" s="1"/>
      <c r="K183" s="1"/>
      <c r="L183" s="1"/>
      <c r="M183" s="1"/>
      <c r="T183" s="51"/>
      <c r="U183" s="51"/>
      <c r="V183" s="51"/>
      <c r="W183" s="52"/>
      <c r="X183" s="52"/>
      <c r="Y183" s="52"/>
    </row>
    <row r="184" spans="1:25" ht="12">
      <c r="A184" s="1"/>
      <c r="B184" s="1"/>
      <c r="C184" s="20"/>
      <c r="D184" s="5"/>
      <c r="E184" s="1"/>
      <c r="F184" s="1"/>
      <c r="G184" s="1"/>
      <c r="H184" s="1"/>
      <c r="I184" s="1"/>
      <c r="J184" s="1"/>
      <c r="K184" s="1"/>
      <c r="L184" s="1"/>
      <c r="M184" s="1"/>
      <c r="T184" s="51"/>
      <c r="U184" s="51"/>
      <c r="V184" s="51"/>
      <c r="W184" s="52"/>
      <c r="X184" s="52"/>
      <c r="Y184" s="52"/>
    </row>
    <row r="185" spans="1:25" ht="12">
      <c r="A185" s="1"/>
      <c r="B185" s="1"/>
      <c r="C185" s="20"/>
      <c r="D185" s="5"/>
      <c r="E185" s="1"/>
      <c r="F185" s="1"/>
      <c r="G185" s="1"/>
      <c r="H185" s="1"/>
      <c r="I185" s="1"/>
      <c r="J185" s="1"/>
      <c r="K185" s="1"/>
      <c r="L185" s="1"/>
      <c r="M185" s="1"/>
      <c r="T185" s="51"/>
      <c r="U185" s="51"/>
      <c r="V185" s="51"/>
      <c r="W185" s="52"/>
      <c r="X185" s="52"/>
      <c r="Y185" s="52"/>
    </row>
    <row r="186" spans="1:25" ht="12">
      <c r="A186" s="1"/>
      <c r="B186" s="1"/>
      <c r="C186" s="20"/>
      <c r="D186" s="5"/>
      <c r="E186" s="1"/>
      <c r="F186" s="1"/>
      <c r="G186" s="1"/>
      <c r="H186" s="1"/>
      <c r="I186" s="1"/>
      <c r="J186" s="1"/>
      <c r="K186" s="1"/>
      <c r="L186" s="1"/>
      <c r="M186" s="1"/>
      <c r="T186" s="51"/>
      <c r="U186" s="51"/>
      <c r="V186" s="51"/>
      <c r="W186" s="52"/>
      <c r="X186" s="52"/>
      <c r="Y186" s="52"/>
    </row>
    <row r="187" spans="1:25" ht="12">
      <c r="A187" s="1"/>
      <c r="B187" s="1"/>
      <c r="C187" s="20"/>
      <c r="D187" s="5"/>
      <c r="E187" s="1"/>
      <c r="F187" s="1"/>
      <c r="G187" s="1"/>
      <c r="H187" s="1"/>
      <c r="I187" s="1"/>
      <c r="J187" s="1"/>
      <c r="K187" s="1"/>
      <c r="L187" s="1"/>
      <c r="M187" s="1"/>
      <c r="T187" s="51"/>
      <c r="U187" s="51"/>
      <c r="V187" s="51"/>
      <c r="W187" s="52"/>
      <c r="X187" s="52"/>
      <c r="Y187" s="52"/>
    </row>
    <row r="188" spans="1:25" ht="12">
      <c r="A188" s="1"/>
      <c r="B188" s="1"/>
      <c r="C188" s="20"/>
      <c r="D188" s="5"/>
      <c r="E188" s="1"/>
      <c r="F188" s="1"/>
      <c r="G188" s="1"/>
      <c r="H188" s="1"/>
      <c r="I188" s="1"/>
      <c r="J188" s="1"/>
      <c r="K188" s="1"/>
      <c r="L188" s="1"/>
      <c r="M188" s="1"/>
      <c r="T188" s="51"/>
      <c r="U188" s="51"/>
      <c r="V188" s="51"/>
      <c r="W188" s="52"/>
      <c r="X188" s="52"/>
      <c r="Y188" s="52"/>
    </row>
    <row r="189" spans="1:25" ht="12">
      <c r="A189" s="1"/>
      <c r="B189" s="1"/>
      <c r="C189" s="20"/>
      <c r="D189" s="5"/>
      <c r="E189" s="1"/>
      <c r="F189" s="1"/>
      <c r="G189" s="1"/>
      <c r="H189" s="1"/>
      <c r="I189" s="1"/>
      <c r="J189" s="1"/>
      <c r="K189" s="1"/>
      <c r="L189" s="1"/>
      <c r="M189" s="1"/>
      <c r="T189" s="51"/>
      <c r="U189" s="51"/>
      <c r="V189" s="51"/>
      <c r="W189" s="52"/>
      <c r="X189" s="52"/>
      <c r="Y189" s="52"/>
    </row>
    <row r="190" spans="1:25" ht="12">
      <c r="A190" s="1"/>
      <c r="B190" s="1"/>
      <c r="C190" s="20"/>
      <c r="D190" s="5"/>
      <c r="E190" s="1"/>
      <c r="F190" s="1"/>
      <c r="G190" s="1"/>
      <c r="H190" s="1"/>
      <c r="I190" s="1"/>
      <c r="J190" s="1"/>
      <c r="K190" s="1"/>
      <c r="L190" s="1"/>
      <c r="M190" s="1"/>
      <c r="T190" s="51"/>
      <c r="U190" s="51"/>
      <c r="V190" s="51"/>
      <c r="W190" s="52"/>
      <c r="X190" s="52"/>
      <c r="Y190" s="52"/>
    </row>
    <row r="191" spans="1:25" ht="12">
      <c r="A191" s="1"/>
      <c r="B191" s="1"/>
      <c r="C191" s="20"/>
      <c r="D191" s="5"/>
      <c r="E191" s="1"/>
      <c r="F191" s="1"/>
      <c r="G191" s="1"/>
      <c r="H191" s="1"/>
      <c r="I191" s="1"/>
      <c r="J191" s="1"/>
      <c r="K191" s="1"/>
      <c r="L191" s="1"/>
      <c r="M191" s="1"/>
      <c r="T191" s="51"/>
      <c r="U191" s="51"/>
      <c r="V191" s="51"/>
      <c r="W191" s="52"/>
      <c r="X191" s="52"/>
      <c r="Y191" s="52"/>
    </row>
    <row r="192" spans="1:25" ht="12">
      <c r="A192" s="1"/>
      <c r="B192" s="1"/>
      <c r="C192" s="20"/>
      <c r="D192" s="5"/>
      <c r="E192" s="1"/>
      <c r="F192" s="1"/>
      <c r="G192" s="1"/>
      <c r="H192" s="1"/>
      <c r="I192" s="1"/>
      <c r="J192" s="1"/>
      <c r="K192" s="1"/>
      <c r="L192" s="1"/>
      <c r="M192" s="1"/>
      <c r="T192" s="51"/>
      <c r="U192" s="51"/>
      <c r="V192" s="51"/>
      <c r="W192" s="52"/>
      <c r="X192" s="52"/>
      <c r="Y192" s="52"/>
    </row>
    <row r="193" spans="1:25" ht="12">
      <c r="A193" s="1"/>
      <c r="B193" s="1"/>
      <c r="C193" s="20"/>
      <c r="D193" s="5"/>
      <c r="E193" s="1"/>
      <c r="F193" s="1"/>
      <c r="G193" s="1"/>
      <c r="H193" s="1"/>
      <c r="I193" s="1"/>
      <c r="J193" s="1"/>
      <c r="K193" s="1"/>
      <c r="L193" s="1"/>
      <c r="M193" s="1"/>
      <c r="T193" s="51"/>
      <c r="U193" s="51"/>
      <c r="V193" s="51"/>
      <c r="W193" s="52"/>
      <c r="X193" s="52"/>
      <c r="Y193" s="52"/>
    </row>
    <row r="194" spans="1:25" ht="12">
      <c r="A194" s="1"/>
      <c r="B194" s="1"/>
      <c r="C194" s="20"/>
      <c r="D194" s="5"/>
      <c r="E194" s="1"/>
      <c r="F194" s="1"/>
      <c r="G194" s="1"/>
      <c r="H194" s="1"/>
      <c r="I194" s="1"/>
      <c r="J194" s="1"/>
      <c r="K194" s="1"/>
      <c r="L194" s="1"/>
      <c r="M194" s="1"/>
      <c r="T194" s="51"/>
      <c r="U194" s="51"/>
      <c r="V194" s="51"/>
      <c r="W194" s="52"/>
      <c r="X194" s="52"/>
      <c r="Y194" s="52"/>
    </row>
    <row r="195" spans="1:25" ht="12">
      <c r="A195" s="1"/>
      <c r="B195" s="1"/>
      <c r="C195" s="20"/>
      <c r="D195" s="5"/>
      <c r="E195" s="1"/>
      <c r="F195" s="1"/>
      <c r="G195" s="1"/>
      <c r="H195" s="1"/>
      <c r="I195" s="1"/>
      <c r="J195" s="1"/>
      <c r="K195" s="1"/>
      <c r="L195" s="1"/>
      <c r="M195" s="1"/>
      <c r="T195" s="51"/>
      <c r="U195" s="51"/>
      <c r="V195" s="51"/>
      <c r="W195" s="52"/>
      <c r="X195" s="52"/>
      <c r="Y195" s="52"/>
    </row>
    <row r="196" spans="1:25" ht="12">
      <c r="A196" s="1"/>
      <c r="B196" s="1"/>
      <c r="C196" s="20"/>
      <c r="D196" s="5"/>
      <c r="E196" s="1"/>
      <c r="F196" s="1"/>
      <c r="G196" s="1"/>
      <c r="H196" s="1"/>
      <c r="I196" s="1"/>
      <c r="J196" s="1"/>
      <c r="K196" s="1"/>
      <c r="L196" s="1"/>
      <c r="M196" s="1"/>
      <c r="T196" s="51"/>
      <c r="U196" s="51"/>
      <c r="V196" s="51"/>
      <c r="W196" s="52"/>
      <c r="X196" s="52"/>
      <c r="Y196" s="52"/>
    </row>
    <row r="197" spans="1:25" ht="12">
      <c r="A197" s="1"/>
      <c r="B197" s="1"/>
      <c r="C197" s="20"/>
      <c r="D197" s="5"/>
      <c r="E197" s="1"/>
      <c r="F197" s="1"/>
      <c r="G197" s="1"/>
      <c r="H197" s="1"/>
      <c r="I197" s="1"/>
      <c r="J197" s="1"/>
      <c r="K197" s="1"/>
      <c r="L197" s="1"/>
      <c r="M197" s="1"/>
      <c r="T197" s="51"/>
      <c r="U197" s="51"/>
      <c r="V197" s="51"/>
      <c r="W197" s="52"/>
      <c r="X197" s="52"/>
      <c r="Y197" s="52"/>
    </row>
    <row r="198" spans="1:25" ht="12">
      <c r="A198" s="1"/>
      <c r="B198" s="1"/>
      <c r="C198" s="20"/>
      <c r="D198" s="5"/>
      <c r="E198" s="1"/>
      <c r="F198" s="1"/>
      <c r="G198" s="1"/>
      <c r="H198" s="1"/>
      <c r="I198" s="1"/>
      <c r="J198" s="1"/>
      <c r="K198" s="1"/>
      <c r="L198" s="1"/>
      <c r="M198" s="1"/>
      <c r="T198" s="51"/>
      <c r="U198" s="51"/>
      <c r="V198" s="51"/>
      <c r="W198" s="52"/>
      <c r="X198" s="52"/>
      <c r="Y198" s="52"/>
    </row>
    <row r="199" spans="1:25" ht="12">
      <c r="A199" s="1"/>
      <c r="B199" s="1"/>
      <c r="C199" s="20"/>
      <c r="D199" s="5"/>
      <c r="E199" s="1"/>
      <c r="F199" s="1"/>
      <c r="G199" s="1"/>
      <c r="H199" s="1"/>
      <c r="I199" s="1"/>
      <c r="J199" s="1"/>
      <c r="K199" s="1"/>
      <c r="L199" s="1"/>
      <c r="M199" s="1"/>
      <c r="T199" s="51"/>
      <c r="U199" s="51"/>
      <c r="V199" s="51"/>
      <c r="W199" s="52"/>
      <c r="X199" s="52"/>
      <c r="Y199" s="52"/>
    </row>
    <row r="200" spans="1:25" ht="12">
      <c r="A200" s="1"/>
      <c r="B200" s="1"/>
      <c r="C200" s="20"/>
      <c r="D200" s="5"/>
      <c r="E200" s="1"/>
      <c r="F200" s="1"/>
      <c r="G200" s="1"/>
      <c r="H200" s="1"/>
      <c r="I200" s="1"/>
      <c r="J200" s="1"/>
      <c r="K200" s="1"/>
      <c r="L200" s="1"/>
      <c r="M200" s="1"/>
      <c r="T200" s="51"/>
      <c r="U200" s="51"/>
      <c r="V200" s="51"/>
      <c r="W200" s="52"/>
      <c r="X200" s="52"/>
      <c r="Y200" s="52"/>
    </row>
    <row r="201" spans="1:25" ht="12">
      <c r="A201" s="1"/>
      <c r="B201" s="1"/>
      <c r="C201" s="20"/>
      <c r="D201" s="5"/>
      <c r="E201" s="1"/>
      <c r="F201" s="1"/>
      <c r="G201" s="1"/>
      <c r="H201" s="1"/>
      <c r="I201" s="1"/>
      <c r="J201" s="1"/>
      <c r="K201" s="1"/>
      <c r="L201" s="1"/>
      <c r="M201" s="1"/>
      <c r="T201" s="51"/>
      <c r="U201" s="51"/>
      <c r="V201" s="51"/>
      <c r="W201" s="52"/>
      <c r="X201" s="52"/>
      <c r="Y201" s="52"/>
    </row>
    <row r="202" spans="1:25" ht="12">
      <c r="A202" s="1"/>
      <c r="B202" s="1"/>
      <c r="C202" s="20"/>
      <c r="D202" s="5"/>
      <c r="E202" s="1"/>
      <c r="F202" s="1"/>
      <c r="G202" s="1"/>
      <c r="H202" s="1"/>
      <c r="I202" s="1"/>
      <c r="J202" s="1"/>
      <c r="K202" s="1"/>
      <c r="L202" s="1"/>
      <c r="M202" s="1"/>
      <c r="T202" s="51"/>
      <c r="U202" s="51"/>
      <c r="V202" s="51"/>
      <c r="W202" s="52"/>
      <c r="X202" s="52"/>
      <c r="Y202" s="52"/>
    </row>
    <row r="203" spans="1:25" ht="12">
      <c r="A203" s="1"/>
      <c r="B203" s="1"/>
      <c r="C203" s="20"/>
      <c r="D203" s="5"/>
      <c r="E203" s="1"/>
      <c r="F203" s="1"/>
      <c r="G203" s="1"/>
      <c r="H203" s="1"/>
      <c r="I203" s="1"/>
      <c r="J203" s="1"/>
      <c r="K203" s="1"/>
      <c r="L203" s="1"/>
      <c r="M203" s="1"/>
      <c r="T203" s="51"/>
      <c r="U203" s="51"/>
      <c r="V203" s="51"/>
      <c r="W203" s="52"/>
      <c r="X203" s="52"/>
      <c r="Y203" s="52"/>
    </row>
    <row r="204" spans="1:25" ht="12">
      <c r="A204" s="1"/>
      <c r="B204" s="1"/>
      <c r="C204" s="20"/>
      <c r="D204" s="5"/>
      <c r="E204" s="1"/>
      <c r="F204" s="1"/>
      <c r="G204" s="1"/>
      <c r="H204" s="1"/>
      <c r="I204" s="1"/>
      <c r="J204" s="1"/>
      <c r="K204" s="1"/>
      <c r="L204" s="1"/>
      <c r="M204" s="1"/>
      <c r="T204" s="51"/>
      <c r="U204" s="51"/>
      <c r="V204" s="51"/>
      <c r="W204" s="52"/>
      <c r="X204" s="52"/>
      <c r="Y204" s="52"/>
    </row>
    <row r="205" spans="1:25" ht="12">
      <c r="A205" s="1"/>
      <c r="B205" s="1"/>
      <c r="C205" s="20"/>
      <c r="D205" s="5"/>
      <c r="E205" s="1"/>
      <c r="F205" s="1"/>
      <c r="G205" s="1"/>
      <c r="H205" s="1"/>
      <c r="I205" s="1"/>
      <c r="J205" s="1"/>
      <c r="K205" s="1"/>
      <c r="L205" s="1"/>
      <c r="M205" s="1"/>
      <c r="T205" s="51"/>
      <c r="U205" s="51"/>
      <c r="V205" s="51"/>
      <c r="W205" s="52"/>
      <c r="X205" s="52"/>
      <c r="Y205" s="52"/>
    </row>
    <row r="206" spans="1:25" ht="12">
      <c r="A206" s="1"/>
      <c r="B206" s="1"/>
      <c r="C206" s="20"/>
      <c r="D206" s="5"/>
      <c r="E206" s="1"/>
      <c r="F206" s="1"/>
      <c r="G206" s="1"/>
      <c r="H206" s="1"/>
      <c r="I206" s="1"/>
      <c r="J206" s="1"/>
      <c r="K206" s="1"/>
      <c r="L206" s="1"/>
      <c r="M206" s="1"/>
      <c r="T206" s="51"/>
      <c r="U206" s="51"/>
      <c r="V206" s="51"/>
      <c r="W206" s="52"/>
      <c r="X206" s="52"/>
      <c r="Y206" s="52"/>
    </row>
    <row r="207" spans="1:25" ht="12">
      <c r="A207" s="1"/>
      <c r="B207" s="1"/>
      <c r="C207" s="20"/>
      <c r="D207" s="5"/>
      <c r="E207" s="1"/>
      <c r="F207" s="1"/>
      <c r="G207" s="1"/>
      <c r="H207" s="1"/>
      <c r="I207" s="1"/>
      <c r="J207" s="1"/>
      <c r="K207" s="1"/>
      <c r="L207" s="1"/>
      <c r="M207" s="1"/>
      <c r="T207" s="51"/>
      <c r="U207" s="51"/>
      <c r="V207" s="51"/>
      <c r="W207" s="52"/>
      <c r="X207" s="52"/>
      <c r="Y207" s="52"/>
    </row>
    <row r="208" spans="1:25" ht="12">
      <c r="A208" s="1"/>
      <c r="B208" s="1"/>
      <c r="C208" s="20"/>
      <c r="D208" s="5"/>
      <c r="E208" s="1"/>
      <c r="F208" s="1"/>
      <c r="G208" s="1"/>
      <c r="H208" s="1"/>
      <c r="I208" s="1"/>
      <c r="J208" s="1"/>
      <c r="K208" s="1"/>
      <c r="L208" s="1"/>
      <c r="M208" s="1"/>
      <c r="T208" s="51"/>
      <c r="U208" s="51"/>
      <c r="V208" s="51"/>
      <c r="W208" s="52"/>
      <c r="X208" s="52"/>
      <c r="Y208" s="52"/>
    </row>
    <row r="209" spans="1:25" ht="12">
      <c r="A209" s="1"/>
      <c r="B209" s="1"/>
      <c r="C209" s="20"/>
      <c r="D209" s="5"/>
      <c r="E209" s="1"/>
      <c r="F209" s="1"/>
      <c r="G209" s="1"/>
      <c r="H209" s="1"/>
      <c r="I209" s="1"/>
      <c r="J209" s="1"/>
      <c r="K209" s="1"/>
      <c r="L209" s="1"/>
      <c r="M209" s="1"/>
      <c r="T209" s="51"/>
      <c r="U209" s="51"/>
      <c r="V209" s="51"/>
      <c r="W209" s="52"/>
      <c r="X209" s="52"/>
      <c r="Y209" s="52"/>
    </row>
    <row r="210" spans="1:25" ht="12">
      <c r="A210" s="1"/>
      <c r="B210" s="1"/>
      <c r="C210" s="20"/>
      <c r="D210" s="5"/>
      <c r="E210" s="1"/>
      <c r="F210" s="1"/>
      <c r="G210" s="1"/>
      <c r="H210" s="1"/>
      <c r="I210" s="1"/>
      <c r="J210" s="1"/>
      <c r="K210" s="1"/>
      <c r="L210" s="1"/>
      <c r="M210" s="1"/>
      <c r="T210" s="51"/>
      <c r="U210" s="51"/>
      <c r="V210" s="51"/>
      <c r="W210" s="52"/>
      <c r="X210" s="52"/>
      <c r="Y210" s="52"/>
    </row>
    <row r="211" spans="1:25" ht="12">
      <c r="A211" s="1"/>
      <c r="B211" s="1"/>
      <c r="C211" s="20"/>
      <c r="D211" s="5"/>
      <c r="E211" s="1"/>
      <c r="F211" s="1"/>
      <c r="G211" s="1"/>
      <c r="H211" s="1"/>
      <c r="I211" s="1"/>
      <c r="J211" s="1"/>
      <c r="K211" s="1"/>
      <c r="L211" s="1"/>
      <c r="M211" s="1"/>
      <c r="T211" s="51"/>
      <c r="U211" s="51"/>
      <c r="V211" s="51"/>
      <c r="W211" s="52"/>
      <c r="X211" s="52"/>
      <c r="Y211" s="52"/>
    </row>
    <row r="212" spans="1:25" ht="12">
      <c r="A212" s="1"/>
      <c r="B212" s="1"/>
      <c r="C212" s="20"/>
      <c r="D212" s="5"/>
      <c r="E212" s="1"/>
      <c r="F212" s="1"/>
      <c r="G212" s="1"/>
      <c r="H212" s="1"/>
      <c r="I212" s="1"/>
      <c r="J212" s="1"/>
      <c r="K212" s="1"/>
      <c r="L212" s="1"/>
      <c r="M212" s="1"/>
      <c r="T212" s="51"/>
      <c r="U212" s="51"/>
      <c r="V212" s="51"/>
      <c r="W212" s="52"/>
      <c r="X212" s="52"/>
      <c r="Y212" s="52"/>
    </row>
    <row r="213" spans="1:25" ht="12">
      <c r="A213" s="1"/>
      <c r="B213" s="1"/>
      <c r="C213" s="20"/>
      <c r="D213" s="5"/>
      <c r="E213" s="1"/>
      <c r="F213" s="1"/>
      <c r="G213" s="1"/>
      <c r="H213" s="1"/>
      <c r="I213" s="1"/>
      <c r="J213" s="1"/>
      <c r="K213" s="1"/>
      <c r="L213" s="1"/>
      <c r="M213" s="1"/>
      <c r="T213" s="51"/>
      <c r="U213" s="51"/>
      <c r="V213" s="51"/>
      <c r="W213" s="52"/>
      <c r="X213" s="52"/>
      <c r="Y213" s="52"/>
    </row>
    <row r="214" spans="1:25" ht="12">
      <c r="A214" s="1"/>
      <c r="B214" s="1"/>
      <c r="C214" s="20"/>
      <c r="D214" s="5"/>
      <c r="E214" s="1"/>
      <c r="F214" s="1"/>
      <c r="G214" s="1"/>
      <c r="H214" s="1"/>
      <c r="I214" s="1"/>
      <c r="J214" s="1"/>
      <c r="K214" s="1"/>
      <c r="L214" s="1"/>
      <c r="M214" s="1"/>
      <c r="T214" s="51"/>
      <c r="U214" s="51"/>
      <c r="V214" s="51"/>
      <c r="W214" s="52"/>
      <c r="X214" s="52"/>
      <c r="Y214" s="52"/>
    </row>
    <row r="215" spans="1:25" ht="12">
      <c r="A215" s="1"/>
      <c r="B215" s="1"/>
      <c r="C215" s="20"/>
      <c r="D215" s="5"/>
      <c r="E215" s="1"/>
      <c r="F215" s="1"/>
      <c r="G215" s="1"/>
      <c r="H215" s="1"/>
      <c r="I215" s="1"/>
      <c r="J215" s="1"/>
      <c r="K215" s="1"/>
      <c r="L215" s="1"/>
      <c r="M215" s="1"/>
      <c r="T215" s="51"/>
      <c r="U215" s="51"/>
      <c r="V215" s="51"/>
      <c r="W215" s="52"/>
      <c r="X215" s="52"/>
      <c r="Y215" s="52"/>
    </row>
    <row r="216" spans="1:25" ht="12">
      <c r="A216" s="1"/>
      <c r="B216" s="1"/>
      <c r="C216" s="20"/>
      <c r="D216" s="5"/>
      <c r="E216" s="1"/>
      <c r="F216" s="1"/>
      <c r="G216" s="1"/>
      <c r="H216" s="1"/>
      <c r="I216" s="1"/>
      <c r="J216" s="1"/>
      <c r="K216" s="1"/>
      <c r="L216" s="1"/>
      <c r="M216" s="1"/>
      <c r="T216" s="51"/>
      <c r="U216" s="51"/>
      <c r="V216" s="51"/>
      <c r="W216" s="52"/>
      <c r="X216" s="52"/>
      <c r="Y216" s="52"/>
    </row>
    <row r="217" spans="1:25" ht="12">
      <c r="A217" s="1"/>
      <c r="B217" s="1"/>
      <c r="C217" s="20"/>
      <c r="D217" s="5"/>
      <c r="E217" s="1"/>
      <c r="F217" s="1"/>
      <c r="G217" s="1"/>
      <c r="H217" s="1"/>
      <c r="I217" s="1"/>
      <c r="J217" s="1"/>
      <c r="K217" s="1"/>
      <c r="L217" s="1"/>
      <c r="M217" s="1"/>
      <c r="T217" s="51"/>
      <c r="U217" s="51"/>
      <c r="V217" s="51"/>
      <c r="W217" s="52"/>
      <c r="X217" s="52"/>
      <c r="Y217" s="52"/>
    </row>
    <row r="218" spans="1:25" ht="12">
      <c r="A218" s="1"/>
      <c r="B218" s="1"/>
      <c r="C218" s="20"/>
      <c r="D218" s="5"/>
      <c r="E218" s="1"/>
      <c r="F218" s="1"/>
      <c r="G218" s="1"/>
      <c r="H218" s="1"/>
      <c r="I218" s="1"/>
      <c r="J218" s="1"/>
      <c r="K218" s="1"/>
      <c r="L218" s="1"/>
      <c r="M218" s="1"/>
      <c r="T218" s="51"/>
      <c r="U218" s="51"/>
      <c r="V218" s="51"/>
      <c r="W218" s="52"/>
      <c r="X218" s="52"/>
      <c r="Y218" s="52"/>
    </row>
    <row r="219" spans="1:25" ht="12">
      <c r="A219" s="1"/>
      <c r="B219" s="1"/>
      <c r="C219" s="20"/>
      <c r="D219" s="5"/>
      <c r="E219" s="1"/>
      <c r="F219" s="1"/>
      <c r="G219" s="1"/>
      <c r="H219" s="1"/>
      <c r="I219" s="1"/>
      <c r="J219" s="1"/>
      <c r="K219" s="1"/>
      <c r="L219" s="1"/>
      <c r="M219" s="1"/>
      <c r="T219" s="51"/>
      <c r="U219" s="51"/>
      <c r="V219" s="51"/>
      <c r="W219" s="52"/>
      <c r="X219" s="52"/>
      <c r="Y219" s="52"/>
    </row>
    <row r="220" spans="1:25" ht="12">
      <c r="A220" s="1"/>
      <c r="B220" s="1"/>
      <c r="C220" s="20"/>
      <c r="D220" s="5"/>
      <c r="E220" s="1"/>
      <c r="F220" s="1"/>
      <c r="G220" s="1"/>
      <c r="H220" s="1"/>
      <c r="I220" s="1"/>
      <c r="J220" s="1"/>
      <c r="K220" s="1"/>
      <c r="L220" s="1"/>
      <c r="M220" s="1"/>
      <c r="T220" s="51"/>
      <c r="U220" s="51"/>
      <c r="V220" s="51"/>
      <c r="W220" s="52"/>
      <c r="X220" s="52"/>
      <c r="Y220" s="52"/>
    </row>
    <row r="221" spans="1:25" ht="12">
      <c r="A221" s="1"/>
      <c r="B221" s="1"/>
      <c r="C221" s="20"/>
      <c r="D221" s="5"/>
      <c r="E221" s="1"/>
      <c r="F221" s="1"/>
      <c r="G221" s="1"/>
      <c r="H221" s="1"/>
      <c r="I221" s="1"/>
      <c r="J221" s="1"/>
      <c r="K221" s="1"/>
      <c r="L221" s="1"/>
      <c r="M221" s="1"/>
      <c r="T221" s="51"/>
      <c r="U221" s="51"/>
      <c r="V221" s="51"/>
      <c r="W221" s="52"/>
      <c r="X221" s="52"/>
      <c r="Y221" s="52"/>
    </row>
    <row r="222" spans="1:25" ht="12">
      <c r="A222" s="1"/>
      <c r="B222" s="1"/>
      <c r="C222" s="20"/>
      <c r="D222" s="5"/>
      <c r="E222" s="1"/>
      <c r="F222" s="1"/>
      <c r="G222" s="1"/>
      <c r="H222" s="1"/>
      <c r="I222" s="1"/>
      <c r="J222" s="1"/>
      <c r="K222" s="1"/>
      <c r="L222" s="1"/>
      <c r="M222" s="1"/>
      <c r="T222" s="51"/>
      <c r="U222" s="51"/>
      <c r="V222" s="51"/>
      <c r="W222" s="52"/>
      <c r="X222" s="52"/>
      <c r="Y222" s="52"/>
    </row>
    <row r="223" spans="1:25" ht="12">
      <c r="A223" s="1"/>
      <c r="B223" s="1"/>
      <c r="C223" s="20"/>
      <c r="D223" s="5"/>
      <c r="E223" s="1"/>
      <c r="F223" s="1"/>
      <c r="G223" s="1"/>
      <c r="H223" s="1"/>
      <c r="I223" s="1"/>
      <c r="J223" s="1"/>
      <c r="K223" s="1"/>
      <c r="L223" s="1"/>
      <c r="M223" s="1"/>
      <c r="T223" s="51"/>
      <c r="U223" s="51"/>
      <c r="V223" s="51"/>
      <c r="W223" s="52"/>
      <c r="X223" s="52"/>
      <c r="Y223" s="52"/>
    </row>
    <row r="224" spans="1:25" ht="12">
      <c r="A224" s="1"/>
      <c r="B224" s="1"/>
      <c r="C224" s="20"/>
      <c r="D224" s="5"/>
      <c r="E224" s="1"/>
      <c r="F224" s="1"/>
      <c r="G224" s="1"/>
      <c r="H224" s="1"/>
      <c r="I224" s="1"/>
      <c r="J224" s="1"/>
      <c r="K224" s="1"/>
      <c r="L224" s="1"/>
      <c r="M224" s="1"/>
      <c r="T224" s="51"/>
      <c r="U224" s="51"/>
      <c r="V224" s="51"/>
      <c r="W224" s="52"/>
      <c r="X224" s="52"/>
      <c r="Y224" s="52"/>
    </row>
    <row r="225" spans="1:25" ht="12">
      <c r="A225" s="1"/>
      <c r="B225" s="1"/>
      <c r="C225" s="20"/>
      <c r="D225" s="5"/>
      <c r="E225" s="1"/>
      <c r="F225" s="1"/>
      <c r="G225" s="1"/>
      <c r="H225" s="1"/>
      <c r="I225" s="1"/>
      <c r="J225" s="1"/>
      <c r="K225" s="1"/>
      <c r="L225" s="1"/>
      <c r="M225" s="1"/>
      <c r="T225" s="51"/>
      <c r="U225" s="51"/>
      <c r="V225" s="51"/>
      <c r="W225" s="52"/>
      <c r="X225" s="52"/>
      <c r="Y225" s="52"/>
    </row>
    <row r="226" spans="1:25" ht="12">
      <c r="A226" s="1"/>
      <c r="B226" s="1"/>
      <c r="C226" s="20"/>
      <c r="D226" s="5"/>
      <c r="E226" s="1"/>
      <c r="F226" s="1"/>
      <c r="G226" s="1"/>
      <c r="H226" s="1"/>
      <c r="I226" s="1"/>
      <c r="J226" s="1"/>
      <c r="K226" s="1"/>
      <c r="L226" s="1"/>
      <c r="M226" s="1"/>
      <c r="T226" s="51"/>
      <c r="U226" s="51"/>
      <c r="V226" s="51"/>
      <c r="W226" s="52"/>
      <c r="X226" s="52"/>
      <c r="Y226" s="52"/>
    </row>
    <row r="227" spans="1:25" ht="12">
      <c r="A227" s="1"/>
      <c r="B227" s="1"/>
      <c r="C227" s="20"/>
      <c r="D227" s="5"/>
      <c r="E227" s="1"/>
      <c r="F227" s="1"/>
      <c r="G227" s="1"/>
      <c r="H227" s="1"/>
      <c r="I227" s="1"/>
      <c r="J227" s="1"/>
      <c r="K227" s="1"/>
      <c r="L227" s="1"/>
      <c r="M227" s="1"/>
      <c r="T227" s="51"/>
      <c r="U227" s="51"/>
      <c r="V227" s="51"/>
      <c r="W227" s="52"/>
      <c r="X227" s="52"/>
      <c r="Y227" s="52"/>
    </row>
    <row r="228" spans="1:25" ht="12">
      <c r="A228" s="1"/>
      <c r="B228" s="1"/>
      <c r="C228" s="20"/>
      <c r="D228" s="5"/>
      <c r="E228" s="1"/>
      <c r="F228" s="1"/>
      <c r="G228" s="1"/>
      <c r="H228" s="1"/>
      <c r="I228" s="1"/>
      <c r="J228" s="1"/>
      <c r="K228" s="1"/>
      <c r="L228" s="1"/>
      <c r="M228" s="1"/>
      <c r="T228" s="51"/>
      <c r="U228" s="51"/>
      <c r="V228" s="51"/>
      <c r="W228" s="52"/>
      <c r="X228" s="52"/>
      <c r="Y228" s="52"/>
    </row>
    <row r="229" spans="1:25" ht="12">
      <c r="A229" s="1"/>
      <c r="B229" s="1"/>
      <c r="C229" s="20"/>
      <c r="D229" s="5"/>
      <c r="E229" s="1"/>
      <c r="F229" s="1"/>
      <c r="G229" s="1"/>
      <c r="H229" s="1"/>
      <c r="I229" s="1"/>
      <c r="J229" s="1"/>
      <c r="K229" s="1"/>
      <c r="L229" s="1"/>
      <c r="M229" s="1"/>
      <c r="T229" s="51"/>
      <c r="U229" s="51"/>
      <c r="V229" s="51"/>
      <c r="W229" s="52"/>
      <c r="X229" s="52"/>
      <c r="Y229" s="52"/>
    </row>
    <row r="230" spans="1:25" ht="12">
      <c r="A230" s="1"/>
      <c r="B230" s="1"/>
      <c r="C230" s="20"/>
      <c r="D230" s="5"/>
      <c r="E230" s="1"/>
      <c r="F230" s="1"/>
      <c r="G230" s="1"/>
      <c r="H230" s="1"/>
      <c r="I230" s="1"/>
      <c r="J230" s="1"/>
      <c r="K230" s="1"/>
      <c r="L230" s="1"/>
      <c r="M230" s="1"/>
      <c r="T230" s="51"/>
      <c r="U230" s="51"/>
      <c r="V230" s="51"/>
      <c r="W230" s="52"/>
      <c r="X230" s="52"/>
      <c r="Y230" s="52"/>
    </row>
    <row r="231" spans="1:25" ht="12">
      <c r="A231" s="1"/>
      <c r="B231" s="1"/>
      <c r="C231" s="20"/>
      <c r="D231" s="5"/>
      <c r="E231" s="1"/>
      <c r="F231" s="1"/>
      <c r="G231" s="1"/>
      <c r="H231" s="1"/>
      <c r="I231" s="1"/>
      <c r="J231" s="1"/>
      <c r="K231" s="1"/>
      <c r="L231" s="1"/>
      <c r="M231" s="1"/>
      <c r="T231" s="51"/>
      <c r="U231" s="51"/>
      <c r="V231" s="51"/>
      <c r="W231" s="52"/>
      <c r="X231" s="52"/>
      <c r="Y231" s="52"/>
    </row>
    <row r="232" spans="1:25" ht="12">
      <c r="A232" s="1"/>
      <c r="B232" s="1"/>
      <c r="C232" s="20"/>
      <c r="D232" s="5"/>
      <c r="E232" s="1"/>
      <c r="F232" s="1"/>
      <c r="G232" s="1"/>
      <c r="H232" s="1"/>
      <c r="I232" s="1"/>
      <c r="J232" s="1"/>
      <c r="K232" s="1"/>
      <c r="L232" s="1"/>
      <c r="M232" s="1"/>
      <c r="T232" s="51"/>
      <c r="U232" s="51"/>
      <c r="V232" s="51"/>
      <c r="W232" s="52"/>
      <c r="X232" s="52"/>
      <c r="Y232" s="52"/>
    </row>
    <row r="233" spans="1:25" ht="12">
      <c r="A233" s="1"/>
      <c r="B233" s="1"/>
      <c r="C233" s="20"/>
      <c r="D233" s="5"/>
      <c r="E233" s="1"/>
      <c r="F233" s="1"/>
      <c r="G233" s="1"/>
      <c r="H233" s="1"/>
      <c r="I233" s="1"/>
      <c r="J233" s="1"/>
      <c r="K233" s="1"/>
      <c r="L233" s="1"/>
      <c r="M233" s="1"/>
      <c r="T233" s="51"/>
      <c r="U233" s="51"/>
      <c r="V233" s="51"/>
      <c r="W233" s="52"/>
      <c r="X233" s="52"/>
      <c r="Y233" s="52"/>
    </row>
    <row r="234" spans="1:25" ht="12">
      <c r="A234" s="1"/>
      <c r="B234" s="1"/>
      <c r="C234" s="20"/>
      <c r="D234" s="5"/>
      <c r="E234" s="1"/>
      <c r="F234" s="1"/>
      <c r="G234" s="1"/>
      <c r="H234" s="1"/>
      <c r="I234" s="1"/>
      <c r="J234" s="1"/>
      <c r="K234" s="1"/>
      <c r="L234" s="1"/>
      <c r="M234" s="1"/>
      <c r="T234" s="51"/>
      <c r="U234" s="51"/>
      <c r="V234" s="51"/>
      <c r="W234" s="52"/>
      <c r="X234" s="52"/>
      <c r="Y234" s="52"/>
    </row>
    <row r="235" spans="1:25" ht="12">
      <c r="A235" s="1"/>
      <c r="B235" s="1"/>
      <c r="C235" s="20"/>
      <c r="D235" s="5"/>
      <c r="E235" s="1"/>
      <c r="F235" s="1"/>
      <c r="G235" s="1"/>
      <c r="H235" s="1"/>
      <c r="I235" s="1"/>
      <c r="J235" s="1"/>
      <c r="K235" s="1"/>
      <c r="L235" s="1"/>
      <c r="M235" s="1"/>
      <c r="T235" s="51"/>
      <c r="U235" s="51"/>
      <c r="V235" s="51"/>
      <c r="W235" s="52"/>
      <c r="X235" s="52"/>
      <c r="Y235" s="52"/>
    </row>
    <row r="236" spans="1:25" ht="12">
      <c r="A236" s="1"/>
      <c r="B236" s="1"/>
      <c r="C236" s="20"/>
      <c r="D236" s="5"/>
      <c r="E236" s="1"/>
      <c r="F236" s="1"/>
      <c r="G236" s="1"/>
      <c r="H236" s="1"/>
      <c r="I236" s="1"/>
      <c r="J236" s="1"/>
      <c r="K236" s="1"/>
      <c r="L236" s="1"/>
      <c r="M236" s="1"/>
      <c r="T236" s="51"/>
      <c r="U236" s="51"/>
      <c r="V236" s="51"/>
      <c r="W236" s="52"/>
      <c r="X236" s="52"/>
      <c r="Y236" s="52"/>
    </row>
    <row r="237" spans="1:25" ht="12">
      <c r="A237" s="1"/>
      <c r="B237" s="1"/>
      <c r="C237" s="20"/>
      <c r="D237" s="5"/>
      <c r="E237" s="1"/>
      <c r="F237" s="1"/>
      <c r="G237" s="1"/>
      <c r="H237" s="1"/>
      <c r="I237" s="1"/>
      <c r="J237" s="1"/>
      <c r="K237" s="1"/>
      <c r="L237" s="1"/>
      <c r="M237" s="1"/>
      <c r="T237" s="51"/>
      <c r="U237" s="51"/>
      <c r="V237" s="51"/>
      <c r="W237" s="52"/>
      <c r="X237" s="52"/>
      <c r="Y237" s="52"/>
    </row>
    <row r="238" spans="1:25" ht="12">
      <c r="A238" s="1"/>
      <c r="B238" s="1"/>
      <c r="C238" s="20"/>
      <c r="D238" s="5"/>
      <c r="E238" s="1"/>
      <c r="F238" s="1"/>
      <c r="G238" s="1"/>
      <c r="H238" s="1"/>
      <c r="I238" s="1"/>
      <c r="J238" s="1"/>
      <c r="K238" s="1"/>
      <c r="L238" s="1"/>
      <c r="M238" s="1"/>
      <c r="T238" s="51"/>
      <c r="U238" s="51"/>
      <c r="V238" s="51"/>
      <c r="W238" s="52"/>
      <c r="X238" s="52"/>
      <c r="Y238" s="52"/>
    </row>
    <row r="239" spans="1:25" ht="12">
      <c r="A239" s="1"/>
      <c r="B239" s="1"/>
      <c r="C239" s="20"/>
      <c r="D239" s="5"/>
      <c r="E239" s="1"/>
      <c r="F239" s="1"/>
      <c r="G239" s="1"/>
      <c r="H239" s="1"/>
      <c r="I239" s="1"/>
      <c r="J239" s="1"/>
      <c r="K239" s="1"/>
      <c r="L239" s="1"/>
      <c r="M239" s="1"/>
      <c r="T239" s="51"/>
      <c r="U239" s="51"/>
      <c r="V239" s="51"/>
      <c r="W239" s="52"/>
      <c r="X239" s="52"/>
      <c r="Y239" s="52"/>
    </row>
    <row r="240" spans="1:25" ht="12">
      <c r="A240" s="1"/>
      <c r="B240" s="1"/>
      <c r="C240" s="20"/>
      <c r="D240" s="5"/>
      <c r="E240" s="1"/>
      <c r="F240" s="1"/>
      <c r="G240" s="1"/>
      <c r="H240" s="1"/>
      <c r="I240" s="1"/>
      <c r="J240" s="1"/>
      <c r="K240" s="1"/>
      <c r="L240" s="1"/>
      <c r="M240" s="1"/>
      <c r="T240" s="51"/>
      <c r="U240" s="51"/>
      <c r="V240" s="51"/>
      <c r="W240" s="52"/>
      <c r="X240" s="52"/>
      <c r="Y240" s="52"/>
    </row>
    <row r="241" spans="1:25" ht="12">
      <c r="A241" s="1"/>
      <c r="B241" s="1"/>
      <c r="C241" s="20"/>
      <c r="D241" s="5"/>
      <c r="E241" s="1"/>
      <c r="F241" s="1"/>
      <c r="G241" s="1"/>
      <c r="H241" s="1"/>
      <c r="I241" s="1"/>
      <c r="J241" s="1"/>
      <c r="K241" s="1"/>
      <c r="L241" s="1"/>
      <c r="M241" s="1"/>
      <c r="T241" s="51"/>
      <c r="U241" s="51"/>
      <c r="V241" s="51"/>
      <c r="W241" s="52"/>
      <c r="X241" s="52"/>
      <c r="Y241" s="52"/>
    </row>
    <row r="242" spans="1:25" ht="12">
      <c r="A242" s="1"/>
      <c r="B242" s="1"/>
      <c r="C242" s="20"/>
      <c r="D242" s="5"/>
      <c r="E242" s="1"/>
      <c r="F242" s="1"/>
      <c r="G242" s="1"/>
      <c r="H242" s="1"/>
      <c r="I242" s="1"/>
      <c r="J242" s="1"/>
      <c r="K242" s="1"/>
      <c r="L242" s="1"/>
      <c r="M242" s="1"/>
      <c r="T242" s="51"/>
      <c r="U242" s="51"/>
      <c r="V242" s="51"/>
      <c r="W242" s="52"/>
      <c r="X242" s="52"/>
      <c r="Y242" s="52"/>
    </row>
    <row r="243" spans="1:25" ht="12">
      <c r="A243" s="1"/>
      <c r="B243" s="1"/>
      <c r="C243" s="20"/>
      <c r="D243" s="5"/>
      <c r="E243" s="1"/>
      <c r="F243" s="1"/>
      <c r="G243" s="1"/>
      <c r="H243" s="1"/>
      <c r="I243" s="1"/>
      <c r="J243" s="1"/>
      <c r="K243" s="1"/>
      <c r="L243" s="1"/>
      <c r="M243" s="1"/>
      <c r="T243" s="51"/>
      <c r="U243" s="51"/>
      <c r="V243" s="51"/>
      <c r="W243" s="52"/>
      <c r="X243" s="52"/>
      <c r="Y243" s="52"/>
    </row>
    <row r="244" spans="1:25" ht="12">
      <c r="A244" s="1"/>
      <c r="B244" s="1"/>
      <c r="C244" s="20"/>
      <c r="D244" s="5"/>
      <c r="E244" s="1"/>
      <c r="F244" s="1"/>
      <c r="G244" s="1"/>
      <c r="H244" s="1"/>
      <c r="I244" s="1"/>
      <c r="J244" s="1"/>
      <c r="K244" s="1"/>
      <c r="L244" s="1"/>
      <c r="M244" s="1"/>
      <c r="T244" s="51"/>
      <c r="U244" s="51"/>
      <c r="V244" s="51"/>
      <c r="W244" s="52"/>
      <c r="X244" s="52"/>
      <c r="Y244" s="52"/>
    </row>
    <row r="245" spans="1:25" ht="12">
      <c r="A245" s="1"/>
      <c r="B245" s="1"/>
      <c r="C245" s="20"/>
      <c r="D245" s="5"/>
      <c r="E245" s="1"/>
      <c r="F245" s="1"/>
      <c r="G245" s="1"/>
      <c r="H245" s="1"/>
      <c r="I245" s="1"/>
      <c r="J245" s="1"/>
      <c r="K245" s="1"/>
      <c r="L245" s="1"/>
      <c r="M245" s="1"/>
      <c r="T245" s="51"/>
      <c r="U245" s="51"/>
      <c r="V245" s="51"/>
      <c r="W245" s="52"/>
      <c r="X245" s="52"/>
      <c r="Y245" s="52"/>
    </row>
    <row r="246" spans="1:25" ht="12">
      <c r="A246" s="1"/>
      <c r="B246" s="1"/>
      <c r="C246" s="20"/>
      <c r="D246" s="5"/>
      <c r="E246" s="1"/>
      <c r="F246" s="1"/>
      <c r="G246" s="1"/>
      <c r="H246" s="1"/>
      <c r="I246" s="1"/>
      <c r="J246" s="1"/>
      <c r="K246" s="1"/>
      <c r="L246" s="1"/>
      <c r="M246" s="1"/>
      <c r="T246" s="51"/>
      <c r="U246" s="51"/>
      <c r="V246" s="51"/>
      <c r="W246" s="52"/>
      <c r="X246" s="52"/>
      <c r="Y246" s="52"/>
    </row>
    <row r="247" spans="1:25" ht="12">
      <c r="A247" s="1"/>
      <c r="B247" s="1"/>
      <c r="C247" s="20"/>
      <c r="D247" s="5"/>
      <c r="E247" s="1"/>
      <c r="F247" s="1"/>
      <c r="G247" s="1"/>
      <c r="H247" s="1"/>
      <c r="I247" s="1"/>
      <c r="J247" s="1"/>
      <c r="K247" s="1"/>
      <c r="L247" s="1"/>
      <c r="M247" s="1"/>
      <c r="T247" s="51"/>
      <c r="U247" s="51"/>
      <c r="V247" s="51"/>
      <c r="W247" s="52"/>
      <c r="X247" s="52"/>
      <c r="Y247" s="52"/>
    </row>
    <row r="248" spans="1:25" ht="12">
      <c r="A248" s="1"/>
      <c r="B248" s="1"/>
      <c r="C248" s="20"/>
      <c r="D248" s="5"/>
      <c r="E248" s="1"/>
      <c r="F248" s="1"/>
      <c r="G248" s="1"/>
      <c r="H248" s="1"/>
      <c r="I248" s="1"/>
      <c r="J248" s="1"/>
      <c r="K248" s="1"/>
      <c r="L248" s="1"/>
      <c r="M248" s="1"/>
      <c r="T248" s="51"/>
      <c r="U248" s="51"/>
      <c r="V248" s="51"/>
      <c r="W248" s="52"/>
      <c r="X248" s="52"/>
      <c r="Y248" s="52"/>
    </row>
    <row r="249" spans="1:25" ht="12">
      <c r="A249" s="1"/>
      <c r="B249" s="1"/>
      <c r="C249" s="20"/>
      <c r="D249" s="5"/>
      <c r="E249" s="1"/>
      <c r="F249" s="1"/>
      <c r="G249" s="1"/>
      <c r="H249" s="1"/>
      <c r="I249" s="1"/>
      <c r="J249" s="1"/>
      <c r="K249" s="1"/>
      <c r="L249" s="1"/>
      <c r="M249" s="1"/>
      <c r="T249" s="51"/>
      <c r="U249" s="51"/>
      <c r="V249" s="51"/>
      <c r="W249" s="52"/>
      <c r="X249" s="52"/>
      <c r="Y249" s="52"/>
    </row>
    <row r="250" spans="1:25" ht="12">
      <c r="A250" s="1"/>
      <c r="B250" s="1"/>
      <c r="C250" s="20"/>
      <c r="D250" s="5"/>
      <c r="E250" s="1"/>
      <c r="F250" s="1"/>
      <c r="G250" s="1"/>
      <c r="H250" s="1"/>
      <c r="I250" s="1"/>
      <c r="J250" s="1"/>
      <c r="K250" s="1"/>
      <c r="L250" s="1"/>
      <c r="M250" s="1"/>
      <c r="T250" s="51"/>
      <c r="U250" s="51"/>
      <c r="V250" s="51"/>
      <c r="W250" s="52"/>
      <c r="X250" s="52"/>
      <c r="Y250" s="52"/>
    </row>
    <row r="251" spans="1:25" ht="12">
      <c r="A251" s="1"/>
      <c r="B251" s="1"/>
      <c r="C251" s="20"/>
      <c r="D251" s="5"/>
      <c r="E251" s="1"/>
      <c r="F251" s="1"/>
      <c r="G251" s="1"/>
      <c r="H251" s="1"/>
      <c r="I251" s="1"/>
      <c r="J251" s="1"/>
      <c r="K251" s="1"/>
      <c r="L251" s="1"/>
      <c r="M251" s="1"/>
      <c r="T251" s="51"/>
      <c r="U251" s="51"/>
      <c r="V251" s="51"/>
      <c r="W251" s="52"/>
      <c r="X251" s="52"/>
      <c r="Y251" s="52"/>
    </row>
    <row r="252" spans="1:25" ht="12">
      <c r="A252" s="1"/>
      <c r="B252" s="1"/>
      <c r="C252" s="20"/>
      <c r="D252" s="5"/>
      <c r="E252" s="1"/>
      <c r="F252" s="1"/>
      <c r="G252" s="1"/>
      <c r="H252" s="1"/>
      <c r="I252" s="1"/>
      <c r="J252" s="1"/>
      <c r="K252" s="1"/>
      <c r="L252" s="1"/>
      <c r="M252" s="1"/>
      <c r="T252" s="51"/>
      <c r="U252" s="51"/>
      <c r="V252" s="51"/>
      <c r="W252" s="52"/>
      <c r="X252" s="52"/>
      <c r="Y252" s="52"/>
    </row>
    <row r="253" spans="1:25" ht="12">
      <c r="A253" s="1"/>
      <c r="B253" s="1"/>
      <c r="C253" s="20"/>
      <c r="D253" s="5"/>
      <c r="E253" s="1"/>
      <c r="F253" s="1"/>
      <c r="G253" s="1"/>
      <c r="H253" s="1"/>
      <c r="I253" s="1"/>
      <c r="J253" s="1"/>
      <c r="K253" s="1"/>
      <c r="L253" s="1"/>
      <c r="M253" s="1"/>
      <c r="T253" s="51"/>
      <c r="U253" s="51"/>
      <c r="V253" s="51"/>
      <c r="W253" s="52"/>
      <c r="X253" s="52"/>
      <c r="Y253" s="52"/>
    </row>
    <row r="254" spans="1:25" ht="12">
      <c r="A254" s="1"/>
      <c r="B254" s="1"/>
      <c r="C254" s="20"/>
      <c r="D254" s="5"/>
      <c r="E254" s="1"/>
      <c r="F254" s="1"/>
      <c r="G254" s="1"/>
      <c r="H254" s="1"/>
      <c r="I254" s="1"/>
      <c r="J254" s="1"/>
      <c r="K254" s="1"/>
      <c r="L254" s="1"/>
      <c r="M254" s="1"/>
      <c r="T254" s="51"/>
      <c r="U254" s="51"/>
      <c r="V254" s="51"/>
      <c r="W254" s="52"/>
      <c r="X254" s="52"/>
      <c r="Y254" s="52"/>
    </row>
    <row r="255" spans="1:25" ht="12">
      <c r="A255" s="1"/>
      <c r="B255" s="1"/>
      <c r="C255" s="20"/>
      <c r="D255" s="5"/>
      <c r="E255" s="1"/>
      <c r="F255" s="1"/>
      <c r="G255" s="1"/>
      <c r="H255" s="1"/>
      <c r="I255" s="1"/>
      <c r="J255" s="1"/>
      <c r="K255" s="1"/>
      <c r="L255" s="1"/>
      <c r="M255" s="1"/>
      <c r="T255" s="51"/>
      <c r="U255" s="51"/>
      <c r="V255" s="51"/>
      <c r="W255" s="52"/>
      <c r="X255" s="52"/>
      <c r="Y255" s="52"/>
    </row>
    <row r="256" spans="1:25" ht="12">
      <c r="A256" s="1"/>
      <c r="B256" s="1"/>
      <c r="C256" s="20"/>
      <c r="D256" s="5"/>
      <c r="E256" s="1"/>
      <c r="F256" s="1"/>
      <c r="G256" s="1"/>
      <c r="H256" s="1"/>
      <c r="I256" s="1"/>
      <c r="J256" s="1"/>
      <c r="K256" s="1"/>
      <c r="L256" s="1"/>
      <c r="M256" s="1"/>
      <c r="T256" s="51"/>
      <c r="U256" s="51"/>
      <c r="V256" s="51"/>
      <c r="W256" s="52"/>
      <c r="X256" s="52"/>
      <c r="Y256" s="52"/>
    </row>
    <row r="257" spans="1:25" ht="12">
      <c r="A257" s="1"/>
      <c r="B257" s="1"/>
      <c r="C257" s="20"/>
      <c r="D257" s="5"/>
      <c r="E257" s="1"/>
      <c r="F257" s="1"/>
      <c r="G257" s="1"/>
      <c r="H257" s="1"/>
      <c r="I257" s="1"/>
      <c r="J257" s="1"/>
      <c r="K257" s="1"/>
      <c r="L257" s="1"/>
      <c r="M257" s="1"/>
      <c r="T257" s="51"/>
      <c r="U257" s="51"/>
      <c r="V257" s="51"/>
      <c r="W257" s="52"/>
      <c r="X257" s="52"/>
      <c r="Y257" s="52"/>
    </row>
    <row r="258" spans="1:25" ht="12">
      <c r="A258" s="1"/>
      <c r="B258" s="1"/>
      <c r="C258" s="20"/>
      <c r="D258" s="5"/>
      <c r="E258" s="1"/>
      <c r="F258" s="1"/>
      <c r="G258" s="1"/>
      <c r="H258" s="1"/>
      <c r="I258" s="1"/>
      <c r="J258" s="1"/>
      <c r="K258" s="1"/>
      <c r="L258" s="1"/>
      <c r="M258" s="1"/>
      <c r="T258" s="51"/>
      <c r="U258" s="51"/>
      <c r="V258" s="51"/>
      <c r="W258" s="52"/>
      <c r="X258" s="52"/>
      <c r="Y258" s="52"/>
    </row>
    <row r="259" spans="1:25" ht="12">
      <c r="A259" s="1"/>
      <c r="B259" s="1"/>
      <c r="C259" s="20"/>
      <c r="D259" s="5"/>
      <c r="E259" s="1"/>
      <c r="F259" s="1"/>
      <c r="G259" s="1"/>
      <c r="H259" s="1"/>
      <c r="I259" s="1"/>
      <c r="J259" s="1"/>
      <c r="K259" s="1"/>
      <c r="L259" s="1"/>
      <c r="M259" s="1"/>
      <c r="T259" s="51"/>
      <c r="U259" s="51"/>
      <c r="V259" s="51"/>
      <c r="W259" s="52"/>
      <c r="X259" s="52"/>
      <c r="Y259" s="52"/>
    </row>
    <row r="260" spans="1:25" ht="12">
      <c r="A260" s="1"/>
      <c r="B260" s="1"/>
      <c r="C260" s="20"/>
      <c r="D260" s="5"/>
      <c r="E260" s="1"/>
      <c r="F260" s="1"/>
      <c r="G260" s="1"/>
      <c r="H260" s="1"/>
      <c r="I260" s="1"/>
      <c r="J260" s="1"/>
      <c r="K260" s="1"/>
      <c r="L260" s="1"/>
      <c r="M260" s="1"/>
      <c r="T260" s="51"/>
      <c r="U260" s="51"/>
      <c r="V260" s="51"/>
      <c r="W260" s="52"/>
      <c r="X260" s="52"/>
      <c r="Y260" s="52"/>
    </row>
    <row r="261" spans="1:25" ht="12">
      <c r="A261" s="1"/>
      <c r="B261" s="1"/>
      <c r="C261" s="20"/>
      <c r="D261" s="5"/>
      <c r="E261" s="1"/>
      <c r="F261" s="1"/>
      <c r="G261" s="1"/>
      <c r="H261" s="1"/>
      <c r="I261" s="1"/>
      <c r="J261" s="1"/>
      <c r="K261" s="1"/>
      <c r="L261" s="1"/>
      <c r="M261" s="1"/>
      <c r="T261" s="51"/>
      <c r="U261" s="51"/>
      <c r="V261" s="51"/>
      <c r="W261" s="52"/>
      <c r="X261" s="52"/>
      <c r="Y261" s="52"/>
    </row>
    <row r="262" spans="1:25" ht="12">
      <c r="A262" s="1"/>
      <c r="B262" s="1"/>
      <c r="C262" s="20"/>
      <c r="D262" s="5"/>
      <c r="E262" s="1"/>
      <c r="F262" s="1"/>
      <c r="G262" s="1"/>
      <c r="H262" s="1"/>
      <c r="I262" s="1"/>
      <c r="J262" s="1"/>
      <c r="K262" s="1"/>
      <c r="L262" s="1"/>
      <c r="M262" s="1"/>
      <c r="T262" s="51"/>
      <c r="U262" s="51"/>
      <c r="V262" s="51"/>
      <c r="W262" s="52"/>
      <c r="X262" s="52"/>
      <c r="Y262" s="52"/>
    </row>
    <row r="263" spans="1:25" ht="12">
      <c r="A263" s="1"/>
      <c r="B263" s="1"/>
      <c r="C263" s="20"/>
      <c r="D263" s="5"/>
      <c r="E263" s="1"/>
      <c r="F263" s="1"/>
      <c r="G263" s="1"/>
      <c r="H263" s="1"/>
      <c r="I263" s="1"/>
      <c r="J263" s="1"/>
      <c r="K263" s="1"/>
      <c r="L263" s="1"/>
      <c r="M263" s="1"/>
      <c r="T263" s="51"/>
      <c r="U263" s="51"/>
      <c r="V263" s="51"/>
      <c r="W263" s="52"/>
      <c r="X263" s="52"/>
      <c r="Y263" s="52"/>
    </row>
    <row r="264" spans="1:25" ht="12">
      <c r="A264" s="1"/>
      <c r="B264" s="1"/>
      <c r="C264" s="20"/>
      <c r="D264" s="5"/>
      <c r="E264" s="1"/>
      <c r="F264" s="1"/>
      <c r="G264" s="1"/>
      <c r="H264" s="1"/>
      <c r="I264" s="1"/>
      <c r="J264" s="1"/>
      <c r="K264" s="1"/>
      <c r="L264" s="1"/>
      <c r="M264" s="1"/>
      <c r="T264" s="51"/>
      <c r="U264" s="51"/>
      <c r="V264" s="51"/>
      <c r="W264" s="52"/>
      <c r="X264" s="52"/>
      <c r="Y264" s="52"/>
    </row>
    <row r="265" spans="1:25" ht="12">
      <c r="A265" s="1"/>
      <c r="B265" s="1"/>
      <c r="C265" s="20"/>
      <c r="D265" s="5"/>
      <c r="E265" s="1"/>
      <c r="F265" s="1"/>
      <c r="G265" s="1"/>
      <c r="H265" s="1"/>
      <c r="I265" s="1"/>
      <c r="J265" s="1"/>
      <c r="K265" s="1"/>
      <c r="L265" s="1"/>
      <c r="M265" s="1"/>
      <c r="T265" s="51"/>
      <c r="U265" s="51"/>
      <c r="V265" s="51"/>
      <c r="W265" s="52"/>
      <c r="X265" s="52"/>
      <c r="Y265" s="52"/>
    </row>
    <row r="266" spans="1:25" ht="12">
      <c r="A266" s="1"/>
      <c r="B266" s="1"/>
      <c r="C266" s="20"/>
      <c r="D266" s="5"/>
      <c r="E266" s="1"/>
      <c r="F266" s="1"/>
      <c r="G266" s="1"/>
      <c r="H266" s="1"/>
      <c r="I266" s="1"/>
      <c r="J266" s="1"/>
      <c r="K266" s="1"/>
      <c r="L266" s="1"/>
      <c r="M266" s="1"/>
      <c r="T266" s="51"/>
      <c r="U266" s="51"/>
      <c r="V266" s="51"/>
      <c r="W266" s="52"/>
      <c r="X266" s="52"/>
      <c r="Y266" s="52"/>
    </row>
    <row r="267" spans="1:25" ht="12">
      <c r="A267" s="1"/>
      <c r="B267" s="1"/>
      <c r="C267" s="20"/>
      <c r="D267" s="5"/>
      <c r="E267" s="1"/>
      <c r="F267" s="1"/>
      <c r="G267" s="1"/>
      <c r="H267" s="1"/>
      <c r="I267" s="1"/>
      <c r="J267" s="1"/>
      <c r="K267" s="1"/>
      <c r="L267" s="1"/>
      <c r="M267" s="1"/>
      <c r="T267" s="51"/>
      <c r="U267" s="51"/>
      <c r="V267" s="51"/>
      <c r="W267" s="52"/>
      <c r="X267" s="52"/>
      <c r="Y267" s="52"/>
    </row>
    <row r="268" spans="1:25" ht="12">
      <c r="A268" s="1"/>
      <c r="B268" s="1"/>
      <c r="C268" s="20"/>
      <c r="D268" s="5"/>
      <c r="E268" s="1"/>
      <c r="F268" s="1"/>
      <c r="G268" s="1"/>
      <c r="H268" s="1"/>
      <c r="I268" s="1"/>
      <c r="J268" s="1"/>
      <c r="K268" s="1"/>
      <c r="L268" s="1"/>
      <c r="M268" s="1"/>
      <c r="T268" s="51"/>
      <c r="U268" s="51"/>
      <c r="V268" s="51"/>
      <c r="W268" s="52"/>
      <c r="X268" s="52"/>
      <c r="Y268" s="52"/>
    </row>
    <row r="269" spans="1:25" ht="12">
      <c r="A269" s="1"/>
      <c r="B269" s="1"/>
      <c r="C269" s="20"/>
      <c r="D269" s="5"/>
      <c r="E269" s="1"/>
      <c r="F269" s="1"/>
      <c r="G269" s="1"/>
      <c r="H269" s="1"/>
      <c r="I269" s="1"/>
      <c r="J269" s="1"/>
      <c r="K269" s="1"/>
      <c r="L269" s="1"/>
      <c r="M269" s="1"/>
      <c r="T269" s="51"/>
      <c r="U269" s="51"/>
      <c r="V269" s="51"/>
      <c r="W269" s="52"/>
      <c r="X269" s="52"/>
      <c r="Y269" s="52"/>
    </row>
    <row r="270" spans="1:25" ht="12">
      <c r="A270" s="1"/>
      <c r="B270" s="1"/>
      <c r="C270" s="20"/>
      <c r="D270" s="5"/>
      <c r="E270" s="1"/>
      <c r="F270" s="1"/>
      <c r="G270" s="1"/>
      <c r="H270" s="1"/>
      <c r="I270" s="1"/>
      <c r="J270" s="1"/>
      <c r="K270" s="1"/>
      <c r="L270" s="1"/>
      <c r="M270" s="1"/>
      <c r="T270" s="51"/>
      <c r="U270" s="51"/>
      <c r="V270" s="51"/>
      <c r="W270" s="52"/>
      <c r="X270" s="52"/>
      <c r="Y270" s="52"/>
    </row>
    <row r="271" spans="1:25" ht="12">
      <c r="A271" s="1"/>
      <c r="B271" s="1"/>
      <c r="C271" s="20"/>
      <c r="D271" s="5"/>
      <c r="E271" s="1"/>
      <c r="F271" s="1"/>
      <c r="G271" s="1"/>
      <c r="H271" s="1"/>
      <c r="I271" s="1"/>
      <c r="J271" s="1"/>
      <c r="K271" s="1"/>
      <c r="L271" s="1"/>
      <c r="M271" s="1"/>
      <c r="T271" s="51"/>
      <c r="U271" s="51"/>
      <c r="V271" s="51"/>
      <c r="W271" s="52"/>
      <c r="X271" s="52"/>
      <c r="Y271" s="52"/>
    </row>
    <row r="272" spans="1:25" ht="12">
      <c r="A272" s="1"/>
      <c r="B272" s="1"/>
      <c r="C272" s="20"/>
      <c r="D272" s="5"/>
      <c r="E272" s="1"/>
      <c r="F272" s="1"/>
      <c r="G272" s="1"/>
      <c r="H272" s="1"/>
      <c r="I272" s="1"/>
      <c r="J272" s="1"/>
      <c r="K272" s="1"/>
      <c r="L272" s="1"/>
      <c r="M272" s="1"/>
      <c r="T272" s="51"/>
      <c r="U272" s="51"/>
      <c r="V272" s="51"/>
      <c r="W272" s="52"/>
      <c r="X272" s="52"/>
      <c r="Y272" s="52"/>
    </row>
    <row r="273" spans="1:25" ht="12">
      <c r="A273" s="1"/>
      <c r="B273" s="1"/>
      <c r="C273" s="20"/>
      <c r="D273" s="5"/>
      <c r="E273" s="1"/>
      <c r="F273" s="1"/>
      <c r="G273" s="1"/>
      <c r="H273" s="1"/>
      <c r="I273" s="1"/>
      <c r="J273" s="1"/>
      <c r="K273" s="1"/>
      <c r="L273" s="1"/>
      <c r="M273" s="1"/>
      <c r="T273" s="51"/>
      <c r="U273" s="51"/>
      <c r="V273" s="51"/>
      <c r="W273" s="52"/>
      <c r="X273" s="52"/>
      <c r="Y273" s="52"/>
    </row>
    <row r="274" spans="1:25" ht="12">
      <c r="A274" s="1"/>
      <c r="B274" s="1"/>
      <c r="C274" s="20"/>
      <c r="D274" s="5"/>
      <c r="E274" s="1"/>
      <c r="F274" s="1"/>
      <c r="G274" s="1"/>
      <c r="H274" s="1"/>
      <c r="I274" s="1"/>
      <c r="J274" s="1"/>
      <c r="K274" s="1"/>
      <c r="L274" s="1"/>
      <c r="M274" s="1"/>
      <c r="T274" s="51"/>
      <c r="U274" s="51"/>
      <c r="V274" s="51"/>
      <c r="W274" s="52"/>
      <c r="X274" s="52"/>
      <c r="Y274" s="52"/>
    </row>
    <row r="275" spans="1:25" ht="12">
      <c r="A275" s="1"/>
      <c r="B275" s="1"/>
      <c r="C275" s="20"/>
      <c r="D275" s="5"/>
      <c r="E275" s="1"/>
      <c r="F275" s="1"/>
      <c r="G275" s="1"/>
      <c r="H275" s="1"/>
      <c r="I275" s="1"/>
      <c r="J275" s="1"/>
      <c r="K275" s="1"/>
      <c r="L275" s="1"/>
      <c r="M275" s="1"/>
      <c r="T275" s="51"/>
      <c r="U275" s="51"/>
      <c r="V275" s="51"/>
      <c r="W275" s="52"/>
      <c r="X275" s="52"/>
      <c r="Y275" s="52"/>
    </row>
    <row r="276" spans="1:25" ht="12">
      <c r="A276" s="1"/>
      <c r="B276" s="1"/>
      <c r="C276" s="20"/>
      <c r="D276" s="5"/>
      <c r="E276" s="1"/>
      <c r="F276" s="1"/>
      <c r="G276" s="1"/>
      <c r="H276" s="1"/>
      <c r="I276" s="1"/>
      <c r="J276" s="1"/>
      <c r="K276" s="1"/>
      <c r="L276" s="1"/>
      <c r="M276" s="1"/>
      <c r="T276" s="51"/>
      <c r="U276" s="51"/>
      <c r="V276" s="51"/>
      <c r="W276" s="52"/>
      <c r="X276" s="52"/>
      <c r="Y276" s="52"/>
    </row>
    <row r="277" spans="1:25" ht="12">
      <c r="A277" s="1"/>
      <c r="B277" s="1"/>
      <c r="C277" s="20"/>
      <c r="D277" s="5"/>
      <c r="E277" s="1"/>
      <c r="F277" s="1"/>
      <c r="G277" s="1"/>
      <c r="H277" s="1"/>
      <c r="I277" s="1"/>
      <c r="J277" s="1"/>
      <c r="K277" s="1"/>
      <c r="L277" s="1"/>
      <c r="M277" s="1"/>
      <c r="T277" s="51"/>
      <c r="U277" s="51"/>
      <c r="V277" s="51"/>
      <c r="W277" s="52"/>
      <c r="X277" s="52"/>
      <c r="Y277" s="52"/>
    </row>
    <row r="278" spans="1:25" ht="12">
      <c r="A278" s="1"/>
      <c r="B278" s="1"/>
      <c r="C278" s="20"/>
      <c r="D278" s="5"/>
      <c r="E278" s="1"/>
      <c r="F278" s="1"/>
      <c r="G278" s="1"/>
      <c r="H278" s="1"/>
      <c r="I278" s="1"/>
      <c r="J278" s="1"/>
      <c r="K278" s="1"/>
      <c r="L278" s="1"/>
      <c r="M278" s="1"/>
      <c r="T278" s="51"/>
      <c r="U278" s="51"/>
      <c r="V278" s="51"/>
      <c r="W278" s="52"/>
      <c r="X278" s="52"/>
      <c r="Y278" s="52"/>
    </row>
    <row r="279" spans="1:25" ht="12">
      <c r="A279" s="1"/>
      <c r="B279" s="1"/>
      <c r="C279" s="20"/>
      <c r="D279" s="5"/>
      <c r="E279" s="1"/>
      <c r="F279" s="1"/>
      <c r="G279" s="1"/>
      <c r="H279" s="1"/>
      <c r="I279" s="1"/>
      <c r="J279" s="1"/>
      <c r="K279" s="1"/>
      <c r="L279" s="1"/>
      <c r="M279" s="1"/>
      <c r="T279" s="51"/>
      <c r="U279" s="51"/>
      <c r="V279" s="51"/>
      <c r="W279" s="52"/>
      <c r="X279" s="52"/>
      <c r="Y279" s="52"/>
    </row>
    <row r="280" spans="1:25" ht="12">
      <c r="A280" s="1"/>
      <c r="B280" s="1"/>
      <c r="C280" s="20"/>
      <c r="D280" s="5"/>
      <c r="E280" s="1"/>
      <c r="F280" s="1"/>
      <c r="G280" s="1"/>
      <c r="H280" s="1"/>
      <c r="I280" s="1"/>
      <c r="J280" s="1"/>
      <c r="K280" s="1"/>
      <c r="L280" s="1"/>
      <c r="M280" s="1"/>
      <c r="T280" s="51"/>
      <c r="U280" s="51"/>
      <c r="V280" s="51"/>
      <c r="W280" s="52"/>
      <c r="X280" s="52"/>
      <c r="Y280" s="52"/>
    </row>
    <row r="281" spans="1:25" ht="12">
      <c r="A281" s="1"/>
      <c r="B281" s="1"/>
      <c r="C281" s="20"/>
      <c r="D281" s="5"/>
      <c r="E281" s="1"/>
      <c r="F281" s="1"/>
      <c r="G281" s="1"/>
      <c r="H281" s="1"/>
      <c r="I281" s="1"/>
      <c r="J281" s="1"/>
      <c r="K281" s="1"/>
      <c r="L281" s="1"/>
      <c r="M281" s="1"/>
      <c r="T281" s="51"/>
      <c r="U281" s="51"/>
      <c r="V281" s="51"/>
      <c r="W281" s="52"/>
      <c r="X281" s="52"/>
      <c r="Y281" s="52"/>
    </row>
    <row r="282" spans="1:25" ht="12">
      <c r="A282" s="1"/>
      <c r="B282" s="1"/>
      <c r="C282" s="20"/>
      <c r="D282" s="5"/>
      <c r="E282" s="1"/>
      <c r="F282" s="1"/>
      <c r="G282" s="1"/>
      <c r="H282" s="1"/>
      <c r="I282" s="1"/>
      <c r="J282" s="1"/>
      <c r="K282" s="1"/>
      <c r="L282" s="1"/>
      <c r="M282" s="1"/>
      <c r="T282" s="51"/>
      <c r="U282" s="51"/>
      <c r="V282" s="51"/>
      <c r="W282" s="52"/>
      <c r="X282" s="52"/>
      <c r="Y282" s="52"/>
    </row>
    <row r="283" spans="1:25" ht="12">
      <c r="A283" s="1"/>
      <c r="B283" s="1"/>
      <c r="C283" s="20"/>
      <c r="D283" s="5"/>
      <c r="E283" s="1"/>
      <c r="F283" s="1"/>
      <c r="G283" s="1"/>
      <c r="H283" s="1"/>
      <c r="I283" s="1"/>
      <c r="J283" s="1"/>
      <c r="K283" s="1"/>
      <c r="L283" s="1"/>
      <c r="M283" s="1"/>
      <c r="T283" s="51"/>
      <c r="U283" s="51"/>
      <c r="V283" s="51"/>
      <c r="W283" s="52"/>
      <c r="X283" s="52"/>
      <c r="Y283" s="52"/>
    </row>
    <row r="284" spans="1:25" ht="12">
      <c r="A284" s="1"/>
      <c r="B284" s="1"/>
      <c r="C284" s="20"/>
      <c r="D284" s="5"/>
      <c r="E284" s="1"/>
      <c r="F284" s="1"/>
      <c r="G284" s="1"/>
      <c r="H284" s="1"/>
      <c r="I284" s="1"/>
      <c r="J284" s="1"/>
      <c r="K284" s="1"/>
      <c r="L284" s="1"/>
      <c r="M284" s="1"/>
      <c r="T284" s="51"/>
      <c r="U284" s="51"/>
      <c r="V284" s="51"/>
      <c r="W284" s="52"/>
      <c r="X284" s="52"/>
      <c r="Y284" s="52"/>
    </row>
    <row r="285" spans="1:25" ht="12">
      <c r="A285" s="1"/>
      <c r="B285" s="1"/>
      <c r="C285" s="20"/>
      <c r="D285" s="5"/>
      <c r="E285" s="1"/>
      <c r="F285" s="1"/>
      <c r="G285" s="1"/>
      <c r="H285" s="1"/>
      <c r="I285" s="1"/>
      <c r="J285" s="1"/>
      <c r="K285" s="1"/>
      <c r="L285" s="1"/>
      <c r="M285" s="1"/>
      <c r="T285" s="51"/>
      <c r="U285" s="51"/>
      <c r="V285" s="51"/>
      <c r="W285" s="52"/>
      <c r="X285" s="52"/>
      <c r="Y285" s="52"/>
    </row>
    <row r="286" spans="1:25" ht="12">
      <c r="A286" s="1"/>
      <c r="B286" s="1"/>
      <c r="C286" s="20"/>
      <c r="D286" s="5"/>
      <c r="E286" s="1"/>
      <c r="F286" s="1"/>
      <c r="G286" s="1"/>
      <c r="H286" s="1"/>
      <c r="I286" s="1"/>
      <c r="J286" s="1"/>
      <c r="K286" s="1"/>
      <c r="L286" s="1"/>
      <c r="M286" s="1"/>
      <c r="T286" s="51"/>
      <c r="U286" s="51"/>
      <c r="V286" s="51"/>
      <c r="W286" s="52"/>
      <c r="X286" s="52"/>
      <c r="Y286" s="52"/>
    </row>
    <row r="287" spans="1:25" ht="12">
      <c r="A287" s="1"/>
      <c r="B287" s="1"/>
      <c r="C287" s="20"/>
      <c r="D287" s="5"/>
      <c r="E287" s="1"/>
      <c r="F287" s="1"/>
      <c r="G287" s="1"/>
      <c r="H287" s="1"/>
      <c r="I287" s="1"/>
      <c r="J287" s="1"/>
      <c r="K287" s="1"/>
      <c r="L287" s="1"/>
      <c r="M287" s="1"/>
      <c r="T287" s="51"/>
      <c r="U287" s="51"/>
      <c r="V287" s="51"/>
      <c r="W287" s="52"/>
      <c r="X287" s="52"/>
      <c r="Y287" s="52"/>
    </row>
    <row r="288" spans="1:25" ht="12">
      <c r="A288" s="1"/>
      <c r="B288" s="1"/>
      <c r="C288" s="20"/>
      <c r="D288" s="5"/>
      <c r="E288" s="1"/>
      <c r="F288" s="1"/>
      <c r="G288" s="1"/>
      <c r="H288" s="1"/>
      <c r="I288" s="1"/>
      <c r="J288" s="1"/>
      <c r="K288" s="1"/>
      <c r="L288" s="1"/>
      <c r="M288" s="1"/>
      <c r="T288" s="51"/>
      <c r="U288" s="51"/>
      <c r="V288" s="51"/>
      <c r="W288" s="52"/>
      <c r="X288" s="52"/>
      <c r="Y288" s="52"/>
    </row>
    <row r="289" spans="1:25" ht="12">
      <c r="A289" s="1"/>
      <c r="B289" s="1"/>
      <c r="C289" s="20"/>
      <c r="D289" s="5"/>
      <c r="E289" s="1"/>
      <c r="F289" s="1"/>
      <c r="G289" s="1"/>
      <c r="H289" s="1"/>
      <c r="I289" s="1"/>
      <c r="J289" s="1"/>
      <c r="K289" s="1"/>
      <c r="L289" s="1"/>
      <c r="M289" s="1"/>
      <c r="T289" s="51"/>
      <c r="U289" s="51"/>
      <c r="V289" s="51"/>
      <c r="W289" s="52"/>
      <c r="X289" s="52"/>
      <c r="Y289" s="52"/>
    </row>
    <row r="290" spans="1:25" ht="12">
      <c r="A290" s="1"/>
      <c r="B290" s="1"/>
      <c r="C290" s="9"/>
      <c r="D290" s="5"/>
      <c r="E290" s="1"/>
      <c r="F290" s="1"/>
      <c r="G290" s="1"/>
      <c r="H290" s="1"/>
      <c r="I290" s="1"/>
      <c r="J290" s="1"/>
      <c r="K290" s="1"/>
      <c r="L290" s="1"/>
      <c r="M290" s="1"/>
      <c r="T290" s="51"/>
      <c r="U290" s="51"/>
      <c r="V290" s="51"/>
      <c r="W290" s="52"/>
      <c r="X290" s="52"/>
      <c r="Y290" s="52"/>
    </row>
    <row r="291" spans="1:25" ht="12">
      <c r="A291" s="1"/>
      <c r="B291" s="1"/>
      <c r="C291" s="9"/>
      <c r="D291" s="5"/>
      <c r="E291" s="1"/>
      <c r="F291" s="1"/>
      <c r="G291" s="1"/>
      <c r="H291" s="1"/>
      <c r="I291" s="1"/>
      <c r="J291" s="1"/>
      <c r="K291" s="1"/>
      <c r="L291" s="1"/>
      <c r="M291" s="1"/>
      <c r="T291" s="51"/>
      <c r="U291" s="51"/>
      <c r="V291" s="51"/>
      <c r="W291" s="52"/>
      <c r="X291" s="52"/>
      <c r="Y291" s="52"/>
    </row>
    <row r="292" spans="1:25" ht="12">
      <c r="A292" s="1"/>
      <c r="B292" s="1"/>
      <c r="C292" s="9"/>
      <c r="D292" s="5"/>
      <c r="E292" s="1"/>
      <c r="F292" s="1"/>
      <c r="G292" s="1"/>
      <c r="H292" s="1"/>
      <c r="I292" s="1"/>
      <c r="J292" s="1"/>
      <c r="K292" s="1"/>
      <c r="L292" s="1"/>
      <c r="M292" s="1"/>
      <c r="T292" s="51"/>
      <c r="U292" s="51"/>
      <c r="V292" s="51"/>
      <c r="W292" s="52"/>
      <c r="X292" s="52"/>
      <c r="Y292" s="52"/>
    </row>
    <row r="293" spans="1:25" ht="12">
      <c r="A293" s="1"/>
      <c r="B293" s="1"/>
      <c r="C293" s="9"/>
      <c r="D293" s="5"/>
      <c r="E293" s="1"/>
      <c r="F293" s="1"/>
      <c r="G293" s="1"/>
      <c r="H293" s="1"/>
      <c r="I293" s="1"/>
      <c r="J293" s="1"/>
      <c r="K293" s="1"/>
      <c r="L293" s="1"/>
      <c r="M293" s="1"/>
      <c r="T293" s="51"/>
      <c r="U293" s="51"/>
      <c r="V293" s="51"/>
      <c r="W293" s="52"/>
      <c r="X293" s="52"/>
      <c r="Y293" s="52"/>
    </row>
    <row r="294" spans="1:25" ht="12">
      <c r="A294" s="1"/>
      <c r="B294" s="1"/>
      <c r="C294" s="9"/>
      <c r="D294" s="5"/>
      <c r="E294" s="1"/>
      <c r="F294" s="1"/>
      <c r="G294" s="1"/>
      <c r="H294" s="1"/>
      <c r="I294" s="1"/>
      <c r="J294" s="1"/>
      <c r="K294" s="1"/>
      <c r="L294" s="1"/>
      <c r="M294" s="1"/>
      <c r="T294" s="51"/>
      <c r="U294" s="51"/>
      <c r="V294" s="51"/>
      <c r="W294" s="52"/>
      <c r="X294" s="52"/>
      <c r="Y294" s="52"/>
    </row>
    <row r="295" spans="1:25" ht="12">
      <c r="A295" s="1"/>
      <c r="B295" s="1"/>
      <c r="C295" s="1"/>
      <c r="D295" s="5"/>
      <c r="E295" s="1"/>
      <c r="F295" s="1"/>
      <c r="G295" s="1"/>
      <c r="H295" s="1"/>
      <c r="I295" s="1"/>
      <c r="J295" s="1"/>
      <c r="K295" s="1"/>
      <c r="L295" s="1"/>
      <c r="M295" s="1"/>
      <c r="T295" s="51"/>
      <c r="U295" s="51"/>
      <c r="V295" s="51"/>
      <c r="W295" s="52"/>
      <c r="X295" s="52"/>
      <c r="Y295" s="52"/>
    </row>
    <row r="296" spans="1:25" ht="12">
      <c r="A296" s="1"/>
      <c r="B296" s="1"/>
      <c r="C296" s="1"/>
      <c r="D296" s="5"/>
      <c r="E296" s="1"/>
      <c r="F296" s="1"/>
      <c r="G296" s="1"/>
      <c r="H296" s="1"/>
      <c r="I296" s="1"/>
      <c r="J296" s="1"/>
      <c r="K296" s="1"/>
      <c r="L296" s="1"/>
      <c r="M296" s="1"/>
      <c r="T296" s="51"/>
      <c r="U296" s="51"/>
      <c r="V296" s="51"/>
      <c r="W296" s="52"/>
      <c r="X296" s="52"/>
      <c r="Y296" s="52"/>
    </row>
    <row r="297" spans="1:25" ht="12">
      <c r="A297" s="1"/>
      <c r="B297" s="1"/>
      <c r="C297" s="1"/>
      <c r="D297" s="5"/>
      <c r="E297" s="1"/>
      <c r="F297" s="1"/>
      <c r="G297" s="1"/>
      <c r="H297" s="1"/>
      <c r="I297" s="1"/>
      <c r="J297" s="1"/>
      <c r="K297" s="1"/>
      <c r="L297" s="1"/>
      <c r="M297" s="1"/>
      <c r="T297" s="51"/>
      <c r="U297" s="51"/>
      <c r="V297" s="51"/>
      <c r="W297" s="52"/>
      <c r="X297" s="52"/>
      <c r="Y297" s="52"/>
    </row>
    <row r="298" spans="1:25" ht="12">
      <c r="A298" s="1"/>
      <c r="B298" s="1"/>
      <c r="C298" s="1"/>
      <c r="D298" s="5"/>
      <c r="E298" s="1"/>
      <c r="F298" s="1"/>
      <c r="G298" s="1"/>
      <c r="H298" s="1"/>
      <c r="I298" s="1"/>
      <c r="J298" s="1"/>
      <c r="K298" s="1"/>
      <c r="L298" s="1"/>
      <c r="M298" s="1"/>
      <c r="T298" s="51"/>
      <c r="U298" s="51"/>
      <c r="V298" s="51"/>
      <c r="W298" s="52"/>
      <c r="X298" s="52"/>
      <c r="Y298" s="52"/>
    </row>
    <row r="299" spans="1:25" ht="12">
      <c r="A299" s="1"/>
      <c r="B299" s="1"/>
      <c r="C299" s="1"/>
      <c r="D299" s="5"/>
      <c r="E299" s="1"/>
      <c r="F299" s="1"/>
      <c r="G299" s="1"/>
      <c r="H299" s="1"/>
      <c r="I299" s="1"/>
      <c r="J299" s="1"/>
      <c r="K299" s="1"/>
      <c r="L299" s="1"/>
      <c r="M299" s="1"/>
      <c r="T299" s="51"/>
      <c r="U299" s="51"/>
      <c r="V299" s="51"/>
      <c r="W299" s="52"/>
      <c r="X299" s="52"/>
      <c r="Y299" s="52"/>
    </row>
    <row r="300" spans="1:25" ht="12">
      <c r="A300" s="1"/>
      <c r="B300" s="1"/>
      <c r="C300" s="1"/>
      <c r="D300" s="5"/>
      <c r="E300" s="1"/>
      <c r="F300" s="1"/>
      <c r="G300" s="1"/>
      <c r="H300" s="1"/>
      <c r="I300" s="1"/>
      <c r="J300" s="1"/>
      <c r="K300" s="1"/>
      <c r="L300" s="1"/>
      <c r="M300" s="1"/>
      <c r="T300" s="51"/>
      <c r="U300" s="51"/>
      <c r="V300" s="51"/>
      <c r="W300" s="52"/>
      <c r="X300" s="52"/>
      <c r="Y300" s="52"/>
    </row>
    <row r="301" spans="1:25" ht="12">
      <c r="A301" s="1"/>
      <c r="B301" s="1"/>
      <c r="C301" s="1"/>
      <c r="D301" s="5"/>
      <c r="E301" s="1"/>
      <c r="F301" s="1"/>
      <c r="G301" s="1"/>
      <c r="H301" s="1"/>
      <c r="I301" s="1"/>
      <c r="J301" s="1"/>
      <c r="K301" s="1"/>
      <c r="L301" s="1"/>
      <c r="M301" s="1"/>
      <c r="T301" s="51"/>
      <c r="U301" s="51"/>
      <c r="V301" s="51"/>
      <c r="W301" s="52"/>
      <c r="X301" s="52"/>
      <c r="Y301" s="52"/>
    </row>
    <row r="302" spans="1:25" ht="12">
      <c r="A302" s="1"/>
      <c r="B302" s="1"/>
      <c r="C302" s="1"/>
      <c r="D302" s="5"/>
      <c r="E302" s="1"/>
      <c r="F302" s="1"/>
      <c r="G302" s="1"/>
      <c r="H302" s="1"/>
      <c r="I302" s="1"/>
      <c r="J302" s="1"/>
      <c r="K302" s="1"/>
      <c r="L302" s="1"/>
      <c r="M302" s="1"/>
      <c r="T302" s="51"/>
      <c r="U302" s="51"/>
      <c r="V302" s="51"/>
      <c r="W302" s="52"/>
      <c r="X302" s="52"/>
      <c r="Y302" s="52"/>
    </row>
    <row r="303" spans="1:25" ht="12">
      <c r="A303" s="1"/>
      <c r="B303" s="1"/>
      <c r="C303" s="1"/>
      <c r="D303" s="5"/>
      <c r="E303" s="1"/>
      <c r="F303" s="1"/>
      <c r="G303" s="1"/>
      <c r="H303" s="1"/>
      <c r="I303" s="1"/>
      <c r="J303" s="1"/>
      <c r="K303" s="1"/>
      <c r="L303" s="1"/>
      <c r="M303" s="1"/>
      <c r="T303" s="51"/>
      <c r="U303" s="51"/>
      <c r="V303" s="51"/>
      <c r="W303" s="52"/>
      <c r="X303" s="52"/>
      <c r="Y303" s="52"/>
    </row>
    <row r="304" spans="1:25" ht="12">
      <c r="A304" s="1"/>
      <c r="B304" s="1"/>
      <c r="C304" s="20"/>
      <c r="D304" s="5"/>
      <c r="E304" s="1"/>
      <c r="F304" s="1"/>
      <c r="G304" s="1"/>
      <c r="H304" s="1"/>
      <c r="I304" s="1"/>
      <c r="J304" s="1"/>
      <c r="K304" s="1"/>
      <c r="L304" s="1"/>
      <c r="M304" s="1"/>
      <c r="T304" s="51"/>
      <c r="U304" s="51"/>
      <c r="V304" s="51"/>
      <c r="W304" s="52"/>
      <c r="X304" s="52"/>
      <c r="Y304" s="52"/>
    </row>
    <row r="305" spans="1:25" ht="12">
      <c r="A305" s="1"/>
      <c r="B305" s="1"/>
      <c r="C305" s="20"/>
      <c r="D305" s="5"/>
      <c r="E305" s="1"/>
      <c r="F305" s="1"/>
      <c r="G305" s="1"/>
      <c r="H305" s="1"/>
      <c r="I305" s="1"/>
      <c r="J305" s="1"/>
      <c r="K305" s="1"/>
      <c r="L305" s="1"/>
      <c r="M305" s="1"/>
      <c r="T305" s="51"/>
      <c r="U305" s="51"/>
      <c r="V305" s="51"/>
      <c r="W305" s="52"/>
      <c r="X305" s="52"/>
      <c r="Y305" s="52"/>
    </row>
    <row r="306" spans="1:25" ht="12">
      <c r="A306" s="1"/>
      <c r="B306" s="1"/>
      <c r="C306" s="1"/>
      <c r="D306" s="5"/>
      <c r="E306" s="1"/>
      <c r="F306" s="1"/>
      <c r="G306" s="1"/>
      <c r="H306" s="1"/>
      <c r="I306" s="1"/>
      <c r="J306" s="1"/>
      <c r="K306" s="1"/>
      <c r="L306" s="1"/>
      <c r="M306" s="1"/>
      <c r="T306" s="51"/>
      <c r="U306" s="51"/>
      <c r="V306" s="51"/>
      <c r="W306" s="52"/>
      <c r="X306" s="52"/>
      <c r="Y306" s="52"/>
    </row>
    <row r="307" spans="1:25" ht="12">
      <c r="A307" s="1"/>
      <c r="B307" s="1"/>
      <c r="C307" s="1"/>
      <c r="D307" s="5"/>
      <c r="E307" s="1"/>
      <c r="F307" s="1"/>
      <c r="G307" s="1"/>
      <c r="H307" s="1"/>
      <c r="I307" s="1"/>
      <c r="J307" s="1"/>
      <c r="K307" s="1"/>
      <c r="L307" s="1"/>
      <c r="M307" s="1"/>
      <c r="T307" s="51"/>
      <c r="U307" s="51"/>
      <c r="V307" s="51"/>
      <c r="W307" s="52"/>
      <c r="X307" s="52"/>
      <c r="Y307" s="52"/>
    </row>
    <row r="308" spans="1:25" ht="12">
      <c r="A308" s="1"/>
      <c r="B308" s="1"/>
      <c r="C308" s="1"/>
      <c r="D308" s="5"/>
      <c r="E308" s="1"/>
      <c r="F308" s="1"/>
      <c r="G308" s="1"/>
      <c r="H308" s="1"/>
      <c r="I308" s="1"/>
      <c r="J308" s="1"/>
      <c r="K308" s="1"/>
      <c r="L308" s="1"/>
      <c r="M308" s="1"/>
      <c r="T308" s="51"/>
      <c r="U308" s="51"/>
      <c r="V308" s="51"/>
      <c r="W308" s="52"/>
      <c r="X308" s="52"/>
      <c r="Y308" s="52"/>
    </row>
    <row r="309" spans="1:25" ht="12">
      <c r="A309" s="1"/>
      <c r="B309" s="1"/>
      <c r="C309" s="1"/>
      <c r="D309" s="5"/>
      <c r="E309" s="1"/>
      <c r="F309" s="1"/>
      <c r="G309" s="1"/>
      <c r="H309" s="1"/>
      <c r="I309" s="1"/>
      <c r="J309" s="1"/>
      <c r="K309" s="1"/>
      <c r="L309" s="1"/>
      <c r="M309" s="1"/>
      <c r="T309" s="51"/>
      <c r="U309" s="51"/>
      <c r="V309" s="51"/>
      <c r="W309" s="52"/>
      <c r="X309" s="52"/>
      <c r="Y309" s="52"/>
    </row>
    <row r="310" spans="1:25" ht="12">
      <c r="A310" s="1"/>
      <c r="B310" s="1"/>
      <c r="C310" s="1"/>
      <c r="D310" s="5"/>
      <c r="E310" s="1"/>
      <c r="F310" s="1"/>
      <c r="G310" s="1"/>
      <c r="H310" s="1"/>
      <c r="I310" s="1"/>
      <c r="J310" s="1"/>
      <c r="K310" s="1"/>
      <c r="L310" s="1"/>
      <c r="M310" s="1"/>
      <c r="T310" s="52"/>
      <c r="U310" s="52"/>
      <c r="V310" s="52"/>
      <c r="W310" s="52"/>
      <c r="X310" s="52"/>
      <c r="Y310" s="52"/>
    </row>
    <row r="311" spans="1:25" ht="12">
      <c r="A311" s="1"/>
      <c r="B311" s="1"/>
      <c r="C311" s="1"/>
      <c r="D311" s="5"/>
      <c r="E311" s="1"/>
      <c r="F311" s="1"/>
      <c r="G311" s="1"/>
      <c r="H311" s="1"/>
      <c r="I311" s="1"/>
      <c r="J311" s="1"/>
      <c r="K311" s="1"/>
      <c r="L311" s="1"/>
      <c r="M311" s="1"/>
      <c r="T311" s="52"/>
      <c r="U311" s="52"/>
      <c r="V311" s="52"/>
      <c r="W311" s="52"/>
      <c r="X311" s="52"/>
      <c r="Y311" s="52"/>
    </row>
    <row r="312" spans="1:25" ht="12">
      <c r="A312" s="1"/>
      <c r="B312" s="1"/>
      <c r="C312" s="1"/>
      <c r="D312" s="5"/>
      <c r="E312" s="1"/>
      <c r="F312" s="1"/>
      <c r="G312" s="1"/>
      <c r="H312" s="1"/>
      <c r="I312" s="1"/>
      <c r="J312" s="1"/>
      <c r="K312" s="1"/>
      <c r="L312" s="1"/>
      <c r="M312" s="1"/>
      <c r="T312" s="52"/>
      <c r="U312" s="52"/>
      <c r="V312" s="52"/>
      <c r="W312" s="52"/>
      <c r="X312" s="52"/>
      <c r="Y312" s="52"/>
    </row>
    <row r="313" spans="1:25" ht="12">
      <c r="A313" s="1"/>
      <c r="B313" s="1"/>
      <c r="C313" s="1"/>
      <c r="D313" s="5"/>
      <c r="E313" s="1"/>
      <c r="F313" s="1"/>
      <c r="G313" s="1"/>
      <c r="H313" s="1"/>
      <c r="I313" s="1"/>
      <c r="J313" s="1"/>
      <c r="K313" s="1"/>
      <c r="L313" s="1"/>
      <c r="M313" s="1"/>
      <c r="T313" s="52"/>
      <c r="U313" s="52"/>
      <c r="V313" s="52"/>
      <c r="W313" s="52"/>
      <c r="X313" s="52"/>
      <c r="Y313" s="52"/>
    </row>
    <row r="314" spans="1:25" ht="12">
      <c r="A314" s="1"/>
      <c r="B314" s="1"/>
      <c r="C314" s="1"/>
      <c r="D314" s="5"/>
      <c r="E314" s="1"/>
      <c r="F314" s="1"/>
      <c r="G314" s="1"/>
      <c r="H314" s="1"/>
      <c r="I314" s="1"/>
      <c r="J314" s="1"/>
      <c r="K314" s="1"/>
      <c r="L314" s="1"/>
      <c r="M314" s="1"/>
      <c r="T314" s="52"/>
      <c r="U314" s="52"/>
      <c r="V314" s="52"/>
      <c r="W314" s="52"/>
      <c r="X314" s="52"/>
      <c r="Y314" s="52"/>
    </row>
    <row r="315" spans="1:25" ht="12">
      <c r="A315" s="1"/>
      <c r="B315" s="1"/>
      <c r="C315" s="1"/>
      <c r="D315" s="5"/>
      <c r="E315" s="1"/>
      <c r="F315" s="1"/>
      <c r="G315" s="1"/>
      <c r="H315" s="1"/>
      <c r="I315" s="1"/>
      <c r="J315" s="1"/>
      <c r="K315" s="1"/>
      <c r="L315" s="1"/>
      <c r="M315" s="1"/>
      <c r="T315" s="52"/>
      <c r="U315" s="52"/>
      <c r="V315" s="52"/>
      <c r="W315" s="52"/>
      <c r="X315" s="52"/>
      <c r="Y315" s="52"/>
    </row>
    <row r="316" spans="1:25" ht="12">
      <c r="A316" s="1"/>
      <c r="B316" s="1"/>
      <c r="C316" s="1"/>
      <c r="D316" s="5"/>
      <c r="E316" s="1"/>
      <c r="F316" s="1"/>
      <c r="G316" s="1"/>
      <c r="H316" s="1"/>
      <c r="I316" s="1"/>
      <c r="J316" s="1"/>
      <c r="K316" s="1"/>
      <c r="L316" s="1"/>
      <c r="M316" s="1"/>
      <c r="T316" s="52"/>
      <c r="U316" s="52"/>
      <c r="V316" s="52"/>
      <c r="W316" s="52"/>
      <c r="X316" s="52"/>
      <c r="Y316" s="52"/>
    </row>
    <row r="317" spans="1:25" ht="12">
      <c r="A317" s="1"/>
      <c r="B317" s="1"/>
      <c r="C317" s="1"/>
      <c r="D317" s="5"/>
      <c r="E317" s="1"/>
      <c r="F317" s="1"/>
      <c r="G317" s="1"/>
      <c r="H317" s="1"/>
      <c r="I317" s="1"/>
      <c r="J317" s="1"/>
      <c r="K317" s="1"/>
      <c r="L317" s="1"/>
      <c r="M317" s="1"/>
      <c r="T317" s="52"/>
      <c r="U317" s="52"/>
      <c r="V317" s="52"/>
      <c r="W317" s="52"/>
      <c r="X317" s="52"/>
      <c r="Y317" s="52"/>
    </row>
    <row r="318" spans="1:25" ht="12">
      <c r="A318" s="1"/>
      <c r="B318" s="1"/>
      <c r="C318" s="1"/>
      <c r="D318" s="5"/>
      <c r="E318" s="1"/>
      <c r="F318" s="1"/>
      <c r="G318" s="1"/>
      <c r="H318" s="1"/>
      <c r="I318" s="1"/>
      <c r="J318" s="1"/>
      <c r="K318" s="1"/>
      <c r="L318" s="1"/>
      <c r="M318" s="1"/>
      <c r="T318" s="52"/>
      <c r="U318" s="52"/>
      <c r="V318" s="52"/>
      <c r="W318" s="52"/>
      <c r="X318" s="52"/>
      <c r="Y318" s="52"/>
    </row>
    <row r="319" spans="1:25" ht="12">
      <c r="A319" s="1"/>
      <c r="B319" s="1"/>
      <c r="C319" s="1"/>
      <c r="D319" s="5"/>
      <c r="E319" s="1"/>
      <c r="F319" s="1"/>
      <c r="G319" s="1"/>
      <c r="H319" s="1"/>
      <c r="I319" s="1"/>
      <c r="J319" s="1"/>
      <c r="K319" s="1"/>
      <c r="L319" s="1"/>
      <c r="M319" s="1"/>
      <c r="T319" s="52"/>
      <c r="U319" s="52"/>
      <c r="V319" s="52"/>
      <c r="W319" s="52"/>
      <c r="X319" s="52"/>
      <c r="Y319" s="52"/>
    </row>
    <row r="320" spans="1:25" ht="12">
      <c r="A320" s="1"/>
      <c r="B320" s="1"/>
      <c r="C320" s="1"/>
      <c r="D320" s="5"/>
      <c r="E320" s="1"/>
      <c r="F320" s="1"/>
      <c r="G320" s="1"/>
      <c r="H320" s="1"/>
      <c r="I320" s="1"/>
      <c r="J320" s="1"/>
      <c r="K320" s="1"/>
      <c r="L320" s="1"/>
      <c r="M320" s="1"/>
      <c r="T320" s="52"/>
      <c r="U320" s="52"/>
      <c r="V320" s="52"/>
      <c r="W320" s="52"/>
      <c r="X320" s="52"/>
      <c r="Y320" s="52"/>
    </row>
    <row r="321" spans="1:25" ht="12">
      <c r="A321" s="1"/>
      <c r="B321" s="1"/>
      <c r="C321" s="1"/>
      <c r="D321" s="5"/>
      <c r="E321" s="1"/>
      <c r="F321" s="1"/>
      <c r="G321" s="1"/>
      <c r="H321" s="1"/>
      <c r="I321" s="1"/>
      <c r="J321" s="1"/>
      <c r="K321" s="1"/>
      <c r="L321" s="1"/>
      <c r="M321" s="1"/>
      <c r="T321" s="52"/>
      <c r="U321" s="52"/>
      <c r="V321" s="52"/>
      <c r="W321" s="52"/>
      <c r="X321" s="52"/>
      <c r="Y321" s="52"/>
    </row>
    <row r="322" spans="1:25" ht="12">
      <c r="A322" s="1"/>
      <c r="B322" s="1"/>
      <c r="C322" s="1"/>
      <c r="D322" s="5"/>
      <c r="E322" s="1"/>
      <c r="F322" s="1"/>
      <c r="G322" s="1"/>
      <c r="H322" s="1"/>
      <c r="I322" s="1"/>
      <c r="J322" s="1"/>
      <c r="K322" s="1"/>
      <c r="L322" s="1"/>
      <c r="M322" s="1"/>
      <c r="T322" s="52"/>
      <c r="U322" s="52"/>
      <c r="V322" s="52"/>
      <c r="W322" s="52"/>
      <c r="X322" s="52"/>
      <c r="Y322" s="52"/>
    </row>
    <row r="323" spans="1:25" ht="12">
      <c r="A323" s="1"/>
      <c r="B323" s="1"/>
      <c r="C323" s="1"/>
      <c r="D323" s="5"/>
      <c r="E323" s="1"/>
      <c r="F323" s="1"/>
      <c r="G323" s="1"/>
      <c r="H323" s="1"/>
      <c r="I323" s="1"/>
      <c r="J323" s="1"/>
      <c r="K323" s="1"/>
      <c r="L323" s="1"/>
      <c r="M323" s="1"/>
      <c r="T323" s="52"/>
      <c r="U323" s="52"/>
      <c r="V323" s="52"/>
      <c r="W323" s="52"/>
      <c r="X323" s="52"/>
      <c r="Y323" s="52"/>
    </row>
    <row r="324" spans="1:25" ht="12">
      <c r="A324" s="1"/>
      <c r="B324" s="1"/>
      <c r="C324" s="1"/>
      <c r="D324" s="5"/>
      <c r="E324" s="1"/>
      <c r="F324" s="1"/>
      <c r="G324" s="1"/>
      <c r="H324" s="1"/>
      <c r="I324" s="1"/>
      <c r="J324" s="1"/>
      <c r="K324" s="1"/>
      <c r="L324" s="1"/>
      <c r="M324" s="1"/>
      <c r="T324" s="52"/>
      <c r="U324" s="52"/>
      <c r="V324" s="52"/>
      <c r="W324" s="52"/>
      <c r="X324" s="52"/>
      <c r="Y324" s="52"/>
    </row>
    <row r="325" spans="1:25" ht="12">
      <c r="A325" s="1"/>
      <c r="B325" s="1"/>
      <c r="C325" s="1"/>
      <c r="D325" s="5"/>
      <c r="E325" s="1"/>
      <c r="F325" s="1"/>
      <c r="G325" s="1"/>
      <c r="H325" s="1"/>
      <c r="I325" s="1"/>
      <c r="J325" s="1"/>
      <c r="K325" s="1"/>
      <c r="L325" s="1"/>
      <c r="M325" s="1"/>
      <c r="T325" s="52"/>
      <c r="U325" s="52"/>
      <c r="V325" s="52"/>
      <c r="W325" s="52"/>
      <c r="X325" s="52"/>
      <c r="Y325" s="52"/>
    </row>
    <row r="326" spans="1:25" ht="12">
      <c r="A326" s="1"/>
      <c r="B326" s="1"/>
      <c r="C326" s="1"/>
      <c r="D326" s="5"/>
      <c r="E326" s="1"/>
      <c r="F326" s="1"/>
      <c r="G326" s="1"/>
      <c r="H326" s="1"/>
      <c r="I326" s="1"/>
      <c r="J326" s="1"/>
      <c r="K326" s="1"/>
      <c r="L326" s="1"/>
      <c r="M326" s="1"/>
      <c r="T326" s="52"/>
      <c r="U326" s="52"/>
      <c r="V326" s="52"/>
      <c r="W326" s="52"/>
      <c r="X326" s="52"/>
      <c r="Y326" s="52"/>
    </row>
    <row r="327" spans="1:25" ht="12">
      <c r="A327" s="1"/>
      <c r="B327" s="1"/>
      <c r="C327" s="1"/>
      <c r="D327" s="5"/>
      <c r="E327" s="1"/>
      <c r="F327" s="1"/>
      <c r="G327" s="1"/>
      <c r="H327" s="1"/>
      <c r="I327" s="1"/>
      <c r="J327" s="1"/>
      <c r="K327" s="1"/>
      <c r="L327" s="1"/>
      <c r="M327" s="1"/>
      <c r="T327" s="52"/>
      <c r="U327" s="52"/>
      <c r="V327" s="52"/>
      <c r="W327" s="52"/>
      <c r="X327" s="52"/>
      <c r="Y327" s="52"/>
    </row>
    <row r="328" spans="1:25" ht="12">
      <c r="A328" s="1"/>
      <c r="B328" s="1"/>
      <c r="C328" s="1"/>
      <c r="D328" s="5"/>
      <c r="E328" s="1"/>
      <c r="F328" s="1"/>
      <c r="G328" s="1"/>
      <c r="H328" s="1"/>
      <c r="I328" s="1"/>
      <c r="J328" s="1"/>
      <c r="K328" s="1"/>
      <c r="L328" s="1"/>
      <c r="M328" s="1"/>
      <c r="T328" s="52"/>
      <c r="U328" s="52"/>
      <c r="V328" s="52"/>
      <c r="W328" s="52"/>
      <c r="X328" s="52"/>
      <c r="Y328" s="52"/>
    </row>
    <row r="329" spans="1:25" ht="12">
      <c r="A329" s="1"/>
      <c r="B329" s="1"/>
      <c r="C329" s="1"/>
      <c r="D329" s="5"/>
      <c r="E329" s="1"/>
      <c r="F329" s="1"/>
      <c r="G329" s="1"/>
      <c r="H329" s="1"/>
      <c r="I329" s="1"/>
      <c r="J329" s="1"/>
      <c r="K329" s="1"/>
      <c r="L329" s="1"/>
      <c r="M329" s="1"/>
      <c r="T329" s="52"/>
      <c r="U329" s="52"/>
      <c r="V329" s="52"/>
      <c r="W329" s="52"/>
      <c r="X329" s="52"/>
      <c r="Y329" s="52"/>
    </row>
    <row r="330" spans="1:25" ht="12">
      <c r="A330" s="1"/>
      <c r="B330" s="1"/>
      <c r="C330" s="1"/>
      <c r="D330" s="5"/>
      <c r="E330" s="1"/>
      <c r="F330" s="1"/>
      <c r="G330" s="1"/>
      <c r="H330" s="1"/>
      <c r="I330" s="1"/>
      <c r="J330" s="1"/>
      <c r="K330" s="1"/>
      <c r="L330" s="1"/>
      <c r="M330" s="1"/>
      <c r="T330" s="52"/>
      <c r="U330" s="52"/>
      <c r="V330" s="52"/>
      <c r="W330" s="52"/>
      <c r="X330" s="52"/>
      <c r="Y330" s="52"/>
    </row>
    <row r="331" spans="1:25" ht="12">
      <c r="A331" s="1"/>
      <c r="B331" s="1"/>
      <c r="C331" s="1"/>
      <c r="D331" s="5"/>
      <c r="E331" s="1"/>
      <c r="F331" s="1"/>
      <c r="G331" s="1"/>
      <c r="H331" s="1"/>
      <c r="I331" s="1"/>
      <c r="J331" s="1"/>
      <c r="K331" s="1"/>
      <c r="L331" s="1"/>
      <c r="M331" s="1"/>
      <c r="T331" s="52"/>
      <c r="U331" s="52"/>
      <c r="V331" s="52"/>
      <c r="W331" s="52"/>
      <c r="X331" s="52"/>
      <c r="Y331" s="52"/>
    </row>
    <row r="332" spans="1:25" ht="12">
      <c r="A332" s="1"/>
      <c r="B332" s="1"/>
      <c r="C332" s="1"/>
      <c r="D332" s="5"/>
      <c r="E332" s="1"/>
      <c r="F332" s="1"/>
      <c r="G332" s="1"/>
      <c r="H332" s="1"/>
      <c r="I332" s="1"/>
      <c r="J332" s="1"/>
      <c r="K332" s="1"/>
      <c r="L332" s="1"/>
      <c r="M332" s="1"/>
      <c r="T332" s="52"/>
      <c r="U332" s="52"/>
      <c r="V332" s="52"/>
      <c r="W332" s="52"/>
      <c r="X332" s="52"/>
      <c r="Y332" s="52"/>
    </row>
    <row r="333" spans="1:25" ht="12">
      <c r="A333" s="1"/>
      <c r="B333" s="1"/>
      <c r="C333" s="1"/>
      <c r="D333" s="5"/>
      <c r="E333" s="1"/>
      <c r="F333" s="1"/>
      <c r="G333" s="1"/>
      <c r="H333" s="1"/>
      <c r="I333" s="1"/>
      <c r="J333" s="1"/>
      <c r="K333" s="1"/>
      <c r="L333" s="1"/>
      <c r="M333" s="1"/>
      <c r="T333" s="52"/>
      <c r="U333" s="52"/>
      <c r="V333" s="52"/>
      <c r="W333" s="52"/>
      <c r="X333" s="52"/>
      <c r="Y333" s="52"/>
    </row>
    <row r="334" spans="1:25" ht="12">
      <c r="A334" s="1"/>
      <c r="B334" s="1"/>
      <c r="C334" s="1"/>
      <c r="D334" s="5"/>
      <c r="E334" s="1"/>
      <c r="F334" s="1"/>
      <c r="G334" s="1"/>
      <c r="H334" s="1"/>
      <c r="I334" s="1"/>
      <c r="J334" s="1"/>
      <c r="K334" s="1"/>
      <c r="L334" s="1"/>
      <c r="M334" s="1"/>
      <c r="T334" s="52"/>
      <c r="U334" s="52"/>
      <c r="V334" s="52"/>
      <c r="W334" s="52"/>
      <c r="X334" s="52"/>
      <c r="Y334" s="52"/>
    </row>
    <row r="335" spans="1:25" ht="12">
      <c r="A335" s="1"/>
      <c r="B335" s="1"/>
      <c r="C335" s="1"/>
      <c r="D335" s="5"/>
      <c r="E335" s="1"/>
      <c r="F335" s="1"/>
      <c r="G335" s="1"/>
      <c r="H335" s="1"/>
      <c r="I335" s="1"/>
      <c r="J335" s="1"/>
      <c r="K335" s="1"/>
      <c r="L335" s="1"/>
      <c r="M335" s="1"/>
      <c r="T335" s="52"/>
      <c r="U335" s="52"/>
      <c r="V335" s="52"/>
      <c r="W335" s="52"/>
      <c r="X335" s="52"/>
      <c r="Y335" s="52"/>
    </row>
    <row r="336" spans="1:25" ht="12">
      <c r="A336" s="1"/>
      <c r="B336" s="1"/>
      <c r="C336" s="1"/>
      <c r="D336" s="5"/>
      <c r="E336" s="1"/>
      <c r="F336" s="1"/>
      <c r="G336" s="1"/>
      <c r="H336" s="1"/>
      <c r="I336" s="1"/>
      <c r="J336" s="1"/>
      <c r="K336" s="1"/>
      <c r="L336" s="1"/>
      <c r="M336" s="1"/>
      <c r="T336" s="52"/>
      <c r="U336" s="52"/>
      <c r="V336" s="52"/>
      <c r="W336" s="52"/>
      <c r="X336" s="52"/>
      <c r="Y336" s="52"/>
    </row>
    <row r="337" spans="1:25" ht="12">
      <c r="A337" s="1"/>
      <c r="B337" s="1"/>
      <c r="C337" s="1"/>
      <c r="D337" s="5"/>
      <c r="E337" s="1"/>
      <c r="F337" s="1"/>
      <c r="G337" s="1"/>
      <c r="H337" s="1"/>
      <c r="I337" s="1"/>
      <c r="J337" s="1"/>
      <c r="K337" s="1"/>
      <c r="L337" s="1"/>
      <c r="M337" s="1"/>
      <c r="T337" s="52"/>
      <c r="U337" s="52"/>
      <c r="V337" s="52"/>
      <c r="W337" s="52"/>
      <c r="X337" s="52"/>
      <c r="Y337" s="52"/>
    </row>
    <row r="338" spans="1:25" ht="12">
      <c r="A338" s="1"/>
      <c r="B338" s="1"/>
      <c r="C338" s="1"/>
      <c r="D338" s="5"/>
      <c r="E338" s="1"/>
      <c r="F338" s="1"/>
      <c r="G338" s="1"/>
      <c r="H338" s="1"/>
      <c r="I338" s="1"/>
      <c r="J338" s="1"/>
      <c r="K338" s="1"/>
      <c r="L338" s="1"/>
      <c r="M338" s="1"/>
      <c r="T338" s="52"/>
      <c r="U338" s="52"/>
      <c r="V338" s="52"/>
      <c r="W338" s="52"/>
      <c r="X338" s="52"/>
      <c r="Y338" s="52"/>
    </row>
    <row r="339" spans="1:25" ht="12">
      <c r="A339" s="1"/>
      <c r="B339" s="1"/>
      <c r="C339" s="1"/>
      <c r="D339" s="5"/>
      <c r="E339" s="1"/>
      <c r="F339" s="1"/>
      <c r="G339" s="1"/>
      <c r="H339" s="1"/>
      <c r="I339" s="1"/>
      <c r="J339" s="1"/>
      <c r="K339" s="1"/>
      <c r="L339" s="1"/>
      <c r="M339" s="1"/>
      <c r="T339" s="52"/>
      <c r="U339" s="52"/>
      <c r="V339" s="52"/>
      <c r="W339" s="52"/>
      <c r="X339" s="52"/>
      <c r="Y339" s="52"/>
    </row>
    <row r="340" spans="1:25" ht="12">
      <c r="A340" s="1"/>
      <c r="B340" s="1"/>
      <c r="C340" s="1"/>
      <c r="D340" s="5"/>
      <c r="E340" s="1"/>
      <c r="F340" s="1"/>
      <c r="G340" s="1"/>
      <c r="H340" s="1"/>
      <c r="I340" s="1"/>
      <c r="J340" s="1"/>
      <c r="K340" s="1"/>
      <c r="L340" s="1"/>
      <c r="M340" s="1"/>
      <c r="T340" s="52"/>
      <c r="U340" s="52"/>
      <c r="V340" s="52"/>
      <c r="W340" s="52"/>
      <c r="X340" s="52"/>
      <c r="Y340" s="52"/>
    </row>
    <row r="341" spans="1:25" ht="12">
      <c r="A341" s="1"/>
      <c r="B341" s="1"/>
      <c r="C341" s="1"/>
      <c r="D341" s="5"/>
      <c r="E341" s="1"/>
      <c r="F341" s="1"/>
      <c r="G341" s="1"/>
      <c r="H341" s="1"/>
      <c r="I341" s="1"/>
      <c r="J341" s="1"/>
      <c r="K341" s="1"/>
      <c r="L341" s="1"/>
      <c r="M341" s="1"/>
      <c r="T341" s="52"/>
      <c r="U341" s="52"/>
      <c r="V341" s="52"/>
      <c r="W341" s="52"/>
      <c r="X341" s="52"/>
      <c r="Y341" s="52"/>
    </row>
    <row r="342" spans="1:25" ht="12">
      <c r="A342" s="1"/>
      <c r="B342" s="1"/>
      <c r="C342" s="1"/>
      <c r="D342" s="5"/>
      <c r="E342" s="1"/>
      <c r="F342" s="1"/>
      <c r="G342" s="1"/>
      <c r="H342" s="1"/>
      <c r="I342" s="1"/>
      <c r="J342" s="1"/>
      <c r="K342" s="1"/>
      <c r="L342" s="1"/>
      <c r="M342" s="1"/>
      <c r="T342" s="52"/>
      <c r="U342" s="52"/>
      <c r="V342" s="52"/>
      <c r="W342" s="52"/>
      <c r="X342" s="52"/>
      <c r="Y342" s="52"/>
    </row>
    <row r="343" spans="1:25" ht="12">
      <c r="A343" s="1"/>
      <c r="B343" s="1"/>
      <c r="C343" s="1"/>
      <c r="D343" s="5"/>
      <c r="E343" s="1"/>
      <c r="F343" s="1"/>
      <c r="G343" s="1"/>
      <c r="H343" s="1"/>
      <c r="I343" s="1"/>
      <c r="J343" s="1"/>
      <c r="K343" s="1"/>
      <c r="L343" s="1"/>
      <c r="M343" s="1"/>
      <c r="T343" s="52"/>
      <c r="U343" s="52"/>
      <c r="V343" s="52"/>
      <c r="W343" s="52"/>
      <c r="X343" s="52"/>
      <c r="Y343" s="52"/>
    </row>
    <row r="344" spans="1:25" ht="12">
      <c r="A344" s="1"/>
      <c r="B344" s="1"/>
      <c r="C344" s="1"/>
      <c r="D344" s="5"/>
      <c r="E344" s="1"/>
      <c r="F344" s="1"/>
      <c r="G344" s="1"/>
      <c r="H344" s="1"/>
      <c r="I344" s="1"/>
      <c r="J344" s="1"/>
      <c r="K344" s="1"/>
      <c r="L344" s="1"/>
      <c r="M344" s="1"/>
      <c r="T344" s="52"/>
      <c r="U344" s="52"/>
      <c r="V344" s="52"/>
      <c r="W344" s="52"/>
      <c r="X344" s="52"/>
      <c r="Y344" s="52"/>
    </row>
    <row r="345" spans="1:25" ht="12">
      <c r="A345" s="1"/>
      <c r="B345" s="1"/>
      <c r="C345" s="1"/>
      <c r="D345" s="5"/>
      <c r="E345" s="1"/>
      <c r="F345" s="1"/>
      <c r="G345" s="1"/>
      <c r="H345" s="1"/>
      <c r="I345" s="1"/>
      <c r="J345" s="1"/>
      <c r="K345" s="1"/>
      <c r="L345" s="1"/>
      <c r="M345" s="1"/>
      <c r="T345" s="52"/>
      <c r="U345" s="52"/>
      <c r="V345" s="52"/>
      <c r="W345" s="52"/>
      <c r="X345" s="52"/>
      <c r="Y345" s="52"/>
    </row>
    <row r="346" spans="1:25" ht="12">
      <c r="A346" s="1"/>
      <c r="B346" s="1"/>
      <c r="C346" s="1"/>
      <c r="D346" s="5"/>
      <c r="E346" s="1"/>
      <c r="F346" s="1"/>
      <c r="G346" s="1"/>
      <c r="H346" s="1"/>
      <c r="I346" s="1"/>
      <c r="J346" s="1"/>
      <c r="K346" s="1"/>
      <c r="L346" s="1"/>
      <c r="M346" s="1"/>
      <c r="T346" s="52"/>
      <c r="U346" s="52"/>
      <c r="V346" s="52"/>
      <c r="W346" s="52"/>
      <c r="X346" s="52"/>
      <c r="Y346" s="52"/>
    </row>
    <row r="347" spans="1:25" ht="12">
      <c r="A347" s="1"/>
      <c r="B347" s="1"/>
      <c r="C347" s="1"/>
      <c r="D347" s="5"/>
      <c r="E347" s="1"/>
      <c r="F347" s="1"/>
      <c r="G347" s="1"/>
      <c r="H347" s="1"/>
      <c r="I347" s="1"/>
      <c r="J347" s="1"/>
      <c r="K347" s="1"/>
      <c r="L347" s="1"/>
      <c r="M347" s="1"/>
      <c r="T347" s="52"/>
      <c r="U347" s="52"/>
      <c r="V347" s="52"/>
      <c r="W347" s="52"/>
      <c r="X347" s="52"/>
      <c r="Y347" s="52"/>
    </row>
    <row r="348" spans="1:25" ht="12">
      <c r="A348" s="1"/>
      <c r="B348" s="1"/>
      <c r="C348" s="1"/>
      <c r="D348" s="5"/>
      <c r="E348" s="1"/>
      <c r="F348" s="1"/>
      <c r="G348" s="1"/>
      <c r="H348" s="1"/>
      <c r="I348" s="1"/>
      <c r="J348" s="1"/>
      <c r="K348" s="1"/>
      <c r="L348" s="1"/>
      <c r="M348" s="1"/>
      <c r="T348" s="52"/>
      <c r="U348" s="52"/>
      <c r="V348" s="52"/>
      <c r="W348" s="52"/>
      <c r="X348" s="52"/>
      <c r="Y348" s="52"/>
    </row>
    <row r="349" spans="1:25" ht="12">
      <c r="A349" s="1"/>
      <c r="B349" s="1"/>
      <c r="C349" s="1"/>
      <c r="D349" s="5"/>
      <c r="E349" s="1"/>
      <c r="F349" s="1"/>
      <c r="G349" s="1"/>
      <c r="H349" s="1"/>
      <c r="I349" s="1"/>
      <c r="J349" s="1"/>
      <c r="K349" s="1"/>
      <c r="L349" s="1"/>
      <c r="M349" s="1"/>
      <c r="T349" s="52"/>
      <c r="U349" s="52"/>
      <c r="V349" s="52"/>
      <c r="W349" s="52"/>
      <c r="X349" s="52"/>
      <c r="Y349" s="52"/>
    </row>
    <row r="350" spans="1:25" ht="12">
      <c r="A350" s="1"/>
      <c r="B350" s="1"/>
      <c r="C350" s="1"/>
      <c r="D350" s="5"/>
      <c r="E350" s="1"/>
      <c r="F350" s="1"/>
      <c r="G350" s="1"/>
      <c r="H350" s="1"/>
      <c r="I350" s="1"/>
      <c r="J350" s="1"/>
      <c r="K350" s="1"/>
      <c r="L350" s="1"/>
      <c r="M350" s="1"/>
      <c r="T350" s="52"/>
      <c r="U350" s="52"/>
      <c r="V350" s="52"/>
      <c r="W350" s="52"/>
      <c r="X350" s="52"/>
      <c r="Y350" s="52"/>
    </row>
    <row r="351" spans="1:25" ht="12">
      <c r="A351" s="1"/>
      <c r="B351" s="1"/>
      <c r="C351" s="1"/>
      <c r="D351" s="5"/>
      <c r="E351" s="1"/>
      <c r="F351" s="1"/>
      <c r="G351" s="1"/>
      <c r="H351" s="1"/>
      <c r="I351" s="1"/>
      <c r="J351" s="1"/>
      <c r="K351" s="1"/>
      <c r="L351" s="1"/>
      <c r="M351" s="1"/>
      <c r="T351" s="52"/>
      <c r="U351" s="52"/>
      <c r="V351" s="52"/>
      <c r="W351" s="52"/>
      <c r="X351" s="52"/>
      <c r="Y351" s="52"/>
    </row>
    <row r="352" spans="1:25" ht="12">
      <c r="A352" s="1"/>
      <c r="B352" s="1"/>
      <c r="C352" s="1"/>
      <c r="D352" s="5"/>
      <c r="E352" s="1"/>
      <c r="F352" s="1"/>
      <c r="G352" s="1"/>
      <c r="H352" s="1"/>
      <c r="I352" s="1"/>
      <c r="J352" s="1"/>
      <c r="K352" s="1"/>
      <c r="L352" s="1"/>
      <c r="M352" s="1"/>
      <c r="T352" s="52"/>
      <c r="U352" s="52"/>
      <c r="V352" s="52"/>
      <c r="W352" s="52"/>
      <c r="X352" s="52"/>
      <c r="Y352" s="52"/>
    </row>
    <row r="353" spans="1:25" ht="12">
      <c r="A353" s="1"/>
      <c r="B353" s="1"/>
      <c r="C353" s="1"/>
      <c r="D353" s="5"/>
      <c r="E353" s="1"/>
      <c r="F353" s="1"/>
      <c r="G353" s="1"/>
      <c r="H353" s="1"/>
      <c r="I353" s="1"/>
      <c r="J353" s="1"/>
      <c r="K353" s="1"/>
      <c r="L353" s="1"/>
      <c r="M353" s="1"/>
      <c r="T353" s="52"/>
      <c r="U353" s="52"/>
      <c r="V353" s="52"/>
      <c r="W353" s="52"/>
      <c r="X353" s="52"/>
      <c r="Y353" s="52"/>
    </row>
    <row r="354" spans="1:25" ht="12">
      <c r="A354" s="1"/>
      <c r="B354" s="1"/>
      <c r="C354" s="1"/>
      <c r="D354" s="5"/>
      <c r="E354" s="1"/>
      <c r="F354" s="1"/>
      <c r="G354" s="1"/>
      <c r="H354" s="1"/>
      <c r="I354" s="1"/>
      <c r="J354" s="1"/>
      <c r="K354" s="1"/>
      <c r="L354" s="1"/>
      <c r="M354" s="1"/>
      <c r="T354" s="52"/>
      <c r="U354" s="52"/>
      <c r="V354" s="52"/>
      <c r="W354" s="52"/>
      <c r="X354" s="52"/>
      <c r="Y354" s="52"/>
    </row>
    <row r="355" spans="1:25" ht="12">
      <c r="A355" s="1"/>
      <c r="B355" s="1"/>
      <c r="C355" s="1"/>
      <c r="D355" s="5"/>
      <c r="E355" s="1"/>
      <c r="F355" s="1"/>
      <c r="G355" s="1"/>
      <c r="H355" s="1"/>
      <c r="I355" s="1"/>
      <c r="J355" s="1"/>
      <c r="K355" s="1"/>
      <c r="L355" s="1"/>
      <c r="M355" s="1"/>
      <c r="T355" s="52"/>
      <c r="U355" s="52"/>
      <c r="V355" s="52"/>
      <c r="W355" s="52"/>
      <c r="X355" s="52"/>
      <c r="Y355" s="52"/>
    </row>
    <row r="356" spans="1:25" ht="12">
      <c r="A356" s="1"/>
      <c r="B356" s="1"/>
      <c r="C356" s="1"/>
      <c r="D356" s="5"/>
      <c r="E356" s="1"/>
      <c r="F356" s="1"/>
      <c r="G356" s="1"/>
      <c r="H356" s="1"/>
      <c r="I356" s="1"/>
      <c r="J356" s="1"/>
      <c r="K356" s="1"/>
      <c r="L356" s="1"/>
      <c r="M356" s="1"/>
      <c r="T356" s="52"/>
      <c r="U356" s="52"/>
      <c r="V356" s="52"/>
      <c r="W356" s="52"/>
      <c r="X356" s="52"/>
      <c r="Y356" s="52"/>
    </row>
    <row r="357" spans="1:25" ht="12">
      <c r="A357" s="1"/>
      <c r="B357" s="1"/>
      <c r="C357" s="1"/>
      <c r="D357" s="5"/>
      <c r="E357" s="1"/>
      <c r="F357" s="1"/>
      <c r="G357" s="1"/>
      <c r="H357" s="1"/>
      <c r="I357" s="1"/>
      <c r="J357" s="1"/>
      <c r="K357" s="1"/>
      <c r="L357" s="1"/>
      <c r="M357" s="1"/>
      <c r="T357" s="52"/>
      <c r="U357" s="52"/>
      <c r="V357" s="52"/>
      <c r="W357" s="52"/>
      <c r="X357" s="52"/>
      <c r="Y357" s="52"/>
    </row>
    <row r="358" spans="1:25" ht="12">
      <c r="A358" s="1"/>
      <c r="B358" s="1"/>
      <c r="C358" s="1"/>
      <c r="D358" s="5"/>
      <c r="E358" s="1"/>
      <c r="F358" s="1"/>
      <c r="G358" s="1"/>
      <c r="H358" s="1"/>
      <c r="I358" s="1"/>
      <c r="J358" s="1"/>
      <c r="K358" s="1"/>
      <c r="L358" s="1"/>
      <c r="M358" s="1"/>
      <c r="T358" s="52"/>
      <c r="U358" s="52"/>
      <c r="V358" s="52"/>
      <c r="W358" s="52"/>
      <c r="X358" s="52"/>
      <c r="Y358" s="52"/>
    </row>
    <row r="359" spans="1:25" ht="12">
      <c r="A359" s="1"/>
      <c r="B359" s="1"/>
      <c r="C359" s="1"/>
      <c r="D359" s="5"/>
      <c r="E359" s="1"/>
      <c r="F359" s="1"/>
      <c r="G359" s="1"/>
      <c r="H359" s="1"/>
      <c r="I359" s="1"/>
      <c r="J359" s="1"/>
      <c r="K359" s="1"/>
      <c r="L359" s="1"/>
      <c r="M359" s="1"/>
      <c r="T359" s="52"/>
      <c r="U359" s="52"/>
      <c r="V359" s="52"/>
      <c r="W359" s="52"/>
      <c r="X359" s="52"/>
      <c r="Y359" s="52"/>
    </row>
    <row r="360" spans="1:25" ht="12">
      <c r="A360" s="1"/>
      <c r="B360" s="1"/>
      <c r="C360" s="1"/>
      <c r="D360" s="5"/>
      <c r="E360" s="1"/>
      <c r="F360" s="1"/>
      <c r="G360" s="1"/>
      <c r="H360" s="1"/>
      <c r="I360" s="1"/>
      <c r="J360" s="1"/>
      <c r="K360" s="1"/>
      <c r="L360" s="1"/>
      <c r="M360" s="1"/>
      <c r="T360" s="52"/>
      <c r="U360" s="52"/>
      <c r="V360" s="52"/>
      <c r="W360" s="52"/>
      <c r="X360" s="52"/>
      <c r="Y360" s="52"/>
    </row>
    <row r="361" spans="1:25" ht="12">
      <c r="A361" s="1"/>
      <c r="B361" s="1"/>
      <c r="C361" s="1"/>
      <c r="D361" s="5"/>
      <c r="E361" s="1"/>
      <c r="F361" s="1"/>
      <c r="G361" s="1"/>
      <c r="H361" s="1"/>
      <c r="I361" s="1"/>
      <c r="J361" s="1"/>
      <c r="K361" s="1"/>
      <c r="L361" s="1"/>
      <c r="M361" s="1"/>
      <c r="T361" s="52"/>
      <c r="U361" s="52"/>
      <c r="V361" s="52"/>
      <c r="W361" s="52"/>
      <c r="X361" s="52"/>
      <c r="Y361" s="52"/>
    </row>
    <row r="362" spans="1:25" ht="12">
      <c r="A362" s="1"/>
      <c r="B362" s="1"/>
      <c r="C362" s="1"/>
      <c r="D362" s="5"/>
      <c r="E362" s="1"/>
      <c r="F362" s="1"/>
      <c r="G362" s="1"/>
      <c r="H362" s="1"/>
      <c r="I362" s="1"/>
      <c r="J362" s="1"/>
      <c r="K362" s="1"/>
      <c r="L362" s="1"/>
      <c r="M362" s="1"/>
      <c r="T362" s="52"/>
      <c r="U362" s="52"/>
      <c r="V362" s="52"/>
      <c r="W362" s="52"/>
      <c r="X362" s="52"/>
      <c r="Y362" s="52"/>
    </row>
    <row r="363" spans="1:25" ht="12">
      <c r="A363" s="1"/>
      <c r="B363" s="1"/>
      <c r="C363" s="1"/>
      <c r="D363" s="5"/>
      <c r="E363" s="1"/>
      <c r="F363" s="1"/>
      <c r="G363" s="1"/>
      <c r="H363" s="1"/>
      <c r="I363" s="1"/>
      <c r="J363" s="1"/>
      <c r="K363" s="1"/>
      <c r="L363" s="1"/>
      <c r="M363" s="1"/>
      <c r="T363" s="52"/>
      <c r="U363" s="52"/>
      <c r="V363" s="52"/>
      <c r="W363" s="52"/>
      <c r="X363" s="52"/>
      <c r="Y363" s="52"/>
    </row>
    <row r="364" spans="1:25" ht="12">
      <c r="A364" s="1"/>
      <c r="B364" s="1"/>
      <c r="C364" s="1"/>
      <c r="D364" s="5"/>
      <c r="E364" s="1"/>
      <c r="F364" s="1"/>
      <c r="G364" s="1"/>
      <c r="H364" s="1"/>
      <c r="I364" s="1"/>
      <c r="J364" s="1"/>
      <c r="K364" s="1"/>
      <c r="L364" s="1"/>
      <c r="M364" s="1"/>
      <c r="T364" s="52"/>
      <c r="U364" s="52"/>
      <c r="V364" s="52"/>
      <c r="W364" s="52"/>
      <c r="X364" s="52"/>
      <c r="Y364" s="52"/>
    </row>
    <row r="365" spans="1:25" ht="12">
      <c r="A365" s="1"/>
      <c r="B365" s="1"/>
      <c r="C365" s="1"/>
      <c r="D365" s="5"/>
      <c r="E365" s="1"/>
      <c r="F365" s="1"/>
      <c r="G365" s="1"/>
      <c r="H365" s="1"/>
      <c r="I365" s="1"/>
      <c r="J365" s="1"/>
      <c r="K365" s="1"/>
      <c r="L365" s="1"/>
      <c r="M365" s="1"/>
      <c r="T365" s="52"/>
      <c r="U365" s="52"/>
      <c r="V365" s="52"/>
      <c r="W365" s="52"/>
      <c r="X365" s="52"/>
      <c r="Y365" s="52"/>
    </row>
    <row r="366" spans="1:25" ht="12">
      <c r="A366" s="1"/>
      <c r="B366" s="1"/>
      <c r="C366" s="1"/>
      <c r="D366" s="5"/>
      <c r="E366" s="1"/>
      <c r="F366" s="1"/>
      <c r="G366" s="1"/>
      <c r="H366" s="1"/>
      <c r="I366" s="1"/>
      <c r="J366" s="1"/>
      <c r="K366" s="1"/>
      <c r="L366" s="1"/>
      <c r="M366" s="1"/>
      <c r="T366" s="52"/>
      <c r="U366" s="52"/>
      <c r="V366" s="52"/>
      <c r="W366" s="52"/>
      <c r="X366" s="52"/>
      <c r="Y366" s="52"/>
    </row>
    <row r="367" spans="1:25" ht="12">
      <c r="A367" s="1"/>
      <c r="B367" s="1"/>
      <c r="C367" s="1"/>
      <c r="D367" s="5"/>
      <c r="E367" s="1"/>
      <c r="F367" s="1"/>
      <c r="G367" s="1"/>
      <c r="H367" s="1"/>
      <c r="I367" s="1"/>
      <c r="J367" s="1"/>
      <c r="K367" s="1"/>
      <c r="L367" s="1"/>
      <c r="M367" s="1"/>
      <c r="T367" s="52"/>
      <c r="U367" s="52"/>
      <c r="V367" s="52"/>
      <c r="W367" s="52"/>
      <c r="X367" s="52"/>
      <c r="Y367" s="52"/>
    </row>
    <row r="368" spans="1:25" ht="12">
      <c r="A368" s="1"/>
      <c r="B368" s="1"/>
      <c r="C368" s="1"/>
      <c r="D368" s="5"/>
      <c r="E368" s="1"/>
      <c r="F368" s="1"/>
      <c r="G368" s="1"/>
      <c r="H368" s="1"/>
      <c r="I368" s="1"/>
      <c r="J368" s="1"/>
      <c r="K368" s="1"/>
      <c r="L368" s="1"/>
      <c r="M368" s="1"/>
      <c r="T368" s="52"/>
      <c r="U368" s="52"/>
      <c r="V368" s="52"/>
      <c r="W368" s="52"/>
      <c r="X368" s="52"/>
      <c r="Y368" s="52"/>
    </row>
    <row r="369" spans="1:25" ht="12">
      <c r="A369" s="1"/>
      <c r="B369" s="1"/>
      <c r="C369" s="1"/>
      <c r="D369" s="5"/>
      <c r="E369" s="1"/>
      <c r="F369" s="1"/>
      <c r="G369" s="1"/>
      <c r="H369" s="1"/>
      <c r="I369" s="1"/>
      <c r="J369" s="1"/>
      <c r="K369" s="1"/>
      <c r="L369" s="1"/>
      <c r="M369" s="1"/>
      <c r="T369" s="52"/>
      <c r="U369" s="52"/>
      <c r="V369" s="52"/>
      <c r="W369" s="52"/>
      <c r="X369" s="52"/>
      <c r="Y369" s="52"/>
    </row>
    <row r="370" spans="1:25" ht="12">
      <c r="A370" s="1"/>
      <c r="B370" s="1"/>
      <c r="C370" s="1"/>
      <c r="D370" s="5"/>
      <c r="E370" s="1"/>
      <c r="F370" s="1"/>
      <c r="G370" s="1"/>
      <c r="H370" s="1"/>
      <c r="I370" s="1"/>
      <c r="J370" s="1"/>
      <c r="K370" s="1"/>
      <c r="L370" s="1"/>
      <c r="M370" s="1"/>
      <c r="T370" s="52"/>
      <c r="U370" s="52"/>
      <c r="V370" s="52"/>
      <c r="W370" s="52"/>
      <c r="X370" s="52"/>
      <c r="Y370" s="52"/>
    </row>
    <row r="371" spans="1:25" ht="12">
      <c r="A371" s="1"/>
      <c r="B371" s="1"/>
      <c r="C371" s="1"/>
      <c r="D371" s="5"/>
      <c r="E371" s="1"/>
      <c r="F371" s="1"/>
      <c r="G371" s="1"/>
      <c r="H371" s="1"/>
      <c r="I371" s="1"/>
      <c r="J371" s="1"/>
      <c r="K371" s="1"/>
      <c r="L371" s="1"/>
      <c r="M371" s="1"/>
      <c r="T371" s="52"/>
      <c r="U371" s="52"/>
      <c r="V371" s="52"/>
      <c r="W371" s="52"/>
      <c r="X371" s="52"/>
      <c r="Y371" s="52"/>
    </row>
    <row r="372" spans="1:25" ht="12">
      <c r="A372" s="1"/>
      <c r="B372" s="1"/>
      <c r="C372" s="1"/>
      <c r="D372" s="5"/>
      <c r="E372" s="1"/>
      <c r="F372" s="1"/>
      <c r="G372" s="1"/>
      <c r="H372" s="1"/>
      <c r="I372" s="1"/>
      <c r="J372" s="1"/>
      <c r="K372" s="1"/>
      <c r="L372" s="1"/>
      <c r="M372" s="1"/>
      <c r="T372" s="52"/>
      <c r="U372" s="52"/>
      <c r="V372" s="52"/>
      <c r="W372" s="52"/>
      <c r="X372" s="52"/>
      <c r="Y372" s="52"/>
    </row>
    <row r="373" spans="1:25" ht="12">
      <c r="A373" s="1"/>
      <c r="B373" s="1"/>
      <c r="C373" s="1"/>
      <c r="D373" s="5"/>
      <c r="E373" s="1"/>
      <c r="F373" s="1"/>
      <c r="G373" s="1"/>
      <c r="H373" s="1"/>
      <c r="I373" s="1"/>
      <c r="J373" s="1"/>
      <c r="K373" s="1"/>
      <c r="L373" s="1"/>
      <c r="M373" s="1"/>
      <c r="T373" s="52"/>
      <c r="U373" s="52"/>
      <c r="V373" s="52"/>
      <c r="W373" s="52"/>
      <c r="X373" s="52"/>
      <c r="Y373" s="52"/>
    </row>
    <row r="374" spans="1:25" ht="12">
      <c r="A374" s="1"/>
      <c r="B374" s="1"/>
      <c r="C374" s="1"/>
      <c r="D374" s="5"/>
      <c r="E374" s="1"/>
      <c r="F374" s="1"/>
      <c r="G374" s="1"/>
      <c r="H374" s="1"/>
      <c r="I374" s="1"/>
      <c r="J374" s="1"/>
      <c r="K374" s="1"/>
      <c r="L374" s="1"/>
      <c r="M374" s="1"/>
      <c r="T374" s="52"/>
      <c r="U374" s="52"/>
      <c r="V374" s="52"/>
      <c r="W374" s="52"/>
      <c r="X374" s="52"/>
      <c r="Y374" s="52"/>
    </row>
    <row r="375" spans="1:25" ht="12">
      <c r="A375" s="1"/>
      <c r="B375" s="1"/>
      <c r="C375" s="1"/>
      <c r="D375" s="5"/>
      <c r="E375" s="1"/>
      <c r="F375" s="1"/>
      <c r="G375" s="1"/>
      <c r="H375" s="1"/>
      <c r="I375" s="1"/>
      <c r="J375" s="1"/>
      <c r="K375" s="1"/>
      <c r="L375" s="1"/>
      <c r="M375" s="1"/>
      <c r="T375" s="52"/>
      <c r="U375" s="52"/>
      <c r="V375" s="52"/>
      <c r="W375" s="52"/>
      <c r="X375" s="52"/>
      <c r="Y375" s="52"/>
    </row>
    <row r="376" spans="1:25" ht="12">
      <c r="A376" s="1"/>
      <c r="B376" s="1"/>
      <c r="C376" s="1"/>
      <c r="D376" s="5"/>
      <c r="E376" s="1"/>
      <c r="F376" s="1"/>
      <c r="G376" s="1"/>
      <c r="H376" s="1"/>
      <c r="I376" s="1"/>
      <c r="J376" s="1"/>
      <c r="K376" s="1"/>
      <c r="L376" s="1"/>
      <c r="M376" s="1"/>
      <c r="T376" s="52"/>
      <c r="U376" s="52"/>
      <c r="V376" s="52"/>
      <c r="W376" s="52"/>
      <c r="X376" s="52"/>
      <c r="Y376" s="52"/>
    </row>
    <row r="377" spans="1:25" ht="12">
      <c r="A377" s="1"/>
      <c r="B377" s="1"/>
      <c r="C377" s="1"/>
      <c r="D377" s="5"/>
      <c r="E377" s="1"/>
      <c r="F377" s="1"/>
      <c r="G377" s="1"/>
      <c r="H377" s="1"/>
      <c r="I377" s="1"/>
      <c r="J377" s="1"/>
      <c r="K377" s="1"/>
      <c r="L377" s="1"/>
      <c r="M377" s="1"/>
      <c r="T377" s="52"/>
      <c r="U377" s="52"/>
      <c r="V377" s="52"/>
      <c r="W377" s="52"/>
      <c r="X377" s="52"/>
      <c r="Y377" s="52"/>
    </row>
    <row r="378" spans="1:25" ht="12">
      <c r="A378" s="1"/>
      <c r="B378" s="1"/>
      <c r="C378" s="1"/>
      <c r="D378" s="5"/>
      <c r="E378" s="1"/>
      <c r="F378" s="1"/>
      <c r="G378" s="1"/>
      <c r="H378" s="1"/>
      <c r="I378" s="1"/>
      <c r="J378" s="1"/>
      <c r="K378" s="1"/>
      <c r="L378" s="1"/>
      <c r="M378" s="1"/>
      <c r="T378" s="52"/>
      <c r="U378" s="52"/>
      <c r="V378" s="52"/>
      <c r="W378" s="52"/>
      <c r="X378" s="52"/>
      <c r="Y378" s="52"/>
    </row>
    <row r="379" spans="1:25" ht="12">
      <c r="A379" s="1"/>
      <c r="B379" s="1"/>
      <c r="C379" s="1"/>
      <c r="D379" s="5"/>
      <c r="E379" s="1"/>
      <c r="F379" s="1"/>
      <c r="G379" s="1"/>
      <c r="H379" s="1"/>
      <c r="I379" s="1"/>
      <c r="J379" s="1"/>
      <c r="K379" s="1"/>
      <c r="L379" s="1"/>
      <c r="M379" s="1"/>
      <c r="T379" s="52"/>
      <c r="U379" s="52"/>
      <c r="V379" s="52"/>
      <c r="W379" s="52"/>
      <c r="X379" s="52"/>
      <c r="Y379" s="52"/>
    </row>
    <row r="380" spans="1:25" ht="12">
      <c r="A380" s="1"/>
      <c r="B380" s="1"/>
      <c r="C380" s="1"/>
      <c r="D380" s="5"/>
      <c r="E380" s="1"/>
      <c r="F380" s="1"/>
      <c r="G380" s="1"/>
      <c r="H380" s="1"/>
      <c r="I380" s="1"/>
      <c r="J380" s="1"/>
      <c r="K380" s="1"/>
      <c r="L380" s="1"/>
      <c r="M380" s="1"/>
      <c r="T380" s="52"/>
      <c r="U380" s="52"/>
      <c r="V380" s="52"/>
      <c r="W380" s="52"/>
      <c r="X380" s="52"/>
      <c r="Y380" s="52"/>
    </row>
    <row r="381" spans="1:25" ht="12">
      <c r="A381" s="1"/>
      <c r="B381" s="1"/>
      <c r="C381" s="1"/>
      <c r="D381" s="5"/>
      <c r="E381" s="1"/>
      <c r="F381" s="1"/>
      <c r="G381" s="1"/>
      <c r="H381" s="1"/>
      <c r="I381" s="1"/>
      <c r="J381" s="1"/>
      <c r="K381" s="1"/>
      <c r="L381" s="1"/>
      <c r="M381" s="1"/>
      <c r="T381" s="52"/>
      <c r="U381" s="52"/>
      <c r="V381" s="52"/>
      <c r="W381" s="52"/>
      <c r="X381" s="52"/>
      <c r="Y381" s="52"/>
    </row>
    <row r="382" spans="1:25" ht="12">
      <c r="A382" s="1"/>
      <c r="B382" s="1"/>
      <c r="C382" s="1"/>
      <c r="D382" s="5"/>
      <c r="E382" s="1"/>
      <c r="F382" s="1"/>
      <c r="G382" s="1"/>
      <c r="H382" s="1"/>
      <c r="I382" s="1"/>
      <c r="J382" s="1"/>
      <c r="K382" s="1"/>
      <c r="L382" s="1"/>
      <c r="M382" s="1"/>
      <c r="T382" s="52"/>
      <c r="U382" s="52"/>
      <c r="V382" s="52"/>
      <c r="W382" s="52"/>
      <c r="X382" s="52"/>
      <c r="Y382" s="52"/>
    </row>
    <row r="383" spans="1:25" ht="12">
      <c r="A383" s="1"/>
      <c r="B383" s="1"/>
      <c r="C383" s="1"/>
      <c r="D383" s="5"/>
      <c r="E383" s="1"/>
      <c r="F383" s="1"/>
      <c r="G383" s="1"/>
      <c r="H383" s="1"/>
      <c r="I383" s="1"/>
      <c r="J383" s="1"/>
      <c r="K383" s="1"/>
      <c r="L383" s="1"/>
      <c r="M383" s="1"/>
      <c r="T383" s="52"/>
      <c r="U383" s="52"/>
      <c r="V383" s="52"/>
      <c r="W383" s="52"/>
      <c r="X383" s="52"/>
      <c r="Y383" s="52"/>
    </row>
    <row r="384" spans="1:25" ht="12">
      <c r="A384" s="1"/>
      <c r="B384" s="1"/>
      <c r="C384" s="1"/>
      <c r="T384" s="52"/>
      <c r="U384" s="52"/>
      <c r="V384" s="52"/>
      <c r="W384" s="52"/>
      <c r="X384" s="52"/>
      <c r="Y384" s="52"/>
    </row>
    <row r="385" spans="1:25" ht="12">
      <c r="A385" s="1"/>
      <c r="B385" s="1"/>
      <c r="C385" s="1"/>
      <c r="T385" s="52"/>
      <c r="U385" s="52"/>
      <c r="V385" s="52"/>
      <c r="W385" s="52"/>
      <c r="X385" s="52"/>
      <c r="Y385" s="52"/>
    </row>
    <row r="386" spans="1:25" ht="12">
      <c r="A386" s="1"/>
      <c r="B386" s="1"/>
      <c r="C386" s="1"/>
      <c r="T386" s="52"/>
      <c r="U386" s="52"/>
      <c r="V386" s="52"/>
      <c r="W386" s="52"/>
      <c r="X386" s="52"/>
      <c r="Y386" s="52"/>
    </row>
    <row r="387" spans="1:25" ht="12">
      <c r="A387" s="1"/>
      <c r="B387" s="1"/>
      <c r="C387" s="1"/>
      <c r="T387" s="52"/>
      <c r="U387" s="52"/>
      <c r="V387" s="52"/>
      <c r="W387" s="52"/>
      <c r="X387" s="52"/>
      <c r="Y387" s="52"/>
    </row>
    <row r="388" spans="1:25" ht="12">
      <c r="A388" s="1"/>
      <c r="B388" s="1"/>
      <c r="C388" s="1"/>
      <c r="T388" s="52"/>
      <c r="U388" s="52"/>
      <c r="V388" s="52"/>
      <c r="W388" s="52"/>
      <c r="X388" s="52"/>
      <c r="Y388" s="52"/>
    </row>
    <row r="389" spans="1:25" ht="12">
      <c r="A389" s="1"/>
      <c r="B389" s="1"/>
      <c r="C389" s="1"/>
      <c r="T389" s="52"/>
      <c r="U389" s="52"/>
      <c r="V389" s="52"/>
      <c r="W389" s="52"/>
      <c r="X389" s="52"/>
      <c r="Y389" s="52"/>
    </row>
    <row r="390" spans="1:25" ht="12">
      <c r="A390" s="1"/>
      <c r="B390" s="1"/>
      <c r="C390" s="1"/>
      <c r="T390" s="52"/>
      <c r="U390" s="52"/>
      <c r="V390" s="52"/>
      <c r="W390" s="52"/>
      <c r="X390" s="52"/>
      <c r="Y390" s="52"/>
    </row>
    <row r="391" spans="1:25" ht="12">
      <c r="A391" s="1"/>
      <c r="B391" s="1"/>
      <c r="C391" s="1"/>
      <c r="T391" s="52"/>
      <c r="U391" s="52"/>
      <c r="V391" s="52"/>
      <c r="W391" s="52"/>
      <c r="X391" s="52"/>
      <c r="Y391" s="52"/>
    </row>
    <row r="392" spans="1:25" ht="12">
      <c r="A392" s="1"/>
      <c r="B392" s="1"/>
      <c r="C392" s="1"/>
      <c r="T392" s="52"/>
      <c r="U392" s="52"/>
      <c r="V392" s="52"/>
      <c r="W392" s="52"/>
      <c r="X392" s="52"/>
      <c r="Y392" s="52"/>
    </row>
    <row r="393" spans="1:25" ht="12">
      <c r="A393" s="1"/>
      <c r="B393" s="1"/>
      <c r="C393" s="1"/>
      <c r="T393" s="52"/>
      <c r="U393" s="52"/>
      <c r="V393" s="52"/>
      <c r="W393" s="52"/>
      <c r="X393" s="52"/>
      <c r="Y393" s="52"/>
    </row>
    <row r="394" spans="1:25" ht="12">
      <c r="A394" s="1"/>
      <c r="B394" s="1"/>
      <c r="C394" s="1"/>
      <c r="T394" s="52"/>
      <c r="U394" s="52"/>
      <c r="V394" s="52"/>
      <c r="W394" s="52"/>
      <c r="X394" s="52"/>
      <c r="Y394" s="52"/>
    </row>
    <row r="395" spans="1:25" ht="12">
      <c r="A395" s="1"/>
      <c r="B395" s="1"/>
      <c r="C395" s="1"/>
      <c r="T395" s="52"/>
      <c r="U395" s="52"/>
      <c r="V395" s="52"/>
      <c r="W395" s="52"/>
      <c r="X395" s="52"/>
      <c r="Y395" s="52"/>
    </row>
    <row r="396" spans="1:25" ht="12">
      <c r="A396" s="1"/>
      <c r="B396" s="1"/>
      <c r="C396" s="1"/>
      <c r="T396" s="52"/>
      <c r="U396" s="52"/>
      <c r="V396" s="52"/>
      <c r="W396" s="52"/>
      <c r="X396" s="52"/>
      <c r="Y396" s="52"/>
    </row>
    <row r="397" spans="1:25" ht="12">
      <c r="A397" s="1"/>
      <c r="B397" s="1"/>
      <c r="C397" s="1"/>
      <c r="T397" s="52"/>
      <c r="U397" s="52"/>
      <c r="V397" s="52"/>
      <c r="W397" s="52"/>
      <c r="X397" s="52"/>
      <c r="Y397" s="52"/>
    </row>
    <row r="398" spans="1:25" ht="12">
      <c r="A398" s="1"/>
      <c r="B398" s="1"/>
      <c r="C398" s="1"/>
      <c r="T398" s="52"/>
      <c r="U398" s="52"/>
      <c r="V398" s="52"/>
      <c r="W398" s="52"/>
      <c r="X398" s="52"/>
      <c r="Y398" s="52"/>
    </row>
    <row r="399" spans="1:25" ht="12">
      <c r="A399" s="1"/>
      <c r="B399" s="1"/>
      <c r="C399" s="1"/>
      <c r="T399" s="52"/>
      <c r="U399" s="52"/>
      <c r="V399" s="52"/>
      <c r="W399" s="52"/>
      <c r="X399" s="52"/>
      <c r="Y399" s="52"/>
    </row>
    <row r="400" spans="1:25" ht="12">
      <c r="A400" s="1"/>
      <c r="B400" s="1"/>
      <c r="C400" s="1"/>
      <c r="T400" s="52"/>
      <c r="U400" s="52"/>
      <c r="V400" s="52"/>
      <c r="W400" s="52"/>
      <c r="X400" s="52"/>
      <c r="Y400" s="52"/>
    </row>
    <row r="401" spans="1:25" ht="12">
      <c r="A401" s="1"/>
      <c r="B401" s="1"/>
      <c r="C401" s="1"/>
      <c r="T401" s="52"/>
      <c r="U401" s="52"/>
      <c r="V401" s="52"/>
      <c r="W401" s="52"/>
      <c r="X401" s="52"/>
      <c r="Y401" s="52"/>
    </row>
    <row r="402" spans="1:25" ht="12">
      <c r="A402" s="1"/>
      <c r="B402" s="1"/>
      <c r="C402" s="1"/>
      <c r="T402" s="52"/>
      <c r="U402" s="52"/>
      <c r="V402" s="52"/>
      <c r="W402" s="52"/>
      <c r="X402" s="52"/>
      <c r="Y402" s="52"/>
    </row>
    <row r="403" spans="1:25" ht="12">
      <c r="A403" s="1"/>
      <c r="B403" s="1"/>
      <c r="C403" s="1"/>
      <c r="T403" s="52"/>
      <c r="U403" s="52"/>
      <c r="V403" s="52"/>
      <c r="W403" s="52"/>
      <c r="X403" s="52"/>
      <c r="Y403" s="52"/>
    </row>
    <row r="404" spans="1:25" ht="12">
      <c r="A404" s="1"/>
      <c r="B404" s="1"/>
      <c r="C404" s="1"/>
      <c r="T404" s="52"/>
      <c r="U404" s="52"/>
      <c r="V404" s="52"/>
      <c r="W404" s="52"/>
      <c r="X404" s="52"/>
      <c r="Y404" s="52"/>
    </row>
    <row r="405" spans="1:25" ht="12">
      <c r="A405" s="1"/>
      <c r="B405" s="1"/>
      <c r="C405" s="1"/>
      <c r="T405" s="52"/>
      <c r="U405" s="52"/>
      <c r="V405" s="52"/>
      <c r="W405" s="52"/>
      <c r="X405" s="52"/>
      <c r="Y405" s="52"/>
    </row>
    <row r="406" spans="1:25" ht="12">
      <c r="A406" s="1"/>
      <c r="B406" s="1"/>
      <c r="C406" s="1"/>
      <c r="T406" s="52"/>
      <c r="U406" s="52"/>
      <c r="V406" s="52"/>
      <c r="W406" s="52"/>
      <c r="X406" s="52"/>
      <c r="Y406" s="52"/>
    </row>
    <row r="407" spans="1:25" ht="12">
      <c r="A407" s="1"/>
      <c r="B407" s="1"/>
      <c r="C407" s="1"/>
      <c r="T407" s="52"/>
      <c r="U407" s="52"/>
      <c r="V407" s="52"/>
      <c r="W407" s="52"/>
      <c r="X407" s="52"/>
      <c r="Y407" s="52"/>
    </row>
    <row r="408" spans="1:25" ht="12">
      <c r="A408" s="1"/>
      <c r="B408" s="1"/>
      <c r="C408" s="1"/>
      <c r="T408" s="52"/>
      <c r="U408" s="52"/>
      <c r="V408" s="52"/>
      <c r="W408" s="52"/>
      <c r="X408" s="52"/>
      <c r="Y408" s="52"/>
    </row>
    <row r="409" spans="20:25" ht="12">
      <c r="T409" s="52"/>
      <c r="U409" s="52"/>
      <c r="V409" s="52"/>
      <c r="W409" s="52"/>
      <c r="X409" s="52"/>
      <c r="Y409" s="52"/>
    </row>
    <row r="410" spans="20:25" ht="12">
      <c r="T410" s="52"/>
      <c r="U410" s="52"/>
      <c r="V410" s="52"/>
      <c r="W410" s="52"/>
      <c r="X410" s="52"/>
      <c r="Y410" s="52"/>
    </row>
    <row r="411" spans="20:25" ht="12">
      <c r="T411" s="52"/>
      <c r="U411" s="52"/>
      <c r="V411" s="52"/>
      <c r="W411" s="52"/>
      <c r="X411" s="52"/>
      <c r="Y411" s="52"/>
    </row>
    <row r="412" spans="20:25" ht="12">
      <c r="T412" s="52"/>
      <c r="U412" s="52"/>
      <c r="V412" s="52"/>
      <c r="W412" s="52"/>
      <c r="X412" s="52"/>
      <c r="Y412" s="52"/>
    </row>
    <row r="413" spans="20:25" ht="12">
      <c r="T413" s="52"/>
      <c r="U413" s="52"/>
      <c r="V413" s="52"/>
      <c r="W413" s="52"/>
      <c r="X413" s="52"/>
      <c r="Y413" s="52"/>
    </row>
    <row r="414" spans="20:25" ht="12">
      <c r="T414" s="52"/>
      <c r="U414" s="52"/>
      <c r="V414" s="52"/>
      <c r="W414" s="52"/>
      <c r="X414" s="52"/>
      <c r="Y414" s="52"/>
    </row>
    <row r="415" spans="20:25" ht="12">
      <c r="T415" s="52"/>
      <c r="U415" s="52"/>
      <c r="V415" s="52"/>
      <c r="W415" s="52"/>
      <c r="X415" s="52"/>
      <c r="Y415" s="52"/>
    </row>
    <row r="416" spans="20:25" ht="12">
      <c r="T416" s="52"/>
      <c r="U416" s="52"/>
      <c r="V416" s="52"/>
      <c r="W416" s="52"/>
      <c r="X416" s="52"/>
      <c r="Y416" s="52"/>
    </row>
    <row r="417" spans="20:25" ht="12">
      <c r="T417" s="52"/>
      <c r="U417" s="52"/>
      <c r="V417" s="52"/>
      <c r="W417" s="52"/>
      <c r="X417" s="52"/>
      <c r="Y417" s="52"/>
    </row>
    <row r="418" spans="20:25" ht="12">
      <c r="T418" s="52"/>
      <c r="U418" s="52"/>
      <c r="V418" s="52"/>
      <c r="W418" s="52"/>
      <c r="X418" s="52"/>
      <c r="Y418" s="52"/>
    </row>
    <row r="419" spans="20:25" ht="12">
      <c r="T419" s="52"/>
      <c r="U419" s="52"/>
      <c r="V419" s="52"/>
      <c r="W419" s="52"/>
      <c r="X419" s="52"/>
      <c r="Y419" s="52"/>
    </row>
    <row r="420" spans="20:25" ht="12">
      <c r="T420" s="52"/>
      <c r="U420" s="52"/>
      <c r="V420" s="52"/>
      <c r="W420" s="52"/>
      <c r="X420" s="52"/>
      <c r="Y420" s="52"/>
    </row>
    <row r="421" spans="20:25" ht="12">
      <c r="T421" s="52"/>
      <c r="U421" s="52"/>
      <c r="V421" s="52"/>
      <c r="W421" s="52"/>
      <c r="X421" s="52"/>
      <c r="Y421" s="52"/>
    </row>
    <row r="422" spans="20:25" ht="12">
      <c r="T422" s="52"/>
      <c r="U422" s="52"/>
      <c r="V422" s="52"/>
      <c r="W422" s="52"/>
      <c r="X422" s="52"/>
      <c r="Y422" s="52"/>
    </row>
    <row r="423" spans="20:25" ht="12">
      <c r="T423" s="52"/>
      <c r="U423" s="52"/>
      <c r="V423" s="52"/>
      <c r="W423" s="52"/>
      <c r="X423" s="52"/>
      <c r="Y423" s="52"/>
    </row>
    <row r="424" spans="20:25" ht="12">
      <c r="T424" s="52"/>
      <c r="U424" s="52"/>
      <c r="V424" s="52"/>
      <c r="W424" s="52"/>
      <c r="X424" s="52"/>
      <c r="Y424" s="52"/>
    </row>
    <row r="425" spans="20:25" ht="12">
      <c r="T425" s="52"/>
      <c r="U425" s="52"/>
      <c r="V425" s="52"/>
      <c r="W425" s="52"/>
      <c r="X425" s="52"/>
      <c r="Y425" s="52"/>
    </row>
    <row r="426" spans="20:25" ht="12">
      <c r="T426" s="52"/>
      <c r="U426" s="52"/>
      <c r="V426" s="52"/>
      <c r="W426" s="52"/>
      <c r="X426" s="52"/>
      <c r="Y426" s="52"/>
    </row>
    <row r="427" spans="20:25" ht="12">
      <c r="T427" s="52"/>
      <c r="U427" s="52"/>
      <c r="V427" s="52"/>
      <c r="W427" s="52"/>
      <c r="X427" s="52"/>
      <c r="Y427" s="52"/>
    </row>
    <row r="428" spans="20:25" ht="12">
      <c r="T428" s="52"/>
      <c r="U428" s="52"/>
      <c r="V428" s="52"/>
      <c r="W428" s="52"/>
      <c r="X428" s="52"/>
      <c r="Y428" s="52"/>
    </row>
    <row r="429" spans="20:25" ht="12">
      <c r="T429" s="52"/>
      <c r="U429" s="52"/>
      <c r="V429" s="52"/>
      <c r="W429" s="52"/>
      <c r="X429" s="52"/>
      <c r="Y429" s="52"/>
    </row>
    <row r="430" spans="20:25" ht="12">
      <c r="T430" s="52"/>
      <c r="U430" s="52"/>
      <c r="V430" s="52"/>
      <c r="W430" s="52"/>
      <c r="X430" s="52"/>
      <c r="Y430" s="52"/>
    </row>
    <row r="431" spans="20:25" ht="12">
      <c r="T431" s="52"/>
      <c r="U431" s="52"/>
      <c r="V431" s="52"/>
      <c r="W431" s="52"/>
      <c r="X431" s="52"/>
      <c r="Y431" s="52"/>
    </row>
    <row r="432" spans="20:25" ht="12">
      <c r="T432" s="52"/>
      <c r="U432" s="52"/>
      <c r="V432" s="52"/>
      <c r="W432" s="52"/>
      <c r="X432" s="52"/>
      <c r="Y432" s="52"/>
    </row>
    <row r="433" spans="20:25" ht="12">
      <c r="T433" s="52"/>
      <c r="U433" s="52"/>
      <c r="V433" s="52"/>
      <c r="W433" s="52"/>
      <c r="X433" s="52"/>
      <c r="Y433" s="52"/>
    </row>
    <row r="434" spans="20:25" ht="12">
      <c r="T434" s="52"/>
      <c r="U434" s="52"/>
      <c r="V434" s="52"/>
      <c r="W434" s="52"/>
      <c r="X434" s="52"/>
      <c r="Y434" s="52"/>
    </row>
    <row r="435" spans="20:25" ht="12">
      <c r="T435" s="52"/>
      <c r="U435" s="52"/>
      <c r="V435" s="52"/>
      <c r="W435" s="52"/>
      <c r="X435" s="52"/>
      <c r="Y435" s="52"/>
    </row>
    <row r="436" spans="20:25" ht="12">
      <c r="T436" s="52"/>
      <c r="U436" s="52"/>
      <c r="V436" s="52"/>
      <c r="W436" s="52"/>
      <c r="X436" s="52"/>
      <c r="Y436" s="52"/>
    </row>
    <row r="437" spans="20:25" ht="12">
      <c r="T437" s="52"/>
      <c r="U437" s="52"/>
      <c r="V437" s="52"/>
      <c r="W437" s="52"/>
      <c r="X437" s="52"/>
      <c r="Y437" s="52"/>
    </row>
    <row r="438" spans="20:25" ht="12">
      <c r="T438" s="52"/>
      <c r="U438" s="52"/>
      <c r="V438" s="52"/>
      <c r="W438" s="52"/>
      <c r="X438" s="52"/>
      <c r="Y438" s="52"/>
    </row>
    <row r="439" spans="20:25" ht="12">
      <c r="T439" s="52"/>
      <c r="U439" s="52"/>
      <c r="V439" s="52"/>
      <c r="W439" s="52"/>
      <c r="X439" s="52"/>
      <c r="Y439" s="52"/>
    </row>
    <row r="440" spans="20:25" ht="12">
      <c r="T440" s="52"/>
      <c r="U440" s="52"/>
      <c r="V440" s="52"/>
      <c r="W440" s="52"/>
      <c r="X440" s="52"/>
      <c r="Y440" s="52"/>
    </row>
    <row r="441" spans="20:25" ht="12">
      <c r="T441" s="52"/>
      <c r="U441" s="52"/>
      <c r="V441" s="52"/>
      <c r="W441" s="52"/>
      <c r="X441" s="52"/>
      <c r="Y441" s="52"/>
    </row>
    <row r="442" spans="20:25" ht="12">
      <c r="T442" s="52"/>
      <c r="U442" s="52"/>
      <c r="V442" s="52"/>
      <c r="W442" s="52"/>
      <c r="X442" s="52"/>
      <c r="Y442" s="52"/>
    </row>
    <row r="443" spans="20:25" ht="12">
      <c r="T443" s="52"/>
      <c r="U443" s="52"/>
      <c r="V443" s="52"/>
      <c r="W443" s="52"/>
      <c r="X443" s="52"/>
      <c r="Y443" s="52"/>
    </row>
    <row r="444" spans="20:25" ht="12">
      <c r="T444" s="52"/>
      <c r="U444" s="52"/>
      <c r="V444" s="52"/>
      <c r="W444" s="52"/>
      <c r="X444" s="52"/>
      <c r="Y444" s="52"/>
    </row>
    <row r="445" spans="20:25" ht="12">
      <c r="T445" s="52"/>
      <c r="U445" s="52"/>
      <c r="V445" s="52"/>
      <c r="W445" s="52"/>
      <c r="X445" s="52"/>
      <c r="Y445" s="52"/>
    </row>
    <row r="446" spans="20:25" ht="12">
      <c r="T446" s="52"/>
      <c r="U446" s="52"/>
      <c r="V446" s="52"/>
      <c r="W446" s="52"/>
      <c r="X446" s="52"/>
      <c r="Y446" s="52"/>
    </row>
    <row r="447" spans="20:25" ht="12">
      <c r="T447" s="52"/>
      <c r="U447" s="52"/>
      <c r="V447" s="52"/>
      <c r="W447" s="52"/>
      <c r="X447" s="52"/>
      <c r="Y447" s="52"/>
    </row>
    <row r="448" spans="20:25" ht="12">
      <c r="T448" s="52"/>
      <c r="U448" s="52"/>
      <c r="V448" s="52"/>
      <c r="W448" s="52"/>
      <c r="X448" s="52"/>
      <c r="Y448" s="52"/>
    </row>
    <row r="449" spans="20:25" ht="12">
      <c r="T449" s="52"/>
      <c r="U449" s="52"/>
      <c r="V449" s="52"/>
      <c r="W449" s="52"/>
      <c r="X449" s="52"/>
      <c r="Y449" s="52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CG40"/>
  <sheetViews>
    <sheetView showGridLines="0" workbookViewId="0" topLeftCell="A40">
      <selection activeCell="L20" sqref="L20"/>
    </sheetView>
  </sheetViews>
  <sheetFormatPr defaultColWidth="9.140625" defaultRowHeight="12"/>
  <cols>
    <col min="1" max="2" width="9.140625" style="1" customWidth="1"/>
    <col min="3" max="3" width="18.00390625" style="1" customWidth="1"/>
    <col min="4" max="4" width="11.00390625" style="1" customWidth="1"/>
    <col min="5" max="6" width="9.140625" style="1" customWidth="1"/>
    <col min="7" max="7" width="11.00390625" style="1" bestFit="1" customWidth="1"/>
    <col min="8" max="16384" width="9.140625" style="1" customWidth="1"/>
  </cols>
  <sheetData>
    <row r="1" spans="3:4" ht="18">
      <c r="C1" s="10"/>
      <c r="D1" s="70"/>
    </row>
    <row r="2" ht="12">
      <c r="C2" s="11" t="s">
        <v>142</v>
      </c>
    </row>
    <row r="3" spans="3:10" ht="12">
      <c r="C3" s="98" t="s">
        <v>144</v>
      </c>
      <c r="J3" s="6"/>
    </row>
    <row r="4" ht="12">
      <c r="C4" s="2"/>
    </row>
    <row r="5" ht="12">
      <c r="C5" s="17"/>
    </row>
    <row r="6" ht="15">
      <c r="C6" s="58" t="s">
        <v>129</v>
      </c>
    </row>
    <row r="7" spans="2:3" ht="12">
      <c r="B7" s="10"/>
      <c r="C7" s="7" t="s">
        <v>71</v>
      </c>
    </row>
    <row r="8" spans="2:3" ht="12">
      <c r="B8" s="10"/>
      <c r="C8" s="10"/>
    </row>
    <row r="9" ht="12">
      <c r="B9" s="10"/>
    </row>
    <row r="10" spans="3:85" ht="12">
      <c r="C10" s="2"/>
      <c r="D10" s="85"/>
      <c r="E10" s="86">
        <v>2020</v>
      </c>
      <c r="F10" s="86"/>
      <c r="G10" s="86"/>
      <c r="H10" s="86"/>
      <c r="I10" s="86"/>
      <c r="J10" s="86">
        <v>2025</v>
      </c>
      <c r="K10" s="86"/>
      <c r="L10" s="86"/>
      <c r="M10" s="86"/>
      <c r="N10" s="86"/>
      <c r="O10" s="86">
        <v>2030</v>
      </c>
      <c r="P10" s="86"/>
      <c r="Q10" s="86"/>
      <c r="R10" s="86"/>
      <c r="S10" s="86"/>
      <c r="T10" s="86">
        <v>2035</v>
      </c>
      <c r="U10" s="86"/>
      <c r="V10" s="86"/>
      <c r="W10" s="86"/>
      <c r="X10" s="86"/>
      <c r="Y10" s="86">
        <v>2040</v>
      </c>
      <c r="Z10" s="86"/>
      <c r="AA10" s="86"/>
      <c r="AB10" s="86"/>
      <c r="AC10" s="86"/>
      <c r="AD10" s="86">
        <v>2045</v>
      </c>
      <c r="AE10" s="86"/>
      <c r="AF10" s="86"/>
      <c r="AG10" s="86"/>
      <c r="AH10" s="86"/>
      <c r="AI10" s="86">
        <v>2050</v>
      </c>
      <c r="AJ10" s="86"/>
      <c r="AK10" s="86"/>
      <c r="AL10" s="86"/>
      <c r="AM10" s="86"/>
      <c r="AN10" s="86">
        <v>2055</v>
      </c>
      <c r="AO10" s="86"/>
      <c r="AP10" s="86"/>
      <c r="AQ10" s="86"/>
      <c r="AR10" s="86"/>
      <c r="AS10" s="86">
        <v>2060</v>
      </c>
      <c r="AT10" s="86"/>
      <c r="AU10" s="86"/>
      <c r="AV10" s="86"/>
      <c r="AW10" s="86"/>
      <c r="AX10" s="86">
        <v>2065</v>
      </c>
      <c r="AY10" s="86"/>
      <c r="AZ10" s="86"/>
      <c r="BA10" s="86"/>
      <c r="BB10" s="86"/>
      <c r="BC10" s="86">
        <v>2070</v>
      </c>
      <c r="BD10" s="86"/>
      <c r="BE10" s="86"/>
      <c r="BF10" s="86"/>
      <c r="BG10" s="86"/>
      <c r="BH10" s="86">
        <v>2075</v>
      </c>
      <c r="BI10" s="86"/>
      <c r="BJ10" s="86"/>
      <c r="BK10" s="86"/>
      <c r="BL10" s="86"/>
      <c r="BM10" s="86">
        <v>2080</v>
      </c>
      <c r="BN10" s="86"/>
      <c r="BO10" s="86"/>
      <c r="BP10" s="86"/>
      <c r="BQ10" s="86"/>
      <c r="BR10" s="86">
        <v>2085</v>
      </c>
      <c r="BS10" s="86"/>
      <c r="BT10" s="86"/>
      <c r="BU10" s="86"/>
      <c r="BV10" s="86"/>
      <c r="BW10" s="86">
        <v>2090</v>
      </c>
      <c r="BX10" s="86"/>
      <c r="BY10" s="86"/>
      <c r="BZ10" s="86"/>
      <c r="CA10" s="86"/>
      <c r="CB10" s="86">
        <v>2095</v>
      </c>
      <c r="CC10" s="86"/>
      <c r="CD10" s="86"/>
      <c r="CE10" s="86"/>
      <c r="CF10" s="86"/>
      <c r="CG10" s="86">
        <v>2100</v>
      </c>
    </row>
    <row r="11" spans="3:85" ht="12">
      <c r="C11" s="1" t="s">
        <v>72</v>
      </c>
      <c r="D11" s="45">
        <v>4.183288</v>
      </c>
      <c r="E11" s="45">
        <v>4.081515</v>
      </c>
      <c r="F11" s="45">
        <v>4.057658</v>
      </c>
      <c r="G11" s="45">
        <v>4.032581</v>
      </c>
      <c r="H11" s="45">
        <v>4.007227</v>
      </c>
      <c r="I11" s="45">
        <v>3.982355</v>
      </c>
      <c r="J11" s="45">
        <v>3.95926</v>
      </c>
      <c r="K11" s="45">
        <v>3.939171</v>
      </c>
      <c r="L11" s="45">
        <v>3.922267</v>
      </c>
      <c r="M11" s="45">
        <v>3.908647</v>
      </c>
      <c r="N11" s="45">
        <v>3.898371</v>
      </c>
      <c r="O11" s="45">
        <v>3.89148</v>
      </c>
      <c r="P11" s="45">
        <v>3.888082</v>
      </c>
      <c r="Q11" s="45">
        <v>3.888033</v>
      </c>
      <c r="R11" s="45">
        <v>3.891051</v>
      </c>
      <c r="S11" s="45">
        <v>3.896718</v>
      </c>
      <c r="T11" s="45">
        <v>3.904094</v>
      </c>
      <c r="U11" s="45">
        <v>3.912168</v>
      </c>
      <c r="V11" s="45">
        <v>3.919879</v>
      </c>
      <c r="W11" s="45">
        <v>3.926362</v>
      </c>
      <c r="X11" s="45">
        <v>3.930932</v>
      </c>
      <c r="Y11" s="45">
        <v>3.933155</v>
      </c>
      <c r="Z11" s="45">
        <v>3.93276</v>
      </c>
      <c r="AA11" s="45">
        <v>3.929714</v>
      </c>
      <c r="AB11" s="45">
        <v>3.924071</v>
      </c>
      <c r="AC11" s="45">
        <v>3.915879</v>
      </c>
      <c r="AD11" s="45">
        <v>3.905283</v>
      </c>
      <c r="AE11" s="45">
        <v>3.89256</v>
      </c>
      <c r="AF11" s="45">
        <v>3.877926</v>
      </c>
      <c r="AG11" s="45">
        <v>3.861801</v>
      </c>
      <c r="AH11" s="45">
        <v>3.84464</v>
      </c>
      <c r="AI11" s="45">
        <v>3.826967</v>
      </c>
      <c r="AJ11" s="45">
        <v>3.809307</v>
      </c>
      <c r="AK11" s="45">
        <v>3.792195</v>
      </c>
      <c r="AL11" s="45">
        <v>3.776074</v>
      </c>
      <c r="AM11" s="45">
        <v>3.761314</v>
      </c>
      <c r="AN11" s="45">
        <v>3.74821</v>
      </c>
      <c r="AO11" s="45">
        <v>3.736923</v>
      </c>
      <c r="AP11" s="45">
        <v>3.727576</v>
      </c>
      <c r="AQ11" s="45">
        <v>3.720195</v>
      </c>
      <c r="AR11" s="45">
        <v>3.71482</v>
      </c>
      <c r="AS11" s="45">
        <v>3.711389</v>
      </c>
      <c r="AT11" s="45">
        <v>3.709732</v>
      </c>
      <c r="AU11" s="45">
        <v>3.709653</v>
      </c>
      <c r="AV11" s="45">
        <v>3.710955</v>
      </c>
      <c r="AW11" s="45">
        <v>3.713381</v>
      </c>
      <c r="AX11" s="45">
        <v>3.71666</v>
      </c>
      <c r="AY11" s="45">
        <v>3.720532</v>
      </c>
      <c r="AZ11" s="45">
        <v>3.724792</v>
      </c>
      <c r="BA11" s="45">
        <v>3.729111</v>
      </c>
      <c r="BB11" s="45">
        <v>3.73325</v>
      </c>
      <c r="BC11" s="45">
        <v>3.737014</v>
      </c>
      <c r="BD11" s="45">
        <v>3.740195</v>
      </c>
      <c r="BE11" s="45">
        <v>3.742665</v>
      </c>
      <c r="BF11" s="45">
        <v>3.74427</v>
      </c>
      <c r="BG11" s="45">
        <v>3.745004</v>
      </c>
      <c r="BH11" s="45">
        <v>3.744825</v>
      </c>
      <c r="BI11" s="45">
        <v>3.743762</v>
      </c>
      <c r="BJ11" s="45">
        <v>3.741896</v>
      </c>
      <c r="BK11" s="45">
        <v>3.739299</v>
      </c>
      <c r="BL11" s="45">
        <v>3.73614</v>
      </c>
      <c r="BM11" s="45">
        <v>3.732567</v>
      </c>
      <c r="BN11" s="45">
        <v>3.728763</v>
      </c>
      <c r="BO11" s="45">
        <v>3.724885</v>
      </c>
      <c r="BP11" s="45">
        <v>3.721126</v>
      </c>
      <c r="BQ11" s="45">
        <v>3.717686</v>
      </c>
      <c r="BR11" s="45">
        <v>3.714693</v>
      </c>
      <c r="BS11" s="45">
        <v>3.71229</v>
      </c>
      <c r="BT11" s="45">
        <v>3.710608</v>
      </c>
      <c r="BU11" s="45">
        <v>3.709746</v>
      </c>
      <c r="BV11" s="45">
        <v>3.709759</v>
      </c>
      <c r="BW11" s="45">
        <v>3.71063</v>
      </c>
      <c r="BX11" s="45">
        <v>3.712414</v>
      </c>
      <c r="BY11" s="45">
        <v>3.715073</v>
      </c>
      <c r="BZ11" s="45">
        <v>3.718545</v>
      </c>
      <c r="CA11" s="45">
        <v>3.722767</v>
      </c>
      <c r="CB11" s="45">
        <v>3.72767</v>
      </c>
      <c r="CC11" s="45">
        <v>3.733123</v>
      </c>
      <c r="CD11" s="45">
        <v>3.739029</v>
      </c>
      <c r="CE11" s="45">
        <v>3.745297</v>
      </c>
      <c r="CF11" s="45">
        <v>3.751785</v>
      </c>
      <c r="CG11" s="45">
        <v>3.758421</v>
      </c>
    </row>
    <row r="12" spans="3:85" ht="12">
      <c r="C12" s="1" t="s">
        <v>130</v>
      </c>
      <c r="D12" s="45">
        <v>4.654306</v>
      </c>
      <c r="E12" s="45">
        <v>4.770548</v>
      </c>
      <c r="F12" s="45">
        <v>4.792787</v>
      </c>
      <c r="G12" s="45">
        <v>4.813936</v>
      </c>
      <c r="H12" s="45">
        <v>4.834428</v>
      </c>
      <c r="I12" s="45">
        <v>4.854503</v>
      </c>
      <c r="J12" s="45">
        <v>4.874397</v>
      </c>
      <c r="K12" s="45">
        <v>4.894454</v>
      </c>
      <c r="L12" s="45">
        <v>4.914822</v>
      </c>
      <c r="M12" s="45">
        <v>4.935758</v>
      </c>
      <c r="N12" s="45">
        <v>4.957612</v>
      </c>
      <c r="O12" s="45">
        <v>4.980516</v>
      </c>
      <c r="P12" s="45">
        <v>5.004833</v>
      </c>
      <c r="Q12" s="45">
        <v>5.030772</v>
      </c>
      <c r="R12" s="45">
        <v>5.058533</v>
      </c>
      <c r="S12" s="45">
        <v>5.08831</v>
      </c>
      <c r="T12" s="45">
        <v>5.119768</v>
      </c>
      <c r="U12" s="45">
        <v>5.152971</v>
      </c>
      <c r="V12" s="45">
        <v>5.187662</v>
      </c>
      <c r="W12" s="45">
        <v>5.223685</v>
      </c>
      <c r="X12" s="45">
        <v>5.26044</v>
      </c>
      <c r="Y12" s="45">
        <v>5.297474</v>
      </c>
      <c r="Z12" s="45">
        <v>5.333987</v>
      </c>
      <c r="AA12" s="45">
        <v>5.369909</v>
      </c>
      <c r="AB12" s="45">
        <v>5.404667</v>
      </c>
      <c r="AC12" s="45">
        <v>5.437589</v>
      </c>
      <c r="AD12" s="45">
        <v>5.468352</v>
      </c>
      <c r="AE12" s="45">
        <v>5.497593</v>
      </c>
      <c r="AF12" s="45">
        <v>5.524161</v>
      </c>
      <c r="AG12" s="45">
        <v>5.548456</v>
      </c>
      <c r="AH12" s="45">
        <v>5.570781</v>
      </c>
      <c r="AI12" s="45">
        <v>5.591473</v>
      </c>
      <c r="AJ12" s="45">
        <v>5.610459</v>
      </c>
      <c r="AK12" s="45">
        <v>5.627675</v>
      </c>
      <c r="AL12" s="45">
        <v>5.642495</v>
      </c>
      <c r="AM12" s="45">
        <v>5.654725</v>
      </c>
      <c r="AN12" s="45">
        <v>5.663755</v>
      </c>
      <c r="AO12" s="45">
        <v>5.669196</v>
      </c>
      <c r="AP12" s="45">
        <v>5.670767</v>
      </c>
      <c r="AQ12" s="45">
        <v>5.668362</v>
      </c>
      <c r="AR12" s="45">
        <v>5.662074</v>
      </c>
      <c r="AS12" s="45">
        <v>5.651807</v>
      </c>
      <c r="AT12" s="45">
        <v>5.637861</v>
      </c>
      <c r="AU12" s="45">
        <v>5.620657</v>
      </c>
      <c r="AV12" s="45">
        <v>5.600753</v>
      </c>
      <c r="AW12" s="45">
        <v>5.578291</v>
      </c>
      <c r="AX12" s="45">
        <v>5.553574</v>
      </c>
      <c r="AY12" s="45">
        <v>5.527487</v>
      </c>
      <c r="AZ12" s="45">
        <v>5.500575</v>
      </c>
      <c r="BA12" s="45">
        <v>5.473029</v>
      </c>
      <c r="BB12" s="45">
        <v>5.445088</v>
      </c>
      <c r="BC12" s="45">
        <v>5.41702</v>
      </c>
      <c r="BD12" s="45">
        <v>5.389137</v>
      </c>
      <c r="BE12" s="45">
        <v>5.361247</v>
      </c>
      <c r="BF12" s="45">
        <v>5.33356</v>
      </c>
      <c r="BG12" s="45">
        <v>5.306464</v>
      </c>
      <c r="BH12" s="45">
        <v>5.279355</v>
      </c>
      <c r="BI12" s="45">
        <v>5.252533</v>
      </c>
      <c r="BJ12" s="45">
        <v>5.225863</v>
      </c>
      <c r="BK12" s="45">
        <v>5.199213</v>
      </c>
      <c r="BL12" s="45">
        <v>5.172555</v>
      </c>
      <c r="BM12" s="45">
        <v>5.146117</v>
      </c>
      <c r="BN12" s="45">
        <v>5.11926</v>
      </c>
      <c r="BO12" s="45">
        <v>5.092654</v>
      </c>
      <c r="BP12" s="45">
        <v>5.066185</v>
      </c>
      <c r="BQ12" s="45">
        <v>5.040519</v>
      </c>
      <c r="BR12" s="45">
        <v>5.015426</v>
      </c>
      <c r="BS12" s="45">
        <v>4.990924</v>
      </c>
      <c r="BT12" s="45">
        <v>4.967166</v>
      </c>
      <c r="BU12" s="45">
        <v>4.944696</v>
      </c>
      <c r="BV12" s="45">
        <v>4.923352</v>
      </c>
      <c r="BW12" s="45">
        <v>4.903974</v>
      </c>
      <c r="BX12" s="45">
        <v>4.886446</v>
      </c>
      <c r="BY12" s="45">
        <v>4.871781</v>
      </c>
      <c r="BZ12" s="45">
        <v>4.859767</v>
      </c>
      <c r="CA12" s="45">
        <v>4.850627</v>
      </c>
      <c r="CB12" s="45">
        <v>4.844095</v>
      </c>
      <c r="CC12" s="45">
        <v>4.839744</v>
      </c>
      <c r="CD12" s="45">
        <v>4.836802</v>
      </c>
      <c r="CE12" s="45">
        <v>4.834826</v>
      </c>
      <c r="CF12" s="45">
        <v>4.83346</v>
      </c>
      <c r="CG12" s="45">
        <v>4.832557</v>
      </c>
    </row>
    <row r="13" spans="4:69" ht="12">
      <c r="D13" s="82"/>
      <c r="G13" s="4"/>
      <c r="BQ13" s="81"/>
    </row>
    <row r="14" spans="3:7" ht="12">
      <c r="C14" s="42" t="s">
        <v>108</v>
      </c>
      <c r="G14" s="4"/>
    </row>
    <row r="15" ht="12">
      <c r="G15" s="4"/>
    </row>
    <row r="16" ht="12">
      <c r="G16" s="4"/>
    </row>
    <row r="17" spans="4:7" ht="12">
      <c r="D17" s="81"/>
      <c r="G17" s="4"/>
    </row>
    <row r="18" ht="12">
      <c r="G18" s="4"/>
    </row>
    <row r="19" spans="1:7" ht="12">
      <c r="A19" s="2" t="s">
        <v>39</v>
      </c>
      <c r="G19" s="4"/>
    </row>
    <row r="20" ht="12">
      <c r="A20" s="1" t="s">
        <v>131</v>
      </c>
    </row>
    <row r="21" ht="12"/>
    <row r="22" spans="1:7" ht="12">
      <c r="A22" s="49"/>
      <c r="G22" s="4"/>
    </row>
    <row r="23" ht="12">
      <c r="G23" s="4"/>
    </row>
    <row r="24" ht="12">
      <c r="G24" s="4"/>
    </row>
    <row r="25" ht="12">
      <c r="G25" s="4"/>
    </row>
    <row r="26" ht="12">
      <c r="G26" s="4"/>
    </row>
    <row r="27" ht="12">
      <c r="G27" s="4"/>
    </row>
    <row r="28" ht="12">
      <c r="G28" s="4"/>
    </row>
    <row r="29" ht="12">
      <c r="G29" s="4"/>
    </row>
    <row r="30" ht="12">
      <c r="G30" s="4"/>
    </row>
    <row r="31" ht="12">
      <c r="G31" s="4"/>
    </row>
    <row r="32" ht="12">
      <c r="G32" s="4"/>
    </row>
    <row r="33" ht="12">
      <c r="G33" s="4"/>
    </row>
    <row r="34" ht="12">
      <c r="G34" s="4"/>
    </row>
    <row r="35" ht="12">
      <c r="G35" s="4"/>
    </row>
    <row r="36" ht="12">
      <c r="G36" s="4"/>
    </row>
    <row r="37" ht="12">
      <c r="G37" s="4"/>
    </row>
    <row r="38" ht="12">
      <c r="G38" s="4"/>
    </row>
    <row r="39" ht="12">
      <c r="G39" s="4"/>
    </row>
    <row r="40" ht="12">
      <c r="G40" s="4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</sheetData>
  <conditionalFormatting sqref="E9:BP9">
    <cfRule type="cellIs" priority="3" dxfId="0" operator="greaterThan">
      <formula>0</formula>
    </cfRule>
  </conditionalFormatting>
  <conditionalFormatting sqref="G9:BP9">
    <cfRule type="cellIs" priority="2" dxfId="0" operator="greaterThan">
      <formula>0</formula>
    </cfRule>
  </conditionalFormatting>
  <conditionalFormatting sqref="H9:BP9">
    <cfRule type="top10" priority="1" dxfId="0" rank="5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CG40"/>
  <sheetViews>
    <sheetView showGridLines="0" zoomScale="85" zoomScaleNormal="85" workbookViewId="0" topLeftCell="A1">
      <selection activeCell="L14" sqref="L14"/>
    </sheetView>
  </sheetViews>
  <sheetFormatPr defaultColWidth="9.140625" defaultRowHeight="12"/>
  <cols>
    <col min="1" max="2" width="9.140625" style="1" customWidth="1"/>
    <col min="3" max="3" width="23.7109375" style="1" customWidth="1"/>
    <col min="4" max="5" width="9.140625" style="1" customWidth="1"/>
    <col min="6" max="6" width="11.00390625" style="1" bestFit="1" customWidth="1"/>
    <col min="7" max="16384" width="9.140625" style="1" customWidth="1"/>
  </cols>
  <sheetData>
    <row r="1" spans="1:7" ht="18">
      <c r="A1" s="10"/>
      <c r="C1" s="10"/>
      <c r="G1" s="70"/>
    </row>
    <row r="2" ht="12">
      <c r="C2" s="11" t="s">
        <v>142</v>
      </c>
    </row>
    <row r="3" spans="3:9" ht="12">
      <c r="C3" s="98" t="s">
        <v>144</v>
      </c>
      <c r="I3" s="6"/>
    </row>
    <row r="4" ht="12">
      <c r="C4" s="2"/>
    </row>
    <row r="5" ht="12">
      <c r="C5" s="17"/>
    </row>
    <row r="6" ht="15">
      <c r="C6" s="58" t="s">
        <v>132</v>
      </c>
    </row>
    <row r="7" spans="2:3" ht="12">
      <c r="B7" s="10"/>
      <c r="C7" s="7" t="s">
        <v>71</v>
      </c>
    </row>
    <row r="8" spans="2:3" ht="12">
      <c r="B8" s="10"/>
      <c r="C8" s="10"/>
    </row>
    <row r="9" ht="12">
      <c r="B9" s="10"/>
    </row>
    <row r="10" spans="3:85" ht="12">
      <c r="C10" s="2"/>
      <c r="D10" s="3"/>
      <c r="E10" s="1">
        <v>2020</v>
      </c>
      <c r="J10" s="1">
        <v>2025</v>
      </c>
      <c r="O10" s="1">
        <v>2030</v>
      </c>
      <c r="T10" s="1">
        <v>2035</v>
      </c>
      <c r="Y10" s="1">
        <v>2040</v>
      </c>
      <c r="AD10" s="1">
        <v>2045</v>
      </c>
      <c r="AI10" s="1">
        <v>2050</v>
      </c>
      <c r="AN10" s="1">
        <v>2055</v>
      </c>
      <c r="AS10" s="1">
        <v>2060</v>
      </c>
      <c r="AX10" s="1">
        <v>2065</v>
      </c>
      <c r="BC10" s="1">
        <v>2070</v>
      </c>
      <c r="BH10" s="1">
        <v>2075</v>
      </c>
      <c r="BM10" s="1">
        <v>2080</v>
      </c>
      <c r="BR10" s="1">
        <v>2085</v>
      </c>
      <c r="BW10" s="1">
        <v>2090</v>
      </c>
      <c r="CB10" s="1">
        <v>2095</v>
      </c>
      <c r="CG10" s="1">
        <v>2100</v>
      </c>
    </row>
    <row r="11" spans="3:85" ht="12">
      <c r="C11" s="1" t="s">
        <v>74</v>
      </c>
      <c r="D11" s="60">
        <v>-0.471018</v>
      </c>
      <c r="E11" s="60">
        <v>-0.689033</v>
      </c>
      <c r="F11" s="60">
        <v>-0.735129</v>
      </c>
      <c r="G11" s="60">
        <v>-0.781355</v>
      </c>
      <c r="H11" s="60">
        <v>-0.827201</v>
      </c>
      <c r="I11" s="60">
        <v>-0.872148</v>
      </c>
      <c r="J11" s="60">
        <v>-0.915137</v>
      </c>
      <c r="K11" s="60">
        <v>-0.955283</v>
      </c>
      <c r="L11" s="60">
        <v>-0.992555</v>
      </c>
      <c r="M11" s="60">
        <v>-1.027111</v>
      </c>
      <c r="N11" s="60">
        <v>-1.059241</v>
      </c>
      <c r="O11" s="60">
        <v>-1.089036</v>
      </c>
      <c r="P11" s="60">
        <v>-1.116751</v>
      </c>
      <c r="Q11" s="60">
        <v>-1.142739</v>
      </c>
      <c r="R11" s="60">
        <v>-1.167482</v>
      </c>
      <c r="S11" s="60">
        <v>-1.191592</v>
      </c>
      <c r="T11" s="60">
        <v>-1.215674</v>
      </c>
      <c r="U11" s="60">
        <v>-1.240803</v>
      </c>
      <c r="V11" s="60">
        <v>-1.267783</v>
      </c>
      <c r="W11" s="60">
        <v>-1.297323</v>
      </c>
      <c r="X11" s="60">
        <v>-1.329508</v>
      </c>
      <c r="Y11" s="60">
        <v>-1.364319</v>
      </c>
      <c r="Z11" s="60">
        <v>-1.401227</v>
      </c>
      <c r="AA11" s="60">
        <v>-1.440195</v>
      </c>
      <c r="AB11" s="60">
        <v>-1.480596</v>
      </c>
      <c r="AC11" s="60">
        <v>-1.52171</v>
      </c>
      <c r="AD11" s="60">
        <v>-1.563069</v>
      </c>
      <c r="AE11" s="60">
        <v>-1.605033</v>
      </c>
      <c r="AF11" s="60">
        <v>-1.646235</v>
      </c>
      <c r="AG11" s="60">
        <v>-1.686655</v>
      </c>
      <c r="AH11" s="60">
        <v>-1.726141</v>
      </c>
      <c r="AI11" s="60">
        <v>-1.764506</v>
      </c>
      <c r="AJ11" s="60">
        <v>-1.801152</v>
      </c>
      <c r="AK11" s="60">
        <v>-1.83548</v>
      </c>
      <c r="AL11" s="60">
        <v>-1.866421</v>
      </c>
      <c r="AM11" s="60">
        <v>-1.893411</v>
      </c>
      <c r="AN11" s="60">
        <v>-1.915545</v>
      </c>
      <c r="AO11" s="60">
        <v>-1.932273</v>
      </c>
      <c r="AP11" s="60">
        <v>-1.943191</v>
      </c>
      <c r="AQ11" s="60">
        <v>-1.948167</v>
      </c>
      <c r="AR11" s="60">
        <v>-1.947254</v>
      </c>
      <c r="AS11" s="60">
        <v>-1.940418</v>
      </c>
      <c r="AT11" s="60">
        <v>-1.928129</v>
      </c>
      <c r="AU11" s="60">
        <v>-1.911004</v>
      </c>
      <c r="AV11" s="60">
        <v>-1.889798</v>
      </c>
      <c r="AW11" s="60">
        <v>-1.86491</v>
      </c>
      <c r="AX11" s="60">
        <v>-1.836914</v>
      </c>
      <c r="AY11" s="60">
        <v>-1.806955</v>
      </c>
      <c r="AZ11" s="60">
        <v>-1.775783</v>
      </c>
      <c r="BA11" s="60">
        <v>-1.743918</v>
      </c>
      <c r="BB11" s="60">
        <v>-1.711838</v>
      </c>
      <c r="BC11" s="60">
        <v>-1.680006</v>
      </c>
      <c r="BD11" s="60">
        <v>-1.648942</v>
      </c>
      <c r="BE11" s="60">
        <v>-1.618582</v>
      </c>
      <c r="BF11" s="60">
        <v>-1.58929</v>
      </c>
      <c r="BG11" s="60">
        <v>-1.56146</v>
      </c>
      <c r="BH11" s="60">
        <v>-1.53453</v>
      </c>
      <c r="BI11" s="60">
        <v>-1.508771</v>
      </c>
      <c r="BJ11" s="60">
        <v>-1.483967</v>
      </c>
      <c r="BK11" s="60">
        <v>-1.459914</v>
      </c>
      <c r="BL11" s="60">
        <v>-1.436415</v>
      </c>
      <c r="BM11" s="60">
        <v>-1.41355</v>
      </c>
      <c r="BN11" s="60">
        <v>-1.390497</v>
      </c>
      <c r="BO11" s="60">
        <v>-1.367769</v>
      </c>
      <c r="BP11" s="60">
        <v>-1.345059</v>
      </c>
      <c r="BQ11" s="60">
        <v>-1.322833</v>
      </c>
      <c r="BR11" s="60">
        <v>-1.300733</v>
      </c>
      <c r="BS11" s="60">
        <v>-1.278634</v>
      </c>
      <c r="BT11" s="60">
        <v>-1.256558</v>
      </c>
      <c r="BU11" s="60">
        <v>-1.23495</v>
      </c>
      <c r="BV11" s="60">
        <v>-1.213593</v>
      </c>
      <c r="BW11" s="60">
        <v>-1.193344</v>
      </c>
      <c r="BX11" s="60">
        <v>-1.174032</v>
      </c>
      <c r="BY11" s="60">
        <v>-1.156708</v>
      </c>
      <c r="BZ11" s="60">
        <v>-1.141222</v>
      </c>
      <c r="CA11" s="60">
        <v>-1.12786</v>
      </c>
      <c r="CB11" s="60">
        <v>-1.116425</v>
      </c>
      <c r="CC11" s="60">
        <v>-1.106621</v>
      </c>
      <c r="CD11" s="60">
        <v>-1.097773</v>
      </c>
      <c r="CE11" s="60">
        <v>-1.089529</v>
      </c>
      <c r="CF11" s="60">
        <v>-1.081675</v>
      </c>
      <c r="CG11" s="60">
        <v>-1.074136</v>
      </c>
    </row>
    <row r="12" spans="3:85" ht="12">
      <c r="C12" s="1" t="s">
        <v>73</v>
      </c>
      <c r="D12" s="60">
        <v>1.3175</v>
      </c>
      <c r="E12" s="60">
        <v>1.270426</v>
      </c>
      <c r="F12" s="60">
        <v>1.187969</v>
      </c>
      <c r="G12" s="60">
        <v>1.105894</v>
      </c>
      <c r="H12" s="60">
        <v>1.023943</v>
      </c>
      <c r="I12" s="60">
        <v>0.942651</v>
      </c>
      <c r="J12" s="60">
        <v>0.951446</v>
      </c>
      <c r="K12" s="60">
        <v>0.953052</v>
      </c>
      <c r="L12" s="60">
        <v>0.954759</v>
      </c>
      <c r="M12" s="60">
        <v>0.956456</v>
      </c>
      <c r="N12" s="60">
        <v>0.95815</v>
      </c>
      <c r="O12" s="60">
        <v>0.960023</v>
      </c>
      <c r="P12" s="60">
        <v>0.961982</v>
      </c>
      <c r="Q12" s="60">
        <v>0.963879</v>
      </c>
      <c r="R12" s="60">
        <v>0.965833</v>
      </c>
      <c r="S12" s="60">
        <v>0.967946</v>
      </c>
      <c r="T12" s="60">
        <v>0.970096</v>
      </c>
      <c r="U12" s="60">
        <v>0.972303</v>
      </c>
      <c r="V12" s="60">
        <v>0.974499</v>
      </c>
      <c r="W12" s="60">
        <v>0.976682</v>
      </c>
      <c r="X12" s="60">
        <v>0.978726</v>
      </c>
      <c r="Y12" s="60">
        <v>0.980849</v>
      </c>
      <c r="Z12" s="60">
        <v>0.982888</v>
      </c>
      <c r="AA12" s="60">
        <v>0.984963</v>
      </c>
      <c r="AB12" s="60">
        <v>0.987016</v>
      </c>
      <c r="AC12" s="60">
        <v>0.989075</v>
      </c>
      <c r="AD12" s="60">
        <v>0.991134</v>
      </c>
      <c r="AE12" s="60">
        <v>0.993271</v>
      </c>
      <c r="AF12" s="60">
        <v>0.995314</v>
      </c>
      <c r="AG12" s="60">
        <v>0.997395</v>
      </c>
      <c r="AH12" s="60">
        <v>0.999359</v>
      </c>
      <c r="AI12" s="60">
        <v>1.001288</v>
      </c>
      <c r="AJ12" s="60">
        <v>1.003142</v>
      </c>
      <c r="AK12" s="60">
        <v>1.005075</v>
      </c>
      <c r="AL12" s="60">
        <v>1.007183</v>
      </c>
      <c r="AM12" s="60">
        <v>1.009231</v>
      </c>
      <c r="AN12" s="60">
        <v>1.011226</v>
      </c>
      <c r="AO12" s="60">
        <v>1.013176</v>
      </c>
      <c r="AP12" s="60">
        <v>1.015018</v>
      </c>
      <c r="AQ12" s="60">
        <v>1.016877</v>
      </c>
      <c r="AR12" s="60">
        <v>1.018636</v>
      </c>
      <c r="AS12" s="60">
        <v>1.020426</v>
      </c>
      <c r="AT12" s="60">
        <v>1.02209</v>
      </c>
      <c r="AU12" s="60">
        <v>1.023819</v>
      </c>
      <c r="AV12" s="60">
        <v>1.025508</v>
      </c>
      <c r="AW12" s="60">
        <v>1.027063</v>
      </c>
      <c r="AX12" s="60">
        <v>1.028632</v>
      </c>
      <c r="AY12" s="60">
        <v>1.030346</v>
      </c>
      <c r="AZ12" s="60">
        <v>1.031971</v>
      </c>
      <c r="BA12" s="60">
        <v>1.033679</v>
      </c>
      <c r="BB12" s="60">
        <v>1.035232</v>
      </c>
      <c r="BC12" s="60">
        <v>1.036842</v>
      </c>
      <c r="BD12" s="60">
        <v>1.038424</v>
      </c>
      <c r="BE12" s="60">
        <v>1.039992</v>
      </c>
      <c r="BF12" s="60">
        <v>1.041582</v>
      </c>
      <c r="BG12" s="60">
        <v>1.043116</v>
      </c>
      <c r="BH12" s="60">
        <v>1.044603</v>
      </c>
      <c r="BI12" s="60">
        <v>1.046178</v>
      </c>
      <c r="BJ12" s="60">
        <v>1.047687</v>
      </c>
      <c r="BK12" s="60">
        <v>1.049105</v>
      </c>
      <c r="BL12" s="60">
        <v>1.050528</v>
      </c>
      <c r="BM12" s="60">
        <v>1.051912</v>
      </c>
      <c r="BN12" s="60">
        <v>1.05324</v>
      </c>
      <c r="BO12" s="60">
        <v>1.054434</v>
      </c>
      <c r="BP12" s="60">
        <v>1.055687</v>
      </c>
      <c r="BQ12" s="60">
        <v>1.056874</v>
      </c>
      <c r="BR12" s="60">
        <v>1.057913</v>
      </c>
      <c r="BS12" s="60">
        <v>1.058952</v>
      </c>
      <c r="BT12" s="60">
        <v>1.059945</v>
      </c>
      <c r="BU12" s="60">
        <v>1.060855</v>
      </c>
      <c r="BV12" s="60">
        <v>1.061638</v>
      </c>
      <c r="BW12" s="60">
        <v>1.062465</v>
      </c>
      <c r="BX12" s="60">
        <v>1.063135</v>
      </c>
      <c r="BY12" s="60">
        <v>1.063867</v>
      </c>
      <c r="BZ12" s="60">
        <v>1.064476</v>
      </c>
      <c r="CA12" s="60">
        <v>1.065083</v>
      </c>
      <c r="CB12" s="60">
        <v>1.065704</v>
      </c>
      <c r="CC12" s="60">
        <v>1.066229</v>
      </c>
      <c r="CD12" s="60">
        <v>1.066744</v>
      </c>
      <c r="CE12" s="60">
        <v>1.067239</v>
      </c>
      <c r="CF12" s="60">
        <v>1.067722</v>
      </c>
      <c r="CG12" s="60">
        <v>1.068162</v>
      </c>
    </row>
    <row r="13" spans="3:85" ht="12">
      <c r="C13" s="1" t="s">
        <v>76</v>
      </c>
      <c r="D13" s="60">
        <v>0.846482</v>
      </c>
      <c r="E13" s="60">
        <v>0.581393</v>
      </c>
      <c r="F13" s="60">
        <v>0.45284</v>
      </c>
      <c r="G13" s="60">
        <v>0.324539</v>
      </c>
      <c r="H13" s="60">
        <v>0.196742</v>
      </c>
      <c r="I13" s="60">
        <v>0.070503</v>
      </c>
      <c r="J13" s="60">
        <v>0.036309</v>
      </c>
      <c r="K13" s="60">
        <v>-0.002231</v>
      </c>
      <c r="L13" s="60">
        <v>-0.037796</v>
      </c>
      <c r="M13" s="60">
        <v>-0.070655</v>
      </c>
      <c r="N13" s="60">
        <v>-0.101091</v>
      </c>
      <c r="O13" s="60">
        <v>-0.129013</v>
      </c>
      <c r="P13" s="60">
        <v>-0.154769</v>
      </c>
      <c r="Q13" s="60">
        <v>-0.17886</v>
      </c>
      <c r="R13" s="60">
        <v>-0.201649</v>
      </c>
      <c r="S13" s="60">
        <v>-0.223646</v>
      </c>
      <c r="T13" s="60">
        <v>-0.245578</v>
      </c>
      <c r="U13" s="60">
        <v>-0.2685</v>
      </c>
      <c r="V13" s="60">
        <v>-0.293284</v>
      </c>
      <c r="W13" s="60">
        <v>-0.320641</v>
      </c>
      <c r="X13" s="60">
        <v>-0.350782</v>
      </c>
      <c r="Y13" s="60">
        <v>-0.38347</v>
      </c>
      <c r="Z13" s="60">
        <v>-0.418339</v>
      </c>
      <c r="AA13" s="60">
        <v>-0.455232</v>
      </c>
      <c r="AB13" s="60">
        <v>-0.49358</v>
      </c>
      <c r="AC13" s="60">
        <v>-0.532635</v>
      </c>
      <c r="AD13" s="60">
        <v>-0.571935</v>
      </c>
      <c r="AE13" s="60">
        <v>-0.611762</v>
      </c>
      <c r="AF13" s="60">
        <v>-0.650921</v>
      </c>
      <c r="AG13" s="60">
        <v>-0.68926</v>
      </c>
      <c r="AH13" s="60">
        <v>-0.726782</v>
      </c>
      <c r="AI13" s="60">
        <v>-0.763218</v>
      </c>
      <c r="AJ13" s="60">
        <v>-0.79801</v>
      </c>
      <c r="AK13" s="60">
        <v>-0.830405</v>
      </c>
      <c r="AL13" s="60">
        <v>-0.859238</v>
      </c>
      <c r="AM13" s="60">
        <v>-0.88418</v>
      </c>
      <c r="AN13" s="60">
        <v>-0.904319</v>
      </c>
      <c r="AO13" s="60">
        <v>-0.919097</v>
      </c>
      <c r="AP13" s="60">
        <v>-0.928173</v>
      </c>
      <c r="AQ13" s="60">
        <v>-0.93129</v>
      </c>
      <c r="AR13" s="60">
        <v>-0.928618</v>
      </c>
      <c r="AS13" s="60">
        <v>-0.919992</v>
      </c>
      <c r="AT13" s="60">
        <v>-0.906039</v>
      </c>
      <c r="AU13" s="60">
        <v>-0.887185</v>
      </c>
      <c r="AV13" s="60">
        <v>-0.86429</v>
      </c>
      <c r="AW13" s="60">
        <v>-0.837847</v>
      </c>
      <c r="AX13" s="60">
        <v>-0.808282</v>
      </c>
      <c r="AY13" s="60">
        <v>-0.776609</v>
      </c>
      <c r="AZ13" s="60">
        <v>-0.743812</v>
      </c>
      <c r="BA13" s="60">
        <v>-0.710239</v>
      </c>
      <c r="BB13" s="60">
        <v>-0.676606</v>
      </c>
      <c r="BC13" s="60">
        <v>-0.643164</v>
      </c>
      <c r="BD13" s="60">
        <v>-0.610518</v>
      </c>
      <c r="BE13" s="60">
        <v>-0.57859</v>
      </c>
      <c r="BF13" s="60">
        <v>-0.547708</v>
      </c>
      <c r="BG13" s="60">
        <v>-0.518344</v>
      </c>
      <c r="BH13" s="60">
        <v>-0.489927</v>
      </c>
      <c r="BI13" s="60">
        <v>-0.462593</v>
      </c>
      <c r="BJ13" s="60">
        <v>-0.43628</v>
      </c>
      <c r="BK13" s="60">
        <v>-0.410809</v>
      </c>
      <c r="BL13" s="60">
        <v>-0.385887</v>
      </c>
      <c r="BM13" s="60">
        <v>-0.361638</v>
      </c>
      <c r="BN13" s="60">
        <v>-0.337257</v>
      </c>
      <c r="BO13" s="60">
        <v>-0.313335</v>
      </c>
      <c r="BP13" s="60">
        <v>-0.289372</v>
      </c>
      <c r="BQ13" s="60">
        <v>-0.265959</v>
      </c>
      <c r="BR13" s="60">
        <v>-0.24282</v>
      </c>
      <c r="BS13" s="60">
        <v>-0.219682</v>
      </c>
      <c r="BT13" s="60">
        <v>-0.196613</v>
      </c>
      <c r="BU13" s="60">
        <v>-0.174095</v>
      </c>
      <c r="BV13" s="60">
        <v>-0.151955</v>
      </c>
      <c r="BW13" s="60">
        <v>-0.130879</v>
      </c>
      <c r="BX13" s="60">
        <v>-0.110897</v>
      </c>
      <c r="BY13" s="60">
        <v>-0.092841</v>
      </c>
      <c r="BZ13" s="60">
        <v>-0.076746</v>
      </c>
      <c r="CA13" s="60">
        <v>-0.062777</v>
      </c>
      <c r="CB13" s="60">
        <v>-0.050721</v>
      </c>
      <c r="CC13" s="60">
        <v>-0.040392</v>
      </c>
      <c r="CD13" s="60">
        <v>-0.031029</v>
      </c>
      <c r="CE13" s="60">
        <v>-0.02229</v>
      </c>
      <c r="CF13" s="60">
        <v>-0.013953</v>
      </c>
      <c r="CG13" s="60">
        <v>-0.005974</v>
      </c>
    </row>
    <row r="14" spans="4:85" ht="12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</row>
    <row r="15" spans="3:6" ht="12">
      <c r="C15" s="42" t="s">
        <v>108</v>
      </c>
      <c r="F15" s="4"/>
    </row>
    <row r="16" ht="12">
      <c r="F16" s="4"/>
    </row>
    <row r="17" spans="4:68" ht="12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ht="12">
      <c r="A18" s="4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4:68" ht="12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2">
      <c r="A20" s="2" t="s">
        <v>28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</row>
    <row r="21" spans="1:68" ht="12">
      <c r="A21" s="1" t="s">
        <v>133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</row>
    <row r="22" spans="4:68" ht="12">
      <c r="D22" s="30"/>
      <c r="E22" s="30"/>
      <c r="F22" s="4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</row>
    <row r="23" ht="12">
      <c r="F23" s="4"/>
    </row>
    <row r="24" ht="12">
      <c r="F24" s="4"/>
    </row>
    <row r="25" ht="12">
      <c r="F25" s="4"/>
    </row>
    <row r="26" ht="12">
      <c r="F26" s="4"/>
    </row>
    <row r="27" ht="12">
      <c r="F27" s="4"/>
    </row>
    <row r="28" ht="12">
      <c r="F28" s="4"/>
    </row>
    <row r="29" ht="12">
      <c r="F29" s="4"/>
    </row>
    <row r="30" ht="12">
      <c r="F30" s="4"/>
    </row>
    <row r="31" ht="12">
      <c r="F31" s="4"/>
    </row>
    <row r="32" ht="12">
      <c r="F32" s="4"/>
    </row>
    <row r="33" ht="12">
      <c r="F33" s="4"/>
    </row>
    <row r="34" ht="12">
      <c r="F34" s="4"/>
    </row>
    <row r="35" ht="12">
      <c r="F35" s="4"/>
    </row>
    <row r="36" ht="12">
      <c r="F36" s="4"/>
    </row>
    <row r="37" ht="12">
      <c r="F37" s="4"/>
    </row>
    <row r="38" ht="12">
      <c r="F38" s="4"/>
    </row>
    <row r="39" ht="12">
      <c r="F39" s="4"/>
    </row>
    <row r="40" ht="12">
      <c r="F40" s="4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51"/>
  <sheetViews>
    <sheetView showGridLines="0" zoomScale="70" zoomScaleNormal="70" workbookViewId="0" topLeftCell="A1">
      <selection activeCell="C4" sqref="C4"/>
    </sheetView>
  </sheetViews>
  <sheetFormatPr defaultColWidth="9.140625" defaultRowHeight="12"/>
  <cols>
    <col min="1" max="2" width="9.140625" style="1" customWidth="1"/>
    <col min="3" max="3" width="12.7109375" style="1" customWidth="1"/>
    <col min="4" max="4" width="15.140625" style="1" customWidth="1"/>
    <col min="5" max="5" width="13.8515625" style="1" customWidth="1"/>
    <col min="6" max="6" width="12.8515625" style="1" customWidth="1"/>
    <col min="7" max="7" width="18.140625" style="1" customWidth="1"/>
    <col min="8" max="8" width="14.421875" style="1" customWidth="1"/>
    <col min="9" max="9" width="15.7109375" style="1" customWidth="1"/>
    <col min="10" max="10" width="16.8515625" style="1" customWidth="1"/>
    <col min="11" max="11" width="11.00390625" style="1" bestFit="1" customWidth="1"/>
    <col min="12" max="12" width="10.8515625" style="1" bestFit="1" customWidth="1"/>
    <col min="13" max="13" width="9.8515625" style="1" bestFit="1" customWidth="1"/>
    <col min="14" max="16384" width="9.140625" style="1" customWidth="1"/>
  </cols>
  <sheetData>
    <row r="1" ht="12" customHeight="1">
      <c r="F1" s="70"/>
    </row>
    <row r="2" spans="3:6" ht="12" customHeight="1">
      <c r="C2" s="11" t="s">
        <v>142</v>
      </c>
      <c r="F2" s="70"/>
    </row>
    <row r="3" ht="12">
      <c r="C3" s="98" t="s">
        <v>144</v>
      </c>
    </row>
    <row r="4" ht="12">
      <c r="C4" s="2"/>
    </row>
    <row r="5" ht="12">
      <c r="C5" s="17"/>
    </row>
    <row r="6" ht="14">
      <c r="C6" s="58" t="s">
        <v>141</v>
      </c>
    </row>
    <row r="7" ht="12">
      <c r="C7" s="7" t="s">
        <v>75</v>
      </c>
    </row>
    <row r="8" ht="12">
      <c r="C8" s="7"/>
    </row>
    <row r="10" spans="3:10" ht="39" customHeight="1">
      <c r="C10" s="31"/>
      <c r="D10" s="48" t="s">
        <v>26</v>
      </c>
      <c r="E10" s="39" t="s">
        <v>77</v>
      </c>
      <c r="F10" s="40" t="s">
        <v>78</v>
      </c>
      <c r="G10" s="40" t="s">
        <v>82</v>
      </c>
      <c r="H10" s="40" t="s">
        <v>79</v>
      </c>
      <c r="I10" s="40" t="s">
        <v>80</v>
      </c>
      <c r="J10" s="48" t="s">
        <v>81</v>
      </c>
    </row>
    <row r="11" spans="3:10" ht="12">
      <c r="C11" s="46"/>
      <c r="D11" s="68" t="s">
        <v>112</v>
      </c>
      <c r="E11" s="99" t="s">
        <v>113</v>
      </c>
      <c r="F11" s="100"/>
      <c r="G11" s="100"/>
      <c r="H11" s="100"/>
      <c r="I11" s="100"/>
      <c r="J11" s="69" t="s">
        <v>114</v>
      </c>
    </row>
    <row r="12" spans="3:10" ht="12" customHeight="1">
      <c r="C12" s="47" t="s">
        <v>107</v>
      </c>
      <c r="D12" s="61">
        <f>'[1]DemoBal_2019-2100'!D12</f>
        <v>446824.564</v>
      </c>
      <c r="E12" s="61">
        <f>'[1]DemoBal_2019-2100'!E12</f>
        <v>308705.49</v>
      </c>
      <c r="F12" s="61">
        <f>'[1]DemoBal_2019-2100'!F12</f>
        <v>422712.881</v>
      </c>
      <c r="G12" s="61">
        <f>'[1]DemoBal_2019-2100'!G12</f>
        <v>-114007.391</v>
      </c>
      <c r="H12" s="61">
        <f>'[1]DemoBal_2019-2100'!H12</f>
        <v>83257.268</v>
      </c>
      <c r="I12" s="61">
        <f>'[1]DemoBal_2019-2100'!I12</f>
        <v>-30750.123000000007</v>
      </c>
      <c r="J12" s="61">
        <f>'[1]DemoBal_2019-2100'!J12</f>
        <v>416074.441</v>
      </c>
    </row>
    <row r="13" spans="3:10" ht="12">
      <c r="C13" s="16" t="s">
        <v>0</v>
      </c>
      <c r="D13" s="71">
        <f>'[1]DemoBal_2019-2100'!D13</f>
        <v>11455.519</v>
      </c>
      <c r="E13" s="71">
        <f>'[1]DemoBal_2019-2100'!E13</f>
        <v>9089.201</v>
      </c>
      <c r="F13" s="71">
        <f>'[1]DemoBal_2019-2100'!F13</f>
        <v>10420.304</v>
      </c>
      <c r="G13" s="71">
        <f>'[1]DemoBal_2019-2100'!G13</f>
        <v>-1331.103000000001</v>
      </c>
      <c r="H13" s="71">
        <f>'[1]DemoBal_2019-2100'!H13</f>
        <v>1729.973</v>
      </c>
      <c r="I13" s="71">
        <f>'[1]DemoBal_2019-2100'!I13</f>
        <v>398.869999999999</v>
      </c>
      <c r="J13" s="71">
        <f>'[1]DemoBal_2019-2100'!J13</f>
        <v>11854.389</v>
      </c>
    </row>
    <row r="14" spans="3:10" ht="12">
      <c r="C14" s="15" t="s">
        <v>1</v>
      </c>
      <c r="D14" s="72">
        <f>'[1]DemoBal_2019-2100'!D14</f>
        <v>7000.039</v>
      </c>
      <c r="E14" s="72">
        <f>'[1]DemoBal_2019-2100'!E14</f>
        <v>3781.806</v>
      </c>
      <c r="F14" s="72">
        <f>'[1]DemoBal_2019-2100'!F14</f>
        <v>6629.264</v>
      </c>
      <c r="G14" s="72">
        <f>'[1]DemoBal_2019-2100'!G14</f>
        <v>-2847.458</v>
      </c>
      <c r="H14" s="72">
        <f>'[1]DemoBal_2019-2100'!H14</f>
        <v>585.187</v>
      </c>
      <c r="I14" s="72">
        <f>'[1]DemoBal_2019-2100'!I14</f>
        <v>-2262.271</v>
      </c>
      <c r="J14" s="72">
        <f>'[1]DemoBal_2019-2100'!J14</f>
        <v>4737.768</v>
      </c>
    </row>
    <row r="15" spans="3:10" ht="12">
      <c r="C15" s="15" t="s">
        <v>116</v>
      </c>
      <c r="D15" s="72">
        <f>'[1]DemoBal_2019-2100'!D15</f>
        <v>10649.8</v>
      </c>
      <c r="E15" s="72">
        <f>'[1]DemoBal_2019-2100'!E15</f>
        <v>8036.581</v>
      </c>
      <c r="F15" s="72">
        <f>'[1]DemoBal_2019-2100'!F15</f>
        <v>10011.7</v>
      </c>
      <c r="G15" s="72">
        <f>'[1]DemoBal_2019-2100'!G15</f>
        <v>-1975.1190000000006</v>
      </c>
      <c r="H15" s="72">
        <f>'[1]DemoBal_2019-2100'!H15</f>
        <v>1532.664</v>
      </c>
      <c r="I15" s="72">
        <f>'[1]DemoBal_2019-2100'!I15</f>
        <v>-442.4550000000006</v>
      </c>
      <c r="J15" s="72">
        <f>'[1]DemoBal_2019-2100'!J15</f>
        <v>10207.345</v>
      </c>
    </row>
    <row r="16" spans="3:10" ht="12">
      <c r="C16" s="15" t="s">
        <v>2</v>
      </c>
      <c r="D16" s="72">
        <f>'[1]DemoBal_2019-2100'!D16</f>
        <v>5806.081</v>
      </c>
      <c r="E16" s="72">
        <f>'[1]DemoBal_2019-2100'!E16</f>
        <v>4969.584</v>
      </c>
      <c r="F16" s="72">
        <f>'[1]DemoBal_2019-2100'!F16</f>
        <v>5413.591</v>
      </c>
      <c r="G16" s="72">
        <f>'[1]DemoBal_2019-2100'!G16</f>
        <v>-444.0070000000005</v>
      </c>
      <c r="H16" s="72">
        <f>'[1]DemoBal_2019-2100'!H16</f>
        <v>885.054</v>
      </c>
      <c r="I16" s="72">
        <f>'[1]DemoBal_2019-2100'!I16</f>
        <v>441.04699999999946</v>
      </c>
      <c r="J16" s="72">
        <f>'[1]DemoBal_2019-2100'!J16</f>
        <v>6247.128</v>
      </c>
    </row>
    <row r="17" spans="3:10" ht="12">
      <c r="C17" s="15" t="s">
        <v>27</v>
      </c>
      <c r="D17" s="72">
        <f>'[1]DemoBal_2019-2100'!D17</f>
        <v>83019.213</v>
      </c>
      <c r="E17" s="72">
        <f>'[1]DemoBal_2019-2100'!E17</f>
        <v>61047.891</v>
      </c>
      <c r="F17" s="72">
        <f>'[1]DemoBal_2019-2100'!F17</f>
        <v>79090.739</v>
      </c>
      <c r="G17" s="72">
        <f>'[1]DemoBal_2019-2100'!G17</f>
        <v>-18042.847999999998</v>
      </c>
      <c r="H17" s="72">
        <f>'[1]DemoBal_2019-2100'!H17</f>
        <v>18225.149</v>
      </c>
      <c r="I17" s="72">
        <f>'[1]DemoBal_2019-2100'!I17</f>
        <v>182.3010000000031</v>
      </c>
      <c r="J17" s="72">
        <f>'[1]DemoBal_2019-2100'!J17</f>
        <v>83201.514</v>
      </c>
    </row>
    <row r="18" spans="3:10" ht="12">
      <c r="C18" s="15" t="s">
        <v>3</v>
      </c>
      <c r="D18" s="72">
        <f>'[1]DemoBal_2019-2100'!D18</f>
        <v>1324.82</v>
      </c>
      <c r="E18" s="72">
        <f>'[1]DemoBal_2019-2100'!E18</f>
        <v>882.477</v>
      </c>
      <c r="F18" s="72">
        <f>'[1]DemoBal_2019-2100'!F18</f>
        <v>1261.644</v>
      </c>
      <c r="G18" s="72">
        <f>'[1]DemoBal_2019-2100'!G18</f>
        <v>-379.16700000000003</v>
      </c>
      <c r="H18" s="72">
        <f>'[1]DemoBal_2019-2100'!H18</f>
        <v>199.4</v>
      </c>
      <c r="I18" s="72">
        <f>'[1]DemoBal_2019-2100'!I18</f>
        <v>-179.76700000000002</v>
      </c>
      <c r="J18" s="72">
        <f>'[1]DemoBal_2019-2100'!J18</f>
        <v>1145.053</v>
      </c>
    </row>
    <row r="19" spans="3:10" ht="12">
      <c r="C19" s="15" t="s">
        <v>4</v>
      </c>
      <c r="D19" s="72">
        <f>'[1]DemoBal_2019-2100'!D19</f>
        <v>4904.24</v>
      </c>
      <c r="E19" s="72">
        <f>'[1]DemoBal_2019-2100'!E19</f>
        <v>5310.02</v>
      </c>
      <c r="F19" s="72">
        <f>'[1]DemoBal_2019-2100'!F19</f>
        <v>4755.195</v>
      </c>
      <c r="G19" s="72">
        <f>'[1]DemoBal_2019-2100'!G19</f>
        <v>554.8250000000007</v>
      </c>
      <c r="H19" s="72">
        <f>'[1]DemoBal_2019-2100'!H19</f>
        <v>1151.688</v>
      </c>
      <c r="I19" s="72">
        <f>'[1]DemoBal_2019-2100'!I19</f>
        <v>1706.5130000000008</v>
      </c>
      <c r="J19" s="72">
        <f>'[1]DemoBal_2019-2100'!J19</f>
        <v>6610.753</v>
      </c>
    </row>
    <row r="20" spans="3:10" ht="12">
      <c r="C20" s="15" t="s">
        <v>5</v>
      </c>
      <c r="D20" s="72">
        <f>'[1]DemoBal_2019-2100'!D20</f>
        <v>10724.599</v>
      </c>
      <c r="E20" s="72">
        <f>'[1]DemoBal_2019-2100'!E20</f>
        <v>5630.991</v>
      </c>
      <c r="F20" s="72">
        <f>'[1]DemoBal_2019-2100'!F20</f>
        <v>9977.283</v>
      </c>
      <c r="G20" s="72">
        <f>'[1]DemoBal_2019-2100'!G20</f>
        <v>-4346.2919999999995</v>
      </c>
      <c r="H20" s="72">
        <f>'[1]DemoBal_2019-2100'!H20</f>
        <v>1764.392</v>
      </c>
      <c r="I20" s="72">
        <f>'[1]DemoBal_2019-2100'!I20</f>
        <v>-2581.8999999999996</v>
      </c>
      <c r="J20" s="72">
        <f>'[1]DemoBal_2019-2100'!J20</f>
        <v>8142.699</v>
      </c>
    </row>
    <row r="21" spans="3:10" ht="12">
      <c r="C21" s="15" t="s">
        <v>6</v>
      </c>
      <c r="D21" s="72">
        <f>'[1]DemoBal_2019-2100'!D21</f>
        <v>46937.06</v>
      </c>
      <c r="E21" s="72">
        <f>'[1]DemoBal_2019-2100'!E21</f>
        <v>30227.126</v>
      </c>
      <c r="F21" s="72">
        <f>'[1]DemoBal_2019-2100'!F21</f>
        <v>46047.19</v>
      </c>
      <c r="G21" s="72">
        <f>'[1]DemoBal_2019-2100'!G21</f>
        <v>-15820.064000000002</v>
      </c>
      <c r="H21" s="72">
        <f>'[1]DemoBal_2019-2100'!H21</f>
        <v>14672.065</v>
      </c>
      <c r="I21" s="72">
        <f>'[1]DemoBal_2019-2100'!I21</f>
        <v>-1147.9990000000016</v>
      </c>
      <c r="J21" s="72">
        <f>'[1]DemoBal_2019-2100'!J21</f>
        <v>45789.061</v>
      </c>
    </row>
    <row r="22" spans="3:10" ht="12">
      <c r="C22" s="15" t="s">
        <v>7</v>
      </c>
      <c r="D22" s="72">
        <f>'[1]DemoBal_2019-2100'!D22</f>
        <v>67012.883</v>
      </c>
      <c r="E22" s="72">
        <f>'[1]DemoBal_2019-2100'!E22</f>
        <v>57296.783</v>
      </c>
      <c r="F22" s="72">
        <f>'[1]DemoBal_2019-2100'!F22</f>
        <v>60982.971</v>
      </c>
      <c r="G22" s="72">
        <f>'[1]DemoBal_2019-2100'!G22</f>
        <v>-3686.1879999999946</v>
      </c>
      <c r="H22" s="72">
        <f>'[1]DemoBal_2019-2100'!H22</f>
        <v>6325.019</v>
      </c>
      <c r="I22" s="72">
        <f>'[1]DemoBal_2019-2100'!I22</f>
        <v>2638.8310000000056</v>
      </c>
      <c r="J22" s="72">
        <f>'[1]DemoBal_2019-2100'!J22</f>
        <v>69651.714</v>
      </c>
    </row>
    <row r="23" spans="3:10" ht="12">
      <c r="C23" s="15" t="s">
        <v>8</v>
      </c>
      <c r="D23" s="72">
        <f>'[1]DemoBal_2019-2100'!D23</f>
        <v>4076.246</v>
      </c>
      <c r="E23" s="72">
        <f>'[1]DemoBal_2019-2100'!E23</f>
        <v>2144.329</v>
      </c>
      <c r="F23" s="72">
        <f>'[1]DemoBal_2019-2100'!F23</f>
        <v>3748.635</v>
      </c>
      <c r="G23" s="72">
        <f>'[1]DemoBal_2019-2100'!G23</f>
        <v>-1604.306</v>
      </c>
      <c r="H23" s="72">
        <f>'[1]DemoBal_2019-2100'!H23</f>
        <v>303.989</v>
      </c>
      <c r="I23" s="72">
        <f>'[1]DemoBal_2019-2100'!I23</f>
        <v>-1300.317</v>
      </c>
      <c r="J23" s="72">
        <f>'[1]DemoBal_2019-2100'!J23</f>
        <v>2775.929</v>
      </c>
    </row>
    <row r="24" spans="3:10" ht="12">
      <c r="C24" s="15" t="s">
        <v>9</v>
      </c>
      <c r="D24" s="72">
        <f>'[1]DemoBal_2019-2100'!D24</f>
        <v>60359.546</v>
      </c>
      <c r="E24" s="72">
        <f>'[1]DemoBal_2019-2100'!E24</f>
        <v>33738.176</v>
      </c>
      <c r="F24" s="72">
        <f>'[1]DemoBal_2019-2100'!F24</f>
        <v>59563.677</v>
      </c>
      <c r="G24" s="72">
        <f>'[1]DemoBal_2019-2100'!G24</f>
        <v>-25825.501000000004</v>
      </c>
      <c r="H24" s="72">
        <f>'[1]DemoBal_2019-2100'!H24</f>
        <v>16881.832</v>
      </c>
      <c r="I24" s="72">
        <f>'[1]DemoBal_2019-2100'!I24</f>
        <v>-8943.669000000005</v>
      </c>
      <c r="J24" s="72">
        <f>'[1]DemoBal_2019-2100'!J24</f>
        <v>51415.877</v>
      </c>
    </row>
    <row r="25" spans="3:10" ht="12">
      <c r="C25" s="15" t="s">
        <v>10</v>
      </c>
      <c r="D25" s="72">
        <f>'[1]DemoBal_2019-2100'!D25</f>
        <v>875.899</v>
      </c>
      <c r="E25" s="72">
        <f>'[1]DemoBal_2019-2100'!E25</f>
        <v>833.936</v>
      </c>
      <c r="F25" s="72">
        <f>'[1]DemoBal_2019-2100'!F25</f>
        <v>811.203</v>
      </c>
      <c r="G25" s="72">
        <f>'[1]DemoBal_2019-2100'!G25</f>
        <v>22.73300000000006</v>
      </c>
      <c r="H25" s="72">
        <f>'[1]DemoBal_2019-2100'!H25</f>
        <v>219.566</v>
      </c>
      <c r="I25" s="72">
        <f>'[1]DemoBal_2019-2100'!I25</f>
        <v>242.29900000000006</v>
      </c>
      <c r="J25" s="72">
        <f>'[1]DemoBal_2019-2100'!J25</f>
        <v>1118.198</v>
      </c>
    </row>
    <row r="26" spans="3:10" ht="12">
      <c r="C26" s="15" t="s">
        <v>11</v>
      </c>
      <c r="D26" s="72">
        <f>'[1]DemoBal_2019-2100'!D26</f>
        <v>1919.968</v>
      </c>
      <c r="E26" s="72">
        <f>'[1]DemoBal_2019-2100'!E26</f>
        <v>935.314</v>
      </c>
      <c r="F26" s="72">
        <f>'[1]DemoBal_2019-2100'!F26</f>
        <v>1651.121</v>
      </c>
      <c r="G26" s="72">
        <f>'[1]DemoBal_2019-2100'!G26</f>
        <v>-715.8070000000001</v>
      </c>
      <c r="H26" s="72">
        <f>'[1]DemoBal_2019-2100'!H26</f>
        <v>-122.475</v>
      </c>
      <c r="I26" s="72">
        <f>'[1]DemoBal_2019-2100'!I26</f>
        <v>-838.2820000000002</v>
      </c>
      <c r="J26" s="72">
        <f>'[1]DemoBal_2019-2100'!J26</f>
        <v>1081.686</v>
      </c>
    </row>
    <row r="27" spans="3:10" ht="12">
      <c r="C27" s="15" t="s">
        <v>12</v>
      </c>
      <c r="D27" s="72">
        <f>'[1]DemoBal_2019-2100'!D27</f>
        <v>2794.184</v>
      </c>
      <c r="E27" s="72">
        <f>'[1]DemoBal_2019-2100'!E27</f>
        <v>1413.487</v>
      </c>
      <c r="F27" s="72">
        <f>'[1]DemoBal_2019-2100'!F27</f>
        <v>2498.989</v>
      </c>
      <c r="G27" s="72">
        <f>'[1]DemoBal_2019-2100'!G27</f>
        <v>-1085.502</v>
      </c>
      <c r="H27" s="72">
        <f>'[1]DemoBal_2019-2100'!H27</f>
        <v>-28.627</v>
      </c>
      <c r="I27" s="72">
        <f>'[1]DemoBal_2019-2100'!I27</f>
        <v>-1114.129</v>
      </c>
      <c r="J27" s="72">
        <f>'[1]DemoBal_2019-2100'!J27</f>
        <v>1680.055</v>
      </c>
    </row>
    <row r="28" spans="3:10" ht="12">
      <c r="C28" s="15" t="s">
        <v>13</v>
      </c>
      <c r="D28" s="72">
        <f>'[1]DemoBal_2019-2100'!D28</f>
        <v>613.894</v>
      </c>
      <c r="E28" s="72">
        <f>'[1]DemoBal_2019-2100'!E28</f>
        <v>533.029</v>
      </c>
      <c r="F28" s="72">
        <f>'[1]DemoBal_2019-2100'!F28</f>
        <v>619.824</v>
      </c>
      <c r="G28" s="72">
        <f>'[1]DemoBal_2019-2100'!G28</f>
        <v>-86.79499999999996</v>
      </c>
      <c r="H28" s="72">
        <f>'[1]DemoBal_2019-2100'!H28</f>
        <v>254.094</v>
      </c>
      <c r="I28" s="72">
        <f>'[1]DemoBal_2019-2100'!I28</f>
        <v>167.29900000000004</v>
      </c>
      <c r="J28" s="72">
        <f>'[1]DemoBal_2019-2100'!J28</f>
        <v>781.193</v>
      </c>
    </row>
    <row r="29" spans="3:10" ht="12" customHeight="1">
      <c r="C29" s="15" t="s">
        <v>14</v>
      </c>
      <c r="D29" s="72">
        <f>'[1]DemoBal_2019-2100'!D29</f>
        <v>9772.756</v>
      </c>
      <c r="E29" s="72">
        <f>'[1]DemoBal_2019-2100'!E29</f>
        <v>6641.282</v>
      </c>
      <c r="F29" s="72">
        <f>'[1]DemoBal_2019-2100'!F29</f>
        <v>9631.653</v>
      </c>
      <c r="G29" s="72">
        <f>'[1]DemoBal_2019-2100'!G29</f>
        <v>-2990.371</v>
      </c>
      <c r="H29" s="72">
        <f>'[1]DemoBal_2019-2100'!H29</f>
        <v>1931.875</v>
      </c>
      <c r="I29" s="72">
        <f>'[1]DemoBal_2019-2100'!I29</f>
        <v>-1058.496</v>
      </c>
      <c r="J29" s="72">
        <f>'[1]DemoBal_2019-2100'!J29</f>
        <v>8714.26</v>
      </c>
    </row>
    <row r="30" spans="3:10" ht="12">
      <c r="C30" s="15" t="s">
        <v>15</v>
      </c>
      <c r="D30" s="72">
        <f>'[1]DemoBal_2019-2100'!D30</f>
        <v>493.559</v>
      </c>
      <c r="E30" s="72">
        <f>'[1]DemoBal_2019-2100'!E30</f>
        <v>399.558</v>
      </c>
      <c r="F30" s="72">
        <f>'[1]DemoBal_2019-2100'!F30</f>
        <v>583.174</v>
      </c>
      <c r="G30" s="72">
        <f>'[1]DemoBal_2019-2100'!G30</f>
        <v>-183.61599999999999</v>
      </c>
      <c r="H30" s="72">
        <f>'[1]DemoBal_2019-2100'!H30</f>
        <v>379.416</v>
      </c>
      <c r="I30" s="72">
        <f>'[1]DemoBal_2019-2100'!I30</f>
        <v>195.8</v>
      </c>
      <c r="J30" s="72">
        <f>'[1]DemoBal_2019-2100'!J30</f>
        <v>689.359</v>
      </c>
    </row>
    <row r="31" spans="3:10" ht="12">
      <c r="C31" s="15" t="s">
        <v>16</v>
      </c>
      <c r="D31" s="72">
        <f>'[1]DemoBal_2019-2100'!D31</f>
        <v>17282.163</v>
      </c>
      <c r="E31" s="72">
        <f>'[1]DemoBal_2019-2100'!E31</f>
        <v>13940.215</v>
      </c>
      <c r="F31" s="72">
        <f>'[1]DemoBal_2019-2100'!F31</f>
        <v>16124.569</v>
      </c>
      <c r="G31" s="72">
        <f>'[1]DemoBal_2019-2100'!G31</f>
        <v>-2184.3539999999994</v>
      </c>
      <c r="H31" s="72">
        <f>'[1]DemoBal_2019-2100'!H31</f>
        <v>2869.645</v>
      </c>
      <c r="I31" s="72">
        <f>'[1]DemoBal_2019-2100'!I31</f>
        <v>685.2910000000006</v>
      </c>
      <c r="J31" s="72">
        <f>'[1]DemoBal_2019-2100'!J31</f>
        <v>17967.454</v>
      </c>
    </row>
    <row r="32" spans="3:10" ht="12">
      <c r="C32" s="15" t="s">
        <v>17</v>
      </c>
      <c r="D32" s="72">
        <f>'[1]DemoBal_2019-2100'!D32</f>
        <v>8858.775</v>
      </c>
      <c r="E32" s="72">
        <f>'[1]DemoBal_2019-2100'!E32</f>
        <v>6584.453</v>
      </c>
      <c r="F32" s="72">
        <f>'[1]DemoBal_2019-2100'!F32</f>
        <v>8382.772</v>
      </c>
      <c r="G32" s="72">
        <f>'[1]DemoBal_2019-2100'!G32</f>
        <v>-1798.3190000000004</v>
      </c>
      <c r="H32" s="72">
        <f>'[1]DemoBal_2019-2100'!H32</f>
        <v>2176.111</v>
      </c>
      <c r="I32" s="72">
        <f>'[1]DemoBal_2019-2100'!I32</f>
        <v>377.79199999999946</v>
      </c>
      <c r="J32" s="72">
        <f>'[1]DemoBal_2019-2100'!J32</f>
        <v>9236.567</v>
      </c>
    </row>
    <row r="33" spans="3:10" ht="12">
      <c r="C33" s="15" t="s">
        <v>18</v>
      </c>
      <c r="D33" s="72">
        <f>'[1]DemoBal_2019-2100'!D33</f>
        <v>37972.812</v>
      </c>
      <c r="E33" s="72">
        <f>'[1]DemoBal_2019-2100'!E33</f>
        <v>20336.144</v>
      </c>
      <c r="F33" s="72">
        <f>'[1]DemoBal_2019-2100'!F33</f>
        <v>35409.044</v>
      </c>
      <c r="G33" s="72">
        <f>'[1]DemoBal_2019-2100'!G33</f>
        <v>-15072.900000000001</v>
      </c>
      <c r="H33" s="72">
        <f>'[1]DemoBal_2019-2100'!H33</f>
        <v>4755.182</v>
      </c>
      <c r="I33" s="72">
        <f>'[1]DemoBal_2019-2100'!I33</f>
        <v>-10317.718</v>
      </c>
      <c r="J33" s="72">
        <f>'[1]DemoBal_2019-2100'!J33</f>
        <v>27655.094</v>
      </c>
    </row>
    <row r="34" spans="3:10" ht="12">
      <c r="C34" s="15" t="s">
        <v>19</v>
      </c>
      <c r="D34" s="72">
        <f>'[1]DemoBal_2019-2100'!D34</f>
        <v>10276.617</v>
      </c>
      <c r="E34" s="72">
        <f>'[1]DemoBal_2019-2100'!E34</f>
        <v>6066.897</v>
      </c>
      <c r="F34" s="72">
        <f>'[1]DemoBal_2019-2100'!F34</f>
        <v>9744.601</v>
      </c>
      <c r="G34" s="72">
        <f>'[1]DemoBal_2019-2100'!G34</f>
        <v>-3677.7040000000006</v>
      </c>
      <c r="H34" s="72">
        <f>'[1]DemoBal_2019-2100'!H34</f>
        <v>1381.726</v>
      </c>
      <c r="I34" s="72">
        <f>'[1]DemoBal_2019-2100'!I34</f>
        <v>-2295.9780000000005</v>
      </c>
      <c r="J34" s="72">
        <f>'[1]DemoBal_2019-2100'!J34</f>
        <v>7980.639</v>
      </c>
    </row>
    <row r="35" spans="3:10" ht="12">
      <c r="C35" s="15" t="s">
        <v>20</v>
      </c>
      <c r="D35" s="72">
        <f>'[1]DemoBal_2019-2100'!D35</f>
        <v>19414.458</v>
      </c>
      <c r="E35" s="72">
        <f>'[1]DemoBal_2019-2100'!E35</f>
        <v>10424.433</v>
      </c>
      <c r="F35" s="72">
        <f>'[1]DemoBal_2019-2100'!F35</f>
        <v>17196.269</v>
      </c>
      <c r="G35" s="72">
        <f>'[1]DemoBal_2019-2100'!G35</f>
        <v>-6771.835999999999</v>
      </c>
      <c r="H35" s="72">
        <f>'[1]DemoBal_2019-2100'!H35</f>
        <v>137.999</v>
      </c>
      <c r="I35" s="72">
        <f>'[1]DemoBal_2019-2100'!I35</f>
        <v>-6633.8369999999995</v>
      </c>
      <c r="J35" s="72">
        <f>'[1]DemoBal_2019-2100'!J35</f>
        <v>12780.621</v>
      </c>
    </row>
    <row r="36" spans="3:10" ht="12">
      <c r="C36" s="15" t="s">
        <v>21</v>
      </c>
      <c r="D36" s="72">
        <f>'[1]DemoBal_2019-2100'!D36</f>
        <v>2080.908</v>
      </c>
      <c r="E36" s="72">
        <f>'[1]DemoBal_2019-2100'!E36</f>
        <v>1360.671</v>
      </c>
      <c r="F36" s="72">
        <f>'[1]DemoBal_2019-2100'!F36</f>
        <v>1986.189</v>
      </c>
      <c r="G36" s="72">
        <f>'[1]DemoBal_2019-2100'!G36</f>
        <v>-625.518</v>
      </c>
      <c r="H36" s="72">
        <f>'[1]DemoBal_2019-2100'!H36</f>
        <v>432.974</v>
      </c>
      <c r="I36" s="72">
        <f>'[1]DemoBal_2019-2100'!I36</f>
        <v>-192.54400000000004</v>
      </c>
      <c r="J36" s="72">
        <f>'[1]DemoBal_2019-2100'!J36</f>
        <v>1888.364</v>
      </c>
    </row>
    <row r="37" spans="3:10" ht="12">
      <c r="C37" s="15" t="s">
        <v>22</v>
      </c>
      <c r="D37" s="72">
        <f>'[1]DemoBal_2019-2100'!D37</f>
        <v>5450.421</v>
      </c>
      <c r="E37" s="72">
        <f>'[1]DemoBal_2019-2100'!E37</f>
        <v>3429.481</v>
      </c>
      <c r="F37" s="72">
        <f>'[1]DemoBal_2019-2100'!F37</f>
        <v>5080.625</v>
      </c>
      <c r="G37" s="72">
        <f>'[1]DemoBal_2019-2100'!G37</f>
        <v>-1651.1439999999998</v>
      </c>
      <c r="H37" s="72">
        <f>'[1]DemoBal_2019-2100'!H37</f>
        <v>546.727</v>
      </c>
      <c r="I37" s="72">
        <f>'[1]DemoBal_2019-2100'!I37</f>
        <v>-1104.417</v>
      </c>
      <c r="J37" s="72">
        <f>'[1]DemoBal_2019-2100'!J37</f>
        <v>4346.004</v>
      </c>
    </row>
    <row r="38" spans="3:10" ht="12">
      <c r="C38" s="15" t="s">
        <v>23</v>
      </c>
      <c r="D38" s="72">
        <f>'[1]DemoBal_2019-2100'!D38</f>
        <v>5517.919</v>
      </c>
      <c r="E38" s="72">
        <f>'[1]DemoBal_2019-2100'!E38</f>
        <v>3329.333</v>
      </c>
      <c r="F38" s="72">
        <f>'[1]DemoBal_2019-2100'!F38</f>
        <v>5182.728</v>
      </c>
      <c r="G38" s="72">
        <f>'[1]DemoBal_2019-2100'!G38</f>
        <v>-1853.395</v>
      </c>
      <c r="H38" s="72">
        <f>'[1]DemoBal_2019-2100'!H38</f>
        <v>1051.344</v>
      </c>
      <c r="I38" s="72">
        <f>'[1]DemoBal_2019-2100'!I38</f>
        <v>-802.0509999999999</v>
      </c>
      <c r="J38" s="72">
        <f>'[1]DemoBal_2019-2100'!J38</f>
        <v>4715.868</v>
      </c>
    </row>
    <row r="39" spans="3:10" ht="12">
      <c r="C39" s="92" t="s">
        <v>24</v>
      </c>
      <c r="D39" s="88">
        <f>'[1]DemoBal_2019-2100'!D39</f>
        <v>10230.185</v>
      </c>
      <c r="E39" s="88">
        <f>'[1]DemoBal_2019-2100'!E39</f>
        <v>10322.292</v>
      </c>
      <c r="F39" s="88">
        <f>'[1]DemoBal_2019-2100'!F39</f>
        <v>9907.927</v>
      </c>
      <c r="G39" s="88">
        <f>'[1]DemoBal_2019-2100'!G39</f>
        <v>414.3649999999998</v>
      </c>
      <c r="H39" s="88">
        <f>'[1]DemoBal_2019-2100'!H39</f>
        <v>3015.299</v>
      </c>
      <c r="I39" s="88">
        <f>'[1]DemoBal_2019-2100'!I39</f>
        <v>3429.6639999999998</v>
      </c>
      <c r="J39" s="91">
        <f>'[1]DemoBal_2019-2100'!J39</f>
        <v>13659.849</v>
      </c>
    </row>
    <row r="40" spans="3:10" ht="12">
      <c r="C40" s="89" t="s">
        <v>111</v>
      </c>
      <c r="D40" s="87">
        <f>'[1]DemoBal_2019-2100'!D40</f>
        <v>356.991</v>
      </c>
      <c r="E40" s="87">
        <f>'[1]DemoBal_2019-2100'!E40</f>
        <v>445.971</v>
      </c>
      <c r="F40" s="87">
        <f>'[1]DemoBal_2019-2100'!F40</f>
        <v>361.524</v>
      </c>
      <c r="G40" s="87">
        <f>'[1]DemoBal_2019-2100'!G40</f>
        <v>84.447</v>
      </c>
      <c r="H40" s="87">
        <f>'[1]DemoBal_2019-2100'!H40</f>
        <v>182.03</v>
      </c>
      <c r="I40" s="87">
        <f>'[1]DemoBal_2019-2100'!I40</f>
        <v>266.477</v>
      </c>
      <c r="J40" s="87">
        <f>'[1]DemoBal_2019-2100'!J40</f>
        <v>623.468</v>
      </c>
    </row>
    <row r="41" spans="3:10" ht="12">
      <c r="C41" s="15" t="s">
        <v>109</v>
      </c>
      <c r="D41" s="72">
        <f>'[1]DemoBal_2019-2100'!D41</f>
        <v>38.378</v>
      </c>
      <c r="E41" s="72">
        <f>'[1]DemoBal_2019-2100'!E41</f>
        <v>30.058</v>
      </c>
      <c r="F41" s="72">
        <f>'[1]DemoBal_2019-2100'!F41</f>
        <v>37.24</v>
      </c>
      <c r="G41" s="72">
        <f>'[1]DemoBal_2019-2100'!G41</f>
        <v>-7.182000000000002</v>
      </c>
      <c r="H41" s="72">
        <f>'[1]DemoBal_2019-2100'!H41</f>
        <v>18.18</v>
      </c>
      <c r="I41" s="72">
        <f>'[1]DemoBal_2019-2100'!I41</f>
        <v>10.997999999999998</v>
      </c>
      <c r="J41" s="72">
        <f>'[1]DemoBal_2019-2100'!J41</f>
        <v>49.376</v>
      </c>
    </row>
    <row r="42" spans="3:10" ht="12">
      <c r="C42" s="15" t="s">
        <v>25</v>
      </c>
      <c r="D42" s="72">
        <f>'[1]DemoBal_2019-2100'!D42</f>
        <v>5328.212</v>
      </c>
      <c r="E42" s="72">
        <f>'[1]DemoBal_2019-2100'!E42</f>
        <v>4895.693</v>
      </c>
      <c r="F42" s="72">
        <f>'[1]DemoBal_2019-2100'!F42</f>
        <v>5154.054</v>
      </c>
      <c r="G42" s="72">
        <f>'[1]DemoBal_2019-2100'!G42</f>
        <v>-258.3609999999999</v>
      </c>
      <c r="H42" s="72">
        <f>'[1]DemoBal_2019-2100'!H42</f>
        <v>1977.048</v>
      </c>
      <c r="I42" s="72">
        <f>'[1]DemoBal_2019-2100'!I42</f>
        <v>1718.6870000000001</v>
      </c>
      <c r="J42" s="72">
        <f>'[1]DemoBal_2019-2100'!J42</f>
        <v>7046.899</v>
      </c>
    </row>
    <row r="43" spans="3:10" ht="12">
      <c r="C43" s="90" t="s">
        <v>110</v>
      </c>
      <c r="D43" s="91">
        <f>'[1]DemoBal_2019-2100'!D43</f>
        <v>8544.527</v>
      </c>
      <c r="E43" s="91">
        <f>'[1]DemoBal_2019-2100'!E43</f>
        <v>7772.874</v>
      </c>
      <c r="F43" s="91">
        <f>'[1]DemoBal_2019-2100'!F43</f>
        <v>8292.447</v>
      </c>
      <c r="G43" s="91">
        <f>'[1]DemoBal_2019-2100'!G43</f>
        <v>-519.5730000000003</v>
      </c>
      <c r="H43" s="91">
        <f>'[1]DemoBal_2019-2100'!H43</f>
        <v>4017.38</v>
      </c>
      <c r="I43" s="91">
        <f>'[1]DemoBal_2019-2100'!I43</f>
        <v>3497.807</v>
      </c>
      <c r="J43" s="91">
        <f>'[1]DemoBal_2019-2100'!J43</f>
        <v>12042.334</v>
      </c>
    </row>
    <row r="44" spans="3:10" ht="12">
      <c r="C44" s="8"/>
      <c r="D44" s="8"/>
      <c r="E44" s="8"/>
      <c r="F44" s="8"/>
      <c r="G44" s="8"/>
      <c r="H44" s="8"/>
      <c r="I44" s="8"/>
      <c r="J44" s="8"/>
    </row>
    <row r="45" ht="12">
      <c r="C45" s="42" t="s">
        <v>108</v>
      </c>
    </row>
    <row r="47" spans="1:4" ht="12">
      <c r="A47" s="2" t="s">
        <v>28</v>
      </c>
      <c r="C47" s="6"/>
      <c r="D47" s="6"/>
    </row>
    <row r="48" spans="1:4" ht="12">
      <c r="A48" s="49" t="s">
        <v>115</v>
      </c>
      <c r="C48" s="6"/>
      <c r="D48" s="6"/>
    </row>
    <row r="49" ht="12">
      <c r="A49" s="6"/>
    </row>
    <row r="50" spans="3:10" ht="12">
      <c r="C50" s="8"/>
      <c r="D50" s="8"/>
      <c r="E50" s="8"/>
      <c r="F50" s="8"/>
      <c r="G50" s="8"/>
      <c r="H50" s="8"/>
      <c r="I50" s="8"/>
      <c r="J50" s="8"/>
    </row>
    <row r="51" spans="3:10" ht="12">
      <c r="C51" s="8"/>
      <c r="D51" s="8"/>
      <c r="E51" s="8"/>
      <c r="F51" s="8"/>
      <c r="G51" s="8"/>
      <c r="H51" s="8"/>
      <c r="I51" s="8"/>
      <c r="J51" s="8"/>
    </row>
  </sheetData>
  <mergeCells count="1">
    <mergeCell ref="E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H52"/>
  <sheetViews>
    <sheetView showGridLines="0" zoomScale="85" zoomScaleNormal="85" workbookViewId="0" topLeftCell="A1">
      <selection activeCell="C4" sqref="C4"/>
    </sheetView>
  </sheetViews>
  <sheetFormatPr defaultColWidth="9.140625" defaultRowHeight="12"/>
  <cols>
    <col min="1" max="2" width="9.140625" style="1" customWidth="1"/>
    <col min="3" max="3" width="13.421875" style="1" customWidth="1"/>
    <col min="4" max="5" width="12.8515625" style="94" customWidth="1"/>
    <col min="6" max="6" width="16.421875" style="94" customWidth="1"/>
    <col min="7" max="16384" width="9.140625" style="1" customWidth="1"/>
  </cols>
  <sheetData>
    <row r="1" spans="1:8" ht="18">
      <c r="A1" s="10"/>
      <c r="H1" s="70"/>
    </row>
    <row r="2" ht="12">
      <c r="C2" s="11" t="s">
        <v>142</v>
      </c>
    </row>
    <row r="3" ht="12">
      <c r="C3" s="98" t="s">
        <v>144</v>
      </c>
    </row>
    <row r="4" ht="12">
      <c r="C4" s="2"/>
    </row>
    <row r="6" ht="14">
      <c r="C6" s="58" t="s">
        <v>119</v>
      </c>
    </row>
    <row r="7" ht="12">
      <c r="C7" s="7" t="s">
        <v>29</v>
      </c>
    </row>
    <row r="10" spans="2:6" ht="34.5">
      <c r="B10" s="18"/>
      <c r="D10" s="38" t="s">
        <v>138</v>
      </c>
      <c r="E10" s="38" t="s">
        <v>139</v>
      </c>
      <c r="F10" s="38" t="s">
        <v>140</v>
      </c>
    </row>
    <row r="11" spans="2:8" ht="12">
      <c r="B11" s="5"/>
      <c r="C11" s="7">
        <v>2019</v>
      </c>
      <c r="D11" s="95">
        <v>15.2</v>
      </c>
      <c r="E11" s="95">
        <v>64.6</v>
      </c>
      <c r="F11" s="95">
        <v>20.3</v>
      </c>
      <c r="G11" s="5"/>
      <c r="H11" s="5"/>
    </row>
    <row r="12" spans="2:7" ht="12">
      <c r="B12" s="5"/>
      <c r="C12" s="7">
        <v>2020</v>
      </c>
      <c r="D12" s="96">
        <v>15.1</v>
      </c>
      <c r="E12" s="96">
        <v>64.3</v>
      </c>
      <c r="F12" s="96">
        <v>20.6</v>
      </c>
      <c r="G12" s="5"/>
    </row>
    <row r="13" spans="2:7" ht="12">
      <c r="B13" s="5"/>
      <c r="C13" s="7">
        <v>2025</v>
      </c>
      <c r="D13" s="96">
        <v>14.6</v>
      </c>
      <c r="E13" s="96">
        <v>63.2</v>
      </c>
      <c r="F13" s="96">
        <v>22.3</v>
      </c>
      <c r="G13" s="5"/>
    </row>
    <row r="14" spans="2:7" ht="12">
      <c r="B14" s="5"/>
      <c r="C14" s="7">
        <v>2030</v>
      </c>
      <c r="D14" s="96">
        <v>14</v>
      </c>
      <c r="E14" s="96">
        <v>61.8</v>
      </c>
      <c r="F14" s="96">
        <v>24.2</v>
      </c>
      <c r="G14" s="5"/>
    </row>
    <row r="15" spans="2:7" ht="12">
      <c r="B15" s="5"/>
      <c r="C15" s="7">
        <v>2035</v>
      </c>
      <c r="D15" s="96">
        <v>13.6</v>
      </c>
      <c r="E15" s="96">
        <v>60.3</v>
      </c>
      <c r="F15" s="96">
        <v>26.1</v>
      </c>
      <c r="G15" s="5"/>
    </row>
    <row r="16" spans="2:7" ht="12">
      <c r="B16" s="5"/>
      <c r="C16" s="7">
        <v>2040</v>
      </c>
      <c r="D16" s="96">
        <v>13.6</v>
      </c>
      <c r="E16" s="96">
        <v>58.9</v>
      </c>
      <c r="F16" s="96">
        <v>27.6</v>
      </c>
      <c r="G16" s="5"/>
    </row>
    <row r="17" spans="2:7" ht="12">
      <c r="B17" s="5"/>
      <c r="C17" s="7">
        <v>2045</v>
      </c>
      <c r="D17" s="96">
        <v>13.6</v>
      </c>
      <c r="E17" s="96">
        <v>57.7</v>
      </c>
      <c r="F17" s="96">
        <v>28.7</v>
      </c>
      <c r="G17" s="5"/>
    </row>
    <row r="18" spans="2:7" ht="12">
      <c r="B18" s="5"/>
      <c r="C18" s="7">
        <v>2050</v>
      </c>
      <c r="D18" s="96">
        <v>13.7</v>
      </c>
      <c r="E18" s="96">
        <v>56.8</v>
      </c>
      <c r="F18" s="96">
        <v>29.5</v>
      </c>
      <c r="G18" s="5"/>
    </row>
    <row r="19" spans="2:7" ht="12">
      <c r="B19" s="5"/>
      <c r="C19" s="7">
        <v>2055</v>
      </c>
      <c r="D19" s="96">
        <v>13.7</v>
      </c>
      <c r="E19" s="96">
        <v>56.2</v>
      </c>
      <c r="F19" s="96">
        <v>30</v>
      </c>
      <c r="G19" s="5"/>
    </row>
    <row r="20" spans="2:7" ht="12">
      <c r="B20" s="5"/>
      <c r="C20" s="7">
        <v>2060</v>
      </c>
      <c r="D20" s="96">
        <v>13.6</v>
      </c>
      <c r="E20" s="96">
        <v>56.1</v>
      </c>
      <c r="F20" s="96">
        <v>30.3</v>
      </c>
      <c r="G20" s="5"/>
    </row>
    <row r="21" spans="2:7" ht="12">
      <c r="B21" s="5"/>
      <c r="C21" s="7">
        <v>2065</v>
      </c>
      <c r="D21" s="96">
        <v>13.6</v>
      </c>
      <c r="E21" s="96">
        <v>56.1</v>
      </c>
      <c r="F21" s="96">
        <v>30.3</v>
      </c>
      <c r="G21" s="5"/>
    </row>
    <row r="22" spans="2:7" ht="12">
      <c r="B22" s="5"/>
      <c r="C22" s="7">
        <v>2070</v>
      </c>
      <c r="D22" s="96">
        <v>13.6</v>
      </c>
      <c r="E22" s="96">
        <v>56.1</v>
      </c>
      <c r="F22" s="96">
        <v>30.3</v>
      </c>
      <c r="G22" s="5"/>
    </row>
    <row r="23" spans="2:7" ht="12">
      <c r="B23" s="5"/>
      <c r="C23" s="7">
        <v>2075</v>
      </c>
      <c r="D23" s="96">
        <v>13.8</v>
      </c>
      <c r="E23" s="96">
        <v>55.7</v>
      </c>
      <c r="F23" s="96">
        <v>30.6</v>
      </c>
      <c r="G23" s="5"/>
    </row>
    <row r="24" spans="2:7" ht="12">
      <c r="B24" s="5"/>
      <c r="C24" s="7">
        <v>2080</v>
      </c>
      <c r="D24" s="96">
        <v>13.9</v>
      </c>
      <c r="E24" s="96">
        <v>55.3</v>
      </c>
      <c r="F24" s="96">
        <v>30.8</v>
      </c>
      <c r="G24" s="5"/>
    </row>
    <row r="25" spans="2:6" ht="12">
      <c r="B25" s="5"/>
      <c r="C25" s="7">
        <v>2085</v>
      </c>
      <c r="D25" s="96">
        <v>13.9</v>
      </c>
      <c r="E25" s="96">
        <v>55</v>
      </c>
      <c r="F25" s="96">
        <v>31</v>
      </c>
    </row>
    <row r="26" spans="3:6" ht="12">
      <c r="C26" s="7">
        <v>2090</v>
      </c>
      <c r="D26" s="96">
        <v>13.9</v>
      </c>
      <c r="E26" s="96">
        <v>54.9</v>
      </c>
      <c r="F26" s="96">
        <v>31.2</v>
      </c>
    </row>
    <row r="27" spans="3:6" ht="12">
      <c r="C27" s="7">
        <v>2095</v>
      </c>
      <c r="D27" s="96">
        <v>13.9</v>
      </c>
      <c r="E27" s="96">
        <v>54.9</v>
      </c>
      <c r="F27" s="96">
        <v>31.2</v>
      </c>
    </row>
    <row r="28" spans="3:6" ht="12">
      <c r="C28" s="7">
        <v>2100</v>
      </c>
      <c r="D28" s="96">
        <v>13.9</v>
      </c>
      <c r="E28" s="96">
        <v>54.8</v>
      </c>
      <c r="F28" s="96">
        <v>31.3</v>
      </c>
    </row>
    <row r="29" ht="12">
      <c r="C29" s="6"/>
    </row>
    <row r="30" ht="12">
      <c r="C30" s="42" t="s">
        <v>108</v>
      </c>
    </row>
    <row r="31" ht="12">
      <c r="D31" s="38"/>
    </row>
    <row r="32" ht="12">
      <c r="A32" s="2" t="s">
        <v>39</v>
      </c>
    </row>
    <row r="33" ht="12">
      <c r="A33" s="49" t="s">
        <v>120</v>
      </c>
    </row>
    <row r="34" ht="12">
      <c r="A34" s="49"/>
    </row>
    <row r="52" ht="12">
      <c r="D52" s="9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L116"/>
  <sheetViews>
    <sheetView showGridLines="0" zoomScale="70" zoomScaleNormal="70" workbookViewId="0" topLeftCell="A1">
      <selection activeCell="E18" sqref="E18"/>
    </sheetView>
  </sheetViews>
  <sheetFormatPr defaultColWidth="9.140625" defaultRowHeight="12"/>
  <cols>
    <col min="1" max="2" width="9.140625" style="1" customWidth="1"/>
    <col min="3" max="3" width="8.140625" style="1" customWidth="1"/>
    <col min="4" max="7" width="16.140625" style="1" customWidth="1"/>
    <col min="8" max="16384" width="9.140625" style="1" customWidth="1"/>
  </cols>
  <sheetData>
    <row r="1" spans="1:7" ht="18">
      <c r="A1" s="10"/>
      <c r="G1" s="70"/>
    </row>
    <row r="2" ht="12">
      <c r="C2" s="11" t="s">
        <v>142</v>
      </c>
    </row>
    <row r="3" ht="12">
      <c r="C3" s="98" t="s">
        <v>144</v>
      </c>
    </row>
    <row r="4" ht="12">
      <c r="C4" s="2"/>
    </row>
    <row r="5" ht="12"/>
    <row r="6" spans="3:12" ht="15">
      <c r="C6" s="58" t="s">
        <v>97</v>
      </c>
      <c r="J6" s="18"/>
      <c r="K6" s="18"/>
      <c r="L6" s="18"/>
    </row>
    <row r="7" ht="12">
      <c r="C7" s="7" t="s">
        <v>29</v>
      </c>
    </row>
    <row r="8" ht="12"/>
    <row r="9" ht="12"/>
    <row r="10" spans="3:7" ht="12">
      <c r="C10" s="7" t="s">
        <v>41</v>
      </c>
      <c r="D10" s="3" t="s">
        <v>98</v>
      </c>
      <c r="E10" s="3" t="s">
        <v>99</v>
      </c>
      <c r="F10" s="73" t="s">
        <v>100</v>
      </c>
      <c r="G10" s="73" t="s">
        <v>101</v>
      </c>
    </row>
    <row r="11" spans="3:7" ht="12">
      <c r="C11" s="7">
        <v>0</v>
      </c>
      <c r="D11" s="83">
        <v>-0.4802672397393085</v>
      </c>
      <c r="E11" s="83">
        <v>0.4564655044345324</v>
      </c>
      <c r="F11" s="84">
        <v>-0.4656806112250476</v>
      </c>
      <c r="G11" s="84">
        <v>0.43931729995402435</v>
      </c>
    </row>
    <row r="12" spans="3:7" ht="12">
      <c r="C12" s="7">
        <v>1</v>
      </c>
      <c r="D12" s="83">
        <v>-0.49484656353852563</v>
      </c>
      <c r="E12" s="83">
        <v>0.47041079863281643</v>
      </c>
      <c r="F12" s="84">
        <v>-0.46738583493043734</v>
      </c>
      <c r="G12" s="84">
        <v>0.44190217394295556</v>
      </c>
    </row>
    <row r="13" spans="3:7" ht="12">
      <c r="C13" s="7">
        <v>2</v>
      </c>
      <c r="D13" s="83">
        <v>-0.5031959254594607</v>
      </c>
      <c r="E13" s="83">
        <v>0.4787397946188115</v>
      </c>
      <c r="F13" s="84">
        <v>-0.4687932753841037</v>
      </c>
      <c r="G13" s="84">
        <v>0.4440960121364436</v>
      </c>
    </row>
    <row r="14" spans="3:7" ht="12">
      <c r="C14" s="7">
        <v>3</v>
      </c>
      <c r="D14" s="83">
        <v>-0.5030652253934723</v>
      </c>
      <c r="E14" s="83">
        <v>0.4768444198604981</v>
      </c>
      <c r="F14" s="84">
        <v>-0.47007838195953977</v>
      </c>
      <c r="G14" s="84">
        <v>0.4461857824138734</v>
      </c>
    </row>
    <row r="15" spans="3:7" ht="12">
      <c r="C15" s="7">
        <v>4</v>
      </c>
      <c r="D15" s="83">
        <v>-0.5086405679343985</v>
      </c>
      <c r="E15" s="83">
        <v>0.48336174284276817</v>
      </c>
      <c r="F15" s="84">
        <v>-0.47133753164136316</v>
      </c>
      <c r="G15" s="84">
        <v>0.4481433648071644</v>
      </c>
    </row>
    <row r="16" spans="3:7" ht="12">
      <c r="C16" s="7">
        <v>5</v>
      </c>
      <c r="D16" s="83">
        <v>-0.5049975273964571</v>
      </c>
      <c r="E16" s="83">
        <v>0.4793165310401332</v>
      </c>
      <c r="F16" s="84">
        <v>-0.4726204751423316</v>
      </c>
      <c r="G16" s="84">
        <v>0.4500526385373429</v>
      </c>
    </row>
    <row r="17" spans="3:7" ht="12">
      <c r="C17" s="7">
        <v>6</v>
      </c>
      <c r="D17" s="83">
        <v>-0.5176058315361552</v>
      </c>
      <c r="E17" s="83">
        <v>0.48972486660334996</v>
      </c>
      <c r="F17" s="84">
        <v>-0.4739147146988536</v>
      </c>
      <c r="G17" s="84">
        <v>0.4519667190996719</v>
      </c>
    </row>
    <row r="18" spans="3:7" ht="12">
      <c r="C18" s="7">
        <v>7</v>
      </c>
      <c r="D18" s="83">
        <v>-0.5213793483386021</v>
      </c>
      <c r="E18" s="83">
        <v>0.4945746447368547</v>
      </c>
      <c r="F18" s="84">
        <v>-0.47516449105798353</v>
      </c>
      <c r="G18" s="84">
        <v>0.45383825919746895</v>
      </c>
    </row>
    <row r="19" spans="3:7" ht="12">
      <c r="C19" s="7">
        <v>8</v>
      </c>
      <c r="D19" s="83">
        <v>-0.5376033892353331</v>
      </c>
      <c r="E19" s="83">
        <v>0.5107575061607401</v>
      </c>
      <c r="F19" s="84">
        <v>-0.47640994126817804</v>
      </c>
      <c r="G19" s="84">
        <v>0.45564755081891706</v>
      </c>
    </row>
    <row r="20" spans="3:7" ht="12">
      <c r="C20" s="7">
        <v>9</v>
      </c>
      <c r="D20" s="83">
        <v>-0.5420480866848673</v>
      </c>
      <c r="E20" s="83">
        <v>0.5138537996760626</v>
      </c>
      <c r="F20" s="84">
        <v>-0.4777544122206728</v>
      </c>
      <c r="G20" s="84">
        <v>0.4574647737134135</v>
      </c>
    </row>
    <row r="21" spans="3:7" ht="12">
      <c r="C21" s="7">
        <v>10</v>
      </c>
      <c r="D21" s="83">
        <v>-0.5487713070313655</v>
      </c>
      <c r="E21" s="83">
        <v>0.5201773105741787</v>
      </c>
      <c r="F21" s="84">
        <v>-0.47921641021924727</v>
      </c>
      <c r="G21" s="84">
        <v>0.45933415073674283</v>
      </c>
    </row>
    <row r="22" spans="3:7" ht="12">
      <c r="C22" s="7">
        <v>11</v>
      </c>
      <c r="D22" s="83">
        <v>-0.5369026667925088</v>
      </c>
      <c r="E22" s="83">
        <v>0.5092291658343117</v>
      </c>
      <c r="F22" s="84">
        <v>-0.48077694827690703</v>
      </c>
      <c r="G22" s="84">
        <v>0.46127755297518985</v>
      </c>
    </row>
    <row r="23" spans="3:7" ht="12">
      <c r="C23" s="7">
        <v>12</v>
      </c>
      <c r="D23" s="83">
        <v>-0.5338972366792261</v>
      </c>
      <c r="E23" s="83">
        <v>0.5060355186739465</v>
      </c>
      <c r="F23" s="84">
        <v>-0.4824581378215443</v>
      </c>
      <c r="G23" s="84">
        <v>0.46320893813326064</v>
      </c>
    </row>
    <row r="24" spans="3:7" ht="12">
      <c r="C24" s="7">
        <v>13</v>
      </c>
      <c r="D24" s="83">
        <v>-0.5277183015390353</v>
      </c>
      <c r="E24" s="83">
        <v>0.5000268964622098</v>
      </c>
      <c r="F24" s="84">
        <v>-0.4841499023969127</v>
      </c>
      <c r="G24" s="84">
        <v>0.4651393619249013</v>
      </c>
    </row>
    <row r="25" spans="3:7" ht="12">
      <c r="C25" s="7">
        <v>14</v>
      </c>
      <c r="D25" s="83">
        <v>-0.5264992548619148</v>
      </c>
      <c r="E25" s="83">
        <v>0.4985319025567269</v>
      </c>
      <c r="F25" s="84">
        <v>-0.486148823546698</v>
      </c>
      <c r="G25" s="84">
        <v>0.46713179385128345</v>
      </c>
    </row>
    <row r="26" spans="3:7" ht="12">
      <c r="C26" s="7">
        <v>15</v>
      </c>
      <c r="D26" s="83">
        <v>-0.5233324638794925</v>
      </c>
      <c r="E26" s="83">
        <v>0.49598302746847195</v>
      </c>
      <c r="F26" s="84">
        <v>-0.48903700864432575</v>
      </c>
      <c r="G26" s="84">
        <v>0.46925112614643877</v>
      </c>
    </row>
    <row r="27" spans="3:7" ht="12">
      <c r="C27" s="7">
        <v>16</v>
      </c>
      <c r="D27" s="83">
        <v>-0.5242753395267679</v>
      </c>
      <c r="E27" s="83">
        <v>0.4950253809233281</v>
      </c>
      <c r="F27" s="84">
        <v>-0.49267578058225403</v>
      </c>
      <c r="G27" s="84">
        <v>0.4713702180999866</v>
      </c>
    </row>
    <row r="28" spans="3:7" ht="12">
      <c r="C28" s="7">
        <v>17</v>
      </c>
      <c r="D28" s="83">
        <v>-0.5318877231646557</v>
      </c>
      <c r="E28" s="83">
        <v>0.500046814794184</v>
      </c>
      <c r="F28" s="84">
        <v>-0.49661017269743807</v>
      </c>
      <c r="G28" s="84">
        <v>0.4735808802060014</v>
      </c>
    </row>
    <row r="29" spans="3:7" ht="12">
      <c r="C29" s="7">
        <v>18</v>
      </c>
      <c r="D29" s="83">
        <v>-0.549128046595039</v>
      </c>
      <c r="E29" s="83">
        <v>0.5131976137283267</v>
      </c>
      <c r="F29" s="84">
        <v>-0.5017188739069891</v>
      </c>
      <c r="G29" s="84">
        <v>0.4770523743850923</v>
      </c>
    </row>
    <row r="30" spans="3:7" ht="12">
      <c r="C30" s="7">
        <v>19</v>
      </c>
      <c r="D30" s="83">
        <v>-0.5462846487553447</v>
      </c>
      <c r="E30" s="83">
        <v>0.5084409370116904</v>
      </c>
      <c r="F30" s="84">
        <v>-0.5071796755715644</v>
      </c>
      <c r="G30" s="84">
        <v>0.48148932080161105</v>
      </c>
    </row>
    <row r="31" spans="3:7" ht="12">
      <c r="C31" s="7">
        <v>20</v>
      </c>
      <c r="D31" s="83">
        <v>-0.5494129458827156</v>
      </c>
      <c r="E31" s="83">
        <v>0.5119329115487035</v>
      </c>
      <c r="F31" s="84">
        <v>-0.5110068753297923</v>
      </c>
      <c r="G31" s="84">
        <v>0.4853946315822846</v>
      </c>
    </row>
    <row r="32" spans="3:7" ht="12">
      <c r="C32" s="7">
        <v>21</v>
      </c>
      <c r="D32" s="83">
        <v>-0.553418321021402</v>
      </c>
      <c r="E32" s="83">
        <v>0.51883696349335</v>
      </c>
      <c r="F32" s="84">
        <v>-0.5141757794250091</v>
      </c>
      <c r="G32" s="84">
        <v>0.4893189293499525</v>
      </c>
    </row>
    <row r="33" spans="3:7" ht="12">
      <c r="C33" s="7">
        <v>22</v>
      </c>
      <c r="D33" s="83">
        <v>-0.5569819120329293</v>
      </c>
      <c r="E33" s="83">
        <v>0.5247865021136126</v>
      </c>
      <c r="F33" s="84">
        <v>-0.5175977632329499</v>
      </c>
      <c r="G33" s="84">
        <v>0.4937469831269929</v>
      </c>
    </row>
    <row r="34" spans="3:7" ht="12">
      <c r="C34" s="7">
        <v>23</v>
      </c>
      <c r="D34" s="83">
        <v>-0.5577786453118992</v>
      </c>
      <c r="E34" s="83">
        <v>0.5281885084545173</v>
      </c>
      <c r="F34" s="84">
        <v>-0.5212365351708782</v>
      </c>
      <c r="G34" s="84">
        <v>0.4983817306865047</v>
      </c>
    </row>
    <row r="35" spans="3:7" ht="12">
      <c r="C35" s="7">
        <v>24</v>
      </c>
      <c r="D35" s="83">
        <v>-0.5673266879750147</v>
      </c>
      <c r="E35" s="83">
        <v>0.5408409014863381</v>
      </c>
      <c r="F35" s="84">
        <v>-0.5249200106478061</v>
      </c>
      <c r="G35" s="84">
        <v>0.5030705551077097</v>
      </c>
    </row>
    <row r="36" spans="3:7" ht="12">
      <c r="C36" s="7">
        <v>25</v>
      </c>
      <c r="D36" s="83">
        <v>-0.5807695478442855</v>
      </c>
      <c r="E36" s="83">
        <v>0.5554963177897265</v>
      </c>
      <c r="F36" s="84">
        <v>-0.5286044474911642</v>
      </c>
      <c r="G36" s="84">
        <v>0.5077985552109412</v>
      </c>
    </row>
    <row r="37" spans="3:7" ht="12">
      <c r="C37" s="7">
        <v>26</v>
      </c>
      <c r="D37" s="83">
        <v>-0.5993079198752377</v>
      </c>
      <c r="E37" s="83">
        <v>0.5737381528558936</v>
      </c>
      <c r="F37" s="84">
        <v>-0.5322319233735389</v>
      </c>
      <c r="G37" s="84">
        <v>0.5123732173685718</v>
      </c>
    </row>
    <row r="38" spans="3:7" ht="12">
      <c r="C38" s="7">
        <v>27</v>
      </c>
      <c r="D38" s="83">
        <v>-0.6135967493497068</v>
      </c>
      <c r="E38" s="83">
        <v>0.587621901646392</v>
      </c>
      <c r="F38" s="84">
        <v>-0.5357324988871403</v>
      </c>
      <c r="G38" s="84">
        <v>0.5166299075794468</v>
      </c>
    </row>
    <row r="39" spans="3:7" ht="12">
      <c r="C39" s="7">
        <v>28</v>
      </c>
      <c r="D39" s="83">
        <v>-0.6333150027982795</v>
      </c>
      <c r="E39" s="83">
        <v>0.6098735878809026</v>
      </c>
      <c r="F39" s="84">
        <v>-0.5390710841572698</v>
      </c>
      <c r="G39" s="84">
        <v>0.520518154105986</v>
      </c>
    </row>
    <row r="40" spans="3:7" ht="12">
      <c r="C40" s="7">
        <v>29</v>
      </c>
      <c r="D40" s="83">
        <v>-0.6335661080620447</v>
      </c>
      <c r="E40" s="83">
        <v>0.6154312501046831</v>
      </c>
      <c r="F40" s="84">
        <v>-0.542161396546826</v>
      </c>
      <c r="G40" s="84">
        <v>0.5241266430013662</v>
      </c>
    </row>
    <row r="41" spans="3:7" ht="12">
      <c r="C41" s="7">
        <v>30</v>
      </c>
      <c r="D41" s="83">
        <v>-0.645055852390425</v>
      </c>
      <c r="E41" s="83">
        <v>0.6265080806971928</v>
      </c>
      <c r="F41" s="84">
        <v>-0.5449024925806486</v>
      </c>
      <c r="G41" s="84">
        <v>0.5275784291686401</v>
      </c>
    </row>
    <row r="42" spans="3:7" ht="12">
      <c r="C42" s="7">
        <v>31</v>
      </c>
      <c r="D42" s="83">
        <v>-0.6390118695443968</v>
      </c>
      <c r="E42" s="83">
        <v>0.6237289138830783</v>
      </c>
      <c r="F42" s="84">
        <v>-0.5473265780341455</v>
      </c>
      <c r="G42" s="84">
        <v>0.5307172905629164</v>
      </c>
    </row>
    <row r="43" spans="3:7" ht="12">
      <c r="C43" s="7">
        <v>32</v>
      </c>
      <c r="D43" s="83">
        <v>-0.642555318422467</v>
      </c>
      <c r="E43" s="83">
        <v>0.630735690708356</v>
      </c>
      <c r="F43" s="84">
        <v>-0.5495338753576551</v>
      </c>
      <c r="G43" s="84">
        <v>0.5335223174643404</v>
      </c>
    </row>
    <row r="44" spans="3:7" ht="12">
      <c r="C44" s="7">
        <v>33</v>
      </c>
      <c r="D44" s="83">
        <v>-0.6464425263782051</v>
      </c>
      <c r="E44" s="83">
        <v>0.6348142489319365</v>
      </c>
      <c r="F44" s="84">
        <v>-0.551610907529886</v>
      </c>
      <c r="G44" s="84">
        <v>0.5361295432227715</v>
      </c>
    </row>
    <row r="45" spans="3:7" ht="12">
      <c r="C45" s="7">
        <v>34</v>
      </c>
      <c r="D45" s="83">
        <v>-0.6507585379750966</v>
      </c>
      <c r="E45" s="83">
        <v>0.6403222272265229</v>
      </c>
      <c r="F45" s="84">
        <v>-0.5534670657648014</v>
      </c>
      <c r="G45" s="84">
        <v>0.5385384871549944</v>
      </c>
    </row>
    <row r="46" spans="3:7" ht="12">
      <c r="C46" s="7">
        <v>35</v>
      </c>
      <c r="D46" s="83">
        <v>-0.6532971181951402</v>
      </c>
      <c r="E46" s="83">
        <v>0.6450256391902394</v>
      </c>
      <c r="F46" s="84">
        <v>-0.5550816806841543</v>
      </c>
      <c r="G46" s="84">
        <v>0.5407301622740148</v>
      </c>
    </row>
    <row r="47" spans="3:7" ht="12">
      <c r="C47" s="7">
        <v>36</v>
      </c>
      <c r="D47" s="83">
        <v>-0.670810031831643</v>
      </c>
      <c r="E47" s="83">
        <v>0.6626077074849448</v>
      </c>
      <c r="F47" s="84">
        <v>-0.5565292581862773</v>
      </c>
      <c r="G47" s="84">
        <v>0.5427533579261602</v>
      </c>
    </row>
    <row r="48" spans="3:7" ht="12">
      <c r="C48" s="7">
        <v>37</v>
      </c>
      <c r="D48" s="83">
        <v>-0.6756761474733963</v>
      </c>
      <c r="E48" s="83">
        <v>0.6705141662713064</v>
      </c>
      <c r="F48" s="84">
        <v>-0.5579254025843899</v>
      </c>
      <c r="G48" s="84">
        <v>0.5446941164069244</v>
      </c>
    </row>
    <row r="49" spans="3:7" ht="12">
      <c r="C49" s="7">
        <v>38</v>
      </c>
      <c r="D49" s="83">
        <v>-0.6909317993538063</v>
      </c>
      <c r="E49" s="83">
        <v>0.6847978483116698</v>
      </c>
      <c r="F49" s="84">
        <v>-0.5593777869186635</v>
      </c>
      <c r="G49" s="84">
        <v>0.546652900508253</v>
      </c>
    </row>
    <row r="50" spans="3:7" ht="12">
      <c r="C50" s="7">
        <v>39</v>
      </c>
      <c r="D50" s="83">
        <v>-0.6869982644911169</v>
      </c>
      <c r="E50" s="83">
        <v>0.6814878243802192</v>
      </c>
      <c r="F50" s="84">
        <v>-0.5607883518132276</v>
      </c>
      <c r="G50" s="84">
        <v>0.5485588094559262</v>
      </c>
    </row>
    <row r="51" spans="3:7" ht="12">
      <c r="C51" s="7">
        <v>40</v>
      </c>
      <c r="D51" s="83">
        <v>-0.6910889079947717</v>
      </c>
      <c r="E51" s="83">
        <v>0.6852738740657061</v>
      </c>
      <c r="F51" s="84">
        <v>-0.5621337841321524</v>
      </c>
      <c r="G51" s="84">
        <v>0.5504108818835137</v>
      </c>
    </row>
    <row r="52" spans="3:7" ht="12">
      <c r="C52" s="7">
        <v>41</v>
      </c>
      <c r="D52" s="83">
        <v>-0.6986426556441512</v>
      </c>
      <c r="E52" s="83">
        <v>0.6904922532414758</v>
      </c>
      <c r="F52" s="84">
        <v>-0.5635407439026037</v>
      </c>
      <c r="G52" s="84">
        <v>0.5522456497153595</v>
      </c>
    </row>
    <row r="53" spans="3:7" ht="12">
      <c r="C53" s="7">
        <v>42</v>
      </c>
      <c r="D53" s="83">
        <v>-0.7013038790768003</v>
      </c>
      <c r="E53" s="83">
        <v>0.6955472573347601</v>
      </c>
      <c r="F53" s="84">
        <v>-0.5650546556884036</v>
      </c>
      <c r="G53" s="84">
        <v>0.5541830434136183</v>
      </c>
    </row>
    <row r="54" spans="3:7" ht="12">
      <c r="C54" s="7">
        <v>43</v>
      </c>
      <c r="D54" s="83">
        <v>-0.7047781732966677</v>
      </c>
      <c r="E54" s="83">
        <v>0.6988861516574993</v>
      </c>
      <c r="F54" s="84">
        <v>-0.5666949871597616</v>
      </c>
      <c r="G54" s="84">
        <v>0.5562581528529891</v>
      </c>
    </row>
    <row r="55" spans="3:7" ht="12">
      <c r="C55" s="7">
        <v>44</v>
      </c>
      <c r="D55" s="83">
        <v>-0.7130078014242744</v>
      </c>
      <c r="E55" s="83">
        <v>0.709116565041845</v>
      </c>
      <c r="F55" s="84">
        <v>-0.5684074211133772</v>
      </c>
      <c r="G55" s="84">
        <v>0.5583738800240315</v>
      </c>
    </row>
    <row r="56" spans="3:7" ht="12">
      <c r="C56" s="7">
        <v>45</v>
      </c>
      <c r="D56" s="83">
        <v>-0.7023284422653182</v>
      </c>
      <c r="E56" s="83">
        <v>0.6996996700476834</v>
      </c>
      <c r="F56" s="84">
        <v>-0.5701782580776212</v>
      </c>
      <c r="G56" s="84">
        <v>0.560489126511859</v>
      </c>
    </row>
    <row r="57" spans="3:7" ht="12">
      <c r="C57" s="7">
        <v>46</v>
      </c>
      <c r="D57" s="83">
        <v>-0.7138260196455986</v>
      </c>
      <c r="E57" s="83">
        <v>0.7106836230248076</v>
      </c>
      <c r="F57" s="84">
        <v>-0.5720161503503648</v>
      </c>
      <c r="G57" s="84">
        <v>0.5626336946758044</v>
      </c>
    </row>
    <row r="58" spans="3:7" ht="12">
      <c r="C58" s="7">
        <v>47</v>
      </c>
      <c r="D58" s="83">
        <v>-0.722729066435121</v>
      </c>
      <c r="E58" s="83">
        <v>0.7203997406015484</v>
      </c>
      <c r="F58" s="84">
        <v>-0.5738920165970973</v>
      </c>
      <c r="G58" s="84">
        <v>0.5648320993598355</v>
      </c>
    </row>
    <row r="59" spans="3:7" ht="12">
      <c r="C59" s="7">
        <v>48</v>
      </c>
      <c r="D59" s="83">
        <v>-0.7222351365624563</v>
      </c>
      <c r="E59" s="83">
        <v>0.7207593895844993</v>
      </c>
      <c r="F59" s="84">
        <v>-0.5757750930920557</v>
      </c>
      <c r="G59" s="84">
        <v>0.5670244955036784</v>
      </c>
    </row>
    <row r="60" spans="3:7" ht="12">
      <c r="C60" s="7">
        <v>49</v>
      </c>
      <c r="D60" s="83">
        <v>-0.7330364675295694</v>
      </c>
      <c r="E60" s="83">
        <v>0.7321182100454083</v>
      </c>
      <c r="F60" s="84">
        <v>-0.577600968284423</v>
      </c>
      <c r="G60" s="84">
        <v>0.5691743511829894</v>
      </c>
    </row>
    <row r="61" spans="3:7" ht="12">
      <c r="C61" s="7">
        <v>50</v>
      </c>
      <c r="D61" s="83">
        <v>-0.7374856410087607</v>
      </c>
      <c r="E61" s="83">
        <v>0.7395553571222194</v>
      </c>
      <c r="F61" s="84">
        <v>-0.5792893680772859</v>
      </c>
      <c r="G61" s="84">
        <v>0.5712254264616077</v>
      </c>
    </row>
    <row r="62" spans="3:7" ht="12">
      <c r="C62" s="7">
        <v>51</v>
      </c>
      <c r="D62" s="83">
        <v>-0.7394486038148969</v>
      </c>
      <c r="E62" s="83">
        <v>0.7437352974175341</v>
      </c>
      <c r="F62" s="84">
        <v>-0.5808333225640264</v>
      </c>
      <c r="G62" s="84">
        <v>0.5732058413076135</v>
      </c>
    </row>
    <row r="63" spans="3:7" ht="12">
      <c r="C63" s="7">
        <v>52</v>
      </c>
      <c r="D63" s="83">
        <v>-0.7229441396601464</v>
      </c>
      <c r="E63" s="83">
        <v>0.7282345829133959</v>
      </c>
      <c r="F63" s="84">
        <v>-0.5822006259692362</v>
      </c>
      <c r="G63" s="84">
        <v>0.5750108067801262</v>
      </c>
    </row>
    <row r="64" spans="3:7" ht="12">
      <c r="C64" s="7">
        <v>53</v>
      </c>
      <c r="D64" s="83">
        <v>-0.7222772112412333</v>
      </c>
      <c r="E64" s="83">
        <v>0.7297327100396387</v>
      </c>
      <c r="F64" s="84">
        <v>-0.5833280684501359</v>
      </c>
      <c r="G64" s="84">
        <v>0.5766016278803341</v>
      </c>
    </row>
    <row r="65" spans="3:7" ht="12">
      <c r="C65" s="7">
        <v>54</v>
      </c>
      <c r="D65" s="83">
        <v>-0.728489045199404</v>
      </c>
      <c r="E65" s="83">
        <v>0.7400506298037813</v>
      </c>
      <c r="F65" s="84">
        <v>-0.5841558049464519</v>
      </c>
      <c r="G65" s="84">
        <v>0.5779355238020977</v>
      </c>
    </row>
    <row r="66" spans="3:7" ht="12">
      <c r="C66" s="7">
        <v>55</v>
      </c>
      <c r="D66" s="83">
        <v>-0.7093896028509301</v>
      </c>
      <c r="E66" s="83">
        <v>0.7254484782533128</v>
      </c>
      <c r="F66" s="84">
        <v>-0.5846540330988512</v>
      </c>
      <c r="G66" s="84">
        <v>0.5789677910064175</v>
      </c>
    </row>
    <row r="67" spans="3:7" ht="12">
      <c r="C67" s="7">
        <v>56</v>
      </c>
      <c r="D67" s="83">
        <v>-0.6876090187378329</v>
      </c>
      <c r="E67" s="83">
        <v>0.7081365383484154</v>
      </c>
      <c r="F67" s="84">
        <v>-0.5847633885302751</v>
      </c>
      <c r="G67" s="84">
        <v>0.5796880948041699</v>
      </c>
    </row>
    <row r="68" spans="3:7" ht="12">
      <c r="C68" s="7">
        <v>57</v>
      </c>
      <c r="D68" s="83">
        <v>-0.680839919087349</v>
      </c>
      <c r="E68" s="83">
        <v>0.7064421373217074</v>
      </c>
      <c r="F68" s="84">
        <v>-0.5845018968612878</v>
      </c>
      <c r="G68" s="84">
        <v>0.5800848987981937</v>
      </c>
    </row>
    <row r="69" spans="3:7" ht="12">
      <c r="C69" s="7">
        <v>58</v>
      </c>
      <c r="D69" s="83">
        <v>-0.6717889395176582</v>
      </c>
      <c r="E69" s="83">
        <v>0.7019195569561391</v>
      </c>
      <c r="F69" s="84">
        <v>-0.5838789314145831</v>
      </c>
      <c r="G69" s="84">
        <v>0.5801433018088222</v>
      </c>
    </row>
    <row r="70" spans="3:7" ht="12">
      <c r="C70" s="7">
        <v>59</v>
      </c>
      <c r="D70" s="83">
        <v>-0.6606655582167144</v>
      </c>
      <c r="E70" s="83">
        <v>0.694741571996476</v>
      </c>
      <c r="F70" s="84">
        <v>-0.5828632477811825</v>
      </c>
      <c r="G70" s="84">
        <v>0.5799034408845123</v>
      </c>
    </row>
    <row r="71" spans="3:7" ht="12">
      <c r="C71" s="7">
        <v>60</v>
      </c>
      <c r="D71" s="83">
        <v>-0.6428865446170949</v>
      </c>
      <c r="E71" s="83">
        <v>0.6826189170745769</v>
      </c>
      <c r="F71" s="84">
        <v>-0.5814084600308338</v>
      </c>
      <c r="G71" s="84">
        <v>0.5793117198467858</v>
      </c>
    </row>
    <row r="72" spans="3:7" ht="12">
      <c r="C72" s="7">
        <v>61</v>
      </c>
      <c r="D72" s="83">
        <v>-0.6333069459448967</v>
      </c>
      <c r="E72" s="83">
        <v>0.677781895625595</v>
      </c>
      <c r="F72" s="84">
        <v>-0.5795792200559611</v>
      </c>
      <c r="G72" s="84">
        <v>0.5784205331660831</v>
      </c>
    </row>
    <row r="73" spans="3:7" ht="12">
      <c r="C73" s="7">
        <v>62</v>
      </c>
      <c r="D73" s="83">
        <v>-0.6194771333117667</v>
      </c>
      <c r="E73" s="83">
        <v>0.6695345871808427</v>
      </c>
      <c r="F73" s="84">
        <v>-0.577394514843559</v>
      </c>
      <c r="G73" s="84">
        <v>0.5772390138234903</v>
      </c>
    </row>
    <row r="74" spans="3:7" ht="12">
      <c r="C74" s="7">
        <v>63</v>
      </c>
      <c r="D74" s="83">
        <v>-0.6055244536645483</v>
      </c>
      <c r="E74" s="83">
        <v>0.661867148378172</v>
      </c>
      <c r="F74" s="84">
        <v>-0.5749213997021269</v>
      </c>
      <c r="G74" s="84">
        <v>0.5758419080589475</v>
      </c>
    </row>
    <row r="75" spans="3:7" ht="12">
      <c r="C75" s="7">
        <v>64</v>
      </c>
      <c r="D75" s="83">
        <v>-0.5858950494046697</v>
      </c>
      <c r="E75" s="83">
        <v>0.6472068084421607</v>
      </c>
      <c r="F75" s="84">
        <v>-0.5722298140394545</v>
      </c>
      <c r="G75" s="84">
        <v>0.5743179019256316</v>
      </c>
    </row>
    <row r="76" spans="3:7" ht="12">
      <c r="C76" s="7">
        <v>65</v>
      </c>
      <c r="D76" s="83">
        <v>-0.56533642138797</v>
      </c>
      <c r="E76" s="83">
        <v>0.62870849687664</v>
      </c>
      <c r="F76" s="84">
        <v>-0.5694327184110788</v>
      </c>
      <c r="G76" s="84">
        <v>0.5727758701717514</v>
      </c>
    </row>
    <row r="77" spans="3:7" ht="12">
      <c r="C77" s="7">
        <v>66</v>
      </c>
      <c r="D77" s="83">
        <v>-0.5569143239851067</v>
      </c>
      <c r="E77" s="83">
        <v>0.6244958815648282</v>
      </c>
      <c r="F77" s="84">
        <v>-0.5665901982188808</v>
      </c>
      <c r="G77" s="84">
        <v>0.5712804646897308</v>
      </c>
    </row>
    <row r="78" spans="3:7" ht="12">
      <c r="C78" s="7">
        <v>67</v>
      </c>
      <c r="D78" s="83">
        <v>-0.5372535875176281</v>
      </c>
      <c r="E78" s="83">
        <v>0.6091831603062897</v>
      </c>
      <c r="F78" s="84">
        <v>-0.5636967256058875</v>
      </c>
      <c r="G78" s="84">
        <v>0.5698376940197584</v>
      </c>
    </row>
    <row r="79" spans="3:7" ht="12">
      <c r="C79" s="7">
        <v>68</v>
      </c>
      <c r="D79" s="83">
        <v>-0.5354450477346631</v>
      </c>
      <c r="E79" s="83">
        <v>0.6113150932319826</v>
      </c>
      <c r="F79" s="84">
        <v>-0.5607958024030608</v>
      </c>
      <c r="G79" s="84">
        <v>0.5685049998060323</v>
      </c>
    </row>
    <row r="80" spans="3:7" ht="12">
      <c r="C80" s="7">
        <v>69</v>
      </c>
      <c r="D80" s="83">
        <v>-0.5226545691879195</v>
      </c>
      <c r="E80" s="83">
        <v>0.6025924304376427</v>
      </c>
      <c r="F80" s="84">
        <v>-0.5579193940442018</v>
      </c>
      <c r="G80" s="84">
        <v>0.5673496776986597</v>
      </c>
    </row>
    <row r="81" spans="3:7" ht="12">
      <c r="C81" s="7">
        <v>70</v>
      </c>
      <c r="D81" s="83">
        <v>-0.5074340541403181</v>
      </c>
      <c r="E81" s="83">
        <v>0.588962024925738</v>
      </c>
      <c r="F81" s="84">
        <v>-0.5550413032940901</v>
      </c>
      <c r="G81" s="84">
        <v>0.566308277513254</v>
      </c>
    </row>
    <row r="82" spans="3:7" ht="12">
      <c r="C82" s="7">
        <v>71</v>
      </c>
      <c r="D82" s="83">
        <v>-0.4805584054685051</v>
      </c>
      <c r="E82" s="83">
        <v>0.563526314994625</v>
      </c>
      <c r="F82" s="84">
        <v>-0.5521423028241237</v>
      </c>
      <c r="G82" s="84">
        <v>0.5654228590311319</v>
      </c>
    </row>
    <row r="83" spans="3:7" ht="12">
      <c r="C83" s="7">
        <v>72</v>
      </c>
      <c r="D83" s="83">
        <v>-0.44708956511173364</v>
      </c>
      <c r="E83" s="83">
        <v>0.5320081283624326</v>
      </c>
      <c r="F83" s="84">
        <v>-0.5491490884440076</v>
      </c>
      <c r="G83" s="84">
        <v>0.5646328561671973</v>
      </c>
    </row>
    <row r="84" spans="3:7" ht="12">
      <c r="C84" s="7">
        <v>73</v>
      </c>
      <c r="D84" s="83">
        <v>-0.36750777202123563</v>
      </c>
      <c r="E84" s="83">
        <v>0.4472350360755905</v>
      </c>
      <c r="F84" s="84">
        <v>-0.5460460379492524</v>
      </c>
      <c r="G84" s="84">
        <v>0.5639361058469823</v>
      </c>
    </row>
    <row r="85" spans="3:7" ht="12">
      <c r="C85" s="7">
        <v>74</v>
      </c>
      <c r="D85" s="83">
        <v>-0.37914321111495564</v>
      </c>
      <c r="E85" s="83">
        <v>0.4663432066818958</v>
      </c>
      <c r="F85" s="84">
        <v>-0.5427261993245098</v>
      </c>
      <c r="G85" s="84">
        <v>0.5632864624818423</v>
      </c>
    </row>
    <row r="86" spans="3:7" ht="12">
      <c r="C86" s="7">
        <v>75</v>
      </c>
      <c r="D86" s="83">
        <v>-0.36243105918411417</v>
      </c>
      <c r="E86" s="83">
        <v>0.45233256245061765</v>
      </c>
      <c r="F86" s="84">
        <v>-0.5391366974161241</v>
      </c>
      <c r="G86" s="84">
        <v>0.5625969224098532</v>
      </c>
    </row>
    <row r="87" spans="3:7" ht="12">
      <c r="C87" s="7">
        <v>76</v>
      </c>
      <c r="D87" s="83">
        <v>-0.3352629019742075</v>
      </c>
      <c r="E87" s="83">
        <v>0.42639486579345715</v>
      </c>
      <c r="F87" s="84">
        <v>-0.535113859589371</v>
      </c>
      <c r="G87" s="84">
        <v>0.5617944217823272</v>
      </c>
    </row>
    <row r="88" spans="3:7" ht="12">
      <c r="C88" s="7">
        <v>77</v>
      </c>
      <c r="D88" s="83">
        <v>-0.33160285252356897</v>
      </c>
      <c r="E88" s="83">
        <v>0.4323867028939797</v>
      </c>
      <c r="F88" s="84">
        <v>-0.53053631333245</v>
      </c>
      <c r="G88" s="84">
        <v>0.5607282664113463</v>
      </c>
    </row>
    <row r="89" spans="3:7" ht="12">
      <c r="C89" s="7">
        <v>78</v>
      </c>
      <c r="D89" s="83">
        <v>-0.33690627626282427</v>
      </c>
      <c r="E89" s="83">
        <v>0.4510741267125144</v>
      </c>
      <c r="F89" s="84">
        <v>-0.5251721289940999</v>
      </c>
      <c r="G89" s="84">
        <v>0.5592155563335841</v>
      </c>
    </row>
    <row r="90" spans="3:7" ht="12">
      <c r="C90" s="7">
        <v>79</v>
      </c>
      <c r="D90" s="83">
        <v>-0.3097173055150119</v>
      </c>
      <c r="E90" s="83">
        <v>0.4277370032861488</v>
      </c>
      <c r="F90" s="84">
        <v>-0.5188381662693864</v>
      </c>
      <c r="G90" s="84">
        <v>0.5570380613694077</v>
      </c>
    </row>
    <row r="91" spans="3:7" ht="12">
      <c r="C91" s="7">
        <v>80</v>
      </c>
      <c r="D91" s="83">
        <v>-0.28635735433739495</v>
      </c>
      <c r="E91" s="83">
        <v>0.40589666417712883</v>
      </c>
      <c r="F91" s="84">
        <v>-0.5166140450333502</v>
      </c>
      <c r="G91" s="84">
        <v>0.5625613518519395</v>
      </c>
    </row>
    <row r="92" spans="3:7" ht="12">
      <c r="C92" s="7">
        <v>81</v>
      </c>
      <c r="D92" s="83">
        <v>-0.26118080652343006</v>
      </c>
      <c r="E92" s="83">
        <v>0.382063149061787</v>
      </c>
      <c r="F92" s="84">
        <v>-0.5054600313697231</v>
      </c>
      <c r="G92" s="84">
        <v>0.5564871984049604</v>
      </c>
    </row>
    <row r="93" spans="3:7" ht="12">
      <c r="C93" s="7">
        <v>82</v>
      </c>
      <c r="D93" s="83">
        <v>-0.24062508792600756</v>
      </c>
      <c r="E93" s="83">
        <v>0.3655958359531908</v>
      </c>
      <c r="F93" s="84">
        <v>-0.5008154298043027</v>
      </c>
      <c r="G93" s="84">
        <v>0.5579842862782336</v>
      </c>
    </row>
    <row r="94" spans="3:7" ht="12">
      <c r="C94" s="7">
        <v>83</v>
      </c>
      <c r="D94" s="83">
        <v>-0.2177301962297668</v>
      </c>
      <c r="E94" s="83">
        <v>0.34146287445378676</v>
      </c>
      <c r="F94" s="84">
        <v>-0.4899325214739638</v>
      </c>
      <c r="G94" s="84">
        <v>0.5533459335946088</v>
      </c>
    </row>
    <row r="95" spans="3:7" ht="12">
      <c r="C95" s="7">
        <v>84</v>
      </c>
      <c r="D95" s="83">
        <v>-0.19364647105659125</v>
      </c>
      <c r="E95" s="83">
        <v>0.31551734474472626</v>
      </c>
      <c r="F95" s="84">
        <v>-0.47167881672404866</v>
      </c>
      <c r="G95" s="84">
        <v>0.5392686449586553</v>
      </c>
    </row>
    <row r="96" spans="3:7" ht="12">
      <c r="C96" s="7">
        <v>85</v>
      </c>
      <c r="D96" s="83">
        <v>-0.16517131318680142</v>
      </c>
      <c r="E96" s="83">
        <v>0.28015335343112424</v>
      </c>
      <c r="F96" s="84">
        <v>-0.4546546996382313</v>
      </c>
      <c r="G96" s="84">
        <v>0.5298626358065575</v>
      </c>
    </row>
    <row r="97" spans="3:7" ht="12">
      <c r="C97" s="7">
        <v>86</v>
      </c>
      <c r="D97" s="83">
        <v>-0.14681511556289462</v>
      </c>
      <c r="E97" s="83">
        <v>0.26250436849304465</v>
      </c>
      <c r="F97" s="84">
        <v>-0.42955582556439703</v>
      </c>
      <c r="G97" s="84">
        <v>0.5102534043902014</v>
      </c>
    </row>
    <row r="98" spans="3:7" ht="12">
      <c r="C98" s="7">
        <v>87</v>
      </c>
      <c r="D98" s="83">
        <v>-0.12710693318105046</v>
      </c>
      <c r="E98" s="83">
        <v>0.236118621267205</v>
      </c>
      <c r="F98" s="84">
        <v>-0.4110838906348492</v>
      </c>
      <c r="G98" s="84">
        <v>0.4987021060493355</v>
      </c>
    </row>
    <row r="99" spans="3:7" ht="12">
      <c r="C99" s="7">
        <v>88</v>
      </c>
      <c r="D99" s="83">
        <v>-0.1107761389769968</v>
      </c>
      <c r="E99" s="83">
        <v>0.2186059314321851</v>
      </c>
      <c r="F99" s="84">
        <v>-0.3848340206025777</v>
      </c>
      <c r="G99" s="84">
        <v>0.4800679405347083</v>
      </c>
    </row>
    <row r="100" spans="3:7" ht="12">
      <c r="C100" s="7">
        <v>89</v>
      </c>
      <c r="D100" s="83">
        <v>-0.08770175849150495</v>
      </c>
      <c r="E100" s="83">
        <v>0.18236508590875053</v>
      </c>
      <c r="F100" s="84">
        <v>-0.3619693621122957</v>
      </c>
      <c r="G100" s="84">
        <v>0.4660252610902384</v>
      </c>
    </row>
    <row r="101" spans="3:7" ht="12">
      <c r="C101" s="7">
        <v>90</v>
      </c>
      <c r="D101" s="83">
        <v>-0.07110754994212896</v>
      </c>
      <c r="E101" s="83">
        <v>0.1576323364352905</v>
      </c>
      <c r="F101" s="84">
        <v>-0.3305422935123285</v>
      </c>
      <c r="G101" s="84">
        <v>0.4397378977671931</v>
      </c>
    </row>
    <row r="102" spans="3:7" ht="12">
      <c r="C102" s="7">
        <v>91</v>
      </c>
      <c r="D102" s="83">
        <v>-0.054343028464299024</v>
      </c>
      <c r="E102" s="83">
        <v>0.12935703328969175</v>
      </c>
      <c r="F102" s="84">
        <v>-0.2977733977175493</v>
      </c>
      <c r="G102" s="84">
        <v>0.4118818247718321</v>
      </c>
    </row>
    <row r="103" spans="3:7" ht="12">
      <c r="C103" s="7">
        <v>92</v>
      </c>
      <c r="D103" s="83">
        <v>-0.04193771226955195</v>
      </c>
      <c r="E103" s="83">
        <v>0.10860548839476963</v>
      </c>
      <c r="F103" s="84">
        <v>-0.2570717868248004</v>
      </c>
      <c r="G103" s="84">
        <v>0.3714270447100114</v>
      </c>
    </row>
    <row r="104" spans="3:7" ht="12">
      <c r="C104" s="7">
        <v>93</v>
      </c>
      <c r="D104" s="83">
        <v>-0.03148730202755818</v>
      </c>
      <c r="E104" s="83">
        <v>0.0875961241915966</v>
      </c>
      <c r="F104" s="84">
        <v>-0.21980201374590083</v>
      </c>
      <c r="G104" s="84">
        <v>0.33319133871046885</v>
      </c>
    </row>
    <row r="105" spans="3:7" ht="12">
      <c r="C105" s="7">
        <v>94</v>
      </c>
      <c r="D105" s="83">
        <v>-0.022489139607821562</v>
      </c>
      <c r="E105" s="83">
        <v>0.06754060190835882</v>
      </c>
      <c r="F105" s="84">
        <v>-0.18259809426746307</v>
      </c>
      <c r="G105" s="84">
        <v>0.29206216009793307</v>
      </c>
    </row>
    <row r="106" spans="3:7" ht="12">
      <c r="C106" s="7">
        <v>95</v>
      </c>
      <c r="D106" s="83">
        <v>-0.016148172194042583</v>
      </c>
      <c r="E106" s="83">
        <v>0.051410110031461925</v>
      </c>
      <c r="F106" s="84">
        <v>-0.14858759372820982</v>
      </c>
      <c r="G106" s="84">
        <v>0.2521462259201834</v>
      </c>
    </row>
    <row r="107" spans="3:7" ht="12">
      <c r="C107" s="7">
        <v>96</v>
      </c>
      <c r="D107" s="83">
        <v>-0.011112638829766755</v>
      </c>
      <c r="E107" s="83">
        <v>0.0382870624811934</v>
      </c>
      <c r="F107" s="84">
        <v>-0.11684111113184191</v>
      </c>
      <c r="G107" s="84">
        <v>0.21184983097772161</v>
      </c>
    </row>
    <row r="108" spans="3:7" ht="12">
      <c r="C108" s="7">
        <v>97</v>
      </c>
      <c r="D108" s="83">
        <v>-0.007854536842338864</v>
      </c>
      <c r="E108" s="83">
        <v>0.0282761983515302</v>
      </c>
      <c r="F108" s="84">
        <v>-0.0892143240300598</v>
      </c>
      <c r="G108" s="84">
        <v>0.17324351821937556</v>
      </c>
    </row>
    <row r="109" spans="3:7" ht="12">
      <c r="C109" s="7">
        <v>98</v>
      </c>
      <c r="D109" s="83">
        <v>-0.005198908446761221</v>
      </c>
      <c r="E109" s="83">
        <v>0.019272440894722163</v>
      </c>
      <c r="F109" s="84">
        <v>-0.0661970486189994</v>
      </c>
      <c r="G109" s="84">
        <v>0.13816686230914146</v>
      </c>
    </row>
    <row r="110" spans="3:7" ht="12">
      <c r="C110" s="7">
        <v>99</v>
      </c>
      <c r="D110" s="83">
        <v>-0.0028745062458114994</v>
      </c>
      <c r="E110" s="83">
        <v>0.01052963596692504</v>
      </c>
      <c r="F110" s="84">
        <v>-0.047617440649280356</v>
      </c>
      <c r="G110" s="84">
        <v>0.10694528578360814</v>
      </c>
    </row>
    <row r="111" spans="3:7" ht="12">
      <c r="C111" s="7" t="s">
        <v>40</v>
      </c>
      <c r="D111" s="83">
        <v>-0.004676331984290819</v>
      </c>
      <c r="E111" s="83">
        <v>0.016937520024078175</v>
      </c>
      <c r="F111" s="84">
        <v>-0.08856131588241442</v>
      </c>
      <c r="G111" s="84">
        <v>0.2504412425564011</v>
      </c>
    </row>
    <row r="112" spans="4:7" ht="12">
      <c r="D112" s="79"/>
      <c r="E112" s="79"/>
      <c r="F112" s="79"/>
      <c r="G112" s="79"/>
    </row>
    <row r="113" spans="5:7" ht="12">
      <c r="E113" s="79"/>
      <c r="G113" s="79"/>
    </row>
    <row r="114" ht="12">
      <c r="C114" s="42" t="s">
        <v>102</v>
      </c>
    </row>
    <row r="115" ht="12">
      <c r="A115" s="2" t="s">
        <v>39</v>
      </c>
    </row>
    <row r="116" ht="12">
      <c r="A116" s="1" t="s">
        <v>103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K97"/>
  <sheetViews>
    <sheetView showGridLines="0" zoomScale="85" zoomScaleNormal="85" workbookViewId="0" topLeftCell="A1">
      <selection activeCell="C4" sqref="C4"/>
    </sheetView>
  </sheetViews>
  <sheetFormatPr defaultColWidth="9.140625" defaultRowHeight="12"/>
  <cols>
    <col min="1" max="2" width="9.140625" style="1" customWidth="1"/>
    <col min="3" max="3" width="16.7109375" style="1" customWidth="1"/>
    <col min="4" max="6" width="12.28125" style="1" customWidth="1"/>
    <col min="7" max="7" width="9.140625" style="1" customWidth="1"/>
    <col min="8" max="8" width="11.00390625" style="1" bestFit="1" customWidth="1"/>
    <col min="9" max="16384" width="9.140625" style="1" customWidth="1"/>
  </cols>
  <sheetData>
    <row r="1" spans="1:9" ht="18">
      <c r="A1" s="29"/>
      <c r="I1" s="70"/>
    </row>
    <row r="2" ht="12">
      <c r="C2" s="11" t="s">
        <v>142</v>
      </c>
    </row>
    <row r="3" spans="3:11" ht="12">
      <c r="C3" s="98" t="s">
        <v>144</v>
      </c>
      <c r="K3" s="6"/>
    </row>
    <row r="4" ht="12">
      <c r="C4" s="2"/>
    </row>
    <row r="6" ht="14">
      <c r="C6" s="58" t="s">
        <v>143</v>
      </c>
    </row>
    <row r="7" ht="12">
      <c r="C7" s="7" t="s">
        <v>31</v>
      </c>
    </row>
    <row r="10" spans="3:6" ht="34.5">
      <c r="C10" s="2"/>
      <c r="D10" s="12" t="s">
        <v>90</v>
      </c>
      <c r="E10" s="12" t="s">
        <v>91</v>
      </c>
      <c r="F10" s="2"/>
    </row>
    <row r="11" spans="2:8" ht="12">
      <c r="B11" s="80"/>
      <c r="C11" s="7"/>
      <c r="D11" s="62">
        <v>23.5</v>
      </c>
      <c r="E11" s="62">
        <v>31.4</v>
      </c>
      <c r="F11" s="13"/>
      <c r="H11" s="4"/>
    </row>
    <row r="12" spans="3:8" ht="12">
      <c r="C12" s="7">
        <v>2020</v>
      </c>
      <c r="D12" s="62">
        <v>23.5</v>
      </c>
      <c r="E12" s="62">
        <v>32</v>
      </c>
      <c r="F12" s="13"/>
      <c r="H12" s="4"/>
    </row>
    <row r="13" spans="3:8" ht="12">
      <c r="C13" s="7"/>
      <c r="D13" s="62">
        <v>23.5</v>
      </c>
      <c r="E13" s="62">
        <v>32.6</v>
      </c>
      <c r="F13" s="13"/>
      <c r="H13" s="4"/>
    </row>
    <row r="14" spans="3:8" ht="12">
      <c r="C14" s="7"/>
      <c r="D14" s="62">
        <v>23.4</v>
      </c>
      <c r="E14" s="62">
        <v>33.2</v>
      </c>
      <c r="F14" s="13"/>
      <c r="H14" s="4"/>
    </row>
    <row r="15" spans="3:8" ht="12">
      <c r="C15" s="7"/>
      <c r="D15" s="62">
        <v>23.3</v>
      </c>
      <c r="E15" s="62">
        <v>33.9</v>
      </c>
      <c r="F15" s="13"/>
      <c r="H15" s="4"/>
    </row>
    <row r="16" spans="3:8" ht="12">
      <c r="C16" s="7"/>
      <c r="D16" s="62">
        <v>23.2</v>
      </c>
      <c r="E16" s="62">
        <v>34.6</v>
      </c>
      <c r="F16" s="13"/>
      <c r="H16" s="4"/>
    </row>
    <row r="17" spans="3:8" ht="12">
      <c r="C17" s="7">
        <v>2025</v>
      </c>
      <c r="D17" s="62">
        <v>23.1</v>
      </c>
      <c r="E17" s="62">
        <v>35.2</v>
      </c>
      <c r="F17" s="13"/>
      <c r="H17" s="4"/>
    </row>
    <row r="18" spans="3:8" ht="12">
      <c r="C18" s="7"/>
      <c r="D18" s="62">
        <v>22.9</v>
      </c>
      <c r="E18" s="62">
        <v>36</v>
      </c>
      <c r="F18" s="13"/>
      <c r="H18" s="4"/>
    </row>
    <row r="19" spans="3:8" ht="12">
      <c r="C19" s="7"/>
      <c r="D19" s="62">
        <v>22.9</v>
      </c>
      <c r="E19" s="62">
        <v>36.7</v>
      </c>
      <c r="F19" s="13"/>
      <c r="H19" s="4"/>
    </row>
    <row r="20" spans="3:8" ht="12">
      <c r="C20" s="7"/>
      <c r="D20" s="62">
        <v>22.8</v>
      </c>
      <c r="E20" s="62">
        <v>37.4</v>
      </c>
      <c r="F20" s="13"/>
      <c r="H20" s="4"/>
    </row>
    <row r="21" spans="3:8" ht="12">
      <c r="C21" s="7"/>
      <c r="D21" s="62">
        <v>22.8</v>
      </c>
      <c r="E21" s="62">
        <v>38.2</v>
      </c>
      <c r="F21" s="13"/>
      <c r="H21" s="4"/>
    </row>
    <row r="22" spans="3:8" ht="12">
      <c r="C22" s="7">
        <v>2030</v>
      </c>
      <c r="D22" s="62">
        <v>22.7</v>
      </c>
      <c r="E22" s="62">
        <v>39.1</v>
      </c>
      <c r="F22" s="13"/>
      <c r="H22" s="4"/>
    </row>
    <row r="23" spans="3:8" ht="12">
      <c r="C23" s="7"/>
      <c r="D23" s="62">
        <v>22.7</v>
      </c>
      <c r="E23" s="62">
        <v>39.9</v>
      </c>
      <c r="F23" s="13"/>
      <c r="H23" s="4"/>
    </row>
    <row r="24" spans="3:8" ht="12">
      <c r="C24" s="7"/>
      <c r="D24" s="62">
        <v>22.6</v>
      </c>
      <c r="E24" s="62">
        <v>40.7</v>
      </c>
      <c r="F24" s="13"/>
      <c r="H24" s="4"/>
    </row>
    <row r="25" spans="3:8" ht="12">
      <c r="C25" s="7"/>
      <c r="D25" s="62">
        <v>22.6</v>
      </c>
      <c r="E25" s="62">
        <v>41.6</v>
      </c>
      <c r="F25" s="14"/>
      <c r="H25" s="4"/>
    </row>
    <row r="26" spans="3:8" ht="12">
      <c r="C26" s="7"/>
      <c r="D26" s="62">
        <v>22.6</v>
      </c>
      <c r="E26" s="62">
        <v>42.4</v>
      </c>
      <c r="F26" s="14"/>
      <c r="H26" s="4"/>
    </row>
    <row r="27" spans="3:8" ht="12">
      <c r="C27" s="7">
        <v>2035</v>
      </c>
      <c r="D27" s="62">
        <v>22.6</v>
      </c>
      <c r="E27" s="62">
        <v>43.2</v>
      </c>
      <c r="F27" s="14"/>
      <c r="H27" s="4"/>
    </row>
    <row r="28" spans="3:8" ht="12">
      <c r="C28" s="7"/>
      <c r="D28" s="62">
        <v>22.7</v>
      </c>
      <c r="E28" s="62">
        <v>44</v>
      </c>
      <c r="F28" s="14"/>
      <c r="H28" s="4"/>
    </row>
    <row r="29" spans="3:8" ht="12">
      <c r="C29" s="7"/>
      <c r="D29" s="62">
        <v>22.7</v>
      </c>
      <c r="E29" s="62">
        <v>44.8</v>
      </c>
      <c r="F29" s="14"/>
      <c r="H29" s="4"/>
    </row>
    <row r="30" spans="3:8" ht="12">
      <c r="C30" s="7"/>
      <c r="D30" s="62">
        <v>22.8</v>
      </c>
      <c r="E30" s="62">
        <v>45.5</v>
      </c>
      <c r="F30" s="14"/>
      <c r="H30" s="4"/>
    </row>
    <row r="31" spans="3:8" ht="12">
      <c r="C31" s="7"/>
      <c r="D31" s="62">
        <v>22.9</v>
      </c>
      <c r="E31" s="62">
        <v>46.1</v>
      </c>
      <c r="F31" s="14"/>
      <c r="H31" s="4"/>
    </row>
    <row r="32" spans="3:8" ht="12">
      <c r="C32" s="7">
        <v>2040</v>
      </c>
      <c r="D32" s="62">
        <v>23</v>
      </c>
      <c r="E32" s="62">
        <v>46.8</v>
      </c>
      <c r="F32" s="14"/>
      <c r="H32" s="4"/>
    </row>
    <row r="33" spans="3:8" ht="12">
      <c r="C33" s="7"/>
      <c r="D33" s="62">
        <v>23.1</v>
      </c>
      <c r="E33" s="62">
        <v>47.5</v>
      </c>
      <c r="F33" s="14"/>
      <c r="H33" s="4"/>
    </row>
    <row r="34" spans="3:8" ht="12">
      <c r="C34" s="7"/>
      <c r="D34" s="62">
        <v>23.3</v>
      </c>
      <c r="E34" s="62">
        <v>48.1</v>
      </c>
      <c r="F34" s="14"/>
      <c r="H34" s="4"/>
    </row>
    <row r="35" spans="3:8" ht="12">
      <c r="C35" s="7"/>
      <c r="D35" s="62">
        <v>23.4</v>
      </c>
      <c r="E35" s="62">
        <v>48.7</v>
      </c>
      <c r="F35" s="14"/>
      <c r="H35" s="4"/>
    </row>
    <row r="36" spans="3:8" ht="12">
      <c r="C36" s="7"/>
      <c r="D36" s="62">
        <v>23.5</v>
      </c>
      <c r="E36" s="62">
        <v>49.2</v>
      </c>
      <c r="F36" s="14"/>
      <c r="H36" s="4"/>
    </row>
    <row r="37" spans="3:8" ht="12">
      <c r="C37" s="7">
        <v>2045</v>
      </c>
      <c r="D37" s="62">
        <v>23.7</v>
      </c>
      <c r="E37" s="62">
        <v>49.8</v>
      </c>
      <c r="F37" s="14"/>
      <c r="H37" s="4"/>
    </row>
    <row r="38" spans="3:8" ht="12">
      <c r="C38" s="7"/>
      <c r="D38" s="62">
        <v>23.8</v>
      </c>
      <c r="E38" s="62">
        <v>50.3</v>
      </c>
      <c r="F38" s="14"/>
      <c r="H38" s="4"/>
    </row>
    <row r="39" spans="3:8" ht="12">
      <c r="C39" s="7"/>
      <c r="D39" s="62">
        <v>23.9</v>
      </c>
      <c r="E39" s="62">
        <v>50.8</v>
      </c>
      <c r="F39" s="14"/>
      <c r="H39" s="4"/>
    </row>
    <row r="40" spans="3:8" ht="12">
      <c r="C40" s="7"/>
      <c r="D40" s="62">
        <v>24</v>
      </c>
      <c r="E40" s="62">
        <v>51.3</v>
      </c>
      <c r="F40" s="14"/>
      <c r="H40" s="4"/>
    </row>
    <row r="41" spans="3:8" ht="12">
      <c r="C41" s="7"/>
      <c r="D41" s="62">
        <v>24.1</v>
      </c>
      <c r="E41" s="62">
        <v>51.6</v>
      </c>
      <c r="F41" s="13"/>
      <c r="H41" s="4"/>
    </row>
    <row r="42" spans="3:8" ht="12">
      <c r="C42" s="7">
        <v>2050</v>
      </c>
      <c r="D42" s="62">
        <v>24.2</v>
      </c>
      <c r="E42" s="62">
        <v>52</v>
      </c>
      <c r="F42" s="14"/>
      <c r="H42" s="4"/>
    </row>
    <row r="43" spans="3:8" ht="12">
      <c r="C43" s="7"/>
      <c r="D43" s="62">
        <v>24.2</v>
      </c>
      <c r="E43" s="62">
        <v>52.3</v>
      </c>
      <c r="F43" s="14"/>
      <c r="H43" s="4"/>
    </row>
    <row r="44" spans="3:8" ht="12">
      <c r="C44" s="7"/>
      <c r="D44" s="62">
        <v>24.3</v>
      </c>
      <c r="E44" s="62">
        <v>52.6</v>
      </c>
      <c r="F44" s="14"/>
      <c r="H44" s="4"/>
    </row>
    <row r="45" spans="3:8" ht="12">
      <c r="C45" s="7"/>
      <c r="D45" s="62">
        <v>24.3</v>
      </c>
      <c r="E45" s="62">
        <v>52.9</v>
      </c>
      <c r="H45" s="4"/>
    </row>
    <row r="46" spans="3:5" ht="12">
      <c r="C46" s="7"/>
      <c r="D46" s="62">
        <v>24.4</v>
      </c>
      <c r="E46" s="62">
        <v>53.2</v>
      </c>
    </row>
    <row r="47" spans="3:5" ht="12">
      <c r="C47" s="7">
        <v>2055</v>
      </c>
      <c r="D47" s="62">
        <v>24.4</v>
      </c>
      <c r="E47" s="62">
        <v>53.4</v>
      </c>
    </row>
    <row r="48" spans="3:5" ht="12">
      <c r="C48" s="7"/>
      <c r="D48" s="62">
        <v>24.4</v>
      </c>
      <c r="E48" s="62">
        <v>53.7</v>
      </c>
    </row>
    <row r="49" spans="3:5" ht="12">
      <c r="C49" s="7"/>
      <c r="D49" s="62">
        <v>24.4</v>
      </c>
      <c r="E49" s="62">
        <v>53.9</v>
      </c>
    </row>
    <row r="50" spans="3:5" ht="12">
      <c r="C50" s="7"/>
      <c r="D50" s="62">
        <v>24.4</v>
      </c>
      <c r="E50" s="62">
        <v>54</v>
      </c>
    </row>
    <row r="51" spans="3:5" ht="12">
      <c r="C51" s="7"/>
      <c r="D51" s="62">
        <v>24.4</v>
      </c>
      <c r="E51" s="62">
        <v>54</v>
      </c>
    </row>
    <row r="52" spans="3:5" ht="12">
      <c r="C52" s="7">
        <v>2060</v>
      </c>
      <c r="D52" s="62">
        <v>24.3</v>
      </c>
      <c r="E52" s="62">
        <v>54</v>
      </c>
    </row>
    <row r="53" spans="3:5" ht="12">
      <c r="C53" s="7"/>
      <c r="D53" s="62">
        <v>24.3</v>
      </c>
      <c r="E53" s="62">
        <v>54</v>
      </c>
    </row>
    <row r="54" spans="1:5" ht="12">
      <c r="A54" s="2"/>
      <c r="C54" s="7"/>
      <c r="D54" s="62">
        <v>24.3</v>
      </c>
      <c r="E54" s="62">
        <v>54</v>
      </c>
    </row>
    <row r="55" spans="3:5" ht="12">
      <c r="C55" s="7"/>
      <c r="D55" s="62">
        <v>24.2</v>
      </c>
      <c r="E55" s="62">
        <v>54</v>
      </c>
    </row>
    <row r="56" spans="3:5" ht="12">
      <c r="C56" s="7"/>
      <c r="D56" s="62">
        <v>24.2</v>
      </c>
      <c r="E56" s="62">
        <v>54</v>
      </c>
    </row>
    <row r="57" spans="3:5" ht="12">
      <c r="C57" s="7">
        <v>2065</v>
      </c>
      <c r="D57" s="62">
        <v>24.2</v>
      </c>
      <c r="E57" s="62">
        <v>54</v>
      </c>
    </row>
    <row r="58" spans="3:5" ht="12">
      <c r="C58" s="7"/>
      <c r="D58" s="62">
        <v>24.2</v>
      </c>
      <c r="E58" s="62">
        <v>54</v>
      </c>
    </row>
    <row r="59" spans="3:5" ht="12">
      <c r="C59" s="7"/>
      <c r="D59" s="62">
        <v>24.2</v>
      </c>
      <c r="E59" s="62">
        <v>54</v>
      </c>
    </row>
    <row r="60" spans="3:5" ht="12">
      <c r="C60" s="7"/>
      <c r="D60" s="62">
        <v>24.3</v>
      </c>
      <c r="E60" s="62">
        <v>54</v>
      </c>
    </row>
    <row r="61" spans="3:5" ht="12">
      <c r="C61" s="7"/>
      <c r="D61" s="62">
        <v>24.3</v>
      </c>
      <c r="E61" s="62">
        <v>54</v>
      </c>
    </row>
    <row r="62" spans="3:5" ht="12">
      <c r="C62" s="7">
        <v>2070</v>
      </c>
      <c r="D62" s="62">
        <v>24.3</v>
      </c>
      <c r="E62" s="62">
        <v>54</v>
      </c>
    </row>
    <row r="63" spans="3:5" ht="12">
      <c r="C63" s="7"/>
      <c r="D63" s="62">
        <v>24.4</v>
      </c>
      <c r="E63" s="62">
        <v>54.1</v>
      </c>
    </row>
    <row r="64" spans="3:5" ht="12">
      <c r="C64" s="7"/>
      <c r="D64" s="62">
        <v>24.5</v>
      </c>
      <c r="E64" s="62">
        <v>54.2</v>
      </c>
    </row>
    <row r="65" spans="3:5" ht="12">
      <c r="C65" s="7"/>
      <c r="D65" s="62">
        <v>24.5</v>
      </c>
      <c r="E65" s="62">
        <v>54.4</v>
      </c>
    </row>
    <row r="66" spans="3:5" ht="12">
      <c r="C66" s="7"/>
      <c r="D66" s="62">
        <v>24.6</v>
      </c>
      <c r="E66" s="62">
        <v>54.6</v>
      </c>
    </row>
    <row r="67" spans="3:5" ht="12">
      <c r="C67" s="7">
        <v>2075</v>
      </c>
      <c r="D67" s="62">
        <v>24.7</v>
      </c>
      <c r="E67" s="62">
        <v>54.9</v>
      </c>
    </row>
    <row r="68" spans="3:5" ht="12">
      <c r="C68" s="7"/>
      <c r="D68" s="62">
        <v>24.8</v>
      </c>
      <c r="E68" s="62">
        <v>55.1</v>
      </c>
    </row>
    <row r="69" spans="3:5" ht="12">
      <c r="C69" s="7"/>
      <c r="D69" s="62">
        <v>24.9</v>
      </c>
      <c r="E69" s="62">
        <v>55.2</v>
      </c>
    </row>
    <row r="70" spans="3:5" ht="12">
      <c r="C70" s="7"/>
      <c r="D70" s="62">
        <v>24.9</v>
      </c>
      <c r="E70" s="62">
        <v>55.4</v>
      </c>
    </row>
    <row r="71" spans="3:5" ht="12">
      <c r="C71" s="7"/>
      <c r="D71" s="62">
        <v>25</v>
      </c>
      <c r="E71" s="62">
        <v>55.5</v>
      </c>
    </row>
    <row r="72" spans="3:5" ht="12">
      <c r="C72" s="7">
        <v>2080</v>
      </c>
      <c r="D72" s="62">
        <v>25.1</v>
      </c>
      <c r="E72" s="62">
        <v>55.7</v>
      </c>
    </row>
    <row r="73" spans="3:5" ht="12">
      <c r="C73" s="7"/>
      <c r="D73" s="62">
        <v>25.1</v>
      </c>
      <c r="E73" s="62">
        <v>55.9</v>
      </c>
    </row>
    <row r="74" spans="3:5" ht="12">
      <c r="C74" s="7"/>
      <c r="D74" s="62">
        <v>25.2</v>
      </c>
      <c r="E74" s="62">
        <v>56</v>
      </c>
    </row>
    <row r="75" spans="3:5" ht="12">
      <c r="C75" s="7"/>
      <c r="D75" s="62">
        <v>25.2</v>
      </c>
      <c r="E75" s="62">
        <v>56.2</v>
      </c>
    </row>
    <row r="76" spans="3:6" ht="12">
      <c r="C76" s="7"/>
      <c r="D76" s="62">
        <v>25.3</v>
      </c>
      <c r="E76" s="62">
        <v>56.3</v>
      </c>
      <c r="F76" s="80"/>
    </row>
    <row r="77" spans="3:5" ht="12">
      <c r="C77" s="7">
        <v>2085</v>
      </c>
      <c r="D77" s="62">
        <v>25.3</v>
      </c>
      <c r="E77" s="62">
        <v>56.4</v>
      </c>
    </row>
    <row r="78" spans="3:5" ht="12">
      <c r="C78" s="7"/>
      <c r="D78" s="62">
        <v>25.3</v>
      </c>
      <c r="E78" s="62">
        <v>56.5</v>
      </c>
    </row>
    <row r="79" spans="3:5" ht="12">
      <c r="C79" s="7"/>
      <c r="D79" s="62">
        <v>25.3</v>
      </c>
      <c r="E79" s="62">
        <v>56.6</v>
      </c>
    </row>
    <row r="80" spans="3:5" ht="12">
      <c r="C80" s="7"/>
      <c r="D80" s="62">
        <v>25.3</v>
      </c>
      <c r="E80" s="62">
        <v>56.6</v>
      </c>
    </row>
    <row r="81" spans="3:5" ht="12">
      <c r="C81" s="7"/>
      <c r="D81" s="62">
        <v>25.3</v>
      </c>
      <c r="E81" s="62">
        <v>56.7</v>
      </c>
    </row>
    <row r="82" spans="3:5" ht="12">
      <c r="C82" s="7">
        <v>2090</v>
      </c>
      <c r="D82" s="62">
        <v>25.3</v>
      </c>
      <c r="E82" s="62">
        <v>56.7</v>
      </c>
    </row>
    <row r="83" spans="3:5" ht="12">
      <c r="C83" s="7"/>
      <c r="D83" s="62">
        <v>25.3</v>
      </c>
      <c r="E83" s="62">
        <v>56.8</v>
      </c>
    </row>
    <row r="84" spans="3:5" ht="12">
      <c r="C84" s="7"/>
      <c r="D84" s="62">
        <v>25.3</v>
      </c>
      <c r="E84" s="62">
        <v>56.8</v>
      </c>
    </row>
    <row r="85" spans="3:5" ht="12">
      <c r="C85" s="7"/>
      <c r="D85" s="62">
        <v>25.3</v>
      </c>
      <c r="E85" s="62">
        <v>56.8</v>
      </c>
    </row>
    <row r="86" spans="3:5" ht="12">
      <c r="C86" s="7"/>
      <c r="D86" s="62">
        <v>25.4</v>
      </c>
      <c r="E86" s="62">
        <v>56.9</v>
      </c>
    </row>
    <row r="87" spans="3:5" ht="12">
      <c r="C87" s="7">
        <v>2095</v>
      </c>
      <c r="D87" s="62">
        <v>25.4</v>
      </c>
      <c r="E87" s="62">
        <v>56.9</v>
      </c>
    </row>
    <row r="88" spans="3:6" ht="12">
      <c r="C88" s="7"/>
      <c r="D88" s="62">
        <v>25.4</v>
      </c>
      <c r="E88" s="62">
        <v>57</v>
      </c>
      <c r="F88" s="80"/>
    </row>
    <row r="89" spans="3:6" ht="12">
      <c r="C89" s="7"/>
      <c r="D89" s="62">
        <v>25.4</v>
      </c>
      <c r="E89" s="62">
        <v>57</v>
      </c>
      <c r="F89" s="80"/>
    </row>
    <row r="90" spans="3:6" ht="12">
      <c r="C90" s="7"/>
      <c r="D90" s="62">
        <v>25.4</v>
      </c>
      <c r="E90" s="62">
        <v>57</v>
      </c>
      <c r="F90" s="80"/>
    </row>
    <row r="91" spans="3:6" ht="12">
      <c r="C91" s="7"/>
      <c r="D91" s="62">
        <v>25.4</v>
      </c>
      <c r="E91" s="62">
        <v>57.1</v>
      </c>
      <c r="F91" s="80"/>
    </row>
    <row r="92" spans="3:6" ht="12">
      <c r="C92" s="7">
        <v>2100</v>
      </c>
      <c r="D92" s="62">
        <v>25.4</v>
      </c>
      <c r="E92" s="62">
        <v>57.1</v>
      </c>
      <c r="F92" s="80"/>
    </row>
    <row r="93" spans="3:5" ht="12">
      <c r="C93" s="7"/>
      <c r="D93" s="62"/>
      <c r="E93" s="62"/>
    </row>
    <row r="94" ht="12">
      <c r="C94" s="42" t="s">
        <v>108</v>
      </c>
    </row>
    <row r="96" ht="12">
      <c r="A96" s="2" t="s">
        <v>39</v>
      </c>
    </row>
    <row r="97" ht="12">
      <c r="A97" s="1" t="s">
        <v>121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52"/>
  <sheetViews>
    <sheetView showGridLines="0" zoomScale="85" zoomScaleNormal="85" workbookViewId="0" topLeftCell="A1">
      <selection activeCell="D8" sqref="D8"/>
    </sheetView>
  </sheetViews>
  <sheetFormatPr defaultColWidth="9.140625" defaultRowHeight="12"/>
  <cols>
    <col min="1" max="2" width="9.140625" style="1" customWidth="1"/>
    <col min="3" max="3" width="16.7109375" style="1" customWidth="1"/>
    <col min="4" max="6" width="12.28125" style="1" customWidth="1"/>
    <col min="7" max="7" width="9.140625" style="1" customWidth="1"/>
    <col min="8" max="8" width="11.00390625" style="1" bestFit="1" customWidth="1"/>
    <col min="9" max="9" width="13.7109375" style="1" customWidth="1"/>
    <col min="10" max="16384" width="9.140625" style="1" customWidth="1"/>
  </cols>
  <sheetData>
    <row r="1" spans="1:8" ht="18">
      <c r="A1" s="10"/>
      <c r="H1" s="70"/>
    </row>
    <row r="2" ht="12">
      <c r="C2" s="11" t="s">
        <v>142</v>
      </c>
    </row>
    <row r="3" spans="3:10" ht="12">
      <c r="C3" s="98" t="s">
        <v>144</v>
      </c>
      <c r="J3" s="6"/>
    </row>
    <row r="4" ht="12">
      <c r="C4" s="2"/>
    </row>
    <row r="5" ht="12">
      <c r="C5" s="17"/>
    </row>
    <row r="6" ht="15">
      <c r="C6" s="58" t="s">
        <v>117</v>
      </c>
    </row>
    <row r="7" ht="12">
      <c r="C7" s="7" t="s">
        <v>31</v>
      </c>
    </row>
    <row r="8" ht="12"/>
    <row r="9" spans="4:5" ht="12">
      <c r="D9" s="8"/>
      <c r="E9" s="8"/>
    </row>
    <row r="10" spans="4:6" ht="12">
      <c r="D10" s="64">
        <v>2019</v>
      </c>
      <c r="E10" s="64">
        <v>2100</v>
      </c>
      <c r="F10" s="18" t="s">
        <v>68</v>
      </c>
    </row>
    <row r="11" spans="3:6" ht="12">
      <c r="C11" s="29" t="s">
        <v>107</v>
      </c>
      <c r="D11" s="63">
        <v>446824564</v>
      </c>
      <c r="E11" s="63">
        <v>416074441</v>
      </c>
      <c r="F11" s="74">
        <v>-6.881923125426023</v>
      </c>
    </row>
    <row r="12" spans="3:6" ht="12">
      <c r="C12" s="29"/>
      <c r="D12" s="63"/>
      <c r="E12" s="63"/>
      <c r="F12" s="74"/>
    </row>
    <row r="13" spans="3:6" ht="12">
      <c r="C13" s="29" t="s">
        <v>15</v>
      </c>
      <c r="D13" s="63">
        <v>493559</v>
      </c>
      <c r="E13" s="63">
        <v>689359</v>
      </c>
      <c r="F13" s="74">
        <v>39.671042367781766</v>
      </c>
    </row>
    <row r="14" spans="3:6" ht="12">
      <c r="C14" s="29" t="s">
        <v>4</v>
      </c>
      <c r="D14" s="63">
        <v>4904240</v>
      </c>
      <c r="E14" s="63">
        <v>6610753</v>
      </c>
      <c r="F14" s="74">
        <v>34.79668613281569</v>
      </c>
    </row>
    <row r="15" spans="2:6" ht="12">
      <c r="B15" s="29"/>
      <c r="C15" s="29" t="s">
        <v>24</v>
      </c>
      <c r="D15" s="63">
        <v>10230185</v>
      </c>
      <c r="E15" s="63">
        <v>13659849</v>
      </c>
      <c r="F15" s="74">
        <v>33.52494602981275</v>
      </c>
    </row>
    <row r="16" spans="3:6" ht="12">
      <c r="C16" s="29" t="s">
        <v>10</v>
      </c>
      <c r="D16" s="63">
        <v>875899</v>
      </c>
      <c r="E16" s="63">
        <v>1118198</v>
      </c>
      <c r="F16" s="74">
        <v>27.662892639448156</v>
      </c>
    </row>
    <row r="17" spans="2:6" ht="12">
      <c r="B17" s="32"/>
      <c r="C17" s="29" t="s">
        <v>13</v>
      </c>
      <c r="D17" s="63">
        <v>613894</v>
      </c>
      <c r="E17" s="63">
        <v>781193</v>
      </c>
      <c r="F17" s="74">
        <v>27.252098896552173</v>
      </c>
    </row>
    <row r="18" spans="2:6" ht="12">
      <c r="B18" s="32"/>
      <c r="C18" s="29" t="s">
        <v>2</v>
      </c>
      <c r="D18" s="63">
        <v>5806081</v>
      </c>
      <c r="E18" s="63">
        <v>6247128</v>
      </c>
      <c r="F18" s="74">
        <v>7.596294299028897</v>
      </c>
    </row>
    <row r="19" spans="2:6" ht="12">
      <c r="B19" s="32"/>
      <c r="C19" s="29" t="s">
        <v>17</v>
      </c>
      <c r="D19" s="63">
        <v>8858775</v>
      </c>
      <c r="E19" s="63">
        <v>9236567</v>
      </c>
      <c r="F19" s="74">
        <v>4.2646076912439925</v>
      </c>
    </row>
    <row r="20" spans="2:6" ht="12">
      <c r="B20" s="32"/>
      <c r="C20" s="29" t="s">
        <v>16</v>
      </c>
      <c r="D20" s="63">
        <v>17282163</v>
      </c>
      <c r="E20" s="63">
        <v>17967454</v>
      </c>
      <c r="F20" s="74">
        <v>3.9653080462208345</v>
      </c>
    </row>
    <row r="21" spans="2:6" ht="12">
      <c r="B21" s="32"/>
      <c r="C21" s="29" t="s">
        <v>7</v>
      </c>
      <c r="D21" s="63">
        <v>67012883</v>
      </c>
      <c r="E21" s="63">
        <v>69651714</v>
      </c>
      <c r="F21" s="74">
        <v>3.937796557715626</v>
      </c>
    </row>
    <row r="22" spans="2:6" ht="12">
      <c r="B22" s="32"/>
      <c r="C22" s="29" t="s">
        <v>0</v>
      </c>
      <c r="D22" s="63">
        <v>11455519</v>
      </c>
      <c r="E22" s="63">
        <v>11854389</v>
      </c>
      <c r="F22" s="74">
        <v>3.4819024786218766</v>
      </c>
    </row>
    <row r="23" spans="2:6" ht="12">
      <c r="B23" s="32"/>
      <c r="C23" s="29" t="s">
        <v>27</v>
      </c>
      <c r="D23" s="63">
        <v>83019213</v>
      </c>
      <c r="E23" s="63">
        <v>83201514</v>
      </c>
      <c r="F23" s="74">
        <v>0.21958892816774836</v>
      </c>
    </row>
    <row r="24" spans="2:6" ht="12">
      <c r="B24" s="32"/>
      <c r="C24" s="29" t="s">
        <v>6</v>
      </c>
      <c r="D24" s="63">
        <v>46937060</v>
      </c>
      <c r="E24" s="63">
        <v>45789061</v>
      </c>
      <c r="F24" s="74">
        <v>-2.4458263896375274</v>
      </c>
    </row>
    <row r="25" spans="2:6" ht="12">
      <c r="B25" s="32"/>
      <c r="C25" s="29" t="s">
        <v>116</v>
      </c>
      <c r="D25" s="63">
        <v>10649800</v>
      </c>
      <c r="E25" s="63">
        <v>10207345</v>
      </c>
      <c r="F25" s="74">
        <v>-4.154585062630284</v>
      </c>
    </row>
    <row r="26" spans="2:6" ht="12">
      <c r="B26" s="32"/>
      <c r="C26" s="44" t="s">
        <v>21</v>
      </c>
      <c r="D26" s="63">
        <v>2080908</v>
      </c>
      <c r="E26" s="63">
        <v>1888364</v>
      </c>
      <c r="F26" s="74">
        <v>-9.252883837247971</v>
      </c>
    </row>
    <row r="27" spans="3:6" ht="12">
      <c r="C27" s="29" t="s">
        <v>14</v>
      </c>
      <c r="D27" s="63">
        <v>9772756</v>
      </c>
      <c r="E27" s="63">
        <v>8714260</v>
      </c>
      <c r="F27" s="74">
        <v>-10.831090022098168</v>
      </c>
    </row>
    <row r="28" spans="3:6" ht="12">
      <c r="C28" s="29" t="s">
        <v>3</v>
      </c>
      <c r="D28" s="63">
        <v>1324820</v>
      </c>
      <c r="E28" s="63">
        <v>1145053</v>
      </c>
      <c r="F28" s="74">
        <v>-13.569164112860616</v>
      </c>
    </row>
    <row r="29" spans="3:6" ht="12">
      <c r="C29" s="29" t="s">
        <v>23</v>
      </c>
      <c r="D29" s="63">
        <v>5517919</v>
      </c>
      <c r="E29" s="63">
        <v>4715868</v>
      </c>
      <c r="F29" s="74">
        <v>-14.535389156673014</v>
      </c>
    </row>
    <row r="30" spans="3:6" ht="12">
      <c r="C30" s="29" t="s">
        <v>9</v>
      </c>
      <c r="D30" s="63">
        <v>60359546</v>
      </c>
      <c r="E30" s="63">
        <v>51415877</v>
      </c>
      <c r="F30" s="74">
        <v>-14.817323178673345</v>
      </c>
    </row>
    <row r="31" spans="3:6" ht="12">
      <c r="C31" s="29" t="s">
        <v>22</v>
      </c>
      <c r="D31" s="63">
        <v>5450421</v>
      </c>
      <c r="E31" s="63">
        <v>4346004</v>
      </c>
      <c r="F31" s="74">
        <v>-20.262966842377864</v>
      </c>
    </row>
    <row r="32" spans="3:6" ht="12">
      <c r="C32" s="44" t="s">
        <v>19</v>
      </c>
      <c r="D32" s="63">
        <v>10276617</v>
      </c>
      <c r="E32" s="63">
        <v>7980639</v>
      </c>
      <c r="F32" s="74">
        <v>-22.34176869683866</v>
      </c>
    </row>
    <row r="33" spans="3:6" ht="12">
      <c r="C33" s="44" t="s">
        <v>5</v>
      </c>
      <c r="D33" s="63">
        <v>10724599</v>
      </c>
      <c r="E33" s="63">
        <v>8142699</v>
      </c>
      <c r="F33" s="74">
        <v>-24.07455980405421</v>
      </c>
    </row>
    <row r="34" spans="3:6" ht="12">
      <c r="C34" s="44" t="s">
        <v>18</v>
      </c>
      <c r="D34" s="63">
        <v>37972812</v>
      </c>
      <c r="E34" s="63">
        <v>27655094</v>
      </c>
      <c r="F34" s="74">
        <v>-27.171329845153423</v>
      </c>
    </row>
    <row r="35" spans="3:6" ht="12">
      <c r="C35" s="29" t="s">
        <v>8</v>
      </c>
      <c r="D35" s="63">
        <v>4076246</v>
      </c>
      <c r="E35" s="63">
        <v>2775929</v>
      </c>
      <c r="F35" s="74">
        <v>-31.89986570977316</v>
      </c>
    </row>
    <row r="36" spans="3:6" ht="12">
      <c r="C36" s="29" t="s">
        <v>1</v>
      </c>
      <c r="D36" s="63">
        <v>7000039</v>
      </c>
      <c r="E36" s="63">
        <v>4737768</v>
      </c>
      <c r="F36" s="74">
        <v>-32.31797708555624</v>
      </c>
    </row>
    <row r="37" spans="3:6" ht="12">
      <c r="C37" s="29" t="s">
        <v>20</v>
      </c>
      <c r="D37" s="63">
        <v>19414458</v>
      </c>
      <c r="E37" s="63">
        <v>12780621</v>
      </c>
      <c r="F37" s="74">
        <v>-34.16957094552936</v>
      </c>
    </row>
    <row r="38" spans="3:6" ht="12">
      <c r="C38" s="29" t="s">
        <v>12</v>
      </c>
      <c r="D38" s="63">
        <v>2794184</v>
      </c>
      <c r="E38" s="63">
        <v>1680055</v>
      </c>
      <c r="F38" s="74">
        <v>-39.87314364408357</v>
      </c>
    </row>
    <row r="39" spans="3:6" ht="12">
      <c r="C39" s="29" t="s">
        <v>11</v>
      </c>
      <c r="D39" s="63">
        <v>1919968</v>
      </c>
      <c r="E39" s="63">
        <v>1081686</v>
      </c>
      <c r="F39" s="74">
        <v>-43.66124852080868</v>
      </c>
    </row>
    <row r="40" spans="3:6" ht="12">
      <c r="C40" s="29"/>
      <c r="D40" s="63"/>
      <c r="E40" s="63"/>
      <c r="F40" s="63"/>
    </row>
    <row r="41" spans="3:6" ht="12">
      <c r="C41" s="29" t="s">
        <v>111</v>
      </c>
      <c r="D41" s="63">
        <v>356991</v>
      </c>
      <c r="E41" s="63">
        <v>623468</v>
      </c>
      <c r="F41" s="74">
        <v>74.64529918121185</v>
      </c>
    </row>
    <row r="42" spans="3:6" ht="12">
      <c r="C42" s="29" t="s">
        <v>110</v>
      </c>
      <c r="D42" s="63">
        <v>8544527</v>
      </c>
      <c r="E42" s="63">
        <v>12042334</v>
      </c>
      <c r="F42" s="74">
        <v>40.93622736518944</v>
      </c>
    </row>
    <row r="43" spans="3:6" ht="12">
      <c r="C43" s="1" t="s">
        <v>25</v>
      </c>
      <c r="D43" s="8">
        <v>5328212</v>
      </c>
      <c r="E43" s="8">
        <v>7046899</v>
      </c>
      <c r="F43" s="74">
        <v>32.25635541528753</v>
      </c>
    </row>
    <row r="44" spans="3:6" ht="12">
      <c r="C44" s="1" t="s">
        <v>109</v>
      </c>
      <c r="D44" s="8">
        <v>38378</v>
      </c>
      <c r="E44" s="8">
        <v>49376</v>
      </c>
      <c r="F44" s="74">
        <v>28.657043097608003</v>
      </c>
    </row>
    <row r="45" ht="12"/>
    <row r="46" ht="12"/>
    <row r="47" ht="12">
      <c r="C47" s="42" t="s">
        <v>102</v>
      </c>
    </row>
    <row r="50" ht="12">
      <c r="A50" s="2" t="s">
        <v>39</v>
      </c>
    </row>
    <row r="51" ht="12">
      <c r="A51" s="49" t="s">
        <v>118</v>
      </c>
    </row>
    <row r="52" ht="12">
      <c r="A52" s="4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K68"/>
  <sheetViews>
    <sheetView showGridLines="0" zoomScale="91" zoomScaleNormal="91" workbookViewId="0" topLeftCell="A1">
      <selection activeCell="G49" sqref="G49"/>
    </sheetView>
  </sheetViews>
  <sheetFormatPr defaultColWidth="9.140625" defaultRowHeight="12"/>
  <cols>
    <col min="1" max="2" width="9.140625" style="1" customWidth="1"/>
    <col min="3" max="3" width="20.7109375" style="1" customWidth="1"/>
    <col min="4" max="4" width="10.421875" style="1" customWidth="1"/>
    <col min="5" max="5" width="11.00390625" style="1" customWidth="1"/>
    <col min="6" max="7" width="9.140625" style="1" customWidth="1"/>
    <col min="8" max="8" width="11.00390625" style="1" bestFit="1" customWidth="1"/>
    <col min="9" max="16" width="9.140625" style="1" customWidth="1"/>
    <col min="17" max="17" width="21.28125" style="1" customWidth="1"/>
    <col min="18" max="18" width="18.8515625" style="1" customWidth="1"/>
    <col min="19" max="16384" width="9.140625" style="1" customWidth="1"/>
  </cols>
  <sheetData>
    <row r="1" spans="1:7" ht="18">
      <c r="A1" s="10"/>
      <c r="C1" s="10"/>
      <c r="D1" s="10"/>
      <c r="G1" s="70"/>
    </row>
    <row r="2" ht="12">
      <c r="C2" s="11" t="s">
        <v>142</v>
      </c>
    </row>
    <row r="3" spans="3:11" ht="12">
      <c r="C3" s="98" t="s">
        <v>144</v>
      </c>
      <c r="K3" s="6"/>
    </row>
    <row r="4" ht="12">
      <c r="C4" s="2"/>
    </row>
    <row r="5" ht="12">
      <c r="C5" s="17"/>
    </row>
    <row r="6" ht="15">
      <c r="C6" s="58" t="s">
        <v>123</v>
      </c>
    </row>
    <row r="7" spans="2:3" ht="12">
      <c r="B7" s="10"/>
      <c r="C7" s="7" t="s">
        <v>83</v>
      </c>
    </row>
    <row r="8" spans="2:9" ht="12">
      <c r="B8" s="33"/>
      <c r="C8" s="33"/>
      <c r="D8" s="34"/>
      <c r="E8" s="32"/>
      <c r="F8" s="32"/>
      <c r="G8" s="32"/>
      <c r="H8" s="32"/>
      <c r="I8" s="32"/>
    </row>
    <row r="9" spans="2:9" ht="12">
      <c r="B9" s="33"/>
      <c r="C9" s="32"/>
      <c r="D9" s="32"/>
      <c r="E9" s="32"/>
      <c r="F9" s="32"/>
      <c r="G9" s="32"/>
      <c r="H9" s="32"/>
      <c r="I9" s="32"/>
    </row>
    <row r="10" spans="2:9" ht="12">
      <c r="B10" s="32"/>
      <c r="C10" s="50"/>
      <c r="D10" s="18">
        <v>2019</v>
      </c>
      <c r="E10" s="43">
        <v>2100</v>
      </c>
      <c r="F10" s="38"/>
      <c r="G10" s="32"/>
      <c r="H10" s="32"/>
      <c r="I10" s="32"/>
    </row>
    <row r="11" spans="2:9" ht="12">
      <c r="B11" s="32"/>
      <c r="C11" s="50" t="s">
        <v>107</v>
      </c>
      <c r="D11" s="62">
        <v>43.7</v>
      </c>
      <c r="E11" s="75">
        <v>48.8</v>
      </c>
      <c r="F11" s="37"/>
      <c r="G11" s="32"/>
      <c r="H11" s="35"/>
      <c r="I11" s="32"/>
    </row>
    <row r="12" spans="2:9" ht="12">
      <c r="B12" s="32"/>
      <c r="C12" s="50"/>
      <c r="D12" s="62"/>
      <c r="E12" s="75"/>
      <c r="F12" s="37"/>
      <c r="I12" s="32"/>
    </row>
    <row r="13" spans="2:9" ht="12">
      <c r="B13" s="32"/>
      <c r="C13" s="50" t="s">
        <v>18</v>
      </c>
      <c r="D13" s="62">
        <v>41</v>
      </c>
      <c r="E13" s="76">
        <v>51.5</v>
      </c>
      <c r="F13" s="37"/>
      <c r="G13" s="32"/>
      <c r="H13" s="35"/>
      <c r="I13" s="32"/>
    </row>
    <row r="14" spans="2:9" ht="12">
      <c r="B14" s="32"/>
      <c r="C14" s="50" t="s">
        <v>15</v>
      </c>
      <c r="D14" s="62">
        <v>40</v>
      </c>
      <c r="E14" s="76">
        <v>51.4</v>
      </c>
      <c r="F14" s="37"/>
      <c r="G14" s="32"/>
      <c r="H14" s="35"/>
      <c r="I14" s="32"/>
    </row>
    <row r="15" spans="2:9" ht="12">
      <c r="B15" s="32"/>
      <c r="C15" s="50" t="s">
        <v>9</v>
      </c>
      <c r="D15" s="62">
        <v>46.7</v>
      </c>
      <c r="E15" s="76">
        <v>51.3</v>
      </c>
      <c r="F15" s="37"/>
      <c r="G15" s="32"/>
      <c r="H15" s="35"/>
      <c r="I15" s="32"/>
    </row>
    <row r="16" spans="2:9" ht="12">
      <c r="B16" s="32"/>
      <c r="C16" s="50" t="s">
        <v>23</v>
      </c>
      <c r="D16" s="62">
        <v>42.9</v>
      </c>
      <c r="E16" s="76">
        <v>50.8</v>
      </c>
      <c r="F16" s="37"/>
      <c r="G16" s="32"/>
      <c r="H16" s="35"/>
      <c r="I16" s="32"/>
    </row>
    <row r="17" spans="2:9" ht="12">
      <c r="B17" s="32"/>
      <c r="C17" s="50" t="s">
        <v>8</v>
      </c>
      <c r="D17" s="62">
        <v>44</v>
      </c>
      <c r="E17" s="76">
        <v>50.5</v>
      </c>
      <c r="F17" s="37"/>
      <c r="G17" s="32"/>
      <c r="H17" s="35"/>
      <c r="I17" s="32"/>
    </row>
    <row r="18" spans="2:9" ht="12">
      <c r="B18" s="32"/>
      <c r="C18" s="50" t="s">
        <v>6</v>
      </c>
      <c r="D18" s="62">
        <v>44</v>
      </c>
      <c r="E18" s="76">
        <v>50.2</v>
      </c>
      <c r="F18" s="37"/>
      <c r="G18" s="32"/>
      <c r="H18" s="35"/>
      <c r="I18" s="32"/>
    </row>
    <row r="19" spans="2:9" ht="12">
      <c r="B19" s="32"/>
      <c r="C19" s="50" t="s">
        <v>5</v>
      </c>
      <c r="D19" s="62">
        <v>44.9</v>
      </c>
      <c r="E19" s="76">
        <v>49.9</v>
      </c>
      <c r="F19" s="37"/>
      <c r="G19" s="32"/>
      <c r="H19" s="35"/>
      <c r="I19" s="32"/>
    </row>
    <row r="20" spans="2:9" ht="12">
      <c r="B20" s="32"/>
      <c r="C20" s="50" t="s">
        <v>12</v>
      </c>
      <c r="D20" s="62">
        <v>44.1</v>
      </c>
      <c r="E20" s="76">
        <v>49.6</v>
      </c>
      <c r="F20" s="37"/>
      <c r="G20" s="32"/>
      <c r="H20" s="35"/>
      <c r="I20" s="32"/>
    </row>
    <row r="21" spans="2:9" ht="12">
      <c r="B21" s="32"/>
      <c r="C21" s="50" t="s">
        <v>13</v>
      </c>
      <c r="D21" s="62">
        <v>39.5</v>
      </c>
      <c r="E21" s="76">
        <v>49.6</v>
      </c>
      <c r="F21" s="37"/>
      <c r="G21" s="32"/>
      <c r="H21" s="35"/>
      <c r="I21" s="32"/>
    </row>
    <row r="22" spans="2:9" ht="12">
      <c r="B22" s="32"/>
      <c r="C22" s="50" t="s">
        <v>1</v>
      </c>
      <c r="D22" s="62">
        <v>44.5</v>
      </c>
      <c r="E22" s="76">
        <v>49.5</v>
      </c>
      <c r="F22" s="37"/>
      <c r="G22" s="32"/>
      <c r="H22" s="35"/>
      <c r="I22" s="32"/>
    </row>
    <row r="23" spans="2:9" ht="12">
      <c r="B23" s="32"/>
      <c r="C23" s="50" t="s">
        <v>19</v>
      </c>
      <c r="D23" s="62">
        <v>45.2</v>
      </c>
      <c r="E23" s="76">
        <v>49.5</v>
      </c>
      <c r="F23" s="37"/>
      <c r="G23" s="32"/>
      <c r="H23" s="35"/>
      <c r="I23" s="32"/>
    </row>
    <row r="24" spans="2:9" ht="12">
      <c r="B24" s="32"/>
      <c r="C24" s="50" t="s">
        <v>3</v>
      </c>
      <c r="D24" s="62">
        <v>42.1</v>
      </c>
      <c r="E24" s="76">
        <v>49.4</v>
      </c>
      <c r="F24" s="37"/>
      <c r="G24" s="32"/>
      <c r="H24" s="35"/>
      <c r="I24" s="32"/>
    </row>
    <row r="25" spans="2:9" ht="12">
      <c r="B25" s="32"/>
      <c r="C25" s="50" t="s">
        <v>20</v>
      </c>
      <c r="D25" s="62">
        <v>42.5</v>
      </c>
      <c r="E25" s="76">
        <v>49.4</v>
      </c>
      <c r="F25" s="37"/>
      <c r="G25" s="32"/>
      <c r="H25" s="35"/>
      <c r="I25" s="32"/>
    </row>
    <row r="26" spans="2:9" ht="12">
      <c r="B26" s="32"/>
      <c r="C26" s="50" t="s">
        <v>22</v>
      </c>
      <c r="D26" s="62">
        <v>40.6</v>
      </c>
      <c r="E26" s="76">
        <v>49.4</v>
      </c>
      <c r="F26" s="37"/>
      <c r="G26" s="32"/>
      <c r="H26" s="35"/>
      <c r="I26" s="32"/>
    </row>
    <row r="27" spans="2:9" ht="12">
      <c r="B27" s="32"/>
      <c r="C27" s="50" t="s">
        <v>21</v>
      </c>
      <c r="D27" s="62">
        <v>44</v>
      </c>
      <c r="E27" s="76">
        <v>49.3</v>
      </c>
      <c r="F27" s="37"/>
      <c r="G27" s="32"/>
      <c r="H27" s="35"/>
      <c r="I27" s="32"/>
    </row>
    <row r="28" spans="2:9" ht="12">
      <c r="B28" s="32"/>
      <c r="C28" s="50" t="s">
        <v>11</v>
      </c>
      <c r="D28" s="62">
        <v>43.5</v>
      </c>
      <c r="E28" s="76">
        <v>49.1</v>
      </c>
      <c r="F28" s="37"/>
      <c r="G28" s="32"/>
      <c r="H28" s="35"/>
      <c r="I28" s="32"/>
    </row>
    <row r="29" spans="2:9" ht="12">
      <c r="B29" s="32"/>
      <c r="C29" s="50" t="s">
        <v>14</v>
      </c>
      <c r="D29" s="62">
        <v>43</v>
      </c>
      <c r="E29" s="76">
        <v>48.8</v>
      </c>
      <c r="F29" s="37"/>
      <c r="G29" s="32"/>
      <c r="H29" s="35"/>
      <c r="I29" s="32"/>
    </row>
    <row r="30" spans="2:9" ht="12">
      <c r="B30" s="32"/>
      <c r="C30" s="50" t="s">
        <v>17</v>
      </c>
      <c r="D30" s="62">
        <v>43.4</v>
      </c>
      <c r="E30" s="76">
        <v>48.5</v>
      </c>
      <c r="F30" s="37"/>
      <c r="G30" s="32"/>
      <c r="H30" s="35"/>
      <c r="I30" s="32"/>
    </row>
    <row r="31" spans="2:9" ht="12">
      <c r="B31" s="32"/>
      <c r="C31" s="50" t="s">
        <v>0</v>
      </c>
      <c r="D31" s="62">
        <v>41.7</v>
      </c>
      <c r="E31" s="76">
        <v>47.7</v>
      </c>
      <c r="F31" s="37"/>
      <c r="G31" s="32"/>
      <c r="H31" s="35"/>
      <c r="I31" s="32"/>
    </row>
    <row r="32" spans="2:9" ht="12">
      <c r="B32" s="32"/>
      <c r="C32" s="50" t="s">
        <v>16</v>
      </c>
      <c r="D32" s="62">
        <v>42.7</v>
      </c>
      <c r="E32" s="76">
        <v>47.7</v>
      </c>
      <c r="F32" s="37"/>
      <c r="G32" s="32"/>
      <c r="H32" s="32"/>
      <c r="I32" s="32"/>
    </row>
    <row r="33" spans="2:9" ht="12">
      <c r="B33" s="32"/>
      <c r="C33" s="50" t="s">
        <v>4</v>
      </c>
      <c r="D33" s="62">
        <v>37.7</v>
      </c>
      <c r="E33" s="76">
        <v>47.5</v>
      </c>
      <c r="F33" s="37"/>
      <c r="G33" s="32"/>
      <c r="H33" s="32"/>
      <c r="I33" s="32"/>
    </row>
    <row r="34" spans="2:9" ht="12">
      <c r="B34" s="32"/>
      <c r="C34" s="50" t="s">
        <v>7</v>
      </c>
      <c r="D34" s="62">
        <v>41.8</v>
      </c>
      <c r="E34" s="76">
        <v>47.5</v>
      </c>
      <c r="F34" s="37"/>
      <c r="G34" s="32"/>
      <c r="H34" s="32"/>
      <c r="I34" s="32"/>
    </row>
    <row r="35" spans="2:9" ht="12">
      <c r="B35" s="32"/>
      <c r="C35" s="50" t="s">
        <v>27</v>
      </c>
      <c r="D35" s="62">
        <v>46</v>
      </c>
      <c r="E35" s="76">
        <v>47.4</v>
      </c>
      <c r="F35" s="37"/>
      <c r="G35" s="32"/>
      <c r="H35" s="32"/>
      <c r="I35" s="32"/>
    </row>
    <row r="36" spans="2:9" ht="12">
      <c r="B36" s="32"/>
      <c r="C36" s="50" t="s">
        <v>116</v>
      </c>
      <c r="D36" s="62">
        <v>42.6</v>
      </c>
      <c r="E36" s="76">
        <v>47.3</v>
      </c>
      <c r="F36" s="37"/>
      <c r="G36" s="32"/>
      <c r="H36" s="32"/>
      <c r="I36" s="32"/>
    </row>
    <row r="37" spans="2:9" ht="12">
      <c r="B37" s="32"/>
      <c r="C37" s="50" t="s">
        <v>2</v>
      </c>
      <c r="D37" s="62">
        <v>41.9</v>
      </c>
      <c r="E37" s="76">
        <v>47.1</v>
      </c>
      <c r="F37" s="37"/>
      <c r="G37" s="32"/>
      <c r="H37" s="32"/>
      <c r="I37" s="32"/>
    </row>
    <row r="38" spans="2:9" ht="12">
      <c r="B38" s="32"/>
      <c r="C38" s="50" t="s">
        <v>24</v>
      </c>
      <c r="D38" s="62">
        <v>40.5</v>
      </c>
      <c r="E38" s="76">
        <v>46.9</v>
      </c>
      <c r="F38" s="37"/>
      <c r="G38" s="32"/>
      <c r="H38" s="32"/>
      <c r="I38" s="32"/>
    </row>
    <row r="39" spans="2:9" ht="12">
      <c r="B39" s="32"/>
      <c r="C39" s="50" t="s">
        <v>10</v>
      </c>
      <c r="D39" s="62">
        <v>37.7</v>
      </c>
      <c r="E39" s="76">
        <v>46.6</v>
      </c>
      <c r="F39" s="37"/>
      <c r="G39" s="32"/>
      <c r="H39" s="32"/>
      <c r="I39" s="32"/>
    </row>
    <row r="40" spans="2:9" ht="12">
      <c r="B40" s="32"/>
      <c r="F40" s="37"/>
      <c r="G40" s="32"/>
      <c r="H40" s="32"/>
      <c r="I40" s="32"/>
    </row>
    <row r="41" spans="2:9" ht="12">
      <c r="B41" s="32"/>
      <c r="C41" s="50" t="s">
        <v>109</v>
      </c>
      <c r="D41" s="62">
        <v>44.2</v>
      </c>
      <c r="E41" s="75">
        <v>48.6</v>
      </c>
      <c r="F41" s="37"/>
      <c r="I41" s="32"/>
    </row>
    <row r="42" spans="2:9" ht="12">
      <c r="B42" s="32"/>
      <c r="C42" s="50" t="s">
        <v>25</v>
      </c>
      <c r="D42" s="62">
        <v>39.7</v>
      </c>
      <c r="E42" s="75">
        <v>48</v>
      </c>
      <c r="F42" s="37"/>
      <c r="G42" s="32"/>
      <c r="H42" s="32"/>
      <c r="I42" s="32"/>
    </row>
    <row r="43" spans="2:9" ht="12">
      <c r="B43" s="32"/>
      <c r="C43" s="1" t="s">
        <v>110</v>
      </c>
      <c r="D43" s="32">
        <v>42.5</v>
      </c>
      <c r="E43" s="32">
        <v>47.1</v>
      </c>
      <c r="F43" s="32"/>
      <c r="G43" s="32"/>
      <c r="H43" s="32"/>
      <c r="I43" s="32"/>
    </row>
    <row r="44" spans="2:9" ht="12">
      <c r="B44" s="32"/>
      <c r="C44" s="50" t="s">
        <v>111</v>
      </c>
      <c r="D44" s="62">
        <v>36.4</v>
      </c>
      <c r="E44" s="76">
        <v>45.9</v>
      </c>
      <c r="F44" s="32"/>
      <c r="G44" s="32"/>
      <c r="H44" s="32"/>
      <c r="I44" s="32"/>
    </row>
    <row r="45" spans="6:9" ht="12">
      <c r="F45" s="32"/>
      <c r="G45" s="32"/>
      <c r="H45" s="32"/>
      <c r="I45" s="32"/>
    </row>
    <row r="46" spans="4:9" ht="12">
      <c r="D46" s="32"/>
      <c r="E46" s="32"/>
      <c r="F46" s="32"/>
      <c r="G46" s="32"/>
      <c r="H46" s="32"/>
      <c r="I46" s="32"/>
    </row>
    <row r="47" spans="3:9" ht="12">
      <c r="C47" s="1" t="s">
        <v>122</v>
      </c>
      <c r="D47" s="32"/>
      <c r="E47" s="32"/>
      <c r="F47" s="32"/>
      <c r="G47" s="32"/>
      <c r="H47" s="32"/>
      <c r="I47" s="32"/>
    </row>
    <row r="48" spans="3:9" ht="12">
      <c r="C48" s="42" t="s">
        <v>108</v>
      </c>
      <c r="D48" s="32"/>
      <c r="E48" s="32"/>
      <c r="F48" s="32"/>
      <c r="G48" s="32"/>
      <c r="H48" s="32"/>
      <c r="I48" s="32"/>
    </row>
    <row r="49" spans="4:9" ht="12">
      <c r="D49" s="35"/>
      <c r="E49" s="35"/>
      <c r="F49" s="35"/>
      <c r="G49" s="32"/>
      <c r="H49" s="32"/>
      <c r="I49" s="32"/>
    </row>
    <row r="50" spans="4:9" ht="12">
      <c r="D50" s="35"/>
      <c r="E50" s="35"/>
      <c r="F50" s="35"/>
      <c r="G50" s="32"/>
      <c r="H50" s="32"/>
      <c r="I50" s="32"/>
    </row>
    <row r="51" spans="1:9" ht="12">
      <c r="A51" s="2" t="s">
        <v>39</v>
      </c>
      <c r="D51" s="35"/>
      <c r="E51" s="35"/>
      <c r="F51" s="35"/>
      <c r="G51" s="32"/>
      <c r="H51" s="32"/>
      <c r="I51" s="32"/>
    </row>
    <row r="52" spans="1:9" ht="12">
      <c r="A52" s="49" t="s">
        <v>124</v>
      </c>
      <c r="B52" s="32"/>
      <c r="C52" s="50"/>
      <c r="D52" s="35"/>
      <c r="E52" s="35"/>
      <c r="F52" s="35"/>
      <c r="G52" s="32"/>
      <c r="H52" s="32"/>
      <c r="I52" s="32"/>
    </row>
    <row r="53" spans="1:9" ht="12">
      <c r="A53" s="49"/>
      <c r="B53" s="32"/>
      <c r="C53" s="50"/>
      <c r="D53" s="35"/>
      <c r="E53" s="35"/>
      <c r="F53" s="35"/>
      <c r="G53" s="32"/>
      <c r="H53" s="32"/>
      <c r="I53" s="32"/>
    </row>
    <row r="54" spans="2:9" ht="12">
      <c r="B54" s="32"/>
      <c r="C54" s="50"/>
      <c r="D54" s="35"/>
      <c r="E54" s="35"/>
      <c r="F54" s="35"/>
      <c r="G54" s="32"/>
      <c r="H54" s="32"/>
      <c r="I54" s="32"/>
    </row>
    <row r="55" spans="2:9" ht="12">
      <c r="B55" s="32"/>
      <c r="C55" s="50"/>
      <c r="D55" s="35"/>
      <c r="E55" s="35"/>
      <c r="F55" s="35"/>
      <c r="G55" s="32"/>
      <c r="H55" s="32"/>
      <c r="I55" s="32"/>
    </row>
    <row r="56" spans="2:9" ht="12">
      <c r="B56" s="32"/>
      <c r="C56" s="50"/>
      <c r="D56" s="35"/>
      <c r="E56" s="35"/>
      <c r="F56" s="35"/>
      <c r="G56" s="32"/>
      <c r="H56" s="32"/>
      <c r="I56" s="32"/>
    </row>
    <row r="57" spans="2:9" ht="12">
      <c r="B57" s="32"/>
      <c r="C57" s="50"/>
      <c r="D57" s="35"/>
      <c r="E57" s="35"/>
      <c r="F57" s="35"/>
      <c r="G57" s="32"/>
      <c r="H57" s="32"/>
      <c r="I57" s="32"/>
    </row>
    <row r="58" spans="2:9" ht="12">
      <c r="B58" s="32"/>
      <c r="C58" s="50"/>
      <c r="D58" s="35"/>
      <c r="E58" s="35"/>
      <c r="F58" s="35"/>
      <c r="G58" s="32"/>
      <c r="H58" s="32"/>
      <c r="I58" s="32"/>
    </row>
    <row r="59" spans="2:9" ht="12">
      <c r="B59" s="32"/>
      <c r="C59" s="50"/>
      <c r="D59" s="35"/>
      <c r="E59" s="35"/>
      <c r="F59" s="35"/>
      <c r="G59" s="32"/>
      <c r="H59" s="32"/>
      <c r="I59" s="32"/>
    </row>
    <row r="60" spans="2:9" ht="12">
      <c r="B60" s="32"/>
      <c r="C60" s="50"/>
      <c r="D60" s="35"/>
      <c r="E60" s="35"/>
      <c r="F60" s="35"/>
      <c r="G60" s="32"/>
      <c r="H60" s="32"/>
      <c r="I60" s="32"/>
    </row>
    <row r="61" spans="2:9" ht="12">
      <c r="B61" s="32"/>
      <c r="C61" s="50"/>
      <c r="D61" s="35"/>
      <c r="E61" s="35"/>
      <c r="F61" s="35"/>
      <c r="G61" s="32"/>
      <c r="H61" s="32"/>
      <c r="I61" s="32"/>
    </row>
    <row r="62" spans="2:9" ht="12">
      <c r="B62" s="32"/>
      <c r="C62" s="32"/>
      <c r="D62" s="32"/>
      <c r="E62" s="32"/>
      <c r="F62" s="32"/>
      <c r="G62" s="32"/>
      <c r="H62" s="35"/>
      <c r="I62" s="32"/>
    </row>
    <row r="63" spans="2:9" ht="12">
      <c r="B63" s="32"/>
      <c r="C63" s="36"/>
      <c r="D63" s="32"/>
      <c r="E63" s="32"/>
      <c r="F63" s="32"/>
      <c r="G63" s="32"/>
      <c r="H63" s="32"/>
      <c r="I63" s="32"/>
    </row>
    <row r="64" spans="2:9" ht="12">
      <c r="B64" s="32"/>
      <c r="C64" s="32"/>
      <c r="D64" s="32"/>
      <c r="E64" s="32"/>
      <c r="F64" s="32"/>
      <c r="G64" s="32"/>
      <c r="H64" s="32"/>
      <c r="I64" s="32"/>
    </row>
    <row r="65" spans="2:9" ht="12">
      <c r="B65" s="32"/>
      <c r="C65" s="32"/>
      <c r="D65" s="32"/>
      <c r="E65" s="32"/>
      <c r="F65" s="32"/>
      <c r="G65" s="32"/>
      <c r="H65" s="32"/>
      <c r="I65" s="32"/>
    </row>
    <row r="66" spans="2:9" ht="12">
      <c r="B66" s="32"/>
      <c r="C66" s="32"/>
      <c r="D66" s="32"/>
      <c r="E66" s="32"/>
      <c r="F66" s="32"/>
      <c r="G66" s="32"/>
      <c r="H66" s="32"/>
      <c r="I66" s="32"/>
    </row>
    <row r="67" spans="1:9" ht="12">
      <c r="A67" s="2"/>
      <c r="B67" s="32"/>
      <c r="C67" s="32"/>
      <c r="D67" s="32"/>
      <c r="E67" s="32"/>
      <c r="F67" s="32"/>
      <c r="G67" s="32"/>
      <c r="H67" s="32"/>
      <c r="I67" s="32"/>
    </row>
    <row r="68" spans="2:9" ht="12">
      <c r="B68" s="32"/>
      <c r="C68" s="32"/>
      <c r="D68" s="32"/>
      <c r="E68" s="32"/>
      <c r="F68" s="32"/>
      <c r="G68" s="32"/>
      <c r="H68" s="32"/>
      <c r="I68" s="3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N67"/>
  <sheetViews>
    <sheetView showGridLines="0" workbookViewId="0" topLeftCell="A1">
      <selection activeCell="F60" sqref="F60"/>
    </sheetView>
  </sheetViews>
  <sheetFormatPr defaultColWidth="9.140625" defaultRowHeight="12"/>
  <cols>
    <col min="1" max="2" width="9.140625" style="1" customWidth="1"/>
    <col min="3" max="3" width="20.7109375" style="1" customWidth="1"/>
    <col min="4" max="4" width="10.421875" style="1" customWidth="1"/>
    <col min="5" max="5" width="11.00390625" style="1" customWidth="1"/>
    <col min="6" max="6" width="11.421875" style="1" bestFit="1" customWidth="1"/>
    <col min="7" max="7" width="9.140625" style="1" customWidth="1"/>
    <col min="8" max="8" width="11.00390625" style="1" bestFit="1" customWidth="1"/>
    <col min="9" max="16" width="9.140625" style="1" customWidth="1"/>
    <col min="17" max="17" width="21.28125" style="1" customWidth="1"/>
    <col min="18" max="18" width="18.8515625" style="1" customWidth="1"/>
    <col min="19" max="16384" width="9.140625" style="1" customWidth="1"/>
  </cols>
  <sheetData>
    <row r="1" spans="1:6" ht="18">
      <c r="A1" s="10"/>
      <c r="C1" s="10"/>
      <c r="D1" s="10"/>
      <c r="F1" s="70"/>
    </row>
    <row r="2" ht="12">
      <c r="C2" s="11" t="s">
        <v>142</v>
      </c>
    </row>
    <row r="3" spans="3:11" ht="12">
      <c r="C3" s="98" t="s">
        <v>144</v>
      </c>
      <c r="K3" s="6"/>
    </row>
    <row r="4" ht="12">
      <c r="C4" s="2"/>
    </row>
    <row r="5" ht="12">
      <c r="C5" s="17"/>
    </row>
    <row r="6" ht="15">
      <c r="C6" s="58" t="s">
        <v>134</v>
      </c>
    </row>
    <row r="7" spans="2:3" ht="12">
      <c r="B7" s="10"/>
      <c r="C7" s="7" t="s">
        <v>31</v>
      </c>
    </row>
    <row r="8" spans="2:9" ht="12">
      <c r="B8" s="33"/>
      <c r="C8" s="33"/>
      <c r="D8" s="34"/>
      <c r="E8" s="32"/>
      <c r="F8" s="32"/>
      <c r="G8" s="32"/>
      <c r="H8" s="32"/>
      <c r="I8" s="32"/>
    </row>
    <row r="9" spans="2:9" ht="12">
      <c r="B9" s="33"/>
      <c r="C9" s="32"/>
      <c r="D9" s="32"/>
      <c r="E9" s="32"/>
      <c r="F9" s="32"/>
      <c r="G9" s="32"/>
      <c r="H9" s="32"/>
      <c r="I9" s="32"/>
    </row>
    <row r="10" spans="2:9" ht="12">
      <c r="B10" s="32"/>
      <c r="C10" s="50"/>
      <c r="D10" s="18">
        <v>2019</v>
      </c>
      <c r="E10" s="77">
        <v>2060</v>
      </c>
      <c r="F10" s="38"/>
      <c r="G10" s="32"/>
      <c r="H10" s="32"/>
      <c r="I10" s="32"/>
    </row>
    <row r="11" spans="2:9" ht="12">
      <c r="B11" s="32"/>
      <c r="C11" s="50" t="s">
        <v>107</v>
      </c>
      <c r="D11" s="62">
        <v>31.4</v>
      </c>
      <c r="E11" s="62">
        <v>54</v>
      </c>
      <c r="F11" s="38"/>
      <c r="G11" s="32"/>
      <c r="H11" s="35"/>
      <c r="I11" s="32"/>
    </row>
    <row r="12" spans="2:9" ht="12">
      <c r="B12" s="32"/>
      <c r="D12" s="62"/>
      <c r="E12" s="62"/>
      <c r="F12" s="38"/>
      <c r="G12" s="32"/>
      <c r="H12" s="35"/>
      <c r="I12" s="32"/>
    </row>
    <row r="13" spans="2:9" ht="12">
      <c r="B13" s="32"/>
      <c r="C13" s="50" t="s">
        <v>11</v>
      </c>
      <c r="D13" s="62">
        <v>31.7</v>
      </c>
      <c r="E13" s="93">
        <v>63.2</v>
      </c>
      <c r="F13" s="38"/>
      <c r="G13" s="32"/>
      <c r="H13" s="35"/>
      <c r="I13" s="32"/>
    </row>
    <row r="14" spans="2:9" ht="12">
      <c r="B14" s="32"/>
      <c r="C14" s="50" t="s">
        <v>12</v>
      </c>
      <c r="D14" s="62">
        <v>30.4</v>
      </c>
      <c r="E14" s="93">
        <v>62.5</v>
      </c>
      <c r="F14" s="38"/>
      <c r="G14" s="32"/>
      <c r="H14" s="35"/>
      <c r="I14" s="32"/>
    </row>
    <row r="15" spans="2:9" ht="12">
      <c r="B15" s="32"/>
      <c r="C15" s="50" t="s">
        <v>18</v>
      </c>
      <c r="D15" s="62">
        <v>26.4</v>
      </c>
      <c r="E15" s="93">
        <v>62.5</v>
      </c>
      <c r="F15" s="38"/>
      <c r="G15" s="32"/>
      <c r="H15" s="35"/>
      <c r="I15" s="32"/>
    </row>
    <row r="16" spans="2:9" ht="12">
      <c r="B16" s="32"/>
      <c r="C16" s="50" t="s">
        <v>19</v>
      </c>
      <c r="D16" s="62">
        <v>33.9</v>
      </c>
      <c r="E16" s="93">
        <v>62.2</v>
      </c>
      <c r="F16" s="38"/>
      <c r="G16" s="32"/>
      <c r="H16" s="35"/>
      <c r="I16" s="32"/>
    </row>
    <row r="17" spans="2:9" ht="12">
      <c r="B17" s="32"/>
      <c r="C17" s="50" t="s">
        <v>5</v>
      </c>
      <c r="D17" s="62">
        <v>34.6</v>
      </c>
      <c r="E17" s="62">
        <v>61.8</v>
      </c>
      <c r="F17" s="38"/>
      <c r="G17" s="32"/>
      <c r="H17" s="35"/>
      <c r="I17" s="32"/>
    </row>
    <row r="18" spans="2:9" ht="12">
      <c r="B18" s="32"/>
      <c r="C18" s="50" t="s">
        <v>9</v>
      </c>
      <c r="D18" s="62">
        <v>35.7</v>
      </c>
      <c r="E18" s="93">
        <v>60.6</v>
      </c>
      <c r="F18" s="38"/>
      <c r="G18" s="32"/>
      <c r="H18" s="35"/>
      <c r="I18" s="32"/>
    </row>
    <row r="19" spans="2:9" ht="12">
      <c r="B19" s="32"/>
      <c r="C19" s="50" t="s">
        <v>1</v>
      </c>
      <c r="D19" s="62">
        <v>33.2</v>
      </c>
      <c r="E19" s="62">
        <v>60.5</v>
      </c>
      <c r="F19" s="38"/>
      <c r="G19" s="32"/>
      <c r="H19" s="35"/>
      <c r="I19" s="32"/>
    </row>
    <row r="20" spans="2:9" ht="12">
      <c r="B20" s="32"/>
      <c r="C20" s="50" t="s">
        <v>22</v>
      </c>
      <c r="D20" s="62">
        <v>23.5</v>
      </c>
      <c r="E20" s="93">
        <v>60.4</v>
      </c>
      <c r="F20" s="38"/>
      <c r="G20" s="32"/>
      <c r="H20" s="35"/>
      <c r="I20" s="32"/>
    </row>
    <row r="21" spans="2:9" ht="12">
      <c r="B21" s="32"/>
      <c r="C21" s="50" t="s">
        <v>6</v>
      </c>
      <c r="D21" s="62">
        <v>29.5</v>
      </c>
      <c r="E21" s="62">
        <v>58.9</v>
      </c>
      <c r="F21" s="38"/>
      <c r="G21" s="32"/>
      <c r="H21" s="35"/>
      <c r="I21" s="32"/>
    </row>
    <row r="22" spans="2:9" ht="12">
      <c r="B22" s="32"/>
      <c r="C22" s="50" t="s">
        <v>20</v>
      </c>
      <c r="D22" s="62">
        <v>28.1</v>
      </c>
      <c r="E22" s="93">
        <v>58.8</v>
      </c>
      <c r="F22" s="38"/>
      <c r="G22" s="32"/>
      <c r="H22" s="35"/>
      <c r="I22" s="32"/>
    </row>
    <row r="23" spans="2:9" ht="12">
      <c r="B23" s="32"/>
      <c r="C23" s="50" t="s">
        <v>8</v>
      </c>
      <c r="D23" s="62">
        <v>31.6</v>
      </c>
      <c r="E23" s="93">
        <v>56.4</v>
      </c>
      <c r="F23" s="38"/>
      <c r="G23" s="32"/>
      <c r="H23" s="35"/>
      <c r="I23" s="32"/>
    </row>
    <row r="24" spans="2:9" ht="12">
      <c r="B24" s="32"/>
      <c r="C24" s="50" t="s">
        <v>21</v>
      </c>
      <c r="D24" s="62">
        <v>30.5</v>
      </c>
      <c r="E24" s="93">
        <v>56.4</v>
      </c>
      <c r="F24" s="38"/>
      <c r="G24" s="32"/>
      <c r="H24" s="35"/>
      <c r="I24" s="32"/>
    </row>
    <row r="25" spans="2:9" ht="12">
      <c r="B25" s="32"/>
      <c r="C25" s="50" t="s">
        <v>3</v>
      </c>
      <c r="D25" s="62">
        <v>31</v>
      </c>
      <c r="E25" s="62">
        <v>56</v>
      </c>
      <c r="F25" s="38"/>
      <c r="G25" s="32"/>
      <c r="H25" s="35"/>
      <c r="I25" s="32"/>
    </row>
    <row r="26" spans="2:9" ht="12">
      <c r="B26" s="32"/>
      <c r="C26" s="50" t="s">
        <v>116</v>
      </c>
      <c r="D26" s="62">
        <v>30.4</v>
      </c>
      <c r="E26" s="62">
        <v>53.7</v>
      </c>
      <c r="F26" s="38"/>
      <c r="G26" s="32"/>
      <c r="H26" s="35"/>
      <c r="I26" s="32"/>
    </row>
    <row r="27" spans="2:9" ht="12">
      <c r="B27" s="32"/>
      <c r="C27" s="50" t="s">
        <v>23</v>
      </c>
      <c r="D27" s="62">
        <v>35.1</v>
      </c>
      <c r="E27" s="93">
        <v>53.2</v>
      </c>
      <c r="F27" s="38"/>
      <c r="G27" s="32"/>
      <c r="H27" s="35"/>
      <c r="I27" s="32"/>
    </row>
    <row r="28" spans="2:9" ht="12">
      <c r="B28" s="32"/>
      <c r="C28" s="50" t="s">
        <v>14</v>
      </c>
      <c r="D28" s="62">
        <v>29.3</v>
      </c>
      <c r="E28" s="93">
        <v>52</v>
      </c>
      <c r="F28" s="38"/>
      <c r="G28" s="32"/>
      <c r="H28" s="35"/>
      <c r="I28" s="32"/>
    </row>
    <row r="29" spans="2:9" ht="12">
      <c r="B29" s="32"/>
      <c r="C29" s="50" t="s">
        <v>15</v>
      </c>
      <c r="D29" s="62">
        <v>27.6</v>
      </c>
      <c r="E29" s="93">
        <v>52</v>
      </c>
      <c r="F29" s="38"/>
      <c r="G29" s="32"/>
      <c r="H29" s="35"/>
      <c r="I29" s="32"/>
    </row>
    <row r="30" spans="2:9" ht="12">
      <c r="B30" s="32"/>
      <c r="C30" s="50" t="s">
        <v>7</v>
      </c>
      <c r="D30" s="62">
        <v>32.5</v>
      </c>
      <c r="E30" s="93">
        <v>50.5</v>
      </c>
      <c r="F30" s="38"/>
      <c r="G30" s="32"/>
      <c r="H30" s="35"/>
      <c r="I30" s="32"/>
    </row>
    <row r="31" spans="2:9" ht="12">
      <c r="B31" s="32"/>
      <c r="C31" s="50" t="s">
        <v>17</v>
      </c>
      <c r="D31" s="62">
        <v>28.2</v>
      </c>
      <c r="E31" s="93">
        <v>50.2</v>
      </c>
      <c r="F31" s="38"/>
      <c r="G31" s="32"/>
      <c r="H31" s="35"/>
      <c r="I31" s="32"/>
    </row>
    <row r="32" spans="2:9" ht="12">
      <c r="B32" s="32"/>
      <c r="C32" s="50" t="s">
        <v>27</v>
      </c>
      <c r="D32" s="62">
        <v>33.2</v>
      </c>
      <c r="E32" s="62">
        <v>49.6</v>
      </c>
      <c r="F32" s="38"/>
      <c r="G32" s="32"/>
      <c r="H32" s="32"/>
      <c r="I32" s="32"/>
    </row>
    <row r="33" spans="2:9" ht="12">
      <c r="B33" s="32"/>
      <c r="C33" s="50" t="s">
        <v>13</v>
      </c>
      <c r="D33" s="62">
        <v>20.7</v>
      </c>
      <c r="E33" s="93">
        <v>48.5</v>
      </c>
      <c r="F33" s="38"/>
      <c r="G33" s="32"/>
      <c r="H33" s="32"/>
      <c r="I33" s="32"/>
    </row>
    <row r="34" spans="2:9" ht="12">
      <c r="B34" s="32"/>
      <c r="C34" s="50" t="s">
        <v>0</v>
      </c>
      <c r="D34" s="62">
        <v>29.5</v>
      </c>
      <c r="E34" s="62">
        <v>47.1</v>
      </c>
      <c r="F34" s="38"/>
      <c r="G34" s="32"/>
      <c r="H34" s="32"/>
      <c r="I34" s="32"/>
    </row>
    <row r="35" spans="2:9" ht="12">
      <c r="B35" s="32"/>
      <c r="C35" s="50" t="s">
        <v>16</v>
      </c>
      <c r="D35" s="62">
        <v>29.5</v>
      </c>
      <c r="E35" s="93">
        <v>46.8</v>
      </c>
      <c r="F35" s="38"/>
      <c r="G35" s="32"/>
      <c r="H35" s="32"/>
      <c r="I35" s="32"/>
    </row>
    <row r="36" spans="2:9" ht="12">
      <c r="B36" s="32"/>
      <c r="C36" s="50" t="s">
        <v>2</v>
      </c>
      <c r="D36" s="62">
        <v>30.6</v>
      </c>
      <c r="E36" s="62">
        <v>46.2</v>
      </c>
      <c r="F36" s="38"/>
      <c r="G36" s="32"/>
      <c r="H36" s="32"/>
      <c r="I36" s="32"/>
    </row>
    <row r="37" spans="2:9" ht="12">
      <c r="B37" s="32"/>
      <c r="C37" s="50" t="s">
        <v>4</v>
      </c>
      <c r="D37" s="62">
        <v>21.6</v>
      </c>
      <c r="E37" s="62">
        <v>45.1</v>
      </c>
      <c r="F37" s="38"/>
      <c r="G37" s="32"/>
      <c r="H37" s="32"/>
      <c r="I37" s="32"/>
    </row>
    <row r="38" spans="2:9" ht="12">
      <c r="B38" s="32"/>
      <c r="C38" s="50" t="s">
        <v>24</v>
      </c>
      <c r="D38" s="62">
        <v>31.9</v>
      </c>
      <c r="E38" s="93">
        <v>43.6</v>
      </c>
      <c r="F38" s="38"/>
      <c r="G38" s="32"/>
      <c r="H38" s="32"/>
      <c r="I38" s="32"/>
    </row>
    <row r="39" spans="2:9" ht="12">
      <c r="B39" s="32"/>
      <c r="C39" s="50" t="s">
        <v>10</v>
      </c>
      <c r="D39" s="62">
        <v>23.8</v>
      </c>
      <c r="E39" s="93">
        <v>41.3</v>
      </c>
      <c r="F39" s="38"/>
      <c r="G39" s="32"/>
      <c r="H39" s="32"/>
      <c r="I39" s="32"/>
    </row>
    <row r="40" spans="2:9" ht="12">
      <c r="B40" s="32"/>
      <c r="E40" s="5"/>
      <c r="F40" s="38"/>
      <c r="G40" s="32"/>
      <c r="H40" s="32"/>
      <c r="I40" s="32"/>
    </row>
    <row r="41" spans="2:9" ht="12">
      <c r="B41" s="32"/>
      <c r="C41" s="1" t="s">
        <v>109</v>
      </c>
      <c r="D41" s="62">
        <v>26.5</v>
      </c>
      <c r="E41" s="93">
        <v>53.1</v>
      </c>
      <c r="F41" s="38"/>
      <c r="G41" s="32"/>
      <c r="H41" s="32"/>
      <c r="I41" s="32"/>
    </row>
    <row r="42" spans="2:9" ht="12">
      <c r="B42" s="32"/>
      <c r="C42" s="50" t="s">
        <v>110</v>
      </c>
      <c r="D42" s="62">
        <v>27.8</v>
      </c>
      <c r="E42" s="93">
        <v>47.2</v>
      </c>
      <c r="F42" s="38"/>
      <c r="G42" s="32"/>
      <c r="H42" s="32"/>
      <c r="I42" s="32"/>
    </row>
    <row r="43" spans="2:9" ht="12">
      <c r="B43" s="32"/>
      <c r="C43" s="50" t="s">
        <v>25</v>
      </c>
      <c r="D43" s="62">
        <v>26.4</v>
      </c>
      <c r="E43" s="93">
        <v>44.1</v>
      </c>
      <c r="F43" s="38"/>
      <c r="G43" s="32"/>
      <c r="H43" s="32"/>
      <c r="I43" s="32"/>
    </row>
    <row r="44" spans="2:9" ht="12">
      <c r="B44" s="32"/>
      <c r="C44" s="1" t="s">
        <v>111</v>
      </c>
      <c r="D44" s="1">
        <v>21.3</v>
      </c>
      <c r="E44" s="5">
        <v>41</v>
      </c>
      <c r="F44" s="38"/>
      <c r="G44" s="32"/>
      <c r="H44" s="32"/>
      <c r="I44" s="32"/>
    </row>
    <row r="45" spans="2:9" ht="12">
      <c r="B45" s="32"/>
      <c r="F45" s="38"/>
      <c r="G45" s="32"/>
      <c r="H45" s="32"/>
      <c r="I45" s="32"/>
    </row>
    <row r="46" spans="3:14" ht="24" customHeight="1">
      <c r="C46" s="101" t="s">
        <v>135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4:9" ht="12">
      <c r="D47" s="32"/>
      <c r="E47" s="32"/>
      <c r="F47" s="32"/>
      <c r="G47" s="32"/>
      <c r="H47" s="32"/>
      <c r="I47" s="32"/>
    </row>
    <row r="48" spans="3:9" ht="12">
      <c r="C48" s="42" t="s">
        <v>108</v>
      </c>
      <c r="D48" s="35"/>
      <c r="E48" s="35"/>
      <c r="F48" s="35"/>
      <c r="G48" s="32"/>
      <c r="H48" s="32"/>
      <c r="I48" s="32"/>
    </row>
    <row r="49" spans="4:9" ht="12">
      <c r="D49" s="35"/>
      <c r="E49" s="35"/>
      <c r="F49" s="35"/>
      <c r="G49" s="32"/>
      <c r="H49" s="32"/>
      <c r="I49" s="32"/>
    </row>
    <row r="50" spans="4:9" ht="12">
      <c r="D50" s="35"/>
      <c r="E50" s="35"/>
      <c r="F50" s="35"/>
      <c r="G50" s="32"/>
      <c r="H50" s="32"/>
      <c r="I50" s="32"/>
    </row>
    <row r="51" spans="1:9" ht="12">
      <c r="A51" s="2" t="s">
        <v>39</v>
      </c>
      <c r="B51" s="32"/>
      <c r="C51" s="50"/>
      <c r="D51" s="35"/>
      <c r="E51" s="35"/>
      <c r="F51" s="35"/>
      <c r="G51" s="32"/>
      <c r="H51" s="32"/>
      <c r="I51" s="32"/>
    </row>
    <row r="52" spans="1:9" ht="12">
      <c r="A52" s="49" t="s">
        <v>136</v>
      </c>
      <c r="B52" s="32"/>
      <c r="C52" s="50"/>
      <c r="D52" s="35"/>
      <c r="E52" s="35"/>
      <c r="F52" s="35"/>
      <c r="G52" s="32"/>
      <c r="H52" s="32"/>
      <c r="I52" s="32"/>
    </row>
    <row r="53" spans="1:9" ht="12">
      <c r="A53" s="49"/>
      <c r="B53" s="32"/>
      <c r="C53" s="50"/>
      <c r="D53" s="35"/>
      <c r="E53" s="35"/>
      <c r="F53" s="35"/>
      <c r="G53" s="32"/>
      <c r="H53" s="32"/>
      <c r="I53" s="32"/>
    </row>
    <row r="54" spans="2:9" ht="12">
      <c r="B54" s="32"/>
      <c r="C54" s="50"/>
      <c r="D54" s="35"/>
      <c r="E54" s="35"/>
      <c r="F54" s="35"/>
      <c r="G54" s="32"/>
      <c r="H54" s="32"/>
      <c r="I54" s="32"/>
    </row>
    <row r="55" spans="2:9" ht="12">
      <c r="B55" s="32"/>
      <c r="C55" s="50"/>
      <c r="D55" s="35"/>
      <c r="E55" s="35"/>
      <c r="F55" s="35"/>
      <c r="G55" s="32"/>
      <c r="H55" s="32"/>
      <c r="I55" s="32"/>
    </row>
    <row r="56" spans="2:9" ht="12">
      <c r="B56" s="32"/>
      <c r="C56" s="50"/>
      <c r="D56" s="35"/>
      <c r="E56" s="35"/>
      <c r="F56" s="35"/>
      <c r="G56" s="32"/>
      <c r="H56" s="32"/>
      <c r="I56" s="32"/>
    </row>
    <row r="57" spans="2:9" ht="12">
      <c r="B57" s="32"/>
      <c r="C57" s="50"/>
      <c r="D57" s="35"/>
      <c r="E57" s="35"/>
      <c r="F57" s="35"/>
      <c r="G57" s="32"/>
      <c r="H57" s="32"/>
      <c r="I57" s="32"/>
    </row>
    <row r="58" spans="2:9" ht="12">
      <c r="B58" s="32"/>
      <c r="C58" s="50"/>
      <c r="D58" s="35"/>
      <c r="E58" s="35"/>
      <c r="F58" s="35"/>
      <c r="G58" s="32"/>
      <c r="H58" s="32"/>
      <c r="I58" s="32"/>
    </row>
    <row r="59" spans="2:9" ht="12">
      <c r="B59" s="32"/>
      <c r="C59" s="50"/>
      <c r="D59" s="35"/>
      <c r="E59" s="35"/>
      <c r="F59" s="35"/>
      <c r="G59" s="32"/>
      <c r="H59" s="32"/>
      <c r="I59" s="32"/>
    </row>
    <row r="60" spans="2:9" ht="12">
      <c r="B60" s="32"/>
      <c r="C60" s="50"/>
      <c r="D60" s="35"/>
      <c r="E60" s="35"/>
      <c r="F60" s="35"/>
      <c r="G60" s="32"/>
      <c r="H60" s="32"/>
      <c r="I60" s="32"/>
    </row>
    <row r="61" spans="2:9" ht="12">
      <c r="B61" s="32"/>
      <c r="C61" s="32"/>
      <c r="D61" s="32"/>
      <c r="E61" s="32"/>
      <c r="F61" s="32"/>
      <c r="G61" s="32"/>
      <c r="H61" s="35"/>
      <c r="I61" s="32"/>
    </row>
    <row r="62" spans="2:9" ht="12">
      <c r="B62" s="32"/>
      <c r="C62" s="36"/>
      <c r="D62" s="32"/>
      <c r="E62" s="32"/>
      <c r="F62" s="32"/>
      <c r="G62" s="32"/>
      <c r="H62" s="32"/>
      <c r="I62" s="32"/>
    </row>
    <row r="63" spans="2:9" ht="12">
      <c r="B63" s="32"/>
      <c r="C63" s="32"/>
      <c r="D63" s="32"/>
      <c r="E63" s="32"/>
      <c r="F63" s="32"/>
      <c r="G63" s="32"/>
      <c r="H63" s="32"/>
      <c r="I63" s="32"/>
    </row>
    <row r="64" spans="2:9" ht="12">
      <c r="B64" s="32"/>
      <c r="C64" s="32"/>
      <c r="D64" s="32"/>
      <c r="E64" s="32"/>
      <c r="F64" s="32"/>
      <c r="G64" s="32"/>
      <c r="H64" s="32"/>
      <c r="I64" s="32"/>
    </row>
    <row r="65" spans="2:9" ht="12">
      <c r="B65" s="32"/>
      <c r="C65" s="32"/>
      <c r="D65" s="32"/>
      <c r="E65" s="32"/>
      <c r="F65" s="32"/>
      <c r="G65" s="32"/>
      <c r="H65" s="32"/>
      <c r="I65" s="32"/>
    </row>
    <row r="66" spans="1:9" ht="12">
      <c r="A66" s="2"/>
      <c r="B66" s="32"/>
      <c r="C66" s="32"/>
      <c r="D66" s="32"/>
      <c r="E66" s="32"/>
      <c r="F66" s="32"/>
      <c r="G66" s="32"/>
      <c r="H66" s="32"/>
      <c r="I66" s="32"/>
    </row>
    <row r="67" spans="2:9" ht="12">
      <c r="B67" s="32"/>
      <c r="C67" s="32"/>
      <c r="D67" s="32"/>
      <c r="E67" s="32"/>
      <c r="F67" s="32"/>
      <c r="G67" s="32"/>
      <c r="H67" s="32"/>
      <c r="I67" s="32"/>
    </row>
  </sheetData>
  <mergeCells count="1">
    <mergeCell ref="C46:N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Y448"/>
  <sheetViews>
    <sheetView showGridLines="0" workbookViewId="0" topLeftCell="A1">
      <selection activeCell="M34" sqref="M34"/>
    </sheetView>
  </sheetViews>
  <sheetFormatPr defaultColWidth="9.140625" defaultRowHeight="12"/>
  <cols>
    <col min="1" max="3" width="9.140625" style="6" customWidth="1"/>
    <col min="4" max="4" width="9.140625" style="52" customWidth="1"/>
    <col min="5" max="6" width="9.140625" style="6" customWidth="1"/>
    <col min="7" max="7" width="16.28125" style="6" customWidth="1"/>
    <col min="8" max="19" width="9.140625" style="6" customWidth="1"/>
    <col min="20" max="16384" width="9.140625" style="6" customWidth="1"/>
  </cols>
  <sheetData>
    <row r="1" spans="1:23" ht="12">
      <c r="A1" s="1" t="s">
        <v>69</v>
      </c>
      <c r="B1" s="19" t="s">
        <v>31</v>
      </c>
      <c r="C1" s="19" t="s">
        <v>32</v>
      </c>
      <c r="D1" s="65"/>
      <c r="E1" s="1"/>
      <c r="F1" s="1"/>
      <c r="G1" s="1"/>
      <c r="H1" s="1"/>
      <c r="I1" s="1"/>
      <c r="J1" s="1"/>
      <c r="K1" s="1"/>
      <c r="L1" s="1"/>
      <c r="M1" s="1"/>
      <c r="T1" s="51"/>
      <c r="U1" s="51"/>
      <c r="V1" s="51"/>
      <c r="W1" s="52"/>
    </row>
    <row r="2" spans="1:23" ht="12">
      <c r="A2" s="1" t="s">
        <v>65</v>
      </c>
      <c r="B2" s="62">
        <v>29.5</v>
      </c>
      <c r="C2" s="20">
        <v>3</v>
      </c>
      <c r="D2" s="66"/>
      <c r="E2" s="1"/>
      <c r="F2" s="1"/>
      <c r="G2" s="1"/>
      <c r="H2" s="1"/>
      <c r="I2" s="1"/>
      <c r="J2" s="1"/>
      <c r="K2" s="1"/>
      <c r="L2" s="1"/>
      <c r="M2" s="1"/>
      <c r="T2" s="51"/>
      <c r="U2" s="51"/>
      <c r="V2" s="51"/>
      <c r="W2" s="52"/>
    </row>
    <row r="3" spans="1:23" ht="12">
      <c r="A3" s="1" t="s">
        <v>44</v>
      </c>
      <c r="B3" s="62">
        <v>33.2</v>
      </c>
      <c r="C3" s="20">
        <v>4</v>
      </c>
      <c r="D3" s="66"/>
      <c r="E3" s="1"/>
      <c r="F3" s="1"/>
      <c r="G3" s="11"/>
      <c r="H3" s="1"/>
      <c r="I3" s="1"/>
      <c r="J3" s="1"/>
      <c r="K3" s="1"/>
      <c r="L3" s="1"/>
      <c r="M3" s="1"/>
      <c r="T3" s="51"/>
      <c r="U3" s="51"/>
      <c r="V3" s="51"/>
      <c r="W3" s="52"/>
    </row>
    <row r="4" spans="1:23" ht="12">
      <c r="A4" s="1" t="s">
        <v>57</v>
      </c>
      <c r="B4" s="62">
        <v>30.4</v>
      </c>
      <c r="C4" s="20">
        <v>4</v>
      </c>
      <c r="D4" s="66"/>
      <c r="E4" s="1"/>
      <c r="F4" s="1"/>
      <c r="G4" s="2"/>
      <c r="H4" s="1"/>
      <c r="I4" s="1"/>
      <c r="J4" s="1"/>
      <c r="K4" s="1"/>
      <c r="L4" s="1"/>
      <c r="M4" s="1"/>
      <c r="T4" s="51"/>
      <c r="U4" s="51"/>
      <c r="V4" s="51"/>
      <c r="W4" s="52"/>
    </row>
    <row r="5" spans="1:23" ht="12">
      <c r="A5" s="1" t="s">
        <v>62</v>
      </c>
      <c r="B5" s="62">
        <v>30.6</v>
      </c>
      <c r="C5" s="20">
        <v>4</v>
      </c>
      <c r="D5" s="66"/>
      <c r="E5" s="1"/>
      <c r="F5" s="1"/>
      <c r="G5" s="11"/>
      <c r="H5" s="1"/>
      <c r="I5" s="1"/>
      <c r="J5" s="1"/>
      <c r="K5" s="1"/>
      <c r="L5" s="1"/>
      <c r="M5" s="1"/>
      <c r="T5" s="51"/>
      <c r="U5" s="51"/>
      <c r="V5" s="51"/>
      <c r="W5" s="52"/>
    </row>
    <row r="6" spans="1:23" ht="14">
      <c r="A6" s="1" t="s">
        <v>50</v>
      </c>
      <c r="B6" s="62">
        <v>33.2</v>
      </c>
      <c r="C6" s="20">
        <v>4</v>
      </c>
      <c r="D6" s="66"/>
      <c r="E6" s="1"/>
      <c r="F6" s="1"/>
      <c r="G6" s="59" t="s">
        <v>125</v>
      </c>
      <c r="H6" s="1"/>
      <c r="I6" s="1"/>
      <c r="J6" s="1"/>
      <c r="K6" s="1"/>
      <c r="L6" s="1"/>
      <c r="M6" s="1"/>
      <c r="T6" s="51"/>
      <c r="U6" s="51"/>
      <c r="V6" s="51"/>
      <c r="W6" s="52"/>
    </row>
    <row r="7" spans="1:23" ht="12">
      <c r="A7" s="1" t="s">
        <v>49</v>
      </c>
      <c r="B7" s="62">
        <v>31</v>
      </c>
      <c r="C7" s="20">
        <v>4</v>
      </c>
      <c r="D7" s="66"/>
      <c r="E7" s="1"/>
      <c r="F7" s="1"/>
      <c r="G7" s="21" t="s">
        <v>31</v>
      </c>
      <c r="H7" s="1"/>
      <c r="I7" s="1"/>
      <c r="J7" s="1"/>
      <c r="K7" s="1"/>
      <c r="L7" s="1"/>
      <c r="M7" s="1"/>
      <c r="T7" s="51"/>
      <c r="U7" s="51"/>
      <c r="V7" s="51"/>
      <c r="W7" s="52"/>
    </row>
    <row r="8" spans="1:23" ht="12">
      <c r="A8" s="1" t="s">
        <v>37</v>
      </c>
      <c r="B8" s="62">
        <v>21.6</v>
      </c>
      <c r="C8" s="20">
        <v>1</v>
      </c>
      <c r="D8" s="66"/>
      <c r="E8" s="1"/>
      <c r="F8" s="1"/>
      <c r="G8" s="1"/>
      <c r="H8" s="1"/>
      <c r="I8" s="1"/>
      <c r="J8" s="1"/>
      <c r="K8" s="1"/>
      <c r="L8" s="1"/>
      <c r="M8" s="1"/>
      <c r="T8" s="51"/>
      <c r="U8" s="51"/>
      <c r="V8" s="51"/>
      <c r="W8" s="52"/>
    </row>
    <row r="9" spans="1:23" ht="12">
      <c r="A9" s="1" t="s">
        <v>46</v>
      </c>
      <c r="B9" s="62">
        <v>34.6</v>
      </c>
      <c r="C9" s="20">
        <v>4</v>
      </c>
      <c r="D9" s="66"/>
      <c r="E9" s="1"/>
      <c r="F9" s="1"/>
      <c r="G9" s="1"/>
      <c r="H9" s="1"/>
      <c r="I9" s="1"/>
      <c r="J9" s="1"/>
      <c r="K9" s="1"/>
      <c r="L9" s="1"/>
      <c r="M9" s="1"/>
      <c r="T9" s="51"/>
      <c r="U9" s="51"/>
      <c r="V9" s="51"/>
      <c r="W9" s="52"/>
    </row>
    <row r="10" spans="1:23" ht="12">
      <c r="A10" s="1" t="s">
        <v>56</v>
      </c>
      <c r="B10" s="62">
        <v>29.5</v>
      </c>
      <c r="C10" s="20">
        <v>3</v>
      </c>
      <c r="D10" s="66"/>
      <c r="E10" s="1"/>
      <c r="F10" s="1"/>
      <c r="G10" s="1"/>
      <c r="H10" s="1"/>
      <c r="I10" s="1"/>
      <c r="J10" s="1"/>
      <c r="K10" s="1"/>
      <c r="L10" s="1"/>
      <c r="M10" s="1"/>
      <c r="T10" s="51"/>
      <c r="U10" s="51"/>
      <c r="V10" s="51"/>
      <c r="W10" s="52"/>
    </row>
    <row r="11" spans="1:23" ht="12">
      <c r="A11" s="1" t="s">
        <v>61</v>
      </c>
      <c r="B11" s="62">
        <v>32.5</v>
      </c>
      <c r="C11" s="20">
        <v>4</v>
      </c>
      <c r="D11" s="66"/>
      <c r="E11" s="1"/>
      <c r="F11" s="24"/>
      <c r="G11" s="22" t="s">
        <v>127</v>
      </c>
      <c r="H11" s="53"/>
      <c r="I11" s="53"/>
      <c r="J11" s="23"/>
      <c r="K11" s="1"/>
      <c r="L11" s="1"/>
      <c r="M11" s="1"/>
      <c r="T11" s="51"/>
      <c r="U11" s="51"/>
      <c r="V11" s="51"/>
      <c r="W11" s="52"/>
    </row>
    <row r="12" spans="1:23" ht="12">
      <c r="A12" s="1" t="s">
        <v>51</v>
      </c>
      <c r="B12" s="62">
        <v>31.6</v>
      </c>
      <c r="C12" s="20">
        <v>4</v>
      </c>
      <c r="D12" s="66"/>
      <c r="E12" s="1"/>
      <c r="F12" s="22" t="s">
        <v>33</v>
      </c>
      <c r="G12" s="24" t="s">
        <v>85</v>
      </c>
      <c r="H12" s="54">
        <v>1</v>
      </c>
      <c r="I12" s="67">
        <f>PERCENTILE(B$2:B$32,0)</f>
        <v>20.7</v>
      </c>
      <c r="J12" s="1"/>
      <c r="K12" s="1"/>
      <c r="L12" s="1"/>
      <c r="M12" s="1"/>
      <c r="T12" s="51"/>
      <c r="U12" s="51"/>
      <c r="V12" s="51"/>
      <c r="W12" s="52"/>
    </row>
    <row r="13" spans="1:23" ht="12">
      <c r="A13" s="1" t="s">
        <v>58</v>
      </c>
      <c r="B13" s="62">
        <v>35.7</v>
      </c>
      <c r="C13" s="20">
        <v>4</v>
      </c>
      <c r="D13" s="66"/>
      <c r="E13" s="1"/>
      <c r="F13" s="24"/>
      <c r="G13" s="24" t="s">
        <v>92</v>
      </c>
      <c r="H13" s="55">
        <v>2</v>
      </c>
      <c r="I13" s="67">
        <f>PERCENTILE(B$2:B$32,0.25)</f>
        <v>27.05</v>
      </c>
      <c r="J13" s="1"/>
      <c r="K13" s="1"/>
      <c r="L13" s="1"/>
      <c r="M13" s="1"/>
      <c r="T13" s="51"/>
      <c r="U13" s="51"/>
      <c r="V13" s="51"/>
      <c r="W13" s="52"/>
    </row>
    <row r="14" spans="1:23" ht="12">
      <c r="A14" s="1" t="s">
        <v>63</v>
      </c>
      <c r="B14" s="62">
        <v>23.8</v>
      </c>
      <c r="C14" s="20">
        <v>2</v>
      </c>
      <c r="D14" s="66"/>
      <c r="E14" s="1"/>
      <c r="F14" s="24"/>
      <c r="G14" s="24" t="s">
        <v>93</v>
      </c>
      <c r="H14" s="56">
        <v>3</v>
      </c>
      <c r="I14" s="67">
        <f>PERCENTILE(B$2:B$37,0.5)</f>
        <v>29.5</v>
      </c>
      <c r="J14" s="1"/>
      <c r="K14" s="1"/>
      <c r="L14" s="1"/>
      <c r="M14" s="1"/>
      <c r="T14" s="51"/>
      <c r="U14" s="51"/>
      <c r="V14" s="51"/>
      <c r="W14" s="52"/>
    </row>
    <row r="15" spans="1:23" ht="12">
      <c r="A15" s="1" t="s">
        <v>43</v>
      </c>
      <c r="B15" s="62">
        <v>31.7</v>
      </c>
      <c r="C15" s="20">
        <v>4</v>
      </c>
      <c r="D15" s="66"/>
      <c r="E15" s="1"/>
      <c r="F15" s="24"/>
      <c r="G15" s="24" t="s">
        <v>86</v>
      </c>
      <c r="H15" s="26">
        <v>4</v>
      </c>
      <c r="I15" s="67">
        <f>PERCENTILE(B$2:B$32,0.75)</f>
        <v>31.799999999999997</v>
      </c>
      <c r="J15" s="1"/>
      <c r="K15" s="1"/>
      <c r="L15" s="1"/>
      <c r="M15" s="1"/>
      <c r="T15" s="51"/>
      <c r="U15" s="51"/>
      <c r="V15" s="51"/>
      <c r="W15" s="52"/>
    </row>
    <row r="16" spans="1:23" ht="12">
      <c r="A16" s="1" t="s">
        <v>42</v>
      </c>
      <c r="B16" s="62">
        <v>30.4</v>
      </c>
      <c r="C16" s="20">
        <v>4</v>
      </c>
      <c r="D16" s="66"/>
      <c r="E16" s="1"/>
      <c r="F16" s="24"/>
      <c r="G16" s="24" t="s">
        <v>34</v>
      </c>
      <c r="H16" s="57" t="s">
        <v>30</v>
      </c>
      <c r="I16" s="67">
        <f>PERCENTILE(B$2:B$32,1)</f>
        <v>35.7</v>
      </c>
      <c r="J16" s="1"/>
      <c r="K16" s="1"/>
      <c r="L16" s="25"/>
      <c r="M16" s="25"/>
      <c r="T16" s="51"/>
      <c r="U16" s="51"/>
      <c r="V16" s="51"/>
      <c r="W16" s="52"/>
    </row>
    <row r="17" spans="1:23" ht="12">
      <c r="A17" s="1" t="s">
        <v>67</v>
      </c>
      <c r="B17" s="62">
        <v>20.7</v>
      </c>
      <c r="C17" s="20">
        <v>1</v>
      </c>
      <c r="D17" s="66"/>
      <c r="E17" s="1"/>
      <c r="F17" s="24"/>
      <c r="I17" s="24"/>
      <c r="J17" s="1"/>
      <c r="K17" s="1"/>
      <c r="L17" s="25"/>
      <c r="M17" s="25"/>
      <c r="T17" s="51"/>
      <c r="U17" s="51"/>
      <c r="V17" s="51"/>
      <c r="W17" s="52"/>
    </row>
    <row r="18" spans="1:23" ht="12">
      <c r="A18" s="1" t="s">
        <v>53</v>
      </c>
      <c r="B18" s="62">
        <v>29.3</v>
      </c>
      <c r="C18" s="20">
        <v>3</v>
      </c>
      <c r="D18" s="66"/>
      <c r="E18" s="1"/>
      <c r="F18" s="1"/>
      <c r="H18" s="1"/>
      <c r="I18" s="1"/>
      <c r="J18" s="1"/>
      <c r="K18" s="1"/>
      <c r="L18" s="1"/>
      <c r="M18" s="1"/>
      <c r="T18" s="51"/>
      <c r="U18" s="51"/>
      <c r="V18" s="51"/>
      <c r="W18" s="52"/>
    </row>
    <row r="19" spans="1:23" ht="12">
      <c r="A19" s="1" t="s">
        <v>60</v>
      </c>
      <c r="B19" s="62">
        <v>27.6</v>
      </c>
      <c r="C19" s="20">
        <v>3</v>
      </c>
      <c r="D19" s="66"/>
      <c r="E19" s="1"/>
      <c r="F19" s="1"/>
      <c r="G19" s="29" t="s">
        <v>89</v>
      </c>
      <c r="H19" s="1"/>
      <c r="I19" s="1"/>
      <c r="J19" s="1"/>
      <c r="K19" s="1"/>
      <c r="L19" s="1"/>
      <c r="M19" s="1"/>
      <c r="T19" s="51"/>
      <c r="U19" s="51"/>
      <c r="V19" s="51"/>
      <c r="W19" s="52"/>
    </row>
    <row r="20" spans="1:23" ht="12">
      <c r="A20" s="1" t="s">
        <v>55</v>
      </c>
      <c r="B20" s="62">
        <v>29.5</v>
      </c>
      <c r="C20" s="20">
        <v>3</v>
      </c>
      <c r="D20" s="66"/>
      <c r="E20" s="1"/>
      <c r="F20" s="1"/>
      <c r="G20" s="42" t="s">
        <v>108</v>
      </c>
      <c r="H20" s="1"/>
      <c r="I20" s="1"/>
      <c r="J20" s="1"/>
      <c r="K20" s="1"/>
      <c r="L20" s="1"/>
      <c r="M20" s="1"/>
      <c r="T20" s="51"/>
      <c r="U20" s="51"/>
      <c r="V20" s="51"/>
      <c r="W20" s="52"/>
    </row>
    <row r="21" spans="1:23" ht="12">
      <c r="A21" s="1" t="s">
        <v>59</v>
      </c>
      <c r="B21" s="62">
        <v>28.2</v>
      </c>
      <c r="C21" s="20">
        <v>3</v>
      </c>
      <c r="D21" s="66"/>
      <c r="E21" s="1"/>
      <c r="F21" s="1"/>
      <c r="H21" s="1"/>
      <c r="I21" s="1"/>
      <c r="J21" s="1"/>
      <c r="K21" s="1"/>
      <c r="L21" s="1"/>
      <c r="M21" s="1"/>
      <c r="T21" s="51"/>
      <c r="U21" s="51"/>
      <c r="V21" s="51"/>
      <c r="W21" s="52"/>
    </row>
    <row r="22" spans="1:23" ht="12">
      <c r="A22" s="1" t="s">
        <v>48</v>
      </c>
      <c r="B22" s="62">
        <v>26.4</v>
      </c>
      <c r="C22" s="20">
        <v>2</v>
      </c>
      <c r="D22" s="66"/>
      <c r="E22" s="1"/>
      <c r="F22" s="2" t="s">
        <v>70</v>
      </c>
      <c r="G22" s="1"/>
      <c r="H22" s="1"/>
      <c r="I22" s="1"/>
      <c r="J22" s="1"/>
      <c r="K22" s="1"/>
      <c r="L22" s="1"/>
      <c r="M22" s="1"/>
      <c r="T22" s="51"/>
      <c r="U22" s="51"/>
      <c r="V22" s="51"/>
      <c r="W22" s="52"/>
    </row>
    <row r="23" spans="1:23" ht="12">
      <c r="A23" s="1" t="s">
        <v>45</v>
      </c>
      <c r="B23" s="62">
        <v>33.9</v>
      </c>
      <c r="C23" s="20">
        <v>4</v>
      </c>
      <c r="D23" s="66"/>
      <c r="E23" s="1"/>
      <c r="F23" s="1" t="s">
        <v>137</v>
      </c>
      <c r="G23" s="1"/>
      <c r="H23" s="1"/>
      <c r="I23" s="1"/>
      <c r="J23" s="1"/>
      <c r="K23" s="1"/>
      <c r="L23" s="1"/>
      <c r="M23" s="1"/>
      <c r="T23" s="51"/>
      <c r="U23" s="51"/>
      <c r="V23" s="51"/>
      <c r="W23" s="52"/>
    </row>
    <row r="24" spans="1:23" ht="12">
      <c r="A24" s="1" t="s">
        <v>52</v>
      </c>
      <c r="B24" s="62">
        <v>28.1</v>
      </c>
      <c r="C24" s="20">
        <v>3</v>
      </c>
      <c r="D24" s="66"/>
      <c r="E24" s="1"/>
      <c r="F24" s="1"/>
      <c r="G24" s="1"/>
      <c r="H24" s="1"/>
      <c r="I24" s="1"/>
      <c r="J24" s="1"/>
      <c r="K24" s="1"/>
      <c r="L24" s="1"/>
      <c r="M24" s="1"/>
      <c r="T24" s="51"/>
      <c r="U24" s="51"/>
      <c r="V24" s="51"/>
      <c r="W24" s="52"/>
    </row>
    <row r="25" spans="1:23" ht="12">
      <c r="A25" s="1" t="s">
        <v>54</v>
      </c>
      <c r="B25" s="62">
        <v>30.5</v>
      </c>
      <c r="C25" s="20">
        <v>4</v>
      </c>
      <c r="D25" s="66"/>
      <c r="E25" s="1"/>
      <c r="F25" s="1"/>
      <c r="G25" s="1"/>
      <c r="H25" s="1"/>
      <c r="I25" s="1"/>
      <c r="J25" s="1"/>
      <c r="K25" s="1"/>
      <c r="L25" s="1"/>
      <c r="M25" s="1"/>
      <c r="T25" s="51"/>
      <c r="U25" s="51"/>
      <c r="V25" s="51"/>
      <c r="W25" s="52"/>
    </row>
    <row r="26" spans="1:23" ht="12">
      <c r="A26" s="1" t="s">
        <v>47</v>
      </c>
      <c r="B26" s="62">
        <v>23.5</v>
      </c>
      <c r="C26" s="20">
        <v>2</v>
      </c>
      <c r="D26" s="66"/>
      <c r="E26" s="1"/>
      <c r="F26" s="1"/>
      <c r="G26" s="1"/>
      <c r="H26" s="1"/>
      <c r="I26" s="1"/>
      <c r="J26" s="1"/>
      <c r="K26" s="1"/>
      <c r="L26" s="1"/>
      <c r="M26" s="1"/>
      <c r="T26" s="51"/>
      <c r="U26" s="51"/>
      <c r="V26" s="51"/>
      <c r="W26" s="52"/>
    </row>
    <row r="27" spans="1:23" ht="12">
      <c r="A27" s="1" t="s">
        <v>36</v>
      </c>
      <c r="B27" s="62">
        <v>35.1</v>
      </c>
      <c r="C27" s="20">
        <v>4</v>
      </c>
      <c r="D27" s="66"/>
      <c r="E27" s="1"/>
      <c r="F27" s="1"/>
      <c r="G27" s="1"/>
      <c r="H27" s="1"/>
      <c r="I27" s="1"/>
      <c r="J27" s="1"/>
      <c r="K27" s="1"/>
      <c r="L27" s="1"/>
      <c r="M27" s="1"/>
      <c r="T27" s="51"/>
      <c r="U27" s="51"/>
      <c r="V27" s="51"/>
      <c r="W27" s="52"/>
    </row>
    <row r="28" spans="1:23" ht="12">
      <c r="A28" s="1" t="s">
        <v>64</v>
      </c>
      <c r="B28" s="62">
        <v>31.9</v>
      </c>
      <c r="C28" s="20">
        <v>4</v>
      </c>
      <c r="D28" s="66"/>
      <c r="E28" s="1"/>
      <c r="F28" s="1"/>
      <c r="G28" s="1"/>
      <c r="H28" s="1"/>
      <c r="I28" s="1"/>
      <c r="J28" s="1"/>
      <c r="K28" s="1"/>
      <c r="L28" s="1"/>
      <c r="M28" s="1"/>
      <c r="T28" s="51"/>
      <c r="U28" s="51"/>
      <c r="V28" s="51"/>
      <c r="W28" s="52"/>
    </row>
    <row r="29" spans="1:23" ht="12">
      <c r="A29" s="1" t="s">
        <v>35</v>
      </c>
      <c r="B29" s="62">
        <v>21.3</v>
      </c>
      <c r="C29" s="20">
        <v>1</v>
      </c>
      <c r="D29" s="66"/>
      <c r="E29" s="1"/>
      <c r="F29" s="1"/>
      <c r="G29" s="1"/>
      <c r="H29" s="1"/>
      <c r="I29" s="1"/>
      <c r="J29" s="1"/>
      <c r="K29" s="1"/>
      <c r="L29" s="1"/>
      <c r="M29" s="1"/>
      <c r="T29" s="51"/>
      <c r="U29" s="51"/>
      <c r="V29" s="51"/>
      <c r="W29" s="52"/>
    </row>
    <row r="30" spans="1:23" ht="12">
      <c r="A30" s="1" t="s">
        <v>84</v>
      </c>
      <c r="B30" s="62">
        <v>26.5</v>
      </c>
      <c r="C30" s="20">
        <v>2</v>
      </c>
      <c r="D30" s="66"/>
      <c r="E30" s="1"/>
      <c r="F30" s="1"/>
      <c r="G30" s="1"/>
      <c r="H30" s="1"/>
      <c r="I30" s="1"/>
      <c r="J30" s="1"/>
      <c r="K30" s="1"/>
      <c r="L30" s="1"/>
      <c r="M30" s="1"/>
      <c r="T30" s="51"/>
      <c r="U30" s="51"/>
      <c r="V30" s="51"/>
      <c r="W30" s="52"/>
    </row>
    <row r="31" spans="1:23" ht="12">
      <c r="A31" s="1" t="s">
        <v>66</v>
      </c>
      <c r="B31" s="62">
        <v>26.4</v>
      </c>
      <c r="C31" s="20">
        <v>2</v>
      </c>
      <c r="D31" s="66"/>
      <c r="E31" s="1"/>
      <c r="F31" s="1"/>
      <c r="G31" s="1"/>
      <c r="H31" s="1"/>
      <c r="I31" s="1"/>
      <c r="J31" s="1"/>
      <c r="K31" s="1"/>
      <c r="L31" s="1"/>
      <c r="M31" s="1"/>
      <c r="T31" s="51"/>
      <c r="U31" s="51"/>
      <c r="V31" s="51"/>
      <c r="W31" s="52"/>
    </row>
    <row r="32" spans="1:23" ht="12">
      <c r="A32" s="1" t="s">
        <v>38</v>
      </c>
      <c r="B32" s="62">
        <v>27.8</v>
      </c>
      <c r="C32" s="20">
        <v>3</v>
      </c>
      <c r="D32" s="66"/>
      <c r="E32" s="1"/>
      <c r="F32" s="1"/>
      <c r="G32" s="1"/>
      <c r="H32" s="1"/>
      <c r="I32" s="1"/>
      <c r="J32" s="1"/>
      <c r="K32" s="1"/>
      <c r="L32" s="1"/>
      <c r="M32" s="1"/>
      <c r="T32" s="51"/>
      <c r="U32" s="51"/>
      <c r="V32" s="51"/>
      <c r="W32" s="52"/>
    </row>
    <row r="33" spans="1:23" ht="12">
      <c r="A33" s="1"/>
      <c r="B33" s="62"/>
      <c r="C33" s="20"/>
      <c r="D33" s="66"/>
      <c r="E33" s="1"/>
      <c r="F33" s="1"/>
      <c r="G33" s="1"/>
      <c r="H33" s="1"/>
      <c r="I33" s="1"/>
      <c r="J33" s="1"/>
      <c r="K33" s="1"/>
      <c r="L33" s="1"/>
      <c r="M33" s="1"/>
      <c r="T33" s="51"/>
      <c r="U33" s="51"/>
      <c r="V33" s="51"/>
      <c r="W33" s="52"/>
    </row>
    <row r="34" spans="1:23" ht="12">
      <c r="A34" s="1"/>
      <c r="B34" s="62"/>
      <c r="C34" s="20"/>
      <c r="D34" s="66"/>
      <c r="E34" s="1"/>
      <c r="F34" s="1"/>
      <c r="G34" s="1"/>
      <c r="H34" s="1"/>
      <c r="I34" s="1"/>
      <c r="J34" s="1"/>
      <c r="K34" s="1"/>
      <c r="L34" s="1"/>
      <c r="M34" s="1"/>
      <c r="T34" s="51"/>
      <c r="U34" s="51"/>
      <c r="V34" s="51"/>
      <c r="W34" s="52"/>
    </row>
    <row r="35" spans="1:23" ht="12">
      <c r="A35" s="1"/>
      <c r="B35" s="62"/>
      <c r="C35" s="20"/>
      <c r="D35" s="66"/>
      <c r="E35" s="1"/>
      <c r="F35" s="1"/>
      <c r="G35" s="1"/>
      <c r="H35" s="1"/>
      <c r="I35" s="1"/>
      <c r="J35" s="1"/>
      <c r="K35" s="1"/>
      <c r="L35" s="1"/>
      <c r="M35" s="1"/>
      <c r="T35" s="51"/>
      <c r="U35" s="51"/>
      <c r="V35" s="51"/>
      <c r="W35" s="52"/>
    </row>
    <row r="36" spans="1:23" ht="12">
      <c r="A36" s="1"/>
      <c r="B36" s="62"/>
      <c r="C36" s="20"/>
      <c r="D36" s="66"/>
      <c r="E36" s="1"/>
      <c r="F36" s="1"/>
      <c r="G36" s="1"/>
      <c r="H36" s="1"/>
      <c r="I36" s="1"/>
      <c r="J36" s="1"/>
      <c r="K36" s="1"/>
      <c r="L36" s="1"/>
      <c r="M36" s="1"/>
      <c r="T36" s="51"/>
      <c r="U36" s="51"/>
      <c r="V36" s="51"/>
      <c r="W36" s="52"/>
    </row>
    <row r="37" spans="1:23" ht="12">
      <c r="A37" s="1"/>
      <c r="B37" s="62"/>
      <c r="C37" s="20"/>
      <c r="D37" s="66"/>
      <c r="E37" s="1"/>
      <c r="F37" s="1"/>
      <c r="G37" s="1"/>
      <c r="H37" s="1"/>
      <c r="I37" s="1"/>
      <c r="J37" s="1"/>
      <c r="K37" s="1"/>
      <c r="L37" s="1"/>
      <c r="M37" s="1"/>
      <c r="T37" s="51"/>
      <c r="U37" s="51"/>
      <c r="V37" s="51"/>
      <c r="W37" s="52"/>
    </row>
    <row r="38" spans="1:23" ht="12">
      <c r="A38" s="1"/>
      <c r="B38" s="8"/>
      <c r="C38" s="20"/>
      <c r="D38" s="27"/>
      <c r="E38" s="1"/>
      <c r="F38" s="1"/>
      <c r="G38" s="1"/>
      <c r="H38" s="1"/>
      <c r="I38" s="1"/>
      <c r="J38" s="1"/>
      <c r="K38" s="1"/>
      <c r="L38" s="1"/>
      <c r="M38" s="1"/>
      <c r="T38" s="51"/>
      <c r="U38" s="51"/>
      <c r="V38" s="51"/>
      <c r="W38" s="52"/>
    </row>
    <row r="39" spans="1:23" ht="12">
      <c r="A39" s="1"/>
      <c r="B39" s="1"/>
      <c r="C39" s="20"/>
      <c r="D39" s="27"/>
      <c r="E39" s="1"/>
      <c r="F39" s="1"/>
      <c r="G39" s="1"/>
      <c r="H39" s="1"/>
      <c r="I39" s="1"/>
      <c r="J39" s="1"/>
      <c r="K39" s="1"/>
      <c r="L39" s="1"/>
      <c r="M39" s="1"/>
      <c r="T39" s="51"/>
      <c r="U39" s="51"/>
      <c r="V39" s="51"/>
      <c r="W39" s="52"/>
    </row>
    <row r="40" spans="1:23" ht="12">
      <c r="A40" s="1"/>
      <c r="B40" s="1"/>
      <c r="C40" s="20"/>
      <c r="D40" s="27"/>
      <c r="E40" s="1"/>
      <c r="F40" s="1"/>
      <c r="G40" s="1"/>
      <c r="H40" s="1"/>
      <c r="I40" s="1"/>
      <c r="J40" s="1"/>
      <c r="K40" s="1"/>
      <c r="L40" s="1"/>
      <c r="M40" s="1"/>
      <c r="T40" s="51"/>
      <c r="U40" s="51"/>
      <c r="V40" s="51"/>
      <c r="W40" s="52"/>
    </row>
    <row r="41" spans="1:23" ht="12">
      <c r="A41" s="1"/>
      <c r="B41" s="1"/>
      <c r="C41" s="20"/>
      <c r="D41" s="27"/>
      <c r="E41" s="1"/>
      <c r="F41" s="1"/>
      <c r="G41" s="1"/>
      <c r="H41" s="1"/>
      <c r="I41" s="1"/>
      <c r="J41" s="1"/>
      <c r="K41" s="1"/>
      <c r="L41" s="1"/>
      <c r="M41" s="1"/>
      <c r="T41" s="51"/>
      <c r="U41" s="51"/>
      <c r="V41" s="51"/>
      <c r="W41" s="52"/>
    </row>
    <row r="42" spans="1:23" ht="12">
      <c r="A42" s="1"/>
      <c r="B42" s="1"/>
      <c r="C42" s="20"/>
      <c r="D42" s="27"/>
      <c r="E42" s="1"/>
      <c r="F42" s="1"/>
      <c r="G42" s="1"/>
      <c r="H42" s="1"/>
      <c r="I42" s="1"/>
      <c r="J42" s="1"/>
      <c r="K42" s="1"/>
      <c r="L42" s="1"/>
      <c r="M42" s="1"/>
      <c r="T42" s="51"/>
      <c r="U42" s="51"/>
      <c r="V42" s="51"/>
      <c r="W42" s="52"/>
    </row>
    <row r="43" spans="1:23" ht="12">
      <c r="A43" s="1"/>
      <c r="B43" s="1"/>
      <c r="C43" s="20"/>
      <c r="D43" s="27"/>
      <c r="E43" s="1"/>
      <c r="F43" s="1"/>
      <c r="G43" s="1"/>
      <c r="H43" s="1"/>
      <c r="I43" s="1"/>
      <c r="J43" s="1"/>
      <c r="K43" s="1"/>
      <c r="L43" s="1"/>
      <c r="M43" s="1"/>
      <c r="T43" s="51"/>
      <c r="U43" s="51"/>
      <c r="V43" s="51"/>
      <c r="W43" s="52"/>
    </row>
    <row r="44" spans="1:23" ht="12">
      <c r="A44" s="1"/>
      <c r="B44" s="1"/>
      <c r="C44" s="20"/>
      <c r="D44" s="27"/>
      <c r="E44" s="1"/>
      <c r="F44" s="1"/>
      <c r="G44" s="1"/>
      <c r="H44" s="1"/>
      <c r="I44" s="1"/>
      <c r="J44" s="1"/>
      <c r="K44" s="1"/>
      <c r="L44" s="1"/>
      <c r="M44" s="1"/>
      <c r="T44" s="51"/>
      <c r="U44" s="51"/>
      <c r="V44" s="51"/>
      <c r="W44" s="52"/>
    </row>
    <row r="45" spans="1:23" ht="12">
      <c r="A45" s="1"/>
      <c r="B45" s="1"/>
      <c r="C45" s="20"/>
      <c r="D45" s="27"/>
      <c r="E45" s="1"/>
      <c r="F45" s="1"/>
      <c r="G45" s="1"/>
      <c r="H45" s="1"/>
      <c r="I45" s="1"/>
      <c r="J45" s="1"/>
      <c r="K45" s="1"/>
      <c r="L45" s="1"/>
      <c r="M45" s="1"/>
      <c r="T45" s="51"/>
      <c r="U45" s="51"/>
      <c r="V45" s="51"/>
      <c r="W45" s="52"/>
    </row>
    <row r="46" spans="1:23" ht="12">
      <c r="A46" s="1"/>
      <c r="B46" s="1"/>
      <c r="C46" s="20"/>
      <c r="D46" s="27"/>
      <c r="E46" s="1"/>
      <c r="F46" s="1"/>
      <c r="G46" s="1"/>
      <c r="H46" s="1"/>
      <c r="I46" s="1"/>
      <c r="J46" s="1"/>
      <c r="K46" s="1"/>
      <c r="L46" s="1"/>
      <c r="M46" s="1"/>
      <c r="T46" s="51"/>
      <c r="U46" s="51"/>
      <c r="V46" s="51"/>
      <c r="W46" s="52"/>
    </row>
    <row r="47" spans="1:23" ht="12">
      <c r="A47" s="1"/>
      <c r="B47" s="1"/>
      <c r="C47" s="20"/>
      <c r="D47" s="27"/>
      <c r="E47" s="1"/>
      <c r="F47" s="1"/>
      <c r="G47" s="1"/>
      <c r="H47" s="1"/>
      <c r="I47" s="1"/>
      <c r="J47" s="1"/>
      <c r="K47" s="1"/>
      <c r="L47" s="1"/>
      <c r="M47" s="1"/>
      <c r="T47" s="51"/>
      <c r="U47" s="51"/>
      <c r="V47" s="51"/>
      <c r="W47" s="52"/>
    </row>
    <row r="48" spans="1:23" ht="12">
      <c r="A48" s="1"/>
      <c r="B48" s="1"/>
      <c r="C48" s="20"/>
      <c r="D48" s="27"/>
      <c r="E48" s="1"/>
      <c r="F48" s="1"/>
      <c r="G48" s="1"/>
      <c r="H48" s="1"/>
      <c r="I48" s="1"/>
      <c r="J48" s="1"/>
      <c r="K48" s="1"/>
      <c r="L48" s="1"/>
      <c r="M48" s="1"/>
      <c r="T48" s="51"/>
      <c r="U48" s="51"/>
      <c r="V48" s="51"/>
      <c r="W48" s="52"/>
    </row>
    <row r="49" spans="1:23" ht="12">
      <c r="A49" s="1"/>
      <c r="B49" s="1"/>
      <c r="C49" s="20"/>
      <c r="D49" s="27"/>
      <c r="E49" s="1"/>
      <c r="F49" s="1"/>
      <c r="G49" s="1"/>
      <c r="H49" s="1"/>
      <c r="I49" s="1"/>
      <c r="J49" s="1"/>
      <c r="K49" s="1"/>
      <c r="L49" s="1"/>
      <c r="M49" s="1"/>
      <c r="T49" s="51"/>
      <c r="U49" s="51"/>
      <c r="V49" s="51"/>
      <c r="W49" s="52"/>
    </row>
    <row r="50" spans="1:23" ht="12">
      <c r="A50" s="1"/>
      <c r="B50" s="1"/>
      <c r="C50" s="20"/>
      <c r="D50" s="27"/>
      <c r="E50" s="1"/>
      <c r="F50" s="1"/>
      <c r="G50" s="1"/>
      <c r="H50" s="1"/>
      <c r="I50" s="1"/>
      <c r="J50" s="1"/>
      <c r="K50" s="1"/>
      <c r="L50" s="1"/>
      <c r="M50" s="1"/>
      <c r="T50" s="51"/>
      <c r="U50" s="51"/>
      <c r="V50" s="51"/>
      <c r="W50" s="52"/>
    </row>
    <row r="51" spans="1:23" ht="12">
      <c r="A51" s="1"/>
      <c r="B51" s="1"/>
      <c r="C51" s="20"/>
      <c r="D51" s="27"/>
      <c r="E51" s="1"/>
      <c r="F51" s="1"/>
      <c r="G51" s="1"/>
      <c r="H51" s="1"/>
      <c r="I51" s="1"/>
      <c r="J51" s="1"/>
      <c r="K51" s="1"/>
      <c r="L51" s="1"/>
      <c r="M51" s="1"/>
      <c r="T51" s="51"/>
      <c r="U51" s="51"/>
      <c r="V51" s="51"/>
      <c r="W51" s="52"/>
    </row>
    <row r="52" spans="1:23" ht="12">
      <c r="A52" s="1"/>
      <c r="B52" s="1"/>
      <c r="C52" s="20"/>
      <c r="D52" s="27"/>
      <c r="E52" s="1"/>
      <c r="F52" s="1"/>
      <c r="G52" s="1"/>
      <c r="H52" s="1"/>
      <c r="I52" s="1"/>
      <c r="J52" s="1"/>
      <c r="K52" s="1"/>
      <c r="L52" s="1"/>
      <c r="M52" s="1"/>
      <c r="T52" s="51"/>
      <c r="U52" s="51"/>
      <c r="V52" s="51"/>
      <c r="W52" s="52"/>
    </row>
    <row r="53" spans="1:23" ht="12">
      <c r="A53" s="1"/>
      <c r="B53" s="1"/>
      <c r="C53" s="20"/>
      <c r="D53" s="27"/>
      <c r="E53" s="1"/>
      <c r="F53" s="1"/>
      <c r="G53" s="1"/>
      <c r="H53" s="1"/>
      <c r="I53" s="1"/>
      <c r="J53" s="1"/>
      <c r="K53" s="1"/>
      <c r="L53" s="1"/>
      <c r="M53" s="1"/>
      <c r="T53" s="51"/>
      <c r="U53" s="51"/>
      <c r="V53" s="51"/>
      <c r="W53" s="52"/>
    </row>
    <row r="54" spans="1:23" ht="12">
      <c r="A54" s="1"/>
      <c r="B54" s="1"/>
      <c r="C54" s="20"/>
      <c r="D54" s="27"/>
      <c r="E54" s="1"/>
      <c r="F54" s="1"/>
      <c r="G54" s="1"/>
      <c r="H54" s="1"/>
      <c r="I54" s="1"/>
      <c r="J54" s="1"/>
      <c r="K54" s="1"/>
      <c r="L54" s="1"/>
      <c r="M54" s="1"/>
      <c r="T54" s="51"/>
      <c r="U54" s="51"/>
      <c r="V54" s="51"/>
      <c r="W54" s="52"/>
    </row>
    <row r="55" spans="1:23" ht="12">
      <c r="A55" s="1"/>
      <c r="B55" s="1"/>
      <c r="C55" s="20"/>
      <c r="D55" s="27"/>
      <c r="E55" s="1"/>
      <c r="F55" s="1"/>
      <c r="G55" s="1"/>
      <c r="H55" s="1"/>
      <c r="I55" s="1"/>
      <c r="J55" s="1"/>
      <c r="K55" s="1"/>
      <c r="L55" s="1"/>
      <c r="M55" s="1"/>
      <c r="T55" s="51"/>
      <c r="U55" s="51"/>
      <c r="V55" s="51"/>
      <c r="W55" s="52"/>
    </row>
    <row r="56" spans="1:23" ht="12">
      <c r="A56" s="1"/>
      <c r="B56" s="1"/>
      <c r="C56" s="20"/>
      <c r="D56" s="27"/>
      <c r="E56" s="1"/>
      <c r="F56" s="1"/>
      <c r="G56" s="1"/>
      <c r="H56" s="1"/>
      <c r="I56" s="1"/>
      <c r="J56" s="1"/>
      <c r="K56" s="1"/>
      <c r="L56" s="1"/>
      <c r="M56" s="1"/>
      <c r="T56" s="51"/>
      <c r="U56" s="51"/>
      <c r="V56" s="51"/>
      <c r="W56" s="52"/>
    </row>
    <row r="57" spans="1:23" ht="12">
      <c r="A57" s="1"/>
      <c r="B57" s="1"/>
      <c r="C57" s="20"/>
      <c r="D57" s="27"/>
      <c r="E57" s="1"/>
      <c r="F57" s="1"/>
      <c r="G57" s="1"/>
      <c r="H57" s="1"/>
      <c r="I57" s="1"/>
      <c r="J57" s="1"/>
      <c r="K57" s="1"/>
      <c r="L57" s="1"/>
      <c r="M57" s="1"/>
      <c r="T57" s="51"/>
      <c r="U57" s="51"/>
      <c r="V57" s="51"/>
      <c r="W57" s="52"/>
    </row>
    <row r="58" spans="1:23" ht="12">
      <c r="A58" s="1"/>
      <c r="B58" s="1"/>
      <c r="C58" s="20"/>
      <c r="D58" s="27"/>
      <c r="E58" s="1"/>
      <c r="F58" s="1"/>
      <c r="G58" s="1"/>
      <c r="H58" s="1"/>
      <c r="I58" s="1"/>
      <c r="J58" s="1"/>
      <c r="K58" s="1"/>
      <c r="L58" s="1"/>
      <c r="M58" s="1"/>
      <c r="T58" s="51"/>
      <c r="U58" s="51"/>
      <c r="V58" s="51"/>
      <c r="W58" s="52"/>
    </row>
    <row r="59" spans="1:23" ht="12">
      <c r="A59" s="1"/>
      <c r="B59" s="1"/>
      <c r="C59" s="20"/>
      <c r="D59" s="27"/>
      <c r="E59" s="1"/>
      <c r="F59" s="1"/>
      <c r="G59" s="1"/>
      <c r="H59" s="1"/>
      <c r="I59" s="1"/>
      <c r="J59" s="1"/>
      <c r="K59" s="1"/>
      <c r="L59" s="1"/>
      <c r="M59" s="1"/>
      <c r="T59" s="51"/>
      <c r="U59" s="51"/>
      <c r="V59" s="51"/>
      <c r="W59" s="52"/>
    </row>
    <row r="60" spans="1:23" ht="12">
      <c r="A60" s="1"/>
      <c r="B60" s="1"/>
      <c r="C60" s="20"/>
      <c r="D60" s="27"/>
      <c r="E60" s="1"/>
      <c r="F60" s="1"/>
      <c r="G60" s="1"/>
      <c r="H60" s="1"/>
      <c r="I60" s="1"/>
      <c r="J60" s="1"/>
      <c r="K60" s="1"/>
      <c r="L60" s="1"/>
      <c r="M60" s="1"/>
      <c r="T60" s="51"/>
      <c r="U60" s="51"/>
      <c r="V60" s="51"/>
      <c r="W60" s="52"/>
    </row>
    <row r="61" spans="1:23" ht="12">
      <c r="A61" s="1"/>
      <c r="B61" s="1"/>
      <c r="C61" s="20"/>
      <c r="D61" s="27"/>
      <c r="E61" s="1"/>
      <c r="F61" s="1"/>
      <c r="G61" s="1"/>
      <c r="H61" s="1"/>
      <c r="I61" s="1"/>
      <c r="J61" s="1"/>
      <c r="K61" s="1"/>
      <c r="L61" s="1"/>
      <c r="M61" s="1"/>
      <c r="T61" s="51"/>
      <c r="U61" s="51"/>
      <c r="V61" s="51"/>
      <c r="W61" s="52"/>
    </row>
    <row r="62" spans="1:23" ht="12">
      <c r="A62" s="1"/>
      <c r="B62" s="1"/>
      <c r="C62" s="20"/>
      <c r="D62" s="27"/>
      <c r="E62" s="1"/>
      <c r="F62" s="1"/>
      <c r="G62" s="1"/>
      <c r="H62" s="1"/>
      <c r="I62" s="1"/>
      <c r="J62" s="1"/>
      <c r="K62" s="1"/>
      <c r="L62" s="1"/>
      <c r="M62" s="1"/>
      <c r="T62" s="51"/>
      <c r="U62" s="51"/>
      <c r="V62" s="51"/>
      <c r="W62" s="52"/>
    </row>
    <row r="63" spans="1:23" ht="12">
      <c r="A63" s="1"/>
      <c r="B63" s="1"/>
      <c r="C63" s="20"/>
      <c r="D63" s="27"/>
      <c r="E63" s="1"/>
      <c r="F63" s="1"/>
      <c r="G63" s="1"/>
      <c r="H63" s="1"/>
      <c r="I63" s="1"/>
      <c r="J63" s="1"/>
      <c r="K63" s="1"/>
      <c r="L63" s="1"/>
      <c r="M63" s="1"/>
      <c r="T63" s="51"/>
      <c r="U63" s="51"/>
      <c r="V63" s="51"/>
      <c r="W63" s="52"/>
    </row>
    <row r="64" spans="1:23" ht="12">
      <c r="A64" s="1"/>
      <c r="B64" s="1"/>
      <c r="C64" s="20"/>
      <c r="D64" s="27"/>
      <c r="E64" s="1"/>
      <c r="F64" s="1"/>
      <c r="G64" s="1"/>
      <c r="H64" s="1"/>
      <c r="I64" s="1"/>
      <c r="J64" s="1"/>
      <c r="K64" s="1"/>
      <c r="L64" s="1"/>
      <c r="M64" s="1"/>
      <c r="T64" s="51"/>
      <c r="U64" s="51"/>
      <c r="V64" s="51"/>
      <c r="W64" s="52"/>
    </row>
    <row r="65" spans="1:23" ht="12">
      <c r="A65" s="1"/>
      <c r="B65" s="1"/>
      <c r="C65" s="20"/>
      <c r="D65" s="27"/>
      <c r="E65" s="1"/>
      <c r="F65" s="1"/>
      <c r="G65" s="1"/>
      <c r="H65" s="1"/>
      <c r="I65" s="1"/>
      <c r="J65" s="1"/>
      <c r="K65" s="1"/>
      <c r="L65" s="1"/>
      <c r="M65" s="1"/>
      <c r="T65" s="51"/>
      <c r="U65" s="51"/>
      <c r="V65" s="51"/>
      <c r="W65" s="52"/>
    </row>
    <row r="66" spans="1:23" ht="12">
      <c r="A66" s="1"/>
      <c r="B66" s="1"/>
      <c r="C66" s="20"/>
      <c r="D66" s="27"/>
      <c r="E66" s="1"/>
      <c r="F66" s="1"/>
      <c r="G66" s="1"/>
      <c r="H66" s="1"/>
      <c r="I66" s="1"/>
      <c r="J66" s="1"/>
      <c r="K66" s="1"/>
      <c r="L66" s="1"/>
      <c r="M66" s="1"/>
      <c r="T66" s="51"/>
      <c r="U66" s="51"/>
      <c r="V66" s="51"/>
      <c r="W66" s="52"/>
    </row>
    <row r="67" spans="1:23" ht="12">
      <c r="A67" s="1"/>
      <c r="B67" s="1"/>
      <c r="C67" s="20"/>
      <c r="D67" s="27"/>
      <c r="E67" s="1"/>
      <c r="F67" s="1"/>
      <c r="G67" s="1"/>
      <c r="H67" s="1"/>
      <c r="I67" s="1"/>
      <c r="J67" s="1"/>
      <c r="K67" s="1"/>
      <c r="L67" s="1"/>
      <c r="M67" s="1"/>
      <c r="T67" s="51"/>
      <c r="U67" s="51"/>
      <c r="V67" s="51"/>
      <c r="W67" s="52"/>
    </row>
    <row r="68" spans="1:23" ht="12">
      <c r="A68" s="1"/>
      <c r="B68" s="1"/>
      <c r="C68" s="20"/>
      <c r="D68" s="27"/>
      <c r="E68" s="1"/>
      <c r="F68" s="1"/>
      <c r="G68" s="1"/>
      <c r="H68" s="1"/>
      <c r="I68" s="1"/>
      <c r="J68" s="1"/>
      <c r="K68" s="1"/>
      <c r="L68" s="1"/>
      <c r="M68" s="1"/>
      <c r="T68" s="51"/>
      <c r="U68" s="51"/>
      <c r="V68" s="51"/>
      <c r="W68" s="52"/>
    </row>
    <row r="69" spans="1:23" ht="12">
      <c r="A69" s="1"/>
      <c r="B69" s="1"/>
      <c r="C69" s="20"/>
      <c r="D69" s="27"/>
      <c r="E69" s="1"/>
      <c r="F69" s="1"/>
      <c r="G69" s="1"/>
      <c r="H69" s="1"/>
      <c r="I69" s="1"/>
      <c r="J69" s="1"/>
      <c r="K69" s="1"/>
      <c r="L69" s="1"/>
      <c r="M69" s="1"/>
      <c r="T69" s="51"/>
      <c r="U69" s="51"/>
      <c r="V69" s="51"/>
      <c r="W69" s="52"/>
    </row>
    <row r="70" spans="1:23" ht="12">
      <c r="A70" s="1"/>
      <c r="B70" s="1"/>
      <c r="C70" s="20"/>
      <c r="D70" s="27"/>
      <c r="E70" s="1"/>
      <c r="F70" s="1"/>
      <c r="G70" s="1"/>
      <c r="H70" s="1"/>
      <c r="I70" s="1"/>
      <c r="J70" s="1"/>
      <c r="K70" s="1"/>
      <c r="L70" s="1"/>
      <c r="M70" s="1"/>
      <c r="T70" s="51"/>
      <c r="U70" s="51"/>
      <c r="V70" s="51"/>
      <c r="W70" s="52"/>
    </row>
    <row r="71" spans="1:23" ht="12">
      <c r="A71" s="1"/>
      <c r="B71" s="1"/>
      <c r="C71" s="20"/>
      <c r="D71" s="27"/>
      <c r="E71" s="1"/>
      <c r="F71" s="1"/>
      <c r="G71" s="1"/>
      <c r="H71" s="1"/>
      <c r="I71" s="1"/>
      <c r="J71" s="1"/>
      <c r="K71" s="1"/>
      <c r="L71" s="1"/>
      <c r="M71" s="1"/>
      <c r="T71" s="51"/>
      <c r="U71" s="51"/>
      <c r="V71" s="51"/>
      <c r="W71" s="52"/>
    </row>
    <row r="72" spans="1:23" ht="12">
      <c r="A72" s="1"/>
      <c r="B72" s="1"/>
      <c r="C72" s="20"/>
      <c r="D72" s="27"/>
      <c r="E72" s="1"/>
      <c r="F72" s="1"/>
      <c r="G72" s="1"/>
      <c r="H72" s="1"/>
      <c r="I72" s="1"/>
      <c r="J72" s="1"/>
      <c r="K72" s="1"/>
      <c r="L72" s="1"/>
      <c r="M72" s="1"/>
      <c r="T72" s="51"/>
      <c r="U72" s="51"/>
      <c r="V72" s="51"/>
      <c r="W72" s="52"/>
    </row>
    <row r="73" spans="1:23" ht="12">
      <c r="A73" s="1"/>
      <c r="B73" s="1"/>
      <c r="C73" s="20"/>
      <c r="D73" s="27"/>
      <c r="E73" s="1"/>
      <c r="F73" s="1"/>
      <c r="G73" s="1"/>
      <c r="H73" s="1"/>
      <c r="I73" s="1"/>
      <c r="J73" s="1"/>
      <c r="K73" s="1"/>
      <c r="L73" s="1"/>
      <c r="M73" s="1"/>
      <c r="T73" s="51"/>
      <c r="U73" s="51"/>
      <c r="V73" s="51"/>
      <c r="W73" s="52"/>
    </row>
    <row r="74" spans="1:23" ht="12">
      <c r="A74" s="1"/>
      <c r="B74" s="1"/>
      <c r="C74" s="20"/>
      <c r="D74" s="27"/>
      <c r="E74" s="1"/>
      <c r="F74" s="1"/>
      <c r="G74" s="1"/>
      <c r="H74" s="1"/>
      <c r="I74" s="1"/>
      <c r="J74" s="1"/>
      <c r="K74" s="1"/>
      <c r="L74" s="1"/>
      <c r="M74" s="1"/>
      <c r="T74" s="51"/>
      <c r="U74" s="51"/>
      <c r="V74" s="51"/>
      <c r="W74" s="52"/>
    </row>
    <row r="75" spans="1:23" ht="12">
      <c r="A75" s="1"/>
      <c r="B75" s="1"/>
      <c r="C75" s="20"/>
      <c r="D75" s="27"/>
      <c r="E75" s="1"/>
      <c r="F75" s="1"/>
      <c r="G75" s="1"/>
      <c r="H75" s="1"/>
      <c r="I75" s="1"/>
      <c r="J75" s="1"/>
      <c r="K75" s="1"/>
      <c r="L75" s="1"/>
      <c r="M75" s="1"/>
      <c r="T75" s="51"/>
      <c r="U75" s="51"/>
      <c r="V75" s="51"/>
      <c r="W75" s="52"/>
    </row>
    <row r="76" spans="1:23" ht="12">
      <c r="A76" s="1"/>
      <c r="B76" s="1"/>
      <c r="C76" s="20"/>
      <c r="D76" s="27"/>
      <c r="E76" s="1"/>
      <c r="F76" s="1"/>
      <c r="G76" s="1"/>
      <c r="H76" s="1"/>
      <c r="I76" s="1"/>
      <c r="J76" s="1"/>
      <c r="K76" s="1"/>
      <c r="L76" s="1"/>
      <c r="M76" s="1"/>
      <c r="T76" s="51"/>
      <c r="U76" s="51"/>
      <c r="V76" s="51"/>
      <c r="W76" s="52"/>
    </row>
    <row r="77" spans="1:23" ht="12">
      <c r="A77" s="1"/>
      <c r="B77" s="1"/>
      <c r="C77" s="20"/>
      <c r="D77" s="27"/>
      <c r="E77" s="1"/>
      <c r="F77" s="1"/>
      <c r="G77" s="1"/>
      <c r="H77" s="1"/>
      <c r="I77" s="1"/>
      <c r="J77" s="1"/>
      <c r="K77" s="1"/>
      <c r="L77" s="1"/>
      <c r="M77" s="1"/>
      <c r="T77" s="51"/>
      <c r="U77" s="51"/>
      <c r="V77" s="51"/>
      <c r="W77" s="52"/>
    </row>
    <row r="78" spans="1:23" ht="12">
      <c r="A78" s="1"/>
      <c r="B78" s="1"/>
      <c r="C78" s="20"/>
      <c r="D78" s="27"/>
      <c r="E78" s="1"/>
      <c r="F78" s="1"/>
      <c r="G78" s="1"/>
      <c r="H78" s="1"/>
      <c r="I78" s="1"/>
      <c r="J78" s="1"/>
      <c r="K78" s="1"/>
      <c r="L78" s="1"/>
      <c r="M78" s="1"/>
      <c r="T78" s="51"/>
      <c r="U78" s="51"/>
      <c r="V78" s="51"/>
      <c r="W78" s="52"/>
    </row>
    <row r="79" spans="1:23" ht="12">
      <c r="A79" s="1"/>
      <c r="B79" s="1"/>
      <c r="C79" s="20"/>
      <c r="D79" s="27"/>
      <c r="E79" s="1"/>
      <c r="F79" s="1"/>
      <c r="G79" s="1"/>
      <c r="H79" s="1"/>
      <c r="I79" s="1"/>
      <c r="J79" s="1"/>
      <c r="K79" s="1"/>
      <c r="L79" s="1"/>
      <c r="M79" s="1"/>
      <c r="T79" s="51"/>
      <c r="U79" s="51"/>
      <c r="V79" s="51"/>
      <c r="W79" s="52"/>
    </row>
    <row r="80" spans="1:23" ht="12">
      <c r="A80" s="1"/>
      <c r="B80" s="1"/>
      <c r="C80" s="20"/>
      <c r="D80" s="27"/>
      <c r="E80" s="1"/>
      <c r="F80" s="1"/>
      <c r="G80" s="1"/>
      <c r="H80" s="1"/>
      <c r="I80" s="1"/>
      <c r="J80" s="1"/>
      <c r="K80" s="1"/>
      <c r="L80" s="1"/>
      <c r="M80" s="1"/>
      <c r="T80" s="51"/>
      <c r="U80" s="51"/>
      <c r="V80" s="51"/>
      <c r="W80" s="52"/>
    </row>
    <row r="81" spans="1:23" ht="12">
      <c r="A81" s="1"/>
      <c r="B81" s="1"/>
      <c r="C81" s="20"/>
      <c r="D81" s="27"/>
      <c r="E81" s="1"/>
      <c r="F81" s="1"/>
      <c r="G81" s="1"/>
      <c r="H81" s="1"/>
      <c r="I81" s="1"/>
      <c r="J81" s="1"/>
      <c r="K81" s="1"/>
      <c r="L81" s="1"/>
      <c r="M81" s="1"/>
      <c r="T81" s="51"/>
      <c r="U81" s="51"/>
      <c r="V81" s="51"/>
      <c r="W81" s="52"/>
    </row>
    <row r="82" spans="1:23" ht="12">
      <c r="A82" s="1"/>
      <c r="B82" s="1"/>
      <c r="C82" s="20"/>
      <c r="D82" s="27"/>
      <c r="E82" s="1"/>
      <c r="F82" s="1"/>
      <c r="G82" s="1"/>
      <c r="H82" s="1"/>
      <c r="I82" s="1"/>
      <c r="J82" s="1"/>
      <c r="K82" s="1"/>
      <c r="L82" s="1"/>
      <c r="M82" s="1"/>
      <c r="T82" s="51"/>
      <c r="U82" s="51"/>
      <c r="V82" s="51"/>
      <c r="W82" s="52"/>
    </row>
    <row r="83" spans="1:23" ht="12">
      <c r="A83" s="1"/>
      <c r="B83" s="1"/>
      <c r="C83" s="20"/>
      <c r="D83" s="27"/>
      <c r="E83" s="1"/>
      <c r="F83" s="1"/>
      <c r="G83" s="1"/>
      <c r="H83" s="1"/>
      <c r="I83" s="1"/>
      <c r="J83" s="1"/>
      <c r="K83" s="1"/>
      <c r="L83" s="1"/>
      <c r="M83" s="1"/>
      <c r="T83" s="51"/>
      <c r="U83" s="51"/>
      <c r="V83" s="51"/>
      <c r="W83" s="52"/>
    </row>
    <row r="84" spans="1:23" ht="12">
      <c r="A84" s="1"/>
      <c r="B84" s="1"/>
      <c r="C84" s="20"/>
      <c r="D84" s="27"/>
      <c r="E84" s="1"/>
      <c r="F84" s="1"/>
      <c r="G84" s="1"/>
      <c r="H84" s="1"/>
      <c r="I84" s="1"/>
      <c r="J84" s="1"/>
      <c r="K84" s="1"/>
      <c r="L84" s="1"/>
      <c r="M84" s="1"/>
      <c r="T84" s="51"/>
      <c r="U84" s="51"/>
      <c r="V84" s="51"/>
      <c r="W84" s="52"/>
    </row>
    <row r="85" spans="1:23" ht="12">
      <c r="A85" s="1"/>
      <c r="B85" s="1"/>
      <c r="C85" s="20"/>
      <c r="D85" s="27"/>
      <c r="E85" s="1"/>
      <c r="F85" s="1"/>
      <c r="G85" s="1"/>
      <c r="H85" s="1"/>
      <c r="I85" s="1"/>
      <c r="J85" s="1"/>
      <c r="K85" s="1"/>
      <c r="L85" s="1"/>
      <c r="M85" s="1"/>
      <c r="T85" s="51"/>
      <c r="U85" s="51"/>
      <c r="V85" s="51"/>
      <c r="W85" s="52"/>
    </row>
    <row r="86" spans="1:23" ht="12">
      <c r="A86" s="1"/>
      <c r="B86" s="1"/>
      <c r="C86" s="20"/>
      <c r="D86" s="27"/>
      <c r="E86" s="1"/>
      <c r="F86" s="1"/>
      <c r="G86" s="1"/>
      <c r="H86" s="1"/>
      <c r="I86" s="1"/>
      <c r="J86" s="1"/>
      <c r="K86" s="1"/>
      <c r="L86" s="1"/>
      <c r="M86" s="1"/>
      <c r="T86" s="51"/>
      <c r="U86" s="51"/>
      <c r="V86" s="51"/>
      <c r="W86" s="52"/>
    </row>
    <row r="87" spans="1:23" ht="12">
      <c r="A87" s="1"/>
      <c r="B87" s="1"/>
      <c r="C87" s="20"/>
      <c r="D87" s="27"/>
      <c r="E87" s="1"/>
      <c r="F87" s="1"/>
      <c r="G87" s="1"/>
      <c r="H87" s="1"/>
      <c r="I87" s="1"/>
      <c r="J87" s="1"/>
      <c r="K87" s="1"/>
      <c r="L87" s="1"/>
      <c r="M87" s="1"/>
      <c r="T87" s="51"/>
      <c r="U87" s="51"/>
      <c r="V87" s="51"/>
      <c r="W87" s="52"/>
    </row>
    <row r="88" spans="1:23" ht="12">
      <c r="A88" s="1"/>
      <c r="B88" s="1"/>
      <c r="C88" s="20"/>
      <c r="D88" s="27"/>
      <c r="E88" s="1"/>
      <c r="F88" s="1"/>
      <c r="G88" s="1"/>
      <c r="H88" s="1"/>
      <c r="I88" s="1"/>
      <c r="J88" s="1"/>
      <c r="K88" s="1"/>
      <c r="L88" s="1"/>
      <c r="M88" s="1"/>
      <c r="T88" s="51"/>
      <c r="U88" s="51"/>
      <c r="V88" s="51"/>
      <c r="W88" s="52"/>
    </row>
    <row r="89" spans="1:23" ht="12">
      <c r="A89" s="1"/>
      <c r="B89" s="1"/>
      <c r="C89" s="20"/>
      <c r="D89" s="27"/>
      <c r="E89" s="1"/>
      <c r="F89" s="1"/>
      <c r="G89" s="1"/>
      <c r="H89" s="1"/>
      <c r="I89" s="1"/>
      <c r="J89" s="1"/>
      <c r="K89" s="1"/>
      <c r="L89" s="1"/>
      <c r="M89" s="1"/>
      <c r="T89" s="51"/>
      <c r="U89" s="51"/>
      <c r="V89" s="51"/>
      <c r="W89" s="52"/>
    </row>
    <row r="90" spans="1:23" ht="12">
      <c r="A90" s="1"/>
      <c r="B90" s="1"/>
      <c r="C90" s="20"/>
      <c r="D90" s="27"/>
      <c r="E90" s="1"/>
      <c r="F90" s="1"/>
      <c r="G90" s="1"/>
      <c r="H90" s="1"/>
      <c r="I90" s="1"/>
      <c r="J90" s="1"/>
      <c r="K90" s="1"/>
      <c r="L90" s="1"/>
      <c r="M90" s="1"/>
      <c r="T90" s="51"/>
      <c r="U90" s="51"/>
      <c r="V90" s="51"/>
      <c r="W90" s="52"/>
    </row>
    <row r="91" spans="1:23" ht="12">
      <c r="A91" s="1"/>
      <c r="B91" s="1"/>
      <c r="C91" s="20"/>
      <c r="D91" s="27"/>
      <c r="E91" s="1"/>
      <c r="F91" s="1"/>
      <c r="G91" s="1"/>
      <c r="H91" s="1"/>
      <c r="I91" s="1"/>
      <c r="J91" s="1"/>
      <c r="K91" s="1"/>
      <c r="L91" s="1"/>
      <c r="M91" s="1"/>
      <c r="T91" s="51"/>
      <c r="U91" s="51"/>
      <c r="V91" s="51"/>
      <c r="W91" s="52"/>
    </row>
    <row r="92" spans="1:23" ht="12">
      <c r="A92" s="1"/>
      <c r="B92" s="1"/>
      <c r="C92" s="20"/>
      <c r="D92" s="27"/>
      <c r="E92" s="1"/>
      <c r="F92" s="1"/>
      <c r="G92" s="1"/>
      <c r="H92" s="1"/>
      <c r="I92" s="1"/>
      <c r="J92" s="1"/>
      <c r="K92" s="1"/>
      <c r="L92" s="1"/>
      <c r="M92" s="1"/>
      <c r="T92" s="51"/>
      <c r="U92" s="51"/>
      <c r="V92" s="51"/>
      <c r="W92" s="52"/>
    </row>
    <row r="93" spans="1:23" ht="12">
      <c r="A93" s="1"/>
      <c r="B93" s="1"/>
      <c r="C93" s="20"/>
      <c r="D93" s="27"/>
      <c r="E93" s="1"/>
      <c r="F93" s="1"/>
      <c r="G93" s="1"/>
      <c r="H93" s="1"/>
      <c r="I93" s="1"/>
      <c r="J93" s="1"/>
      <c r="K93" s="1"/>
      <c r="L93" s="1"/>
      <c r="M93" s="1"/>
      <c r="T93" s="51"/>
      <c r="U93" s="51"/>
      <c r="V93" s="51"/>
      <c r="W93" s="52"/>
    </row>
    <row r="94" spans="1:23" ht="12">
      <c r="A94" s="1"/>
      <c r="B94" s="1"/>
      <c r="C94" s="20"/>
      <c r="D94" s="27"/>
      <c r="E94" s="1"/>
      <c r="F94" s="1"/>
      <c r="G94" s="1"/>
      <c r="H94" s="1"/>
      <c r="I94" s="1"/>
      <c r="J94" s="1"/>
      <c r="K94" s="1"/>
      <c r="L94" s="1"/>
      <c r="M94" s="1"/>
      <c r="T94" s="51"/>
      <c r="U94" s="51"/>
      <c r="V94" s="51"/>
      <c r="W94" s="52"/>
    </row>
    <row r="95" spans="1:23" ht="12">
      <c r="A95" s="1"/>
      <c r="B95" s="1"/>
      <c r="C95" s="20"/>
      <c r="D95" s="27"/>
      <c r="E95" s="1"/>
      <c r="F95" s="1"/>
      <c r="G95" s="1"/>
      <c r="H95" s="1"/>
      <c r="I95" s="1"/>
      <c r="J95" s="1"/>
      <c r="K95" s="1"/>
      <c r="L95" s="1"/>
      <c r="M95" s="1"/>
      <c r="T95" s="51"/>
      <c r="U95" s="51"/>
      <c r="V95" s="51"/>
      <c r="W95" s="52"/>
    </row>
    <row r="96" spans="1:23" ht="12">
      <c r="A96" s="1"/>
      <c r="B96" s="1"/>
      <c r="C96" s="20"/>
      <c r="D96" s="27"/>
      <c r="E96" s="1"/>
      <c r="F96" s="1"/>
      <c r="G96" s="1"/>
      <c r="H96" s="1"/>
      <c r="I96" s="1"/>
      <c r="J96" s="1"/>
      <c r="K96" s="1"/>
      <c r="L96" s="1"/>
      <c r="M96" s="1"/>
      <c r="T96" s="51"/>
      <c r="U96" s="51"/>
      <c r="V96" s="51"/>
      <c r="W96" s="52"/>
    </row>
    <row r="97" spans="1:23" ht="12">
      <c r="A97" s="1"/>
      <c r="B97" s="1"/>
      <c r="C97" s="20"/>
      <c r="D97" s="27"/>
      <c r="E97" s="1"/>
      <c r="F97" s="1"/>
      <c r="G97" s="1"/>
      <c r="H97" s="1"/>
      <c r="I97" s="1"/>
      <c r="J97" s="1"/>
      <c r="K97" s="1"/>
      <c r="L97" s="1"/>
      <c r="M97" s="1"/>
      <c r="T97" s="51"/>
      <c r="U97" s="51"/>
      <c r="V97" s="51"/>
      <c r="W97" s="52"/>
    </row>
    <row r="98" spans="1:23" ht="12">
      <c r="A98" s="1"/>
      <c r="B98" s="1"/>
      <c r="C98" s="20"/>
      <c r="D98" s="27"/>
      <c r="E98" s="1"/>
      <c r="F98" s="1"/>
      <c r="G98" s="1"/>
      <c r="H98" s="1"/>
      <c r="I98" s="1"/>
      <c r="J98" s="1"/>
      <c r="K98" s="1"/>
      <c r="L98" s="1"/>
      <c r="M98" s="1"/>
      <c r="T98" s="51"/>
      <c r="U98" s="51"/>
      <c r="V98" s="51"/>
      <c r="W98" s="52"/>
    </row>
    <row r="99" spans="1:23" ht="12">
      <c r="A99" s="1"/>
      <c r="B99" s="1"/>
      <c r="C99" s="20"/>
      <c r="D99" s="27"/>
      <c r="E99" s="1"/>
      <c r="F99" s="1"/>
      <c r="G99" s="1"/>
      <c r="H99" s="1"/>
      <c r="I99" s="1"/>
      <c r="J99" s="1"/>
      <c r="K99" s="1"/>
      <c r="L99" s="1"/>
      <c r="M99" s="1"/>
      <c r="T99" s="51"/>
      <c r="U99" s="51"/>
      <c r="V99" s="51"/>
      <c r="W99" s="52"/>
    </row>
    <row r="100" spans="1:23" ht="12">
      <c r="A100" s="1"/>
      <c r="B100" s="1"/>
      <c r="C100" s="20"/>
      <c r="D100" s="27"/>
      <c r="E100" s="1"/>
      <c r="F100" s="1"/>
      <c r="G100" s="1"/>
      <c r="H100" s="1"/>
      <c r="I100" s="1"/>
      <c r="J100" s="1"/>
      <c r="K100" s="1"/>
      <c r="L100" s="1"/>
      <c r="M100" s="1"/>
      <c r="T100" s="51"/>
      <c r="U100" s="51"/>
      <c r="V100" s="51"/>
      <c r="W100" s="52"/>
    </row>
    <row r="101" spans="1:23" ht="12">
      <c r="A101" s="1"/>
      <c r="B101" s="1"/>
      <c r="C101" s="20"/>
      <c r="D101" s="27"/>
      <c r="E101" s="1"/>
      <c r="F101" s="1"/>
      <c r="G101" s="1"/>
      <c r="H101" s="1"/>
      <c r="I101" s="1"/>
      <c r="J101" s="1"/>
      <c r="K101" s="1"/>
      <c r="L101" s="1"/>
      <c r="M101" s="1"/>
      <c r="T101" s="51"/>
      <c r="U101" s="51"/>
      <c r="V101" s="51"/>
      <c r="W101" s="52"/>
    </row>
    <row r="102" spans="1:23" ht="12">
      <c r="A102" s="1"/>
      <c r="B102" s="1"/>
      <c r="C102" s="20"/>
      <c r="D102" s="27"/>
      <c r="E102" s="1"/>
      <c r="F102" s="1"/>
      <c r="G102" s="1"/>
      <c r="H102" s="1"/>
      <c r="I102" s="1"/>
      <c r="J102" s="1"/>
      <c r="K102" s="1"/>
      <c r="L102" s="1"/>
      <c r="M102" s="1"/>
      <c r="T102" s="51"/>
      <c r="U102" s="51"/>
      <c r="V102" s="51"/>
      <c r="W102" s="52"/>
    </row>
    <row r="103" spans="1:23" ht="12">
      <c r="A103" s="1"/>
      <c r="B103" s="1"/>
      <c r="C103" s="20"/>
      <c r="D103" s="27"/>
      <c r="E103" s="1"/>
      <c r="F103" s="1"/>
      <c r="G103" s="1"/>
      <c r="H103" s="1"/>
      <c r="I103" s="1"/>
      <c r="J103" s="1"/>
      <c r="K103" s="1"/>
      <c r="L103" s="1"/>
      <c r="M103" s="1"/>
      <c r="T103" s="51"/>
      <c r="U103" s="51"/>
      <c r="V103" s="51"/>
      <c r="W103" s="52"/>
    </row>
    <row r="104" spans="1:23" ht="12">
      <c r="A104" s="1"/>
      <c r="B104" s="1"/>
      <c r="C104" s="20"/>
      <c r="D104" s="27"/>
      <c r="E104" s="1"/>
      <c r="F104" s="1"/>
      <c r="G104" s="1"/>
      <c r="H104" s="1"/>
      <c r="I104" s="1"/>
      <c r="J104" s="1"/>
      <c r="K104" s="1"/>
      <c r="L104" s="1"/>
      <c r="M104" s="1"/>
      <c r="T104" s="51"/>
      <c r="U104" s="51"/>
      <c r="V104" s="51"/>
      <c r="W104" s="52"/>
    </row>
    <row r="105" spans="1:23" ht="12">
      <c r="A105" s="1"/>
      <c r="B105" s="1"/>
      <c r="C105" s="20"/>
      <c r="D105" s="27"/>
      <c r="E105" s="1"/>
      <c r="F105" s="1"/>
      <c r="G105" s="1"/>
      <c r="H105" s="1"/>
      <c r="I105" s="1"/>
      <c r="J105" s="1"/>
      <c r="K105" s="1"/>
      <c r="L105" s="1"/>
      <c r="M105" s="1"/>
      <c r="T105" s="51"/>
      <c r="U105" s="51"/>
      <c r="V105" s="51"/>
      <c r="W105" s="52"/>
    </row>
    <row r="106" spans="1:23" ht="12">
      <c r="A106" s="1"/>
      <c r="B106" s="1"/>
      <c r="C106" s="20"/>
      <c r="D106" s="27"/>
      <c r="E106" s="1"/>
      <c r="F106" s="1"/>
      <c r="G106" s="1"/>
      <c r="H106" s="1"/>
      <c r="I106" s="1"/>
      <c r="J106" s="1"/>
      <c r="K106" s="1"/>
      <c r="L106" s="1"/>
      <c r="M106" s="1"/>
      <c r="T106" s="51"/>
      <c r="U106" s="51"/>
      <c r="V106" s="51"/>
      <c r="W106" s="52"/>
    </row>
    <row r="107" spans="1:23" ht="12">
      <c r="A107" s="1"/>
      <c r="B107" s="1"/>
      <c r="C107" s="20"/>
      <c r="D107" s="27"/>
      <c r="E107" s="1"/>
      <c r="F107" s="1"/>
      <c r="G107" s="1"/>
      <c r="H107" s="1"/>
      <c r="I107" s="1"/>
      <c r="J107" s="1"/>
      <c r="K107" s="1"/>
      <c r="L107" s="1"/>
      <c r="M107" s="1"/>
      <c r="T107" s="51"/>
      <c r="U107" s="51"/>
      <c r="V107" s="51"/>
      <c r="W107" s="52"/>
    </row>
    <row r="108" spans="1:23" ht="12">
      <c r="A108" s="1"/>
      <c r="B108" s="1"/>
      <c r="C108" s="20"/>
      <c r="D108" s="27"/>
      <c r="E108" s="1"/>
      <c r="F108" s="1"/>
      <c r="G108" s="1"/>
      <c r="H108" s="1"/>
      <c r="I108" s="1"/>
      <c r="J108" s="1"/>
      <c r="K108" s="1"/>
      <c r="L108" s="1"/>
      <c r="M108" s="1"/>
      <c r="T108" s="51"/>
      <c r="U108" s="51"/>
      <c r="V108" s="51"/>
      <c r="W108" s="52"/>
    </row>
    <row r="109" spans="1:23" ht="12">
      <c r="A109" s="1"/>
      <c r="B109" s="1"/>
      <c r="C109" s="20"/>
      <c r="D109" s="27"/>
      <c r="E109" s="1"/>
      <c r="F109" s="1"/>
      <c r="G109" s="1"/>
      <c r="H109" s="1"/>
      <c r="I109" s="1"/>
      <c r="J109" s="1"/>
      <c r="K109" s="1"/>
      <c r="L109" s="1"/>
      <c r="M109" s="1"/>
      <c r="T109" s="51"/>
      <c r="U109" s="51"/>
      <c r="V109" s="51"/>
      <c r="W109" s="52"/>
    </row>
    <row r="110" spans="1:23" ht="12">
      <c r="A110" s="1"/>
      <c r="B110" s="1"/>
      <c r="C110" s="20"/>
      <c r="D110" s="27"/>
      <c r="E110" s="1"/>
      <c r="F110" s="1"/>
      <c r="G110" s="1"/>
      <c r="H110" s="1"/>
      <c r="I110" s="1"/>
      <c r="J110" s="1"/>
      <c r="K110" s="1"/>
      <c r="L110" s="1"/>
      <c r="M110" s="1"/>
      <c r="T110" s="51"/>
      <c r="U110" s="51"/>
      <c r="V110" s="51"/>
      <c r="W110" s="52"/>
    </row>
    <row r="111" spans="1:23" ht="12">
      <c r="A111" s="1"/>
      <c r="B111" s="1"/>
      <c r="C111" s="20"/>
      <c r="D111" s="27"/>
      <c r="E111" s="1"/>
      <c r="F111" s="1"/>
      <c r="G111" s="1"/>
      <c r="H111" s="1"/>
      <c r="I111" s="1"/>
      <c r="J111" s="1"/>
      <c r="K111" s="1"/>
      <c r="L111" s="1"/>
      <c r="M111" s="1"/>
      <c r="T111" s="51"/>
      <c r="U111" s="51"/>
      <c r="V111" s="51"/>
      <c r="W111" s="52"/>
    </row>
    <row r="112" spans="1:23" ht="12">
      <c r="A112" s="1"/>
      <c r="B112" s="1"/>
      <c r="C112" s="20"/>
      <c r="D112" s="27"/>
      <c r="E112" s="1"/>
      <c r="F112" s="1"/>
      <c r="G112" s="1"/>
      <c r="H112" s="1"/>
      <c r="I112" s="1"/>
      <c r="J112" s="1"/>
      <c r="K112" s="1"/>
      <c r="L112" s="1"/>
      <c r="M112" s="1"/>
      <c r="T112" s="51"/>
      <c r="U112" s="51"/>
      <c r="V112" s="51"/>
      <c r="W112" s="52"/>
    </row>
    <row r="113" spans="1:23" ht="12">
      <c r="A113" s="1"/>
      <c r="B113" s="1"/>
      <c r="C113" s="20"/>
      <c r="D113" s="27"/>
      <c r="E113" s="1"/>
      <c r="F113" s="1"/>
      <c r="G113" s="1"/>
      <c r="H113" s="1"/>
      <c r="I113" s="1"/>
      <c r="J113" s="1"/>
      <c r="K113" s="1"/>
      <c r="L113" s="1"/>
      <c r="M113" s="1"/>
      <c r="T113" s="51"/>
      <c r="U113" s="51"/>
      <c r="V113" s="51"/>
      <c r="W113" s="52"/>
    </row>
    <row r="114" spans="1:23" ht="12">
      <c r="A114" s="1"/>
      <c r="B114" s="1"/>
      <c r="C114" s="20"/>
      <c r="D114" s="27"/>
      <c r="E114" s="1"/>
      <c r="F114" s="1"/>
      <c r="G114" s="1"/>
      <c r="H114" s="1"/>
      <c r="I114" s="1"/>
      <c r="J114" s="1"/>
      <c r="K114" s="1"/>
      <c r="L114" s="1"/>
      <c r="M114" s="1"/>
      <c r="T114" s="51"/>
      <c r="U114" s="51"/>
      <c r="V114" s="51"/>
      <c r="W114" s="52"/>
    </row>
    <row r="115" spans="1:23" ht="12">
      <c r="A115" s="1"/>
      <c r="B115" s="1"/>
      <c r="C115" s="20"/>
      <c r="D115" s="27"/>
      <c r="E115" s="1"/>
      <c r="F115" s="1"/>
      <c r="G115" s="1"/>
      <c r="H115" s="1"/>
      <c r="I115" s="1"/>
      <c r="J115" s="1"/>
      <c r="K115" s="1"/>
      <c r="L115" s="1"/>
      <c r="M115" s="1"/>
      <c r="T115" s="51"/>
      <c r="U115" s="51"/>
      <c r="V115" s="51"/>
      <c r="W115" s="52"/>
    </row>
    <row r="116" spans="1:23" ht="12">
      <c r="A116" s="1"/>
      <c r="B116" s="1"/>
      <c r="C116" s="20"/>
      <c r="D116" s="27"/>
      <c r="E116" s="1"/>
      <c r="F116" s="1"/>
      <c r="G116" s="1"/>
      <c r="H116" s="1"/>
      <c r="I116" s="1"/>
      <c r="J116" s="1"/>
      <c r="K116" s="1"/>
      <c r="L116" s="1"/>
      <c r="M116" s="1"/>
      <c r="T116" s="51"/>
      <c r="U116" s="51"/>
      <c r="V116" s="51"/>
      <c r="W116" s="52"/>
    </row>
    <row r="117" spans="1:23" ht="12">
      <c r="A117" s="1"/>
      <c r="B117" s="1"/>
      <c r="C117" s="20"/>
      <c r="D117" s="27"/>
      <c r="E117" s="1"/>
      <c r="F117" s="1"/>
      <c r="G117" s="1"/>
      <c r="H117" s="1"/>
      <c r="I117" s="1"/>
      <c r="J117" s="1"/>
      <c r="K117" s="1"/>
      <c r="L117" s="1"/>
      <c r="M117" s="1"/>
      <c r="T117" s="51"/>
      <c r="U117" s="51"/>
      <c r="V117" s="51"/>
      <c r="W117" s="52"/>
    </row>
    <row r="118" spans="1:23" ht="12">
      <c r="A118" s="1"/>
      <c r="B118" s="1"/>
      <c r="C118" s="20"/>
      <c r="D118" s="27"/>
      <c r="E118" s="1"/>
      <c r="F118" s="1"/>
      <c r="G118" s="1"/>
      <c r="H118" s="1"/>
      <c r="I118" s="1"/>
      <c r="J118" s="1"/>
      <c r="K118" s="1"/>
      <c r="L118" s="1"/>
      <c r="M118" s="1"/>
      <c r="T118" s="51"/>
      <c r="U118" s="51"/>
      <c r="V118" s="51"/>
      <c r="W118" s="52"/>
    </row>
    <row r="119" spans="1:23" ht="12">
      <c r="A119" s="1"/>
      <c r="B119" s="1"/>
      <c r="C119" s="20"/>
      <c r="D119" s="27"/>
      <c r="E119" s="1"/>
      <c r="F119" s="1"/>
      <c r="G119" s="1"/>
      <c r="H119" s="1"/>
      <c r="I119" s="1"/>
      <c r="J119" s="1"/>
      <c r="K119" s="1"/>
      <c r="L119" s="1"/>
      <c r="M119" s="1"/>
      <c r="T119" s="51"/>
      <c r="U119" s="51"/>
      <c r="V119" s="51"/>
      <c r="W119" s="52"/>
    </row>
    <row r="120" spans="1:23" ht="12">
      <c r="A120" s="1"/>
      <c r="B120" s="1"/>
      <c r="C120" s="20"/>
      <c r="D120" s="27"/>
      <c r="E120" s="1"/>
      <c r="F120" s="1"/>
      <c r="G120" s="1"/>
      <c r="H120" s="1"/>
      <c r="I120" s="1"/>
      <c r="J120" s="1"/>
      <c r="K120" s="1"/>
      <c r="L120" s="1"/>
      <c r="M120" s="1"/>
      <c r="T120" s="51"/>
      <c r="U120" s="51"/>
      <c r="V120" s="51"/>
      <c r="W120" s="52"/>
    </row>
    <row r="121" spans="1:23" ht="12">
      <c r="A121" s="1"/>
      <c r="B121" s="1"/>
      <c r="C121" s="20"/>
      <c r="D121" s="27"/>
      <c r="E121" s="1"/>
      <c r="F121" s="1"/>
      <c r="G121" s="1"/>
      <c r="H121" s="1"/>
      <c r="I121" s="1"/>
      <c r="J121" s="1"/>
      <c r="K121" s="1"/>
      <c r="L121" s="1"/>
      <c r="M121" s="1"/>
      <c r="T121" s="51"/>
      <c r="U121" s="51"/>
      <c r="V121" s="51"/>
      <c r="W121" s="52"/>
    </row>
    <row r="122" spans="1:23" ht="12">
      <c r="A122" s="1"/>
      <c r="B122" s="1"/>
      <c r="C122" s="20"/>
      <c r="D122" s="27"/>
      <c r="E122" s="1"/>
      <c r="F122" s="1"/>
      <c r="G122" s="1"/>
      <c r="H122" s="1"/>
      <c r="I122" s="1"/>
      <c r="J122" s="1"/>
      <c r="K122" s="1"/>
      <c r="L122" s="1"/>
      <c r="M122" s="1"/>
      <c r="T122" s="51"/>
      <c r="U122" s="51"/>
      <c r="V122" s="51"/>
      <c r="W122" s="52"/>
    </row>
    <row r="123" spans="1:23" ht="12">
      <c r="A123" s="1"/>
      <c r="B123" s="1"/>
      <c r="C123" s="20"/>
      <c r="D123" s="27"/>
      <c r="E123" s="1"/>
      <c r="F123" s="1"/>
      <c r="G123" s="1"/>
      <c r="H123" s="1"/>
      <c r="I123" s="1"/>
      <c r="J123" s="1"/>
      <c r="K123" s="1"/>
      <c r="L123" s="1"/>
      <c r="M123" s="1"/>
      <c r="T123" s="51"/>
      <c r="U123" s="51"/>
      <c r="V123" s="51"/>
      <c r="W123" s="52"/>
    </row>
    <row r="124" spans="1:23" ht="12">
      <c r="A124" s="1"/>
      <c r="B124" s="1"/>
      <c r="C124" s="20"/>
      <c r="D124" s="27"/>
      <c r="E124" s="1"/>
      <c r="F124" s="1"/>
      <c r="G124" s="1"/>
      <c r="H124" s="1"/>
      <c r="I124" s="1"/>
      <c r="J124" s="1"/>
      <c r="K124" s="1"/>
      <c r="L124" s="1"/>
      <c r="M124" s="1"/>
      <c r="T124" s="51"/>
      <c r="U124" s="51"/>
      <c r="V124" s="51"/>
      <c r="W124" s="52"/>
    </row>
    <row r="125" spans="1:23" ht="12">
      <c r="A125" s="1"/>
      <c r="B125" s="1"/>
      <c r="C125" s="20"/>
      <c r="D125" s="27"/>
      <c r="E125" s="1"/>
      <c r="F125" s="1"/>
      <c r="G125" s="1"/>
      <c r="H125" s="1"/>
      <c r="I125" s="1"/>
      <c r="J125" s="1"/>
      <c r="K125" s="1"/>
      <c r="L125" s="1"/>
      <c r="M125" s="1"/>
      <c r="T125" s="51"/>
      <c r="U125" s="51"/>
      <c r="V125" s="51"/>
      <c r="W125" s="52"/>
    </row>
    <row r="126" spans="1:23" ht="12">
      <c r="A126" s="1"/>
      <c r="B126" s="1"/>
      <c r="C126" s="20"/>
      <c r="D126" s="27"/>
      <c r="E126" s="1"/>
      <c r="F126" s="1"/>
      <c r="G126" s="1"/>
      <c r="H126" s="1"/>
      <c r="I126" s="1"/>
      <c r="J126" s="1"/>
      <c r="K126" s="1"/>
      <c r="L126" s="1"/>
      <c r="M126" s="1"/>
      <c r="T126" s="51"/>
      <c r="U126" s="51"/>
      <c r="V126" s="51"/>
      <c r="W126" s="52"/>
    </row>
    <row r="127" spans="1:23" ht="12">
      <c r="A127" s="1"/>
      <c r="B127" s="1"/>
      <c r="C127" s="20"/>
      <c r="D127" s="27"/>
      <c r="E127" s="1"/>
      <c r="F127" s="1"/>
      <c r="G127" s="1"/>
      <c r="H127" s="1"/>
      <c r="I127" s="1"/>
      <c r="J127" s="1"/>
      <c r="K127" s="1"/>
      <c r="L127" s="1"/>
      <c r="M127" s="1"/>
      <c r="T127" s="51"/>
      <c r="U127" s="51"/>
      <c r="V127" s="51"/>
      <c r="W127" s="52"/>
    </row>
    <row r="128" spans="1:23" ht="12">
      <c r="A128" s="1"/>
      <c r="B128" s="1"/>
      <c r="C128" s="20"/>
      <c r="D128" s="27"/>
      <c r="E128" s="1"/>
      <c r="F128" s="1"/>
      <c r="G128" s="1"/>
      <c r="H128" s="1"/>
      <c r="I128" s="1"/>
      <c r="J128" s="1"/>
      <c r="K128" s="1"/>
      <c r="L128" s="1"/>
      <c r="M128" s="1"/>
      <c r="T128" s="51"/>
      <c r="U128" s="51"/>
      <c r="V128" s="51"/>
      <c r="W128" s="52"/>
    </row>
    <row r="129" spans="1:23" ht="12">
      <c r="A129" s="1"/>
      <c r="B129" s="1"/>
      <c r="C129" s="20"/>
      <c r="D129" s="27"/>
      <c r="E129" s="1"/>
      <c r="F129" s="1"/>
      <c r="G129" s="1"/>
      <c r="H129" s="1"/>
      <c r="I129" s="1"/>
      <c r="J129" s="1"/>
      <c r="K129" s="1"/>
      <c r="L129" s="1"/>
      <c r="M129" s="1"/>
      <c r="T129" s="51"/>
      <c r="U129" s="51"/>
      <c r="V129" s="51"/>
      <c r="W129" s="52"/>
    </row>
    <row r="130" spans="1:23" ht="12">
      <c r="A130" s="1"/>
      <c r="B130" s="1"/>
      <c r="C130" s="20"/>
      <c r="D130" s="27"/>
      <c r="E130" s="1"/>
      <c r="F130" s="1"/>
      <c r="G130" s="1"/>
      <c r="H130" s="1"/>
      <c r="I130" s="1"/>
      <c r="J130" s="1"/>
      <c r="K130" s="1"/>
      <c r="L130" s="1"/>
      <c r="M130" s="1"/>
      <c r="T130" s="51"/>
      <c r="U130" s="51"/>
      <c r="V130" s="51"/>
      <c r="W130" s="52"/>
    </row>
    <row r="131" spans="1:23" ht="12">
      <c r="A131" s="1"/>
      <c r="B131" s="1"/>
      <c r="C131" s="20"/>
      <c r="D131" s="27"/>
      <c r="E131" s="1"/>
      <c r="F131" s="1"/>
      <c r="G131" s="1"/>
      <c r="H131" s="1"/>
      <c r="I131" s="1"/>
      <c r="J131" s="1"/>
      <c r="K131" s="1"/>
      <c r="L131" s="1"/>
      <c r="M131" s="1"/>
      <c r="T131" s="51"/>
      <c r="U131" s="51"/>
      <c r="V131" s="51"/>
      <c r="W131" s="52"/>
    </row>
    <row r="132" spans="1:23" ht="12">
      <c r="A132" s="1"/>
      <c r="B132" s="1"/>
      <c r="C132" s="20"/>
      <c r="D132" s="27"/>
      <c r="E132" s="1"/>
      <c r="F132" s="1"/>
      <c r="G132" s="1"/>
      <c r="H132" s="1"/>
      <c r="I132" s="1"/>
      <c r="J132" s="1"/>
      <c r="K132" s="1"/>
      <c r="L132" s="1"/>
      <c r="M132" s="1"/>
      <c r="T132" s="51"/>
      <c r="U132" s="51"/>
      <c r="V132" s="51"/>
      <c r="W132" s="52"/>
    </row>
    <row r="133" spans="1:23" ht="12">
      <c r="A133" s="1"/>
      <c r="B133" s="1"/>
      <c r="C133" s="20"/>
      <c r="D133" s="27"/>
      <c r="E133" s="1"/>
      <c r="F133" s="1"/>
      <c r="G133" s="1"/>
      <c r="H133" s="1"/>
      <c r="I133" s="1"/>
      <c r="J133" s="1"/>
      <c r="K133" s="1"/>
      <c r="L133" s="1"/>
      <c r="M133" s="1"/>
      <c r="T133" s="51"/>
      <c r="U133" s="51"/>
      <c r="V133" s="51"/>
      <c r="W133" s="52"/>
    </row>
    <row r="134" spans="1:23" ht="12">
      <c r="A134" s="1"/>
      <c r="B134" s="1"/>
      <c r="C134" s="20"/>
      <c r="D134" s="27"/>
      <c r="E134" s="1"/>
      <c r="F134" s="1"/>
      <c r="G134" s="1"/>
      <c r="H134" s="1"/>
      <c r="I134" s="1"/>
      <c r="J134" s="1"/>
      <c r="K134" s="1"/>
      <c r="L134" s="1"/>
      <c r="M134" s="1"/>
      <c r="T134" s="51"/>
      <c r="U134" s="51"/>
      <c r="V134" s="51"/>
      <c r="W134" s="52"/>
    </row>
    <row r="135" spans="1:23" ht="12">
      <c r="A135" s="1"/>
      <c r="B135" s="1"/>
      <c r="C135" s="20"/>
      <c r="D135" s="27"/>
      <c r="E135" s="1"/>
      <c r="F135" s="1"/>
      <c r="G135" s="1"/>
      <c r="H135" s="1"/>
      <c r="I135" s="1"/>
      <c r="J135" s="1"/>
      <c r="K135" s="1"/>
      <c r="L135" s="1"/>
      <c r="M135" s="1"/>
      <c r="T135" s="51"/>
      <c r="U135" s="51"/>
      <c r="V135" s="51"/>
      <c r="W135" s="52"/>
    </row>
    <row r="136" spans="1:23" ht="12">
      <c r="A136" s="1"/>
      <c r="B136" s="1"/>
      <c r="C136" s="20"/>
      <c r="D136" s="27"/>
      <c r="E136" s="1"/>
      <c r="F136" s="1"/>
      <c r="G136" s="1"/>
      <c r="H136" s="1"/>
      <c r="I136" s="1"/>
      <c r="J136" s="1"/>
      <c r="K136" s="1"/>
      <c r="L136" s="1"/>
      <c r="M136" s="1"/>
      <c r="T136" s="51"/>
      <c r="U136" s="51"/>
      <c r="V136" s="51"/>
      <c r="W136" s="52"/>
    </row>
    <row r="137" spans="1:23" ht="12">
      <c r="A137" s="1"/>
      <c r="B137" s="1"/>
      <c r="C137" s="20"/>
      <c r="D137" s="27"/>
      <c r="E137" s="1"/>
      <c r="F137" s="1"/>
      <c r="G137" s="1"/>
      <c r="H137" s="1"/>
      <c r="I137" s="1"/>
      <c r="J137" s="1"/>
      <c r="K137" s="1"/>
      <c r="L137" s="1"/>
      <c r="M137" s="1"/>
      <c r="T137" s="51"/>
      <c r="U137" s="51"/>
      <c r="V137" s="51"/>
      <c r="W137" s="52"/>
    </row>
    <row r="138" spans="1:23" ht="12">
      <c r="A138" s="1"/>
      <c r="B138" s="1"/>
      <c r="C138" s="20"/>
      <c r="D138" s="27"/>
      <c r="E138" s="1"/>
      <c r="F138" s="1"/>
      <c r="G138" s="1"/>
      <c r="H138" s="1"/>
      <c r="I138" s="1"/>
      <c r="J138" s="1"/>
      <c r="K138" s="1"/>
      <c r="L138" s="1"/>
      <c r="M138" s="1"/>
      <c r="T138" s="51"/>
      <c r="U138" s="51"/>
      <c r="V138" s="51"/>
      <c r="W138" s="52"/>
    </row>
    <row r="139" spans="1:23" ht="12">
      <c r="A139" s="1"/>
      <c r="B139" s="1"/>
      <c r="C139" s="20"/>
      <c r="D139" s="27"/>
      <c r="E139" s="1"/>
      <c r="F139" s="1"/>
      <c r="G139" s="1"/>
      <c r="H139" s="1"/>
      <c r="I139" s="1"/>
      <c r="J139" s="1"/>
      <c r="K139" s="1"/>
      <c r="L139" s="1"/>
      <c r="M139" s="1"/>
      <c r="T139" s="51"/>
      <c r="U139" s="51"/>
      <c r="V139" s="51"/>
      <c r="W139" s="52"/>
    </row>
    <row r="140" spans="1:23" ht="12">
      <c r="A140" s="1"/>
      <c r="B140" s="1"/>
      <c r="C140" s="20"/>
      <c r="D140" s="27"/>
      <c r="E140" s="1"/>
      <c r="F140" s="1"/>
      <c r="G140" s="1"/>
      <c r="H140" s="1"/>
      <c r="I140" s="1"/>
      <c r="J140" s="1"/>
      <c r="K140" s="1"/>
      <c r="L140" s="1"/>
      <c r="M140" s="1"/>
      <c r="T140" s="51"/>
      <c r="U140" s="51"/>
      <c r="V140" s="51"/>
      <c r="W140" s="52"/>
    </row>
    <row r="141" spans="1:23" ht="12">
      <c r="A141" s="1"/>
      <c r="B141" s="1"/>
      <c r="C141" s="20"/>
      <c r="D141" s="27"/>
      <c r="E141" s="1"/>
      <c r="F141" s="1"/>
      <c r="G141" s="1"/>
      <c r="H141" s="1"/>
      <c r="I141" s="1"/>
      <c r="J141" s="1"/>
      <c r="K141" s="1"/>
      <c r="L141" s="1"/>
      <c r="M141" s="1"/>
      <c r="T141" s="51"/>
      <c r="U141" s="51"/>
      <c r="V141" s="51"/>
      <c r="W141" s="52"/>
    </row>
    <row r="142" spans="1:23" ht="12">
      <c r="A142" s="1"/>
      <c r="B142" s="1"/>
      <c r="C142" s="20"/>
      <c r="D142" s="27"/>
      <c r="E142" s="1"/>
      <c r="F142" s="1"/>
      <c r="G142" s="1"/>
      <c r="H142" s="1"/>
      <c r="I142" s="1"/>
      <c r="J142" s="1"/>
      <c r="K142" s="1"/>
      <c r="L142" s="1"/>
      <c r="M142" s="1"/>
      <c r="T142" s="51"/>
      <c r="U142" s="51"/>
      <c r="V142" s="51"/>
      <c r="W142" s="52"/>
    </row>
    <row r="143" spans="1:23" ht="12">
      <c r="A143" s="1"/>
      <c r="B143" s="1"/>
      <c r="C143" s="20"/>
      <c r="D143" s="27"/>
      <c r="E143" s="1"/>
      <c r="F143" s="1"/>
      <c r="G143" s="1"/>
      <c r="H143" s="1"/>
      <c r="I143" s="1"/>
      <c r="J143" s="1"/>
      <c r="K143" s="1"/>
      <c r="L143" s="1"/>
      <c r="M143" s="1"/>
      <c r="T143" s="51"/>
      <c r="U143" s="51"/>
      <c r="V143" s="51"/>
      <c r="W143" s="52"/>
    </row>
    <row r="144" spans="1:23" ht="12">
      <c r="A144" s="1"/>
      <c r="B144" s="1"/>
      <c r="C144" s="20"/>
      <c r="D144" s="27"/>
      <c r="E144" s="1"/>
      <c r="F144" s="1"/>
      <c r="G144" s="1"/>
      <c r="H144" s="1"/>
      <c r="I144" s="1"/>
      <c r="J144" s="1"/>
      <c r="K144" s="1"/>
      <c r="L144" s="1"/>
      <c r="M144" s="1"/>
      <c r="T144" s="51"/>
      <c r="U144" s="51"/>
      <c r="V144" s="51"/>
      <c r="W144" s="52"/>
    </row>
    <row r="145" spans="1:23" ht="12">
      <c r="A145" s="1"/>
      <c r="B145" s="1"/>
      <c r="C145" s="20"/>
      <c r="D145" s="27"/>
      <c r="E145" s="1"/>
      <c r="F145" s="1"/>
      <c r="G145" s="1"/>
      <c r="H145" s="1"/>
      <c r="I145" s="1"/>
      <c r="J145" s="1"/>
      <c r="K145" s="1"/>
      <c r="L145" s="1"/>
      <c r="M145" s="1"/>
      <c r="T145" s="51"/>
      <c r="U145" s="51"/>
      <c r="V145" s="51"/>
      <c r="W145" s="52"/>
    </row>
    <row r="146" spans="1:23" ht="12">
      <c r="A146" s="1"/>
      <c r="B146" s="1"/>
      <c r="C146" s="20"/>
      <c r="D146" s="27"/>
      <c r="E146" s="1"/>
      <c r="F146" s="1"/>
      <c r="G146" s="1"/>
      <c r="H146" s="1"/>
      <c r="I146" s="1"/>
      <c r="J146" s="1"/>
      <c r="K146" s="1"/>
      <c r="L146" s="1"/>
      <c r="M146" s="1"/>
      <c r="T146" s="51"/>
      <c r="U146" s="51"/>
      <c r="V146" s="51"/>
      <c r="W146" s="52"/>
    </row>
    <row r="147" spans="1:23" ht="12">
      <c r="A147" s="1"/>
      <c r="B147" s="1"/>
      <c r="C147" s="20"/>
      <c r="D147" s="27"/>
      <c r="E147" s="1"/>
      <c r="F147" s="1"/>
      <c r="G147" s="1"/>
      <c r="H147" s="1"/>
      <c r="I147" s="1"/>
      <c r="J147" s="1"/>
      <c r="K147" s="1"/>
      <c r="L147" s="1"/>
      <c r="M147" s="1"/>
      <c r="T147" s="51"/>
      <c r="U147" s="51"/>
      <c r="V147" s="51"/>
      <c r="W147" s="52"/>
    </row>
    <row r="148" spans="1:23" ht="12">
      <c r="A148" s="1"/>
      <c r="B148" s="1"/>
      <c r="C148" s="20"/>
      <c r="D148" s="27"/>
      <c r="E148" s="1"/>
      <c r="F148" s="1"/>
      <c r="G148" s="1"/>
      <c r="H148" s="1"/>
      <c r="I148" s="1"/>
      <c r="J148" s="1"/>
      <c r="K148" s="1"/>
      <c r="L148" s="1"/>
      <c r="M148" s="1"/>
      <c r="T148" s="51"/>
      <c r="U148" s="51"/>
      <c r="V148" s="51"/>
      <c r="W148" s="52"/>
    </row>
    <row r="149" spans="1:23" ht="12">
      <c r="A149" s="1"/>
      <c r="B149" s="1"/>
      <c r="C149" s="20"/>
      <c r="D149" s="27"/>
      <c r="E149" s="1"/>
      <c r="F149" s="1"/>
      <c r="G149" s="1"/>
      <c r="H149" s="1"/>
      <c r="I149" s="1"/>
      <c r="J149" s="1"/>
      <c r="K149" s="1"/>
      <c r="L149" s="1"/>
      <c r="M149" s="1"/>
      <c r="T149" s="51"/>
      <c r="U149" s="51"/>
      <c r="V149" s="51"/>
      <c r="W149" s="52"/>
    </row>
    <row r="150" spans="1:23" ht="12">
      <c r="A150" s="1"/>
      <c r="B150" s="1"/>
      <c r="C150" s="20"/>
      <c r="D150" s="27"/>
      <c r="E150" s="1"/>
      <c r="F150" s="1"/>
      <c r="G150" s="1"/>
      <c r="H150" s="1"/>
      <c r="I150" s="1"/>
      <c r="J150" s="1"/>
      <c r="K150" s="1"/>
      <c r="L150" s="1"/>
      <c r="M150" s="1"/>
      <c r="T150" s="51"/>
      <c r="U150" s="51"/>
      <c r="V150" s="51"/>
      <c r="W150" s="52"/>
    </row>
    <row r="151" spans="1:23" ht="12">
      <c r="A151" s="1"/>
      <c r="B151" s="1"/>
      <c r="C151" s="20"/>
      <c r="D151" s="27"/>
      <c r="E151" s="1"/>
      <c r="F151" s="1"/>
      <c r="G151" s="1"/>
      <c r="H151" s="1"/>
      <c r="I151" s="1"/>
      <c r="J151" s="1"/>
      <c r="K151" s="1"/>
      <c r="L151" s="1"/>
      <c r="M151" s="1"/>
      <c r="T151" s="51"/>
      <c r="U151" s="51"/>
      <c r="V151" s="51"/>
      <c r="W151" s="52"/>
    </row>
    <row r="152" spans="1:23" ht="12">
      <c r="A152" s="1"/>
      <c r="B152" s="1"/>
      <c r="C152" s="20"/>
      <c r="D152" s="27"/>
      <c r="E152" s="1"/>
      <c r="F152" s="1"/>
      <c r="G152" s="1"/>
      <c r="H152" s="1"/>
      <c r="I152" s="1"/>
      <c r="J152" s="1"/>
      <c r="K152" s="1"/>
      <c r="L152" s="1"/>
      <c r="M152" s="1"/>
      <c r="T152" s="51"/>
      <c r="U152" s="51"/>
      <c r="V152" s="51"/>
      <c r="W152" s="52"/>
    </row>
    <row r="153" spans="1:23" ht="12">
      <c r="A153" s="1"/>
      <c r="B153" s="1"/>
      <c r="C153" s="20"/>
      <c r="D153" s="27"/>
      <c r="E153" s="1"/>
      <c r="F153" s="1"/>
      <c r="G153" s="1"/>
      <c r="H153" s="1"/>
      <c r="I153" s="1"/>
      <c r="J153" s="1"/>
      <c r="K153" s="1"/>
      <c r="L153" s="1"/>
      <c r="M153" s="1"/>
      <c r="T153" s="51"/>
      <c r="U153" s="51"/>
      <c r="V153" s="51"/>
      <c r="W153" s="52"/>
    </row>
    <row r="154" spans="1:23" ht="12">
      <c r="A154" s="1"/>
      <c r="B154" s="1"/>
      <c r="C154" s="20"/>
      <c r="D154" s="27"/>
      <c r="E154" s="1"/>
      <c r="F154" s="1"/>
      <c r="G154" s="1"/>
      <c r="H154" s="1"/>
      <c r="I154" s="1"/>
      <c r="J154" s="1"/>
      <c r="K154" s="1"/>
      <c r="L154" s="1"/>
      <c r="M154" s="1"/>
      <c r="T154" s="51"/>
      <c r="U154" s="51"/>
      <c r="V154" s="51"/>
      <c r="W154" s="52"/>
    </row>
    <row r="155" spans="1:23" ht="12">
      <c r="A155" s="1"/>
      <c r="B155" s="1"/>
      <c r="C155" s="20"/>
      <c r="D155" s="27"/>
      <c r="E155" s="1"/>
      <c r="F155" s="1"/>
      <c r="G155" s="1"/>
      <c r="H155" s="1"/>
      <c r="I155" s="1"/>
      <c r="J155" s="1"/>
      <c r="K155" s="1"/>
      <c r="L155" s="1"/>
      <c r="M155" s="1"/>
      <c r="T155" s="51"/>
      <c r="U155" s="51"/>
      <c r="V155" s="51"/>
      <c r="W155" s="52"/>
    </row>
    <row r="156" spans="1:24" ht="12">
      <c r="A156" s="1"/>
      <c r="B156" s="1"/>
      <c r="C156" s="20"/>
      <c r="D156" s="27"/>
      <c r="E156" s="1"/>
      <c r="F156" s="28"/>
      <c r="G156" s="28"/>
      <c r="H156" s="28"/>
      <c r="I156" s="28"/>
      <c r="J156" s="28"/>
      <c r="K156" s="28"/>
      <c r="L156" s="28"/>
      <c r="M156" s="28"/>
      <c r="N156" s="52"/>
      <c r="O156" s="52"/>
      <c r="P156" s="52"/>
      <c r="Q156" s="52"/>
      <c r="R156" s="52"/>
      <c r="S156" s="52"/>
      <c r="T156" s="51"/>
      <c r="U156" s="51"/>
      <c r="V156" s="51"/>
      <c r="W156" s="52"/>
      <c r="X156" s="52"/>
    </row>
    <row r="157" spans="1:24" ht="12">
      <c r="A157" s="1"/>
      <c r="B157" s="1"/>
      <c r="C157" s="20"/>
      <c r="D157" s="27"/>
      <c r="E157" s="1"/>
      <c r="F157" s="28"/>
      <c r="G157" s="28"/>
      <c r="H157" s="28"/>
      <c r="I157" s="28"/>
      <c r="J157" s="28"/>
      <c r="K157" s="28"/>
      <c r="L157" s="28"/>
      <c r="M157" s="28"/>
      <c r="N157" s="52"/>
      <c r="O157" s="52"/>
      <c r="P157" s="52"/>
      <c r="Q157" s="52"/>
      <c r="R157" s="52"/>
      <c r="S157" s="52"/>
      <c r="T157" s="51"/>
      <c r="U157" s="51"/>
      <c r="V157" s="51"/>
      <c r="W157" s="52"/>
      <c r="X157" s="52"/>
    </row>
    <row r="158" spans="1:24" ht="12">
      <c r="A158" s="1"/>
      <c r="B158" s="1"/>
      <c r="C158" s="20"/>
      <c r="D158" s="27"/>
      <c r="E158" s="1"/>
      <c r="F158" s="28"/>
      <c r="G158" s="28"/>
      <c r="H158" s="28"/>
      <c r="I158" s="28"/>
      <c r="J158" s="28"/>
      <c r="K158" s="28"/>
      <c r="L158" s="28"/>
      <c r="M158" s="28"/>
      <c r="N158" s="52"/>
      <c r="O158" s="52"/>
      <c r="P158" s="52"/>
      <c r="Q158" s="52"/>
      <c r="R158" s="52"/>
      <c r="S158" s="52"/>
      <c r="T158" s="51"/>
      <c r="U158" s="51"/>
      <c r="V158" s="51"/>
      <c r="W158" s="52"/>
      <c r="X158" s="52"/>
    </row>
    <row r="159" spans="1:24" ht="12">
      <c r="A159" s="1"/>
      <c r="B159" s="1"/>
      <c r="C159" s="20"/>
      <c r="D159" s="27"/>
      <c r="E159" s="1"/>
      <c r="F159" s="28"/>
      <c r="G159" s="28"/>
      <c r="H159" s="28"/>
      <c r="I159" s="28"/>
      <c r="J159" s="28"/>
      <c r="K159" s="28"/>
      <c r="L159" s="28"/>
      <c r="M159" s="28"/>
      <c r="N159" s="52"/>
      <c r="O159" s="52"/>
      <c r="P159" s="52"/>
      <c r="Q159" s="52"/>
      <c r="R159" s="52"/>
      <c r="S159" s="52"/>
      <c r="T159" s="51"/>
      <c r="U159" s="51"/>
      <c r="V159" s="51"/>
      <c r="W159" s="52"/>
      <c r="X159" s="52"/>
    </row>
    <row r="160" spans="1:24" ht="12">
      <c r="A160" s="1"/>
      <c r="B160" s="1"/>
      <c r="C160" s="20"/>
      <c r="D160" s="27"/>
      <c r="E160" s="1"/>
      <c r="F160" s="28"/>
      <c r="G160" s="28"/>
      <c r="H160" s="28"/>
      <c r="I160" s="28"/>
      <c r="J160" s="28"/>
      <c r="K160" s="28"/>
      <c r="L160" s="28"/>
      <c r="M160" s="28"/>
      <c r="N160" s="52"/>
      <c r="O160" s="52"/>
      <c r="P160" s="52"/>
      <c r="Q160" s="52"/>
      <c r="R160" s="52"/>
      <c r="S160" s="52"/>
      <c r="T160" s="51"/>
      <c r="U160" s="51"/>
      <c r="V160" s="51"/>
      <c r="W160" s="52"/>
      <c r="X160" s="52"/>
    </row>
    <row r="161" spans="1:24" ht="12">
      <c r="A161" s="1"/>
      <c r="B161" s="1"/>
      <c r="C161" s="20"/>
      <c r="D161" s="27"/>
      <c r="E161" s="1"/>
      <c r="F161" s="28"/>
      <c r="G161" s="28"/>
      <c r="H161" s="28"/>
      <c r="I161" s="28"/>
      <c r="J161" s="28"/>
      <c r="K161" s="28"/>
      <c r="L161" s="28"/>
      <c r="M161" s="28"/>
      <c r="N161" s="52"/>
      <c r="O161" s="52"/>
      <c r="P161" s="52"/>
      <c r="Q161" s="52"/>
      <c r="R161" s="52"/>
      <c r="S161" s="52"/>
      <c r="T161" s="51"/>
      <c r="U161" s="51"/>
      <c r="V161" s="51"/>
      <c r="W161" s="52"/>
      <c r="X161" s="52"/>
    </row>
    <row r="162" spans="1:24" ht="12">
      <c r="A162" s="1"/>
      <c r="B162" s="1"/>
      <c r="C162" s="20"/>
      <c r="D162" s="27"/>
      <c r="E162" s="1"/>
      <c r="F162" s="28"/>
      <c r="G162" s="28"/>
      <c r="H162" s="28"/>
      <c r="I162" s="28"/>
      <c r="J162" s="28"/>
      <c r="K162" s="28"/>
      <c r="L162" s="28"/>
      <c r="M162" s="28"/>
      <c r="N162" s="52"/>
      <c r="O162" s="52"/>
      <c r="P162" s="52"/>
      <c r="Q162" s="52"/>
      <c r="R162" s="52"/>
      <c r="S162" s="52"/>
      <c r="T162" s="51"/>
      <c r="U162" s="51"/>
      <c r="V162" s="51"/>
      <c r="W162" s="52"/>
      <c r="X162" s="52"/>
    </row>
    <row r="163" spans="1:24" ht="12">
      <c r="A163" s="1"/>
      <c r="B163" s="1"/>
      <c r="C163" s="20"/>
      <c r="D163" s="27"/>
      <c r="E163" s="1"/>
      <c r="F163" s="28"/>
      <c r="G163" s="28"/>
      <c r="H163" s="28"/>
      <c r="I163" s="28"/>
      <c r="J163" s="28"/>
      <c r="K163" s="28"/>
      <c r="L163" s="28"/>
      <c r="M163" s="28"/>
      <c r="N163" s="52"/>
      <c r="O163" s="52"/>
      <c r="P163" s="52"/>
      <c r="Q163" s="52"/>
      <c r="R163" s="52"/>
      <c r="S163" s="52"/>
      <c r="T163" s="51"/>
      <c r="U163" s="51"/>
      <c r="V163" s="51"/>
      <c r="W163" s="52"/>
      <c r="X163" s="52"/>
    </row>
    <row r="164" spans="1:24" ht="12">
      <c r="A164" s="1"/>
      <c r="B164" s="1"/>
      <c r="C164" s="20"/>
      <c r="D164" s="27"/>
      <c r="E164" s="1"/>
      <c r="F164" s="28"/>
      <c r="G164" s="28"/>
      <c r="H164" s="28"/>
      <c r="I164" s="28"/>
      <c r="J164" s="28"/>
      <c r="K164" s="28"/>
      <c r="L164" s="28"/>
      <c r="M164" s="28"/>
      <c r="N164" s="52"/>
      <c r="O164" s="52"/>
      <c r="P164" s="52"/>
      <c r="Q164" s="52"/>
      <c r="R164" s="52"/>
      <c r="S164" s="52"/>
      <c r="T164" s="51"/>
      <c r="U164" s="51"/>
      <c r="V164" s="51"/>
      <c r="W164" s="52"/>
      <c r="X164" s="52"/>
    </row>
    <row r="165" spans="1:24" ht="12">
      <c r="A165" s="1"/>
      <c r="B165" s="1"/>
      <c r="C165" s="20"/>
      <c r="D165" s="27"/>
      <c r="E165" s="1"/>
      <c r="F165" s="28"/>
      <c r="G165" s="28"/>
      <c r="H165" s="28"/>
      <c r="I165" s="28"/>
      <c r="J165" s="28"/>
      <c r="K165" s="28"/>
      <c r="L165" s="28"/>
      <c r="M165" s="28"/>
      <c r="N165" s="52"/>
      <c r="O165" s="52"/>
      <c r="P165" s="52"/>
      <c r="Q165" s="52"/>
      <c r="R165" s="52"/>
      <c r="S165" s="52"/>
      <c r="T165" s="51"/>
      <c r="U165" s="51"/>
      <c r="V165" s="51"/>
      <c r="W165" s="52"/>
      <c r="X165" s="52"/>
    </row>
    <row r="166" spans="1:24" ht="12">
      <c r="A166" s="1"/>
      <c r="B166" s="1"/>
      <c r="C166" s="20"/>
      <c r="D166" s="27"/>
      <c r="E166" s="1"/>
      <c r="F166" s="28"/>
      <c r="G166" s="28"/>
      <c r="H166" s="28"/>
      <c r="I166" s="28"/>
      <c r="J166" s="28"/>
      <c r="K166" s="28"/>
      <c r="L166" s="28"/>
      <c r="M166" s="28"/>
      <c r="N166" s="52"/>
      <c r="O166" s="52"/>
      <c r="P166" s="52"/>
      <c r="Q166" s="52"/>
      <c r="R166" s="52"/>
      <c r="S166" s="52"/>
      <c r="T166" s="51"/>
      <c r="U166" s="51"/>
      <c r="V166" s="51"/>
      <c r="W166" s="52"/>
      <c r="X166" s="52"/>
    </row>
    <row r="167" spans="1:24" ht="12">
      <c r="A167" s="1"/>
      <c r="B167" s="1"/>
      <c r="C167" s="20"/>
      <c r="D167" s="27"/>
      <c r="E167" s="1"/>
      <c r="F167" s="28"/>
      <c r="G167" s="28"/>
      <c r="H167" s="28"/>
      <c r="I167" s="28"/>
      <c r="J167" s="28"/>
      <c r="K167" s="28"/>
      <c r="L167" s="28"/>
      <c r="M167" s="28"/>
      <c r="N167" s="52"/>
      <c r="O167" s="52"/>
      <c r="P167" s="52"/>
      <c r="Q167" s="52"/>
      <c r="R167" s="52"/>
      <c r="S167" s="52"/>
      <c r="T167" s="51"/>
      <c r="U167" s="51"/>
      <c r="V167" s="51"/>
      <c r="W167" s="52"/>
      <c r="X167" s="52"/>
    </row>
    <row r="168" spans="1:24" ht="12">
      <c r="A168" s="1"/>
      <c r="B168" s="1"/>
      <c r="C168" s="20"/>
      <c r="D168" s="27"/>
      <c r="E168" s="1"/>
      <c r="F168" s="28"/>
      <c r="G168" s="28"/>
      <c r="H168" s="28"/>
      <c r="I168" s="28"/>
      <c r="J168" s="28"/>
      <c r="K168" s="28"/>
      <c r="L168" s="28"/>
      <c r="M168" s="28"/>
      <c r="N168" s="52"/>
      <c r="O168" s="52"/>
      <c r="P168" s="52"/>
      <c r="Q168" s="52"/>
      <c r="R168" s="52"/>
      <c r="S168" s="52"/>
      <c r="T168" s="51"/>
      <c r="U168" s="51"/>
      <c r="V168" s="51"/>
      <c r="W168" s="52"/>
      <c r="X168" s="52"/>
    </row>
    <row r="169" spans="1:24" ht="12">
      <c r="A169" s="1"/>
      <c r="B169" s="1"/>
      <c r="C169" s="20"/>
      <c r="D169" s="27"/>
      <c r="E169" s="1"/>
      <c r="F169" s="28"/>
      <c r="G169" s="28"/>
      <c r="H169" s="28"/>
      <c r="I169" s="28"/>
      <c r="J169" s="28"/>
      <c r="K169" s="28"/>
      <c r="L169" s="28"/>
      <c r="M169" s="28"/>
      <c r="N169" s="52"/>
      <c r="O169" s="52"/>
      <c r="P169" s="52"/>
      <c r="Q169" s="52"/>
      <c r="R169" s="52"/>
      <c r="S169" s="52"/>
      <c r="T169" s="51"/>
      <c r="U169" s="51"/>
      <c r="V169" s="51"/>
      <c r="W169" s="52"/>
      <c r="X169" s="52"/>
    </row>
    <row r="170" spans="1:24" ht="12">
      <c r="A170" s="1"/>
      <c r="B170" s="1"/>
      <c r="C170" s="20"/>
      <c r="D170" s="27"/>
      <c r="E170" s="1"/>
      <c r="F170" s="28"/>
      <c r="G170" s="28"/>
      <c r="H170" s="28"/>
      <c r="I170" s="28"/>
      <c r="J170" s="28"/>
      <c r="K170" s="28"/>
      <c r="L170" s="28"/>
      <c r="M170" s="28"/>
      <c r="N170" s="52"/>
      <c r="O170" s="52"/>
      <c r="P170" s="52"/>
      <c r="Q170" s="52"/>
      <c r="R170" s="52"/>
      <c r="S170" s="52"/>
      <c r="T170" s="51"/>
      <c r="U170" s="51"/>
      <c r="V170" s="51"/>
      <c r="W170" s="52"/>
      <c r="X170" s="52"/>
    </row>
    <row r="171" spans="1:24" ht="12">
      <c r="A171" s="1"/>
      <c r="B171" s="1"/>
      <c r="C171" s="20"/>
      <c r="D171" s="27"/>
      <c r="E171" s="1"/>
      <c r="F171" s="28"/>
      <c r="G171" s="28"/>
      <c r="H171" s="28"/>
      <c r="I171" s="28"/>
      <c r="J171" s="28"/>
      <c r="K171" s="28"/>
      <c r="L171" s="28"/>
      <c r="M171" s="28"/>
      <c r="N171" s="52"/>
      <c r="O171" s="52"/>
      <c r="P171" s="52"/>
      <c r="Q171" s="52"/>
      <c r="R171" s="52"/>
      <c r="S171" s="52"/>
      <c r="T171" s="51"/>
      <c r="U171" s="51"/>
      <c r="V171" s="51"/>
      <c r="W171" s="52"/>
      <c r="X171" s="52"/>
    </row>
    <row r="172" spans="1:24" ht="12">
      <c r="A172" s="1"/>
      <c r="B172" s="1"/>
      <c r="C172" s="20"/>
      <c r="D172" s="27"/>
      <c r="E172" s="1"/>
      <c r="F172" s="28"/>
      <c r="G172" s="28"/>
      <c r="H172" s="28"/>
      <c r="I172" s="28"/>
      <c r="J172" s="28"/>
      <c r="K172" s="28"/>
      <c r="L172" s="28"/>
      <c r="M172" s="28"/>
      <c r="N172" s="52"/>
      <c r="O172" s="52"/>
      <c r="P172" s="52"/>
      <c r="Q172" s="52"/>
      <c r="R172" s="52"/>
      <c r="S172" s="52"/>
      <c r="T172" s="51"/>
      <c r="U172" s="51"/>
      <c r="V172" s="51"/>
      <c r="W172" s="52"/>
      <c r="X172" s="52"/>
    </row>
    <row r="173" spans="1:24" ht="12">
      <c r="A173" s="1"/>
      <c r="B173" s="1"/>
      <c r="C173" s="20"/>
      <c r="D173" s="27"/>
      <c r="E173" s="1"/>
      <c r="F173" s="28"/>
      <c r="G173" s="28"/>
      <c r="H173" s="28"/>
      <c r="I173" s="28"/>
      <c r="J173" s="28"/>
      <c r="K173" s="28"/>
      <c r="L173" s="28"/>
      <c r="M173" s="28"/>
      <c r="N173" s="52"/>
      <c r="O173" s="52"/>
      <c r="P173" s="52"/>
      <c r="Q173" s="52"/>
      <c r="R173" s="52"/>
      <c r="S173" s="52"/>
      <c r="T173" s="51"/>
      <c r="U173" s="51"/>
      <c r="V173" s="51"/>
      <c r="W173" s="52"/>
      <c r="X173" s="52"/>
    </row>
    <row r="174" spans="1:24" ht="12">
      <c r="A174" s="1"/>
      <c r="B174" s="1"/>
      <c r="C174" s="20"/>
      <c r="D174" s="27"/>
      <c r="E174" s="1"/>
      <c r="F174" s="28"/>
      <c r="G174" s="28"/>
      <c r="H174" s="28"/>
      <c r="I174" s="28"/>
      <c r="J174" s="28"/>
      <c r="K174" s="28"/>
      <c r="L174" s="28"/>
      <c r="M174" s="28"/>
      <c r="N174" s="52"/>
      <c r="O174" s="52"/>
      <c r="P174" s="52"/>
      <c r="Q174" s="52"/>
      <c r="R174" s="52"/>
      <c r="S174" s="52"/>
      <c r="T174" s="51"/>
      <c r="U174" s="51"/>
      <c r="V174" s="51"/>
      <c r="W174" s="52"/>
      <c r="X174" s="52"/>
    </row>
    <row r="175" spans="1:24" ht="12">
      <c r="A175" s="1"/>
      <c r="B175" s="1"/>
      <c r="C175" s="20"/>
      <c r="D175" s="27"/>
      <c r="E175" s="1"/>
      <c r="F175" s="28"/>
      <c r="G175" s="28"/>
      <c r="H175" s="28"/>
      <c r="I175" s="28"/>
      <c r="J175" s="28"/>
      <c r="K175" s="28"/>
      <c r="L175" s="28"/>
      <c r="M175" s="28"/>
      <c r="N175" s="52"/>
      <c r="O175" s="52"/>
      <c r="P175" s="52"/>
      <c r="Q175" s="52"/>
      <c r="R175" s="52"/>
      <c r="S175" s="52"/>
      <c r="T175" s="51"/>
      <c r="U175" s="51"/>
      <c r="V175" s="51"/>
      <c r="W175" s="52"/>
      <c r="X175" s="52"/>
    </row>
    <row r="176" spans="1:24" ht="12">
      <c r="A176" s="1"/>
      <c r="B176" s="1"/>
      <c r="C176" s="20"/>
      <c r="D176" s="27"/>
      <c r="E176" s="1"/>
      <c r="F176" s="28"/>
      <c r="G176" s="28"/>
      <c r="H176" s="28"/>
      <c r="I176" s="28"/>
      <c r="J176" s="28"/>
      <c r="K176" s="28"/>
      <c r="L176" s="28"/>
      <c r="M176" s="28"/>
      <c r="N176" s="52"/>
      <c r="O176" s="52"/>
      <c r="P176" s="52"/>
      <c r="Q176" s="52"/>
      <c r="R176" s="52"/>
      <c r="S176" s="52"/>
      <c r="T176" s="51"/>
      <c r="U176" s="51"/>
      <c r="V176" s="51"/>
      <c r="W176" s="52"/>
      <c r="X176" s="52"/>
    </row>
    <row r="177" spans="1:24" ht="12">
      <c r="A177" s="1"/>
      <c r="B177" s="1"/>
      <c r="C177" s="20"/>
      <c r="D177" s="27"/>
      <c r="E177" s="1"/>
      <c r="F177" s="28"/>
      <c r="G177" s="28"/>
      <c r="H177" s="28"/>
      <c r="I177" s="28"/>
      <c r="J177" s="28"/>
      <c r="K177" s="28"/>
      <c r="L177" s="28"/>
      <c r="M177" s="28"/>
      <c r="N177" s="52"/>
      <c r="O177" s="52"/>
      <c r="P177" s="52"/>
      <c r="Q177" s="52"/>
      <c r="R177" s="52"/>
      <c r="S177" s="52"/>
      <c r="T177" s="51"/>
      <c r="U177" s="51"/>
      <c r="V177" s="51"/>
      <c r="W177" s="52"/>
      <c r="X177" s="52"/>
    </row>
    <row r="178" spans="1:24" ht="12">
      <c r="A178" s="1"/>
      <c r="B178" s="1"/>
      <c r="C178" s="20"/>
      <c r="D178" s="27"/>
      <c r="E178" s="1"/>
      <c r="F178" s="28"/>
      <c r="G178" s="28"/>
      <c r="H178" s="28"/>
      <c r="I178" s="28"/>
      <c r="J178" s="28"/>
      <c r="K178" s="28"/>
      <c r="L178" s="28"/>
      <c r="M178" s="28"/>
      <c r="N178" s="52"/>
      <c r="O178" s="52"/>
      <c r="P178" s="52"/>
      <c r="Q178" s="52"/>
      <c r="R178" s="52"/>
      <c r="S178" s="52"/>
      <c r="T178" s="51"/>
      <c r="U178" s="51"/>
      <c r="V178" s="51"/>
      <c r="W178" s="52"/>
      <c r="X178" s="52"/>
    </row>
    <row r="179" spans="1:24" ht="12">
      <c r="A179" s="1"/>
      <c r="B179" s="1"/>
      <c r="C179" s="20"/>
      <c r="D179" s="27"/>
      <c r="E179" s="1"/>
      <c r="F179" s="28"/>
      <c r="G179" s="28"/>
      <c r="H179" s="28"/>
      <c r="I179" s="28"/>
      <c r="J179" s="28"/>
      <c r="K179" s="28"/>
      <c r="L179" s="28"/>
      <c r="M179" s="28"/>
      <c r="N179" s="52"/>
      <c r="O179" s="52"/>
      <c r="P179" s="52"/>
      <c r="Q179" s="52"/>
      <c r="R179" s="52"/>
      <c r="S179" s="52"/>
      <c r="T179" s="51"/>
      <c r="U179" s="51"/>
      <c r="V179" s="51"/>
      <c r="W179" s="52"/>
      <c r="X179" s="52"/>
    </row>
    <row r="180" spans="1:25" ht="12">
      <c r="A180" s="1"/>
      <c r="B180" s="1"/>
      <c r="C180" s="20"/>
      <c r="D180" s="27"/>
      <c r="E180" s="1"/>
      <c r="F180" s="28"/>
      <c r="G180" s="28"/>
      <c r="H180" s="28"/>
      <c r="I180" s="28"/>
      <c r="J180" s="28"/>
      <c r="K180" s="28"/>
      <c r="L180" s="28"/>
      <c r="M180" s="28"/>
      <c r="N180" s="52"/>
      <c r="O180" s="52"/>
      <c r="P180" s="52"/>
      <c r="Q180" s="52"/>
      <c r="R180" s="52"/>
      <c r="S180" s="52"/>
      <c r="T180" s="51"/>
      <c r="U180" s="51"/>
      <c r="V180" s="51"/>
      <c r="W180" s="52"/>
      <c r="X180" s="52"/>
      <c r="Y180" s="52"/>
    </row>
    <row r="181" spans="1:25" ht="12">
      <c r="A181" s="1"/>
      <c r="B181" s="1"/>
      <c r="C181" s="20"/>
      <c r="D181" s="27"/>
      <c r="E181" s="1"/>
      <c r="F181" s="28"/>
      <c r="G181" s="28"/>
      <c r="H181" s="28"/>
      <c r="I181" s="28"/>
      <c r="J181" s="28"/>
      <c r="K181" s="28"/>
      <c r="L181" s="28"/>
      <c r="M181" s="28"/>
      <c r="N181" s="52"/>
      <c r="O181" s="52"/>
      <c r="P181" s="52"/>
      <c r="Q181" s="52"/>
      <c r="R181" s="52"/>
      <c r="S181" s="52"/>
      <c r="T181" s="51"/>
      <c r="U181" s="51"/>
      <c r="V181" s="51"/>
      <c r="W181" s="52"/>
      <c r="X181" s="52"/>
      <c r="Y181" s="52"/>
    </row>
    <row r="182" spans="1:25" ht="12">
      <c r="A182" s="1"/>
      <c r="B182" s="1"/>
      <c r="C182" s="20"/>
      <c r="D182" s="27"/>
      <c r="E182" s="1"/>
      <c r="F182" s="1"/>
      <c r="G182" s="1"/>
      <c r="H182" s="1"/>
      <c r="I182" s="1"/>
      <c r="J182" s="1"/>
      <c r="K182" s="1"/>
      <c r="L182" s="1"/>
      <c r="M182" s="1"/>
      <c r="T182" s="51"/>
      <c r="U182" s="51"/>
      <c r="V182" s="51"/>
      <c r="W182" s="52"/>
      <c r="X182" s="52"/>
      <c r="Y182" s="52"/>
    </row>
    <row r="183" spans="1:25" ht="12">
      <c r="A183" s="1"/>
      <c r="B183" s="1"/>
      <c r="C183" s="20"/>
      <c r="D183" s="27"/>
      <c r="E183" s="1"/>
      <c r="F183" s="1"/>
      <c r="G183" s="1"/>
      <c r="H183" s="1"/>
      <c r="I183" s="1"/>
      <c r="J183" s="1"/>
      <c r="K183" s="1"/>
      <c r="L183" s="1"/>
      <c r="M183" s="1"/>
      <c r="T183" s="51"/>
      <c r="U183" s="51"/>
      <c r="V183" s="51"/>
      <c r="W183" s="52"/>
      <c r="X183" s="52"/>
      <c r="Y183" s="52"/>
    </row>
    <row r="184" spans="1:25" ht="12">
      <c r="A184" s="1"/>
      <c r="B184" s="1"/>
      <c r="C184" s="20"/>
      <c r="D184" s="27"/>
      <c r="E184" s="1"/>
      <c r="F184" s="1"/>
      <c r="G184" s="1"/>
      <c r="H184" s="1"/>
      <c r="I184" s="1"/>
      <c r="J184" s="1"/>
      <c r="K184" s="1"/>
      <c r="L184" s="1"/>
      <c r="M184" s="1"/>
      <c r="T184" s="51"/>
      <c r="U184" s="51"/>
      <c r="V184" s="51"/>
      <c r="W184" s="52"/>
      <c r="X184" s="52"/>
      <c r="Y184" s="52"/>
    </row>
    <row r="185" spans="1:25" ht="12">
      <c r="A185" s="1"/>
      <c r="B185" s="1"/>
      <c r="C185" s="20"/>
      <c r="D185" s="27"/>
      <c r="E185" s="1"/>
      <c r="F185" s="1"/>
      <c r="G185" s="1"/>
      <c r="H185" s="1"/>
      <c r="I185" s="1"/>
      <c r="J185" s="1"/>
      <c r="K185" s="1"/>
      <c r="L185" s="1"/>
      <c r="M185" s="1"/>
      <c r="T185" s="51"/>
      <c r="U185" s="51"/>
      <c r="V185" s="51"/>
      <c r="W185" s="52"/>
      <c r="X185" s="52"/>
      <c r="Y185" s="52"/>
    </row>
    <row r="186" spans="1:25" ht="12">
      <c r="A186" s="1"/>
      <c r="B186" s="1"/>
      <c r="C186" s="20"/>
      <c r="D186" s="27"/>
      <c r="E186" s="1"/>
      <c r="F186" s="1"/>
      <c r="G186" s="1"/>
      <c r="H186" s="1"/>
      <c r="I186" s="1"/>
      <c r="J186" s="1"/>
      <c r="K186" s="1"/>
      <c r="L186" s="1"/>
      <c r="M186" s="1"/>
      <c r="T186" s="51"/>
      <c r="U186" s="51"/>
      <c r="V186" s="51"/>
      <c r="W186" s="52"/>
      <c r="X186" s="52"/>
      <c r="Y186" s="52"/>
    </row>
    <row r="187" spans="1:25" ht="12">
      <c r="A187" s="1"/>
      <c r="B187" s="1"/>
      <c r="C187" s="20"/>
      <c r="D187" s="27"/>
      <c r="E187" s="1"/>
      <c r="F187" s="1"/>
      <c r="G187" s="1"/>
      <c r="H187" s="1"/>
      <c r="I187" s="1"/>
      <c r="J187" s="1"/>
      <c r="K187" s="1"/>
      <c r="L187" s="1"/>
      <c r="M187" s="1"/>
      <c r="T187" s="51"/>
      <c r="U187" s="51"/>
      <c r="V187" s="51"/>
      <c r="W187" s="52"/>
      <c r="X187" s="52"/>
      <c r="Y187" s="52"/>
    </row>
    <row r="188" spans="1:25" ht="12">
      <c r="A188" s="1"/>
      <c r="B188" s="1"/>
      <c r="C188" s="20"/>
      <c r="D188" s="27"/>
      <c r="E188" s="1"/>
      <c r="F188" s="1"/>
      <c r="G188" s="1"/>
      <c r="H188" s="1"/>
      <c r="I188" s="1"/>
      <c r="J188" s="1"/>
      <c r="K188" s="1"/>
      <c r="L188" s="1"/>
      <c r="M188" s="1"/>
      <c r="T188" s="51"/>
      <c r="U188" s="51"/>
      <c r="V188" s="51"/>
      <c r="W188" s="52"/>
      <c r="X188" s="52"/>
      <c r="Y188" s="52"/>
    </row>
    <row r="189" spans="1:25" ht="12">
      <c r="A189" s="1"/>
      <c r="B189" s="1"/>
      <c r="C189" s="20"/>
      <c r="D189" s="27"/>
      <c r="E189" s="1"/>
      <c r="F189" s="1"/>
      <c r="G189" s="1"/>
      <c r="H189" s="1"/>
      <c r="I189" s="1"/>
      <c r="J189" s="1"/>
      <c r="K189" s="1"/>
      <c r="L189" s="1"/>
      <c r="M189" s="1"/>
      <c r="T189" s="51"/>
      <c r="U189" s="51"/>
      <c r="V189" s="51"/>
      <c r="W189" s="52"/>
      <c r="X189" s="52"/>
      <c r="Y189" s="52"/>
    </row>
    <row r="190" spans="1:25" ht="12">
      <c r="A190" s="1"/>
      <c r="B190" s="1"/>
      <c r="C190" s="20"/>
      <c r="D190" s="27"/>
      <c r="E190" s="1"/>
      <c r="F190" s="1"/>
      <c r="G190" s="1"/>
      <c r="H190" s="1"/>
      <c r="I190" s="1"/>
      <c r="J190" s="1"/>
      <c r="K190" s="1"/>
      <c r="L190" s="1"/>
      <c r="M190" s="1"/>
      <c r="T190" s="51"/>
      <c r="U190" s="51"/>
      <c r="V190" s="51"/>
      <c r="W190" s="52"/>
      <c r="X190" s="52"/>
      <c r="Y190" s="52"/>
    </row>
    <row r="191" spans="1:25" ht="12">
      <c r="A191" s="1"/>
      <c r="B191" s="1"/>
      <c r="C191" s="20"/>
      <c r="D191" s="27"/>
      <c r="E191" s="1"/>
      <c r="F191" s="1"/>
      <c r="G191" s="1"/>
      <c r="H191" s="1"/>
      <c r="I191" s="1"/>
      <c r="J191" s="1"/>
      <c r="K191" s="1"/>
      <c r="L191" s="1"/>
      <c r="M191" s="1"/>
      <c r="T191" s="51"/>
      <c r="U191" s="51"/>
      <c r="V191" s="51"/>
      <c r="W191" s="52"/>
      <c r="X191" s="52"/>
      <c r="Y191" s="52"/>
    </row>
    <row r="192" spans="1:25" ht="12">
      <c r="A192" s="1"/>
      <c r="B192" s="1"/>
      <c r="C192" s="20"/>
      <c r="D192" s="27"/>
      <c r="E192" s="1"/>
      <c r="F192" s="1"/>
      <c r="G192" s="1"/>
      <c r="H192" s="1"/>
      <c r="I192" s="1"/>
      <c r="J192" s="1"/>
      <c r="K192" s="1"/>
      <c r="L192" s="1"/>
      <c r="M192" s="1"/>
      <c r="T192" s="51"/>
      <c r="U192" s="51"/>
      <c r="V192" s="51"/>
      <c r="W192" s="52"/>
      <c r="X192" s="52"/>
      <c r="Y192" s="52"/>
    </row>
    <row r="193" spans="1:25" ht="12">
      <c r="A193" s="1"/>
      <c r="B193" s="1"/>
      <c r="C193" s="20"/>
      <c r="D193" s="27"/>
      <c r="E193" s="1"/>
      <c r="F193" s="1"/>
      <c r="G193" s="1"/>
      <c r="H193" s="1"/>
      <c r="I193" s="1"/>
      <c r="J193" s="1"/>
      <c r="K193" s="1"/>
      <c r="L193" s="1"/>
      <c r="M193" s="1"/>
      <c r="T193" s="51"/>
      <c r="U193" s="51"/>
      <c r="V193" s="51"/>
      <c r="W193" s="52"/>
      <c r="X193" s="52"/>
      <c r="Y193" s="52"/>
    </row>
    <row r="194" spans="1:25" ht="12">
      <c r="A194" s="1"/>
      <c r="B194" s="1"/>
      <c r="C194" s="20"/>
      <c r="D194" s="27"/>
      <c r="E194" s="1"/>
      <c r="F194" s="1"/>
      <c r="G194" s="1"/>
      <c r="H194" s="1"/>
      <c r="I194" s="1"/>
      <c r="J194" s="1"/>
      <c r="K194" s="1"/>
      <c r="L194" s="1"/>
      <c r="M194" s="1"/>
      <c r="T194" s="51"/>
      <c r="U194" s="51"/>
      <c r="V194" s="51"/>
      <c r="W194" s="52"/>
      <c r="X194" s="52"/>
      <c r="Y194" s="52"/>
    </row>
    <row r="195" spans="1:25" ht="12">
      <c r="A195" s="1"/>
      <c r="B195" s="1"/>
      <c r="C195" s="20"/>
      <c r="D195" s="27"/>
      <c r="E195" s="1"/>
      <c r="F195" s="1"/>
      <c r="G195" s="1"/>
      <c r="H195" s="1"/>
      <c r="I195" s="1"/>
      <c r="J195" s="1"/>
      <c r="K195" s="1"/>
      <c r="L195" s="1"/>
      <c r="M195" s="1"/>
      <c r="T195" s="51"/>
      <c r="U195" s="51"/>
      <c r="V195" s="51"/>
      <c r="W195" s="52"/>
      <c r="X195" s="52"/>
      <c r="Y195" s="52"/>
    </row>
    <row r="196" spans="1:25" ht="12">
      <c r="A196" s="1"/>
      <c r="B196" s="1"/>
      <c r="C196" s="20"/>
      <c r="D196" s="27"/>
      <c r="E196" s="1"/>
      <c r="F196" s="1"/>
      <c r="G196" s="1"/>
      <c r="H196" s="1"/>
      <c r="I196" s="1"/>
      <c r="J196" s="1"/>
      <c r="K196" s="1"/>
      <c r="L196" s="1"/>
      <c r="M196" s="1"/>
      <c r="T196" s="51"/>
      <c r="U196" s="51"/>
      <c r="V196" s="51"/>
      <c r="W196" s="52"/>
      <c r="X196" s="52"/>
      <c r="Y196" s="52"/>
    </row>
    <row r="197" spans="1:25" ht="12">
      <c r="A197" s="1"/>
      <c r="B197" s="1"/>
      <c r="C197" s="20"/>
      <c r="D197" s="27"/>
      <c r="E197" s="1"/>
      <c r="F197" s="1"/>
      <c r="G197" s="1"/>
      <c r="H197" s="1"/>
      <c r="I197" s="1"/>
      <c r="J197" s="1"/>
      <c r="K197" s="1"/>
      <c r="L197" s="1"/>
      <c r="M197" s="1"/>
      <c r="T197" s="51"/>
      <c r="U197" s="51"/>
      <c r="V197" s="51"/>
      <c r="W197" s="52"/>
      <c r="X197" s="52"/>
      <c r="Y197" s="52"/>
    </row>
    <row r="198" spans="1:25" ht="12">
      <c r="A198" s="1"/>
      <c r="B198" s="1"/>
      <c r="C198" s="20"/>
      <c r="D198" s="27"/>
      <c r="E198" s="1"/>
      <c r="F198" s="1"/>
      <c r="G198" s="1"/>
      <c r="H198" s="1"/>
      <c r="I198" s="1"/>
      <c r="J198" s="1"/>
      <c r="K198" s="1"/>
      <c r="L198" s="1"/>
      <c r="M198" s="1"/>
      <c r="T198" s="51"/>
      <c r="U198" s="51"/>
      <c r="V198" s="51"/>
      <c r="W198" s="52"/>
      <c r="X198" s="52"/>
      <c r="Y198" s="52"/>
    </row>
    <row r="199" spans="1:25" ht="12">
      <c r="A199" s="1"/>
      <c r="B199" s="1"/>
      <c r="C199" s="20"/>
      <c r="D199" s="27"/>
      <c r="E199" s="1"/>
      <c r="F199" s="1"/>
      <c r="G199" s="1"/>
      <c r="H199" s="1"/>
      <c r="I199" s="1"/>
      <c r="J199" s="1"/>
      <c r="K199" s="1"/>
      <c r="L199" s="1"/>
      <c r="M199" s="1"/>
      <c r="T199" s="51"/>
      <c r="U199" s="51"/>
      <c r="V199" s="51"/>
      <c r="W199" s="52"/>
      <c r="X199" s="52"/>
      <c r="Y199" s="52"/>
    </row>
    <row r="200" spans="1:25" ht="12">
      <c r="A200" s="1"/>
      <c r="B200" s="1"/>
      <c r="C200" s="20"/>
      <c r="D200" s="27"/>
      <c r="E200" s="1"/>
      <c r="F200" s="1"/>
      <c r="G200" s="1"/>
      <c r="H200" s="1"/>
      <c r="I200" s="1"/>
      <c r="J200" s="1"/>
      <c r="K200" s="1"/>
      <c r="L200" s="1"/>
      <c r="M200" s="1"/>
      <c r="T200" s="51"/>
      <c r="U200" s="51"/>
      <c r="V200" s="51"/>
      <c r="W200" s="52"/>
      <c r="X200" s="52"/>
      <c r="Y200" s="52"/>
    </row>
    <row r="201" spans="1:25" ht="12">
      <c r="A201" s="1"/>
      <c r="B201" s="1"/>
      <c r="C201" s="20"/>
      <c r="D201" s="27"/>
      <c r="E201" s="1"/>
      <c r="F201" s="1"/>
      <c r="G201" s="1"/>
      <c r="H201" s="1"/>
      <c r="I201" s="1"/>
      <c r="J201" s="1"/>
      <c r="K201" s="1"/>
      <c r="L201" s="1"/>
      <c r="M201" s="1"/>
      <c r="T201" s="51"/>
      <c r="U201" s="51"/>
      <c r="V201" s="51"/>
      <c r="W201" s="52"/>
      <c r="X201" s="52"/>
      <c r="Y201" s="52"/>
    </row>
    <row r="202" spans="1:25" ht="12">
      <c r="A202" s="1"/>
      <c r="B202" s="1"/>
      <c r="C202" s="20"/>
      <c r="D202" s="27"/>
      <c r="E202" s="1"/>
      <c r="F202" s="1"/>
      <c r="G202" s="1"/>
      <c r="H202" s="1"/>
      <c r="I202" s="1"/>
      <c r="J202" s="1"/>
      <c r="K202" s="1"/>
      <c r="L202" s="1"/>
      <c r="M202" s="1"/>
      <c r="T202" s="51"/>
      <c r="U202" s="51"/>
      <c r="V202" s="51"/>
      <c r="W202" s="52"/>
      <c r="X202" s="52"/>
      <c r="Y202" s="52"/>
    </row>
    <row r="203" spans="1:25" ht="12">
      <c r="A203" s="1"/>
      <c r="B203" s="1"/>
      <c r="C203" s="20"/>
      <c r="D203" s="27"/>
      <c r="E203" s="1"/>
      <c r="F203" s="1"/>
      <c r="G203" s="1"/>
      <c r="H203" s="1"/>
      <c r="I203" s="1"/>
      <c r="J203" s="1"/>
      <c r="K203" s="1"/>
      <c r="L203" s="1"/>
      <c r="M203" s="1"/>
      <c r="T203" s="51"/>
      <c r="U203" s="51"/>
      <c r="V203" s="51"/>
      <c r="W203" s="52"/>
      <c r="X203" s="52"/>
      <c r="Y203" s="52"/>
    </row>
    <row r="204" spans="1:25" ht="12">
      <c r="A204" s="1"/>
      <c r="B204" s="1"/>
      <c r="C204" s="20"/>
      <c r="D204" s="27"/>
      <c r="E204" s="1"/>
      <c r="F204" s="1"/>
      <c r="G204" s="1"/>
      <c r="H204" s="1"/>
      <c r="I204" s="1"/>
      <c r="J204" s="1"/>
      <c r="K204" s="1"/>
      <c r="L204" s="1"/>
      <c r="M204" s="1"/>
      <c r="T204" s="51"/>
      <c r="U204" s="51"/>
      <c r="V204" s="51"/>
      <c r="W204" s="52"/>
      <c r="X204" s="52"/>
      <c r="Y204" s="52"/>
    </row>
    <row r="205" spans="1:25" ht="12">
      <c r="A205" s="1"/>
      <c r="B205" s="1"/>
      <c r="C205" s="20"/>
      <c r="D205" s="27"/>
      <c r="E205" s="1"/>
      <c r="F205" s="1"/>
      <c r="G205" s="1"/>
      <c r="H205" s="1"/>
      <c r="I205" s="1"/>
      <c r="J205" s="1"/>
      <c r="K205" s="1"/>
      <c r="L205" s="1"/>
      <c r="M205" s="1"/>
      <c r="T205" s="51"/>
      <c r="U205" s="51"/>
      <c r="V205" s="51"/>
      <c r="W205" s="52"/>
      <c r="X205" s="52"/>
      <c r="Y205" s="52"/>
    </row>
    <row r="206" spans="1:25" ht="12">
      <c r="A206" s="1"/>
      <c r="B206" s="1"/>
      <c r="C206" s="20"/>
      <c r="D206" s="27"/>
      <c r="E206" s="1"/>
      <c r="F206" s="1"/>
      <c r="G206" s="1"/>
      <c r="H206" s="1"/>
      <c r="I206" s="1"/>
      <c r="J206" s="1"/>
      <c r="K206" s="1"/>
      <c r="L206" s="1"/>
      <c r="M206" s="1"/>
      <c r="T206" s="51"/>
      <c r="U206" s="51"/>
      <c r="V206" s="51"/>
      <c r="W206" s="52"/>
      <c r="X206" s="52"/>
      <c r="Y206" s="52"/>
    </row>
    <row r="207" spans="1:25" ht="12">
      <c r="A207" s="1"/>
      <c r="B207" s="1"/>
      <c r="C207" s="20"/>
      <c r="D207" s="27"/>
      <c r="E207" s="1"/>
      <c r="F207" s="1"/>
      <c r="G207" s="1"/>
      <c r="H207" s="1"/>
      <c r="I207" s="1"/>
      <c r="J207" s="1"/>
      <c r="K207" s="1"/>
      <c r="L207" s="1"/>
      <c r="M207" s="1"/>
      <c r="T207" s="51"/>
      <c r="U207" s="51"/>
      <c r="V207" s="51"/>
      <c r="W207" s="52"/>
      <c r="X207" s="52"/>
      <c r="Y207" s="52"/>
    </row>
    <row r="208" spans="1:25" ht="12">
      <c r="A208" s="1"/>
      <c r="B208" s="1"/>
      <c r="C208" s="20"/>
      <c r="D208" s="27"/>
      <c r="E208" s="1"/>
      <c r="F208" s="1"/>
      <c r="G208" s="1"/>
      <c r="H208" s="1"/>
      <c r="I208" s="1"/>
      <c r="J208" s="1"/>
      <c r="K208" s="1"/>
      <c r="L208" s="1"/>
      <c r="M208" s="1"/>
      <c r="T208" s="51"/>
      <c r="U208" s="51"/>
      <c r="V208" s="51"/>
      <c r="W208" s="52"/>
      <c r="X208" s="52"/>
      <c r="Y208" s="52"/>
    </row>
    <row r="209" spans="1:25" ht="12">
      <c r="A209" s="1"/>
      <c r="B209" s="1"/>
      <c r="C209" s="20"/>
      <c r="D209" s="27"/>
      <c r="E209" s="1"/>
      <c r="F209" s="1"/>
      <c r="G209" s="1"/>
      <c r="H209" s="1"/>
      <c r="I209" s="1"/>
      <c r="J209" s="1"/>
      <c r="K209" s="1"/>
      <c r="L209" s="1"/>
      <c r="M209" s="1"/>
      <c r="T209" s="51"/>
      <c r="U209" s="51"/>
      <c r="V209" s="51"/>
      <c r="W209" s="52"/>
      <c r="X209" s="52"/>
      <c r="Y209" s="52"/>
    </row>
    <row r="210" spans="1:25" ht="12">
      <c r="A210" s="1"/>
      <c r="B210" s="1"/>
      <c r="C210" s="20"/>
      <c r="D210" s="27"/>
      <c r="E210" s="1"/>
      <c r="F210" s="1"/>
      <c r="G210" s="1"/>
      <c r="H210" s="1"/>
      <c r="I210" s="1"/>
      <c r="J210" s="1"/>
      <c r="K210" s="1"/>
      <c r="L210" s="1"/>
      <c r="M210" s="1"/>
      <c r="T210" s="51"/>
      <c r="U210" s="51"/>
      <c r="V210" s="51"/>
      <c r="W210" s="52"/>
      <c r="X210" s="52"/>
      <c r="Y210" s="52"/>
    </row>
    <row r="211" spans="1:25" ht="12">
      <c r="A211" s="1"/>
      <c r="B211" s="1"/>
      <c r="C211" s="20"/>
      <c r="D211" s="27"/>
      <c r="E211" s="1"/>
      <c r="F211" s="1"/>
      <c r="G211" s="1"/>
      <c r="H211" s="1"/>
      <c r="I211" s="1"/>
      <c r="J211" s="1"/>
      <c r="K211" s="1"/>
      <c r="L211" s="1"/>
      <c r="M211" s="1"/>
      <c r="T211" s="51"/>
      <c r="U211" s="51"/>
      <c r="V211" s="51"/>
      <c r="W211" s="52"/>
      <c r="X211" s="52"/>
      <c r="Y211" s="52"/>
    </row>
    <row r="212" spans="1:25" ht="12">
      <c r="A212" s="1"/>
      <c r="B212" s="1"/>
      <c r="C212" s="20"/>
      <c r="D212" s="27"/>
      <c r="E212" s="1"/>
      <c r="F212" s="1"/>
      <c r="G212" s="1"/>
      <c r="H212" s="1"/>
      <c r="I212" s="1"/>
      <c r="J212" s="1"/>
      <c r="K212" s="1"/>
      <c r="L212" s="1"/>
      <c r="M212" s="1"/>
      <c r="T212" s="51"/>
      <c r="U212" s="51"/>
      <c r="V212" s="51"/>
      <c r="W212" s="52"/>
      <c r="X212" s="52"/>
      <c r="Y212" s="52"/>
    </row>
    <row r="213" spans="1:25" ht="12">
      <c r="A213" s="1"/>
      <c r="B213" s="1"/>
      <c r="C213" s="20"/>
      <c r="D213" s="27"/>
      <c r="E213" s="1"/>
      <c r="F213" s="1"/>
      <c r="G213" s="1"/>
      <c r="H213" s="1"/>
      <c r="I213" s="1"/>
      <c r="J213" s="1"/>
      <c r="K213" s="1"/>
      <c r="L213" s="1"/>
      <c r="M213" s="1"/>
      <c r="T213" s="51"/>
      <c r="U213" s="51"/>
      <c r="V213" s="51"/>
      <c r="W213" s="52"/>
      <c r="X213" s="52"/>
      <c r="Y213" s="52"/>
    </row>
    <row r="214" spans="1:25" ht="12">
      <c r="A214" s="1"/>
      <c r="B214" s="1"/>
      <c r="C214" s="20"/>
      <c r="D214" s="27"/>
      <c r="E214" s="1"/>
      <c r="F214" s="1"/>
      <c r="G214" s="1"/>
      <c r="H214" s="1"/>
      <c r="I214" s="1"/>
      <c r="J214" s="1"/>
      <c r="K214" s="1"/>
      <c r="L214" s="1"/>
      <c r="M214" s="1"/>
      <c r="T214" s="51"/>
      <c r="U214" s="51"/>
      <c r="V214" s="51"/>
      <c r="W214" s="52"/>
      <c r="X214" s="52"/>
      <c r="Y214" s="52"/>
    </row>
    <row r="215" spans="1:25" ht="12">
      <c r="A215" s="1"/>
      <c r="B215" s="1"/>
      <c r="C215" s="20"/>
      <c r="D215" s="27"/>
      <c r="E215" s="1"/>
      <c r="F215" s="1"/>
      <c r="G215" s="1"/>
      <c r="H215" s="1"/>
      <c r="I215" s="1"/>
      <c r="J215" s="1"/>
      <c r="K215" s="1"/>
      <c r="L215" s="1"/>
      <c r="M215" s="1"/>
      <c r="T215" s="51"/>
      <c r="U215" s="51"/>
      <c r="V215" s="51"/>
      <c r="W215" s="52"/>
      <c r="X215" s="52"/>
      <c r="Y215" s="52"/>
    </row>
    <row r="216" spans="1:25" ht="12">
      <c r="A216" s="1"/>
      <c r="B216" s="1"/>
      <c r="C216" s="20"/>
      <c r="D216" s="27"/>
      <c r="E216" s="1"/>
      <c r="F216" s="1"/>
      <c r="G216" s="1"/>
      <c r="H216" s="1"/>
      <c r="I216" s="1"/>
      <c r="J216" s="1"/>
      <c r="K216" s="1"/>
      <c r="L216" s="1"/>
      <c r="M216" s="1"/>
      <c r="T216" s="51"/>
      <c r="U216" s="51"/>
      <c r="V216" s="51"/>
      <c r="W216" s="52"/>
      <c r="X216" s="52"/>
      <c r="Y216" s="52"/>
    </row>
    <row r="217" spans="1:25" ht="12">
      <c r="A217" s="1"/>
      <c r="B217" s="1"/>
      <c r="C217" s="20"/>
      <c r="D217" s="27"/>
      <c r="E217" s="1"/>
      <c r="F217" s="1"/>
      <c r="G217" s="1"/>
      <c r="H217" s="1"/>
      <c r="I217" s="1"/>
      <c r="J217" s="1"/>
      <c r="K217" s="1"/>
      <c r="L217" s="1"/>
      <c r="M217" s="1"/>
      <c r="T217" s="51"/>
      <c r="U217" s="51"/>
      <c r="V217" s="51"/>
      <c r="W217" s="52"/>
      <c r="X217" s="52"/>
      <c r="Y217" s="52"/>
    </row>
    <row r="218" spans="1:25" ht="12">
      <c r="A218" s="1"/>
      <c r="B218" s="1"/>
      <c r="C218" s="20"/>
      <c r="D218" s="27"/>
      <c r="E218" s="1"/>
      <c r="F218" s="1"/>
      <c r="G218" s="1"/>
      <c r="H218" s="1"/>
      <c r="I218" s="1"/>
      <c r="J218" s="1"/>
      <c r="K218" s="1"/>
      <c r="L218" s="1"/>
      <c r="M218" s="1"/>
      <c r="T218" s="51"/>
      <c r="U218" s="51"/>
      <c r="V218" s="51"/>
      <c r="W218" s="52"/>
      <c r="X218" s="52"/>
      <c r="Y218" s="52"/>
    </row>
    <row r="219" spans="1:25" ht="12">
      <c r="A219" s="1"/>
      <c r="B219" s="1"/>
      <c r="C219" s="20"/>
      <c r="D219" s="27"/>
      <c r="E219" s="1"/>
      <c r="F219" s="1"/>
      <c r="G219" s="1"/>
      <c r="H219" s="1"/>
      <c r="I219" s="1"/>
      <c r="J219" s="1"/>
      <c r="K219" s="1"/>
      <c r="L219" s="1"/>
      <c r="M219" s="1"/>
      <c r="T219" s="51"/>
      <c r="U219" s="51"/>
      <c r="V219" s="51"/>
      <c r="W219" s="52"/>
      <c r="X219" s="52"/>
      <c r="Y219" s="52"/>
    </row>
    <row r="220" spans="1:25" ht="12">
      <c r="A220" s="1"/>
      <c r="B220" s="1"/>
      <c r="C220" s="20"/>
      <c r="D220" s="27"/>
      <c r="E220" s="1"/>
      <c r="F220" s="1"/>
      <c r="G220" s="1"/>
      <c r="H220" s="1"/>
      <c r="I220" s="1"/>
      <c r="J220" s="1"/>
      <c r="K220" s="1"/>
      <c r="L220" s="1"/>
      <c r="M220" s="1"/>
      <c r="T220" s="51"/>
      <c r="U220" s="51"/>
      <c r="V220" s="51"/>
      <c r="W220" s="52"/>
      <c r="X220" s="52"/>
      <c r="Y220" s="52"/>
    </row>
    <row r="221" spans="1:25" ht="12">
      <c r="A221" s="1"/>
      <c r="B221" s="1"/>
      <c r="C221" s="20"/>
      <c r="D221" s="27"/>
      <c r="E221" s="1"/>
      <c r="F221" s="1"/>
      <c r="G221" s="1"/>
      <c r="H221" s="1"/>
      <c r="I221" s="1"/>
      <c r="J221" s="1"/>
      <c r="K221" s="1"/>
      <c r="L221" s="1"/>
      <c r="M221" s="1"/>
      <c r="T221" s="51"/>
      <c r="U221" s="51"/>
      <c r="V221" s="51"/>
      <c r="W221" s="52"/>
      <c r="X221" s="52"/>
      <c r="Y221" s="52"/>
    </row>
    <row r="222" spans="1:25" ht="12">
      <c r="A222" s="1"/>
      <c r="B222" s="1"/>
      <c r="C222" s="20"/>
      <c r="D222" s="27"/>
      <c r="E222" s="1"/>
      <c r="F222" s="1"/>
      <c r="G222" s="1"/>
      <c r="H222" s="1"/>
      <c r="I222" s="1"/>
      <c r="J222" s="1"/>
      <c r="K222" s="1"/>
      <c r="L222" s="1"/>
      <c r="M222" s="1"/>
      <c r="T222" s="51"/>
      <c r="U222" s="51"/>
      <c r="V222" s="51"/>
      <c r="W222" s="52"/>
      <c r="X222" s="52"/>
      <c r="Y222" s="52"/>
    </row>
    <row r="223" spans="1:25" ht="12">
      <c r="A223" s="1"/>
      <c r="B223" s="1"/>
      <c r="C223" s="20"/>
      <c r="D223" s="27"/>
      <c r="E223" s="1"/>
      <c r="F223" s="1"/>
      <c r="G223" s="1"/>
      <c r="H223" s="1"/>
      <c r="I223" s="1"/>
      <c r="J223" s="1"/>
      <c r="K223" s="1"/>
      <c r="L223" s="1"/>
      <c r="M223" s="1"/>
      <c r="T223" s="51"/>
      <c r="U223" s="51"/>
      <c r="V223" s="51"/>
      <c r="W223" s="52"/>
      <c r="X223" s="52"/>
      <c r="Y223" s="52"/>
    </row>
    <row r="224" spans="1:25" ht="12">
      <c r="A224" s="1"/>
      <c r="B224" s="1"/>
      <c r="C224" s="20"/>
      <c r="D224" s="27"/>
      <c r="E224" s="1"/>
      <c r="F224" s="1"/>
      <c r="G224" s="1"/>
      <c r="H224" s="1"/>
      <c r="I224" s="1"/>
      <c r="J224" s="1"/>
      <c r="K224" s="1"/>
      <c r="L224" s="1"/>
      <c r="M224" s="1"/>
      <c r="T224" s="51"/>
      <c r="U224" s="51"/>
      <c r="V224" s="51"/>
      <c r="W224" s="52"/>
      <c r="X224" s="52"/>
      <c r="Y224" s="52"/>
    </row>
    <row r="225" spans="1:25" ht="12">
      <c r="A225" s="1"/>
      <c r="B225" s="1"/>
      <c r="C225" s="20"/>
      <c r="D225" s="27"/>
      <c r="E225" s="1"/>
      <c r="F225" s="1"/>
      <c r="G225" s="1"/>
      <c r="H225" s="1"/>
      <c r="I225" s="1"/>
      <c r="J225" s="1"/>
      <c r="K225" s="1"/>
      <c r="L225" s="1"/>
      <c r="M225" s="1"/>
      <c r="T225" s="51"/>
      <c r="U225" s="51"/>
      <c r="V225" s="51"/>
      <c r="W225" s="52"/>
      <c r="X225" s="52"/>
      <c r="Y225" s="52"/>
    </row>
    <row r="226" spans="1:25" ht="12">
      <c r="A226" s="1"/>
      <c r="B226" s="1"/>
      <c r="C226" s="20"/>
      <c r="D226" s="27"/>
      <c r="E226" s="1"/>
      <c r="F226" s="1"/>
      <c r="G226" s="1"/>
      <c r="H226" s="1"/>
      <c r="I226" s="1"/>
      <c r="J226" s="1"/>
      <c r="K226" s="1"/>
      <c r="L226" s="1"/>
      <c r="M226" s="1"/>
      <c r="T226" s="51"/>
      <c r="U226" s="51"/>
      <c r="V226" s="51"/>
      <c r="W226" s="52"/>
      <c r="X226" s="52"/>
      <c r="Y226" s="52"/>
    </row>
    <row r="227" spans="1:25" ht="12">
      <c r="A227" s="1"/>
      <c r="B227" s="1"/>
      <c r="C227" s="20"/>
      <c r="D227" s="27"/>
      <c r="E227" s="1"/>
      <c r="F227" s="1"/>
      <c r="G227" s="1"/>
      <c r="H227" s="1"/>
      <c r="I227" s="1"/>
      <c r="J227" s="1"/>
      <c r="K227" s="1"/>
      <c r="L227" s="1"/>
      <c r="M227" s="1"/>
      <c r="T227" s="51"/>
      <c r="U227" s="51"/>
      <c r="V227" s="51"/>
      <c r="W227" s="52"/>
      <c r="X227" s="52"/>
      <c r="Y227" s="52"/>
    </row>
    <row r="228" spans="1:25" ht="12">
      <c r="A228" s="1"/>
      <c r="B228" s="1"/>
      <c r="C228" s="20"/>
      <c r="D228" s="27"/>
      <c r="E228" s="1"/>
      <c r="F228" s="1"/>
      <c r="G228" s="1"/>
      <c r="H228" s="1"/>
      <c r="I228" s="1"/>
      <c r="J228" s="1"/>
      <c r="K228" s="1"/>
      <c r="L228" s="1"/>
      <c r="M228" s="1"/>
      <c r="T228" s="51"/>
      <c r="U228" s="51"/>
      <c r="V228" s="51"/>
      <c r="W228" s="52"/>
      <c r="X228" s="52"/>
      <c r="Y228" s="52"/>
    </row>
    <row r="229" spans="1:25" ht="12">
      <c r="A229" s="1"/>
      <c r="B229" s="1"/>
      <c r="C229" s="20"/>
      <c r="D229" s="27"/>
      <c r="E229" s="1"/>
      <c r="F229" s="1"/>
      <c r="G229" s="1"/>
      <c r="H229" s="1"/>
      <c r="I229" s="1"/>
      <c r="J229" s="1"/>
      <c r="K229" s="1"/>
      <c r="L229" s="1"/>
      <c r="M229" s="1"/>
      <c r="T229" s="51"/>
      <c r="U229" s="51"/>
      <c r="V229" s="51"/>
      <c r="W229" s="52"/>
      <c r="X229" s="52"/>
      <c r="Y229" s="52"/>
    </row>
    <row r="230" spans="1:25" ht="12">
      <c r="A230" s="1"/>
      <c r="B230" s="1"/>
      <c r="C230" s="20"/>
      <c r="D230" s="27"/>
      <c r="E230" s="1"/>
      <c r="F230" s="1"/>
      <c r="G230" s="1"/>
      <c r="H230" s="1"/>
      <c r="I230" s="1"/>
      <c r="J230" s="1"/>
      <c r="K230" s="1"/>
      <c r="L230" s="1"/>
      <c r="M230" s="1"/>
      <c r="T230" s="51"/>
      <c r="U230" s="51"/>
      <c r="V230" s="51"/>
      <c r="W230" s="52"/>
      <c r="X230" s="52"/>
      <c r="Y230" s="52"/>
    </row>
    <row r="231" spans="1:25" ht="12">
      <c r="A231" s="1"/>
      <c r="B231" s="1"/>
      <c r="C231" s="20"/>
      <c r="D231" s="27"/>
      <c r="E231" s="1"/>
      <c r="F231" s="1"/>
      <c r="G231" s="1"/>
      <c r="H231" s="1"/>
      <c r="I231" s="1"/>
      <c r="J231" s="1"/>
      <c r="K231" s="1"/>
      <c r="L231" s="1"/>
      <c r="M231" s="1"/>
      <c r="T231" s="51"/>
      <c r="U231" s="51"/>
      <c r="V231" s="51"/>
      <c r="W231" s="52"/>
      <c r="X231" s="52"/>
      <c r="Y231" s="52"/>
    </row>
    <row r="232" spans="1:25" ht="12">
      <c r="A232" s="1"/>
      <c r="B232" s="1"/>
      <c r="C232" s="20"/>
      <c r="D232" s="27"/>
      <c r="E232" s="1"/>
      <c r="F232" s="1"/>
      <c r="G232" s="1"/>
      <c r="H232" s="1"/>
      <c r="I232" s="1"/>
      <c r="J232" s="1"/>
      <c r="K232" s="1"/>
      <c r="L232" s="1"/>
      <c r="M232" s="1"/>
      <c r="T232" s="51"/>
      <c r="U232" s="51"/>
      <c r="V232" s="51"/>
      <c r="W232" s="52"/>
      <c r="X232" s="52"/>
      <c r="Y232" s="52"/>
    </row>
    <row r="233" spans="1:25" ht="12">
      <c r="A233" s="1"/>
      <c r="B233" s="1"/>
      <c r="C233" s="20"/>
      <c r="D233" s="27"/>
      <c r="E233" s="1"/>
      <c r="F233" s="1"/>
      <c r="G233" s="1"/>
      <c r="H233" s="1"/>
      <c r="I233" s="1"/>
      <c r="J233" s="1"/>
      <c r="K233" s="1"/>
      <c r="L233" s="1"/>
      <c r="M233" s="1"/>
      <c r="T233" s="51"/>
      <c r="U233" s="51"/>
      <c r="V233" s="51"/>
      <c r="W233" s="52"/>
      <c r="X233" s="52"/>
      <c r="Y233" s="52"/>
    </row>
    <row r="234" spans="1:25" ht="12">
      <c r="A234" s="1"/>
      <c r="B234" s="1"/>
      <c r="C234" s="20"/>
      <c r="D234" s="27"/>
      <c r="E234" s="1"/>
      <c r="F234" s="1"/>
      <c r="G234" s="1"/>
      <c r="H234" s="1"/>
      <c r="I234" s="1"/>
      <c r="J234" s="1"/>
      <c r="K234" s="1"/>
      <c r="L234" s="1"/>
      <c r="M234" s="1"/>
      <c r="T234" s="51"/>
      <c r="U234" s="51"/>
      <c r="V234" s="51"/>
      <c r="W234" s="52"/>
      <c r="X234" s="52"/>
      <c r="Y234" s="52"/>
    </row>
    <row r="235" spans="1:25" ht="12">
      <c r="A235" s="1"/>
      <c r="B235" s="1"/>
      <c r="C235" s="20"/>
      <c r="D235" s="27"/>
      <c r="E235" s="1"/>
      <c r="F235" s="1"/>
      <c r="G235" s="1"/>
      <c r="H235" s="1"/>
      <c r="I235" s="1"/>
      <c r="J235" s="1"/>
      <c r="K235" s="1"/>
      <c r="L235" s="1"/>
      <c r="M235" s="1"/>
      <c r="T235" s="51"/>
      <c r="U235" s="51"/>
      <c r="V235" s="51"/>
      <c r="W235" s="52"/>
      <c r="X235" s="52"/>
      <c r="Y235" s="52"/>
    </row>
    <row r="236" spans="1:25" ht="12">
      <c r="A236" s="1"/>
      <c r="B236" s="1"/>
      <c r="C236" s="20"/>
      <c r="D236" s="27"/>
      <c r="E236" s="1"/>
      <c r="F236" s="1"/>
      <c r="G236" s="1"/>
      <c r="H236" s="1"/>
      <c r="I236" s="1"/>
      <c r="J236" s="1"/>
      <c r="K236" s="1"/>
      <c r="L236" s="1"/>
      <c r="M236" s="1"/>
      <c r="T236" s="51"/>
      <c r="U236" s="51"/>
      <c r="V236" s="51"/>
      <c r="W236" s="52"/>
      <c r="X236" s="52"/>
      <c r="Y236" s="52"/>
    </row>
    <row r="237" spans="1:25" ht="12">
      <c r="A237" s="1"/>
      <c r="B237" s="1"/>
      <c r="C237" s="20"/>
      <c r="D237" s="27"/>
      <c r="E237" s="1"/>
      <c r="F237" s="1"/>
      <c r="G237" s="1"/>
      <c r="H237" s="1"/>
      <c r="I237" s="1"/>
      <c r="J237" s="1"/>
      <c r="K237" s="1"/>
      <c r="L237" s="1"/>
      <c r="M237" s="1"/>
      <c r="T237" s="51"/>
      <c r="U237" s="51"/>
      <c r="V237" s="51"/>
      <c r="W237" s="52"/>
      <c r="X237" s="52"/>
      <c r="Y237" s="52"/>
    </row>
    <row r="238" spans="1:25" ht="12">
      <c r="A238" s="1"/>
      <c r="B238" s="1"/>
      <c r="C238" s="20"/>
      <c r="D238" s="27"/>
      <c r="E238" s="1"/>
      <c r="F238" s="1"/>
      <c r="G238" s="1"/>
      <c r="H238" s="1"/>
      <c r="I238" s="1"/>
      <c r="J238" s="1"/>
      <c r="K238" s="1"/>
      <c r="L238" s="1"/>
      <c r="M238" s="1"/>
      <c r="T238" s="51"/>
      <c r="U238" s="51"/>
      <c r="V238" s="51"/>
      <c r="W238" s="52"/>
      <c r="X238" s="52"/>
      <c r="Y238" s="52"/>
    </row>
    <row r="239" spans="1:25" ht="12">
      <c r="A239" s="1"/>
      <c r="B239" s="1"/>
      <c r="C239" s="20"/>
      <c r="D239" s="27"/>
      <c r="E239" s="1"/>
      <c r="F239" s="1"/>
      <c r="G239" s="1"/>
      <c r="H239" s="1"/>
      <c r="I239" s="1"/>
      <c r="J239" s="1"/>
      <c r="K239" s="1"/>
      <c r="L239" s="1"/>
      <c r="M239" s="1"/>
      <c r="T239" s="51"/>
      <c r="U239" s="51"/>
      <c r="V239" s="51"/>
      <c r="W239" s="52"/>
      <c r="X239" s="52"/>
      <c r="Y239" s="52"/>
    </row>
    <row r="240" spans="1:25" ht="12">
      <c r="A240" s="1"/>
      <c r="B240" s="1"/>
      <c r="C240" s="20"/>
      <c r="D240" s="27"/>
      <c r="E240" s="1"/>
      <c r="F240" s="1"/>
      <c r="G240" s="1"/>
      <c r="H240" s="1"/>
      <c r="I240" s="1"/>
      <c r="J240" s="1"/>
      <c r="K240" s="1"/>
      <c r="L240" s="1"/>
      <c r="M240" s="1"/>
      <c r="T240" s="51"/>
      <c r="U240" s="51"/>
      <c r="V240" s="51"/>
      <c r="W240" s="52"/>
      <c r="X240" s="52"/>
      <c r="Y240" s="52"/>
    </row>
    <row r="241" spans="1:25" ht="12">
      <c r="A241" s="1"/>
      <c r="B241" s="1"/>
      <c r="C241" s="20"/>
      <c r="D241" s="27"/>
      <c r="E241" s="1"/>
      <c r="F241" s="1"/>
      <c r="G241" s="1"/>
      <c r="H241" s="1"/>
      <c r="I241" s="1"/>
      <c r="J241" s="1"/>
      <c r="K241" s="1"/>
      <c r="L241" s="1"/>
      <c r="M241" s="1"/>
      <c r="T241" s="51"/>
      <c r="U241" s="51"/>
      <c r="V241" s="51"/>
      <c r="W241" s="52"/>
      <c r="X241" s="52"/>
      <c r="Y241" s="52"/>
    </row>
    <row r="242" spans="1:25" ht="12">
      <c r="A242" s="1"/>
      <c r="B242" s="1"/>
      <c r="C242" s="20"/>
      <c r="D242" s="27"/>
      <c r="E242" s="1"/>
      <c r="F242" s="1"/>
      <c r="G242" s="1"/>
      <c r="H242" s="1"/>
      <c r="I242" s="1"/>
      <c r="J242" s="1"/>
      <c r="K242" s="1"/>
      <c r="L242" s="1"/>
      <c r="M242" s="1"/>
      <c r="T242" s="51"/>
      <c r="U242" s="51"/>
      <c r="V242" s="51"/>
      <c r="W242" s="52"/>
      <c r="X242" s="52"/>
      <c r="Y242" s="52"/>
    </row>
    <row r="243" spans="1:25" ht="12">
      <c r="A243" s="1"/>
      <c r="B243" s="1"/>
      <c r="C243" s="20"/>
      <c r="D243" s="27"/>
      <c r="E243" s="1"/>
      <c r="F243" s="1"/>
      <c r="G243" s="1"/>
      <c r="H243" s="1"/>
      <c r="I243" s="1"/>
      <c r="J243" s="1"/>
      <c r="K243" s="1"/>
      <c r="L243" s="1"/>
      <c r="M243" s="1"/>
      <c r="T243" s="51"/>
      <c r="U243" s="51"/>
      <c r="V243" s="51"/>
      <c r="W243" s="52"/>
      <c r="X243" s="52"/>
      <c r="Y243" s="52"/>
    </row>
    <row r="244" spans="1:25" ht="12">
      <c r="A244" s="1"/>
      <c r="B244" s="1"/>
      <c r="C244" s="20"/>
      <c r="D244" s="27"/>
      <c r="E244" s="1"/>
      <c r="F244" s="1"/>
      <c r="G244" s="1"/>
      <c r="H244" s="1"/>
      <c r="I244" s="1"/>
      <c r="J244" s="1"/>
      <c r="K244" s="1"/>
      <c r="L244" s="1"/>
      <c r="M244" s="1"/>
      <c r="T244" s="51"/>
      <c r="U244" s="51"/>
      <c r="V244" s="51"/>
      <c r="W244" s="52"/>
      <c r="X244" s="52"/>
      <c r="Y244" s="52"/>
    </row>
    <row r="245" spans="1:25" ht="12">
      <c r="A245" s="1"/>
      <c r="B245" s="1"/>
      <c r="C245" s="20"/>
      <c r="D245" s="27"/>
      <c r="E245" s="1"/>
      <c r="F245" s="1"/>
      <c r="G245" s="1"/>
      <c r="H245" s="1"/>
      <c r="I245" s="1"/>
      <c r="J245" s="1"/>
      <c r="K245" s="1"/>
      <c r="L245" s="1"/>
      <c r="M245" s="1"/>
      <c r="T245" s="51"/>
      <c r="U245" s="51"/>
      <c r="V245" s="51"/>
      <c r="W245" s="52"/>
      <c r="X245" s="52"/>
      <c r="Y245" s="52"/>
    </row>
    <row r="246" spans="1:25" ht="12">
      <c r="A246" s="1"/>
      <c r="B246" s="1"/>
      <c r="C246" s="20"/>
      <c r="D246" s="27"/>
      <c r="E246" s="1"/>
      <c r="F246" s="1"/>
      <c r="G246" s="1"/>
      <c r="H246" s="1"/>
      <c r="I246" s="1"/>
      <c r="J246" s="1"/>
      <c r="K246" s="1"/>
      <c r="L246" s="1"/>
      <c r="M246" s="1"/>
      <c r="T246" s="51"/>
      <c r="U246" s="51"/>
      <c r="V246" s="51"/>
      <c r="W246" s="52"/>
      <c r="X246" s="52"/>
      <c r="Y246" s="52"/>
    </row>
    <row r="247" spans="1:25" ht="12">
      <c r="A247" s="1"/>
      <c r="B247" s="1"/>
      <c r="C247" s="20"/>
      <c r="D247" s="27"/>
      <c r="E247" s="1"/>
      <c r="F247" s="1"/>
      <c r="G247" s="1"/>
      <c r="H247" s="1"/>
      <c r="I247" s="1"/>
      <c r="J247" s="1"/>
      <c r="K247" s="1"/>
      <c r="L247" s="1"/>
      <c r="M247" s="1"/>
      <c r="T247" s="51"/>
      <c r="U247" s="51"/>
      <c r="V247" s="51"/>
      <c r="W247" s="52"/>
      <c r="X247" s="52"/>
      <c r="Y247" s="52"/>
    </row>
    <row r="248" spans="1:25" ht="12">
      <c r="A248" s="1"/>
      <c r="B248" s="1"/>
      <c r="C248" s="20"/>
      <c r="D248" s="27"/>
      <c r="E248" s="1"/>
      <c r="F248" s="1"/>
      <c r="G248" s="1"/>
      <c r="H248" s="1"/>
      <c r="I248" s="1"/>
      <c r="J248" s="1"/>
      <c r="K248" s="1"/>
      <c r="L248" s="1"/>
      <c r="M248" s="1"/>
      <c r="T248" s="51"/>
      <c r="U248" s="51"/>
      <c r="V248" s="51"/>
      <c r="W248" s="52"/>
      <c r="X248" s="52"/>
      <c r="Y248" s="52"/>
    </row>
    <row r="249" spans="1:25" ht="12">
      <c r="A249" s="1"/>
      <c r="B249" s="1"/>
      <c r="C249" s="20"/>
      <c r="D249" s="27"/>
      <c r="E249" s="1"/>
      <c r="F249" s="1"/>
      <c r="G249" s="1"/>
      <c r="H249" s="1"/>
      <c r="I249" s="1"/>
      <c r="J249" s="1"/>
      <c r="K249" s="1"/>
      <c r="L249" s="1"/>
      <c r="M249" s="1"/>
      <c r="T249" s="51"/>
      <c r="U249" s="51"/>
      <c r="V249" s="51"/>
      <c r="W249" s="52"/>
      <c r="X249" s="52"/>
      <c r="Y249" s="52"/>
    </row>
    <row r="250" spans="1:25" ht="12">
      <c r="A250" s="1"/>
      <c r="B250" s="1"/>
      <c r="C250" s="20"/>
      <c r="D250" s="27"/>
      <c r="E250" s="1"/>
      <c r="F250" s="1"/>
      <c r="G250" s="1"/>
      <c r="H250" s="1"/>
      <c r="I250" s="1"/>
      <c r="J250" s="1"/>
      <c r="K250" s="1"/>
      <c r="L250" s="1"/>
      <c r="M250" s="1"/>
      <c r="T250" s="51"/>
      <c r="U250" s="51"/>
      <c r="V250" s="51"/>
      <c r="W250" s="52"/>
      <c r="X250" s="52"/>
      <c r="Y250" s="52"/>
    </row>
    <row r="251" spans="1:25" ht="12">
      <c r="A251" s="1"/>
      <c r="B251" s="1"/>
      <c r="C251" s="20"/>
      <c r="D251" s="27"/>
      <c r="E251" s="1"/>
      <c r="F251" s="1"/>
      <c r="G251" s="1"/>
      <c r="H251" s="1"/>
      <c r="I251" s="1"/>
      <c r="J251" s="1"/>
      <c r="K251" s="1"/>
      <c r="L251" s="1"/>
      <c r="M251" s="1"/>
      <c r="T251" s="51"/>
      <c r="U251" s="51"/>
      <c r="V251" s="51"/>
      <c r="W251" s="52"/>
      <c r="X251" s="52"/>
      <c r="Y251" s="52"/>
    </row>
    <row r="252" spans="1:25" ht="12">
      <c r="A252" s="1"/>
      <c r="B252" s="1"/>
      <c r="C252" s="20"/>
      <c r="D252" s="27"/>
      <c r="E252" s="1"/>
      <c r="F252" s="1"/>
      <c r="G252" s="1"/>
      <c r="H252" s="1"/>
      <c r="I252" s="1"/>
      <c r="J252" s="1"/>
      <c r="K252" s="1"/>
      <c r="L252" s="1"/>
      <c r="M252" s="1"/>
      <c r="T252" s="51"/>
      <c r="U252" s="51"/>
      <c r="V252" s="51"/>
      <c r="W252" s="52"/>
      <c r="X252" s="52"/>
      <c r="Y252" s="52"/>
    </row>
    <row r="253" spans="1:25" ht="12">
      <c r="A253" s="1"/>
      <c r="B253" s="1"/>
      <c r="C253" s="20"/>
      <c r="D253" s="27"/>
      <c r="E253" s="1"/>
      <c r="F253" s="1"/>
      <c r="G253" s="1"/>
      <c r="H253" s="1"/>
      <c r="I253" s="1"/>
      <c r="J253" s="1"/>
      <c r="K253" s="1"/>
      <c r="L253" s="1"/>
      <c r="M253" s="1"/>
      <c r="T253" s="51"/>
      <c r="U253" s="51"/>
      <c r="V253" s="51"/>
      <c r="W253" s="52"/>
      <c r="X253" s="52"/>
      <c r="Y253" s="52"/>
    </row>
    <row r="254" spans="1:25" ht="12">
      <c r="A254" s="1"/>
      <c r="B254" s="1"/>
      <c r="C254" s="20"/>
      <c r="D254" s="27"/>
      <c r="E254" s="1"/>
      <c r="F254" s="1"/>
      <c r="G254" s="1"/>
      <c r="H254" s="1"/>
      <c r="I254" s="1"/>
      <c r="J254" s="1"/>
      <c r="K254" s="1"/>
      <c r="L254" s="1"/>
      <c r="M254" s="1"/>
      <c r="T254" s="51"/>
      <c r="U254" s="51"/>
      <c r="V254" s="51"/>
      <c r="W254" s="52"/>
      <c r="X254" s="52"/>
      <c r="Y254" s="52"/>
    </row>
    <row r="255" spans="1:25" ht="12">
      <c r="A255" s="1"/>
      <c r="B255" s="1"/>
      <c r="C255" s="20"/>
      <c r="D255" s="27"/>
      <c r="E255" s="1"/>
      <c r="F255" s="1"/>
      <c r="G255" s="1"/>
      <c r="H255" s="1"/>
      <c r="I255" s="1"/>
      <c r="J255" s="1"/>
      <c r="K255" s="1"/>
      <c r="L255" s="1"/>
      <c r="M255" s="1"/>
      <c r="T255" s="51"/>
      <c r="U255" s="51"/>
      <c r="V255" s="51"/>
      <c r="W255" s="52"/>
      <c r="X255" s="52"/>
      <c r="Y255" s="52"/>
    </row>
    <row r="256" spans="1:25" ht="12">
      <c r="A256" s="1"/>
      <c r="B256" s="1"/>
      <c r="C256" s="20"/>
      <c r="D256" s="27"/>
      <c r="E256" s="1"/>
      <c r="F256" s="1"/>
      <c r="G256" s="1"/>
      <c r="H256" s="1"/>
      <c r="I256" s="1"/>
      <c r="J256" s="1"/>
      <c r="K256" s="1"/>
      <c r="L256" s="1"/>
      <c r="M256" s="1"/>
      <c r="T256" s="51"/>
      <c r="U256" s="51"/>
      <c r="V256" s="51"/>
      <c r="W256" s="52"/>
      <c r="X256" s="52"/>
      <c r="Y256" s="52"/>
    </row>
    <row r="257" spans="1:25" ht="12">
      <c r="A257" s="1"/>
      <c r="B257" s="1"/>
      <c r="C257" s="20"/>
      <c r="D257" s="27"/>
      <c r="E257" s="1"/>
      <c r="F257" s="1"/>
      <c r="G257" s="1"/>
      <c r="H257" s="1"/>
      <c r="I257" s="1"/>
      <c r="J257" s="1"/>
      <c r="K257" s="1"/>
      <c r="L257" s="1"/>
      <c r="M257" s="1"/>
      <c r="T257" s="51"/>
      <c r="U257" s="51"/>
      <c r="V257" s="51"/>
      <c r="W257" s="52"/>
      <c r="X257" s="52"/>
      <c r="Y257" s="52"/>
    </row>
    <row r="258" spans="1:25" ht="12">
      <c r="A258" s="1"/>
      <c r="B258" s="1"/>
      <c r="C258" s="20"/>
      <c r="D258" s="27"/>
      <c r="E258" s="1"/>
      <c r="F258" s="1"/>
      <c r="G258" s="1"/>
      <c r="H258" s="1"/>
      <c r="I258" s="1"/>
      <c r="J258" s="1"/>
      <c r="K258" s="1"/>
      <c r="L258" s="1"/>
      <c r="M258" s="1"/>
      <c r="T258" s="51"/>
      <c r="U258" s="51"/>
      <c r="V258" s="51"/>
      <c r="W258" s="52"/>
      <c r="X258" s="52"/>
      <c r="Y258" s="52"/>
    </row>
    <row r="259" spans="1:25" ht="12">
      <c r="A259" s="1"/>
      <c r="B259" s="1"/>
      <c r="C259" s="20"/>
      <c r="D259" s="27"/>
      <c r="E259" s="1"/>
      <c r="F259" s="1"/>
      <c r="G259" s="1"/>
      <c r="H259" s="1"/>
      <c r="I259" s="1"/>
      <c r="J259" s="1"/>
      <c r="K259" s="1"/>
      <c r="L259" s="1"/>
      <c r="M259" s="1"/>
      <c r="T259" s="51"/>
      <c r="U259" s="51"/>
      <c r="V259" s="51"/>
      <c r="W259" s="52"/>
      <c r="X259" s="52"/>
      <c r="Y259" s="52"/>
    </row>
    <row r="260" spans="1:25" ht="12">
      <c r="A260" s="1"/>
      <c r="B260" s="1"/>
      <c r="C260" s="20"/>
      <c r="D260" s="27"/>
      <c r="E260" s="1"/>
      <c r="F260" s="1"/>
      <c r="G260" s="1"/>
      <c r="H260" s="1"/>
      <c r="I260" s="1"/>
      <c r="J260" s="1"/>
      <c r="K260" s="1"/>
      <c r="L260" s="1"/>
      <c r="M260" s="1"/>
      <c r="T260" s="51"/>
      <c r="U260" s="51"/>
      <c r="V260" s="51"/>
      <c r="W260" s="52"/>
      <c r="X260" s="52"/>
      <c r="Y260" s="52"/>
    </row>
    <row r="261" spans="1:25" ht="12">
      <c r="A261" s="1"/>
      <c r="B261" s="1"/>
      <c r="C261" s="20"/>
      <c r="D261" s="27"/>
      <c r="E261" s="1"/>
      <c r="F261" s="1"/>
      <c r="G261" s="1"/>
      <c r="H261" s="1"/>
      <c r="I261" s="1"/>
      <c r="J261" s="1"/>
      <c r="K261" s="1"/>
      <c r="L261" s="1"/>
      <c r="M261" s="1"/>
      <c r="T261" s="51"/>
      <c r="U261" s="51"/>
      <c r="V261" s="51"/>
      <c r="W261" s="52"/>
      <c r="X261" s="52"/>
      <c r="Y261" s="52"/>
    </row>
    <row r="262" spans="1:25" ht="12">
      <c r="A262" s="1"/>
      <c r="B262" s="1"/>
      <c r="C262" s="20"/>
      <c r="D262" s="27"/>
      <c r="E262" s="1"/>
      <c r="F262" s="1"/>
      <c r="G262" s="1"/>
      <c r="H262" s="1"/>
      <c r="I262" s="1"/>
      <c r="J262" s="1"/>
      <c r="K262" s="1"/>
      <c r="L262" s="1"/>
      <c r="M262" s="1"/>
      <c r="T262" s="51"/>
      <c r="U262" s="51"/>
      <c r="V262" s="51"/>
      <c r="W262" s="52"/>
      <c r="X262" s="52"/>
      <c r="Y262" s="52"/>
    </row>
    <row r="263" spans="1:25" ht="12">
      <c r="A263" s="1"/>
      <c r="B263" s="1"/>
      <c r="C263" s="20"/>
      <c r="D263" s="27"/>
      <c r="E263" s="1"/>
      <c r="F263" s="1"/>
      <c r="G263" s="1"/>
      <c r="H263" s="1"/>
      <c r="I263" s="1"/>
      <c r="J263" s="1"/>
      <c r="K263" s="1"/>
      <c r="L263" s="1"/>
      <c r="M263" s="1"/>
      <c r="T263" s="51"/>
      <c r="U263" s="51"/>
      <c r="V263" s="51"/>
      <c r="W263" s="52"/>
      <c r="X263" s="52"/>
      <c r="Y263" s="52"/>
    </row>
    <row r="264" spans="1:25" ht="12">
      <c r="A264" s="1"/>
      <c r="B264" s="1"/>
      <c r="C264" s="20"/>
      <c r="D264" s="27"/>
      <c r="E264" s="1"/>
      <c r="F264" s="1"/>
      <c r="G264" s="1"/>
      <c r="H264" s="1"/>
      <c r="I264" s="1"/>
      <c r="J264" s="1"/>
      <c r="K264" s="1"/>
      <c r="L264" s="1"/>
      <c r="M264" s="1"/>
      <c r="T264" s="51"/>
      <c r="U264" s="51"/>
      <c r="V264" s="51"/>
      <c r="W264" s="52"/>
      <c r="X264" s="52"/>
      <c r="Y264" s="52"/>
    </row>
    <row r="265" spans="1:25" ht="12">
      <c r="A265" s="1"/>
      <c r="B265" s="1"/>
      <c r="C265" s="20"/>
      <c r="D265" s="27"/>
      <c r="E265" s="1"/>
      <c r="F265" s="1"/>
      <c r="G265" s="1"/>
      <c r="H265" s="1"/>
      <c r="I265" s="1"/>
      <c r="J265" s="1"/>
      <c r="K265" s="1"/>
      <c r="L265" s="1"/>
      <c r="M265" s="1"/>
      <c r="T265" s="51"/>
      <c r="U265" s="51"/>
      <c r="V265" s="51"/>
      <c r="W265" s="52"/>
      <c r="X265" s="52"/>
      <c r="Y265" s="52"/>
    </row>
    <row r="266" spans="1:25" ht="12">
      <c r="A266" s="1"/>
      <c r="B266" s="1"/>
      <c r="C266" s="20"/>
      <c r="D266" s="27"/>
      <c r="E266" s="1"/>
      <c r="F266" s="1"/>
      <c r="G266" s="1"/>
      <c r="H266" s="1"/>
      <c r="I266" s="1"/>
      <c r="J266" s="1"/>
      <c r="K266" s="1"/>
      <c r="L266" s="1"/>
      <c r="M266" s="1"/>
      <c r="T266" s="51"/>
      <c r="U266" s="51"/>
      <c r="V266" s="51"/>
      <c r="W266" s="52"/>
      <c r="X266" s="52"/>
      <c r="Y266" s="52"/>
    </row>
    <row r="267" spans="1:25" ht="12">
      <c r="A267" s="1"/>
      <c r="B267" s="1"/>
      <c r="C267" s="20"/>
      <c r="D267" s="27"/>
      <c r="E267" s="1"/>
      <c r="F267" s="1"/>
      <c r="G267" s="1"/>
      <c r="H267" s="1"/>
      <c r="I267" s="1"/>
      <c r="J267" s="1"/>
      <c r="K267" s="1"/>
      <c r="L267" s="1"/>
      <c r="M267" s="1"/>
      <c r="T267" s="51"/>
      <c r="U267" s="51"/>
      <c r="V267" s="51"/>
      <c r="W267" s="52"/>
      <c r="X267" s="52"/>
      <c r="Y267" s="52"/>
    </row>
    <row r="268" spans="1:25" ht="12">
      <c r="A268" s="1"/>
      <c r="B268" s="1"/>
      <c r="C268" s="20"/>
      <c r="D268" s="27"/>
      <c r="E268" s="1"/>
      <c r="F268" s="1"/>
      <c r="G268" s="1"/>
      <c r="H268" s="1"/>
      <c r="I268" s="1"/>
      <c r="J268" s="1"/>
      <c r="K268" s="1"/>
      <c r="L268" s="1"/>
      <c r="M268" s="1"/>
      <c r="T268" s="51"/>
      <c r="U268" s="51"/>
      <c r="V268" s="51"/>
      <c r="W268" s="52"/>
      <c r="X268" s="52"/>
      <c r="Y268" s="52"/>
    </row>
    <row r="269" spans="1:25" ht="12">
      <c r="A269" s="1"/>
      <c r="B269" s="1"/>
      <c r="C269" s="20"/>
      <c r="D269" s="27"/>
      <c r="E269" s="1"/>
      <c r="F269" s="1"/>
      <c r="G269" s="1"/>
      <c r="H269" s="1"/>
      <c r="I269" s="1"/>
      <c r="J269" s="1"/>
      <c r="K269" s="1"/>
      <c r="L269" s="1"/>
      <c r="M269" s="1"/>
      <c r="T269" s="51"/>
      <c r="U269" s="51"/>
      <c r="V269" s="51"/>
      <c r="W269" s="52"/>
      <c r="X269" s="52"/>
      <c r="Y269" s="52"/>
    </row>
    <row r="270" spans="1:25" ht="12">
      <c r="A270" s="1"/>
      <c r="B270" s="1"/>
      <c r="C270" s="20"/>
      <c r="D270" s="27"/>
      <c r="E270" s="1"/>
      <c r="F270" s="1"/>
      <c r="G270" s="1"/>
      <c r="H270" s="1"/>
      <c r="I270" s="1"/>
      <c r="J270" s="1"/>
      <c r="K270" s="1"/>
      <c r="L270" s="1"/>
      <c r="M270" s="1"/>
      <c r="T270" s="51"/>
      <c r="U270" s="51"/>
      <c r="V270" s="51"/>
      <c r="W270" s="52"/>
      <c r="X270" s="52"/>
      <c r="Y270" s="52"/>
    </row>
    <row r="271" spans="1:25" ht="12">
      <c r="A271" s="1"/>
      <c r="B271" s="1"/>
      <c r="C271" s="20"/>
      <c r="D271" s="27"/>
      <c r="E271" s="1"/>
      <c r="F271" s="1"/>
      <c r="G271" s="1"/>
      <c r="H271" s="1"/>
      <c r="I271" s="1"/>
      <c r="J271" s="1"/>
      <c r="K271" s="1"/>
      <c r="L271" s="1"/>
      <c r="M271" s="1"/>
      <c r="T271" s="51"/>
      <c r="U271" s="51"/>
      <c r="V271" s="51"/>
      <c r="W271" s="52"/>
      <c r="X271" s="52"/>
      <c r="Y271" s="52"/>
    </row>
    <row r="272" spans="1:25" ht="12">
      <c r="A272" s="1"/>
      <c r="B272" s="1"/>
      <c r="C272" s="20"/>
      <c r="D272" s="27"/>
      <c r="E272" s="1"/>
      <c r="F272" s="1"/>
      <c r="G272" s="1"/>
      <c r="H272" s="1"/>
      <c r="I272" s="1"/>
      <c r="J272" s="1"/>
      <c r="K272" s="1"/>
      <c r="L272" s="1"/>
      <c r="M272" s="1"/>
      <c r="T272" s="51"/>
      <c r="U272" s="51"/>
      <c r="V272" s="51"/>
      <c r="W272" s="52"/>
      <c r="X272" s="52"/>
      <c r="Y272" s="52"/>
    </row>
    <row r="273" spans="1:25" ht="12">
      <c r="A273" s="1"/>
      <c r="B273" s="1"/>
      <c r="C273" s="20"/>
      <c r="D273" s="27"/>
      <c r="E273" s="1"/>
      <c r="F273" s="1"/>
      <c r="G273" s="1"/>
      <c r="H273" s="1"/>
      <c r="I273" s="1"/>
      <c r="J273" s="1"/>
      <c r="K273" s="1"/>
      <c r="L273" s="1"/>
      <c r="M273" s="1"/>
      <c r="T273" s="51"/>
      <c r="U273" s="51"/>
      <c r="V273" s="51"/>
      <c r="W273" s="52"/>
      <c r="X273" s="52"/>
      <c r="Y273" s="52"/>
    </row>
    <row r="274" spans="1:25" ht="12">
      <c r="A274" s="1"/>
      <c r="B274" s="1"/>
      <c r="C274" s="20"/>
      <c r="D274" s="27"/>
      <c r="E274" s="1"/>
      <c r="F274" s="1"/>
      <c r="G274" s="1"/>
      <c r="H274" s="1"/>
      <c r="I274" s="1"/>
      <c r="J274" s="1"/>
      <c r="K274" s="1"/>
      <c r="L274" s="1"/>
      <c r="M274" s="1"/>
      <c r="T274" s="51"/>
      <c r="U274" s="51"/>
      <c r="V274" s="51"/>
      <c r="W274" s="52"/>
      <c r="X274" s="52"/>
      <c r="Y274" s="52"/>
    </row>
    <row r="275" spans="1:25" ht="12">
      <c r="A275" s="1"/>
      <c r="B275" s="1"/>
      <c r="C275" s="20"/>
      <c r="D275" s="27"/>
      <c r="E275" s="1"/>
      <c r="F275" s="1"/>
      <c r="G275" s="1"/>
      <c r="H275" s="1"/>
      <c r="I275" s="1"/>
      <c r="J275" s="1"/>
      <c r="K275" s="1"/>
      <c r="L275" s="1"/>
      <c r="M275" s="1"/>
      <c r="T275" s="51"/>
      <c r="U275" s="51"/>
      <c r="V275" s="51"/>
      <c r="W275" s="52"/>
      <c r="X275" s="52"/>
      <c r="Y275" s="52"/>
    </row>
    <row r="276" spans="1:25" ht="12">
      <c r="A276" s="1"/>
      <c r="B276" s="1"/>
      <c r="C276" s="20"/>
      <c r="D276" s="27"/>
      <c r="E276" s="1"/>
      <c r="F276" s="1"/>
      <c r="G276" s="1"/>
      <c r="H276" s="1"/>
      <c r="I276" s="1"/>
      <c r="J276" s="1"/>
      <c r="K276" s="1"/>
      <c r="L276" s="1"/>
      <c r="M276" s="1"/>
      <c r="T276" s="51"/>
      <c r="U276" s="51"/>
      <c r="V276" s="51"/>
      <c r="W276" s="52"/>
      <c r="X276" s="52"/>
      <c r="Y276" s="52"/>
    </row>
    <row r="277" spans="1:25" ht="12">
      <c r="A277" s="1"/>
      <c r="B277" s="1"/>
      <c r="C277" s="20"/>
      <c r="D277" s="27"/>
      <c r="E277" s="1"/>
      <c r="F277" s="1"/>
      <c r="G277" s="1"/>
      <c r="H277" s="1"/>
      <c r="I277" s="1"/>
      <c r="J277" s="1"/>
      <c r="K277" s="1"/>
      <c r="L277" s="1"/>
      <c r="M277" s="1"/>
      <c r="T277" s="51"/>
      <c r="U277" s="51"/>
      <c r="V277" s="51"/>
      <c r="W277" s="52"/>
      <c r="X277" s="52"/>
      <c r="Y277" s="52"/>
    </row>
    <row r="278" spans="1:25" ht="12">
      <c r="A278" s="1"/>
      <c r="B278" s="1"/>
      <c r="C278" s="20"/>
      <c r="D278" s="27"/>
      <c r="E278" s="1"/>
      <c r="F278" s="1"/>
      <c r="G278" s="1"/>
      <c r="H278" s="1"/>
      <c r="I278" s="1"/>
      <c r="J278" s="1"/>
      <c r="K278" s="1"/>
      <c r="L278" s="1"/>
      <c r="M278" s="1"/>
      <c r="T278" s="51"/>
      <c r="U278" s="51"/>
      <c r="V278" s="51"/>
      <c r="W278" s="52"/>
      <c r="X278" s="52"/>
      <c r="Y278" s="52"/>
    </row>
    <row r="279" spans="1:25" ht="12">
      <c r="A279" s="1"/>
      <c r="B279" s="1"/>
      <c r="C279" s="20"/>
      <c r="D279" s="27"/>
      <c r="E279" s="1"/>
      <c r="F279" s="1"/>
      <c r="G279" s="1"/>
      <c r="H279" s="1"/>
      <c r="I279" s="1"/>
      <c r="J279" s="1"/>
      <c r="K279" s="1"/>
      <c r="L279" s="1"/>
      <c r="M279" s="1"/>
      <c r="T279" s="51"/>
      <c r="U279" s="51"/>
      <c r="V279" s="51"/>
      <c r="W279" s="52"/>
      <c r="X279" s="52"/>
      <c r="Y279" s="52"/>
    </row>
    <row r="280" spans="1:25" ht="12">
      <c r="A280" s="1"/>
      <c r="B280" s="1"/>
      <c r="C280" s="20"/>
      <c r="D280" s="27"/>
      <c r="E280" s="1"/>
      <c r="F280" s="1"/>
      <c r="G280" s="1"/>
      <c r="H280" s="1"/>
      <c r="I280" s="1"/>
      <c r="J280" s="1"/>
      <c r="K280" s="1"/>
      <c r="L280" s="1"/>
      <c r="M280" s="1"/>
      <c r="T280" s="51"/>
      <c r="U280" s="51"/>
      <c r="V280" s="51"/>
      <c r="W280" s="52"/>
      <c r="X280" s="52"/>
      <c r="Y280" s="52"/>
    </row>
    <row r="281" spans="1:25" ht="12">
      <c r="A281" s="1"/>
      <c r="B281" s="1"/>
      <c r="C281" s="20"/>
      <c r="D281" s="27"/>
      <c r="E281" s="1"/>
      <c r="F281" s="1"/>
      <c r="G281" s="1"/>
      <c r="H281" s="1"/>
      <c r="I281" s="1"/>
      <c r="J281" s="1"/>
      <c r="K281" s="1"/>
      <c r="L281" s="1"/>
      <c r="M281" s="1"/>
      <c r="T281" s="51"/>
      <c r="U281" s="51"/>
      <c r="V281" s="51"/>
      <c r="W281" s="52"/>
      <c r="X281" s="52"/>
      <c r="Y281" s="52"/>
    </row>
    <row r="282" spans="1:25" ht="12">
      <c r="A282" s="1"/>
      <c r="B282" s="1"/>
      <c r="C282" s="20"/>
      <c r="D282" s="27"/>
      <c r="E282" s="1"/>
      <c r="F282" s="1"/>
      <c r="G282" s="1"/>
      <c r="H282" s="1"/>
      <c r="I282" s="1"/>
      <c r="J282" s="1"/>
      <c r="K282" s="1"/>
      <c r="L282" s="1"/>
      <c r="M282" s="1"/>
      <c r="T282" s="51"/>
      <c r="U282" s="51"/>
      <c r="V282" s="51"/>
      <c r="W282" s="52"/>
      <c r="X282" s="52"/>
      <c r="Y282" s="52"/>
    </row>
    <row r="283" spans="1:25" ht="12">
      <c r="A283" s="1"/>
      <c r="B283" s="1"/>
      <c r="C283" s="20"/>
      <c r="D283" s="27"/>
      <c r="E283" s="1"/>
      <c r="F283" s="1"/>
      <c r="G283" s="1"/>
      <c r="H283" s="1"/>
      <c r="I283" s="1"/>
      <c r="J283" s="1"/>
      <c r="K283" s="1"/>
      <c r="L283" s="1"/>
      <c r="M283" s="1"/>
      <c r="T283" s="51"/>
      <c r="U283" s="51"/>
      <c r="V283" s="51"/>
      <c r="W283" s="52"/>
      <c r="X283" s="52"/>
      <c r="Y283" s="52"/>
    </row>
    <row r="284" spans="1:25" ht="12">
      <c r="A284" s="1"/>
      <c r="B284" s="1"/>
      <c r="C284" s="20"/>
      <c r="D284" s="27"/>
      <c r="E284" s="1"/>
      <c r="F284" s="1"/>
      <c r="G284" s="1"/>
      <c r="H284" s="1"/>
      <c r="I284" s="1"/>
      <c r="J284" s="1"/>
      <c r="K284" s="1"/>
      <c r="L284" s="1"/>
      <c r="M284" s="1"/>
      <c r="T284" s="51"/>
      <c r="U284" s="51"/>
      <c r="V284" s="51"/>
      <c r="W284" s="52"/>
      <c r="X284" s="52"/>
      <c r="Y284" s="52"/>
    </row>
    <row r="285" spans="1:25" ht="12">
      <c r="A285" s="1"/>
      <c r="B285" s="1"/>
      <c r="C285" s="20"/>
      <c r="D285" s="27"/>
      <c r="E285" s="1"/>
      <c r="F285" s="1"/>
      <c r="G285" s="1"/>
      <c r="H285" s="1"/>
      <c r="I285" s="1"/>
      <c r="J285" s="1"/>
      <c r="K285" s="1"/>
      <c r="L285" s="1"/>
      <c r="M285" s="1"/>
      <c r="T285" s="51"/>
      <c r="U285" s="51"/>
      <c r="V285" s="51"/>
      <c r="W285" s="52"/>
      <c r="X285" s="52"/>
      <c r="Y285" s="52"/>
    </row>
    <row r="286" spans="1:25" ht="12">
      <c r="A286" s="1"/>
      <c r="B286" s="1"/>
      <c r="C286" s="20"/>
      <c r="D286" s="27"/>
      <c r="E286" s="1"/>
      <c r="F286" s="1"/>
      <c r="G286" s="1"/>
      <c r="H286" s="1"/>
      <c r="I286" s="1"/>
      <c r="J286" s="1"/>
      <c r="K286" s="1"/>
      <c r="L286" s="1"/>
      <c r="M286" s="1"/>
      <c r="T286" s="51"/>
      <c r="U286" s="51"/>
      <c r="V286" s="51"/>
      <c r="W286" s="52"/>
      <c r="X286" s="52"/>
      <c r="Y286" s="52"/>
    </row>
    <row r="287" spans="1:25" ht="12">
      <c r="A287" s="1"/>
      <c r="B287" s="1"/>
      <c r="C287" s="20"/>
      <c r="D287" s="27"/>
      <c r="E287" s="1"/>
      <c r="F287" s="1"/>
      <c r="G287" s="1"/>
      <c r="H287" s="1"/>
      <c r="I287" s="1"/>
      <c r="J287" s="1"/>
      <c r="K287" s="1"/>
      <c r="L287" s="1"/>
      <c r="M287" s="1"/>
      <c r="T287" s="51"/>
      <c r="U287" s="51"/>
      <c r="V287" s="51"/>
      <c r="W287" s="52"/>
      <c r="X287" s="52"/>
      <c r="Y287" s="52"/>
    </row>
    <row r="288" spans="1:25" ht="12">
      <c r="A288" s="1"/>
      <c r="B288" s="1"/>
      <c r="C288" s="20"/>
      <c r="D288" s="27"/>
      <c r="E288" s="1"/>
      <c r="F288" s="1"/>
      <c r="G288" s="1"/>
      <c r="H288" s="1"/>
      <c r="I288" s="1"/>
      <c r="J288" s="1"/>
      <c r="K288" s="1"/>
      <c r="L288" s="1"/>
      <c r="M288" s="1"/>
      <c r="T288" s="51"/>
      <c r="U288" s="51"/>
      <c r="V288" s="51"/>
      <c r="W288" s="52"/>
      <c r="X288" s="52"/>
      <c r="Y288" s="52"/>
    </row>
    <row r="289" spans="1:25" ht="12">
      <c r="A289" s="1"/>
      <c r="B289" s="1"/>
      <c r="C289" s="9"/>
      <c r="D289" s="27"/>
      <c r="E289" s="1"/>
      <c r="F289" s="1"/>
      <c r="G289" s="1"/>
      <c r="H289" s="1"/>
      <c r="I289" s="1"/>
      <c r="J289" s="1"/>
      <c r="K289" s="1"/>
      <c r="L289" s="1"/>
      <c r="M289" s="1"/>
      <c r="T289" s="51"/>
      <c r="U289" s="51"/>
      <c r="V289" s="51"/>
      <c r="W289" s="52"/>
      <c r="X289" s="52"/>
      <c r="Y289" s="52"/>
    </row>
    <row r="290" spans="1:25" ht="12">
      <c r="A290" s="1"/>
      <c r="B290" s="1"/>
      <c r="C290" s="9"/>
      <c r="D290" s="27"/>
      <c r="E290" s="1"/>
      <c r="F290" s="1"/>
      <c r="G290" s="1"/>
      <c r="H290" s="1"/>
      <c r="I290" s="1"/>
      <c r="J290" s="1"/>
      <c r="K290" s="1"/>
      <c r="L290" s="1"/>
      <c r="M290" s="1"/>
      <c r="T290" s="51"/>
      <c r="U290" s="51"/>
      <c r="V290" s="51"/>
      <c r="W290" s="52"/>
      <c r="X290" s="52"/>
      <c r="Y290" s="52"/>
    </row>
    <row r="291" spans="1:25" ht="12">
      <c r="A291" s="1"/>
      <c r="B291" s="1"/>
      <c r="C291" s="9"/>
      <c r="D291" s="27"/>
      <c r="E291" s="1"/>
      <c r="F291" s="1"/>
      <c r="G291" s="1"/>
      <c r="H291" s="1"/>
      <c r="I291" s="1"/>
      <c r="J291" s="1"/>
      <c r="K291" s="1"/>
      <c r="L291" s="1"/>
      <c r="M291" s="1"/>
      <c r="T291" s="51"/>
      <c r="U291" s="51"/>
      <c r="V291" s="51"/>
      <c r="W291" s="52"/>
      <c r="X291" s="52"/>
      <c r="Y291" s="52"/>
    </row>
    <row r="292" spans="1:25" ht="12">
      <c r="A292" s="1"/>
      <c r="B292" s="1"/>
      <c r="C292" s="9"/>
      <c r="D292" s="27"/>
      <c r="E292" s="1"/>
      <c r="F292" s="1"/>
      <c r="G292" s="1"/>
      <c r="H292" s="1"/>
      <c r="I292" s="1"/>
      <c r="J292" s="1"/>
      <c r="K292" s="1"/>
      <c r="L292" s="1"/>
      <c r="M292" s="1"/>
      <c r="T292" s="51"/>
      <c r="U292" s="51"/>
      <c r="V292" s="51"/>
      <c r="W292" s="52"/>
      <c r="X292" s="52"/>
      <c r="Y292" s="52"/>
    </row>
    <row r="293" spans="1:25" ht="12">
      <c r="A293" s="1"/>
      <c r="B293" s="1"/>
      <c r="C293" s="9"/>
      <c r="D293" s="27"/>
      <c r="E293" s="1"/>
      <c r="F293" s="1"/>
      <c r="G293" s="1"/>
      <c r="H293" s="1"/>
      <c r="I293" s="1"/>
      <c r="J293" s="1"/>
      <c r="K293" s="1"/>
      <c r="L293" s="1"/>
      <c r="M293" s="1"/>
      <c r="T293" s="51"/>
      <c r="U293" s="51"/>
      <c r="V293" s="51"/>
      <c r="W293" s="52"/>
      <c r="X293" s="52"/>
      <c r="Y293" s="52"/>
    </row>
    <row r="294" spans="1:25" ht="12">
      <c r="A294" s="1"/>
      <c r="B294" s="1"/>
      <c r="C294" s="1"/>
      <c r="D294" s="27"/>
      <c r="E294" s="1"/>
      <c r="F294" s="1"/>
      <c r="G294" s="1"/>
      <c r="H294" s="1"/>
      <c r="I294" s="1"/>
      <c r="J294" s="1"/>
      <c r="K294" s="1"/>
      <c r="L294" s="1"/>
      <c r="M294" s="1"/>
      <c r="T294" s="51"/>
      <c r="U294" s="51"/>
      <c r="V294" s="51"/>
      <c r="W294" s="52"/>
      <c r="X294" s="52"/>
      <c r="Y294" s="52"/>
    </row>
    <row r="295" spans="1:25" ht="12">
      <c r="A295" s="1"/>
      <c r="B295" s="1"/>
      <c r="C295" s="1"/>
      <c r="D295" s="27"/>
      <c r="E295" s="1"/>
      <c r="F295" s="1"/>
      <c r="G295" s="1"/>
      <c r="H295" s="1"/>
      <c r="I295" s="1"/>
      <c r="J295" s="1"/>
      <c r="K295" s="1"/>
      <c r="L295" s="1"/>
      <c r="M295" s="1"/>
      <c r="T295" s="51"/>
      <c r="U295" s="51"/>
      <c r="V295" s="51"/>
      <c r="W295" s="52"/>
      <c r="X295" s="52"/>
      <c r="Y295" s="52"/>
    </row>
    <row r="296" spans="1:25" ht="12">
      <c r="A296" s="1"/>
      <c r="B296" s="1"/>
      <c r="C296" s="1"/>
      <c r="D296" s="27"/>
      <c r="E296" s="1"/>
      <c r="F296" s="1"/>
      <c r="G296" s="1"/>
      <c r="H296" s="1"/>
      <c r="I296" s="1"/>
      <c r="J296" s="1"/>
      <c r="K296" s="1"/>
      <c r="L296" s="1"/>
      <c r="M296" s="1"/>
      <c r="T296" s="51"/>
      <c r="U296" s="51"/>
      <c r="V296" s="51"/>
      <c r="W296" s="52"/>
      <c r="X296" s="52"/>
      <c r="Y296" s="52"/>
    </row>
    <row r="297" spans="1:25" ht="12">
      <c r="A297" s="1"/>
      <c r="B297" s="1"/>
      <c r="C297" s="1"/>
      <c r="D297" s="27"/>
      <c r="E297" s="1"/>
      <c r="F297" s="1"/>
      <c r="G297" s="1"/>
      <c r="H297" s="1"/>
      <c r="I297" s="1"/>
      <c r="J297" s="1"/>
      <c r="K297" s="1"/>
      <c r="L297" s="1"/>
      <c r="M297" s="1"/>
      <c r="T297" s="51"/>
      <c r="U297" s="51"/>
      <c r="V297" s="51"/>
      <c r="W297" s="52"/>
      <c r="X297" s="52"/>
      <c r="Y297" s="52"/>
    </row>
    <row r="298" spans="1:25" ht="12">
      <c r="A298" s="1"/>
      <c r="B298" s="1"/>
      <c r="C298" s="1"/>
      <c r="D298" s="27"/>
      <c r="E298" s="1"/>
      <c r="F298" s="1"/>
      <c r="G298" s="1"/>
      <c r="H298" s="1"/>
      <c r="I298" s="1"/>
      <c r="J298" s="1"/>
      <c r="K298" s="1"/>
      <c r="L298" s="1"/>
      <c r="M298" s="1"/>
      <c r="T298" s="51"/>
      <c r="U298" s="51"/>
      <c r="V298" s="51"/>
      <c r="W298" s="52"/>
      <c r="X298" s="52"/>
      <c r="Y298" s="52"/>
    </row>
    <row r="299" spans="1:25" ht="12">
      <c r="A299" s="1"/>
      <c r="B299" s="1"/>
      <c r="C299" s="1"/>
      <c r="D299" s="27"/>
      <c r="E299" s="1"/>
      <c r="F299" s="1"/>
      <c r="G299" s="1"/>
      <c r="H299" s="1"/>
      <c r="I299" s="1"/>
      <c r="J299" s="1"/>
      <c r="K299" s="1"/>
      <c r="L299" s="1"/>
      <c r="M299" s="1"/>
      <c r="T299" s="51"/>
      <c r="U299" s="51"/>
      <c r="V299" s="51"/>
      <c r="W299" s="52"/>
      <c r="X299" s="52"/>
      <c r="Y299" s="52"/>
    </row>
    <row r="300" spans="1:25" ht="12">
      <c r="A300" s="1"/>
      <c r="B300" s="1"/>
      <c r="C300" s="1"/>
      <c r="D300" s="27"/>
      <c r="E300" s="1"/>
      <c r="F300" s="1"/>
      <c r="G300" s="1"/>
      <c r="H300" s="1"/>
      <c r="I300" s="1"/>
      <c r="J300" s="1"/>
      <c r="K300" s="1"/>
      <c r="L300" s="1"/>
      <c r="M300" s="1"/>
      <c r="T300" s="51"/>
      <c r="U300" s="51"/>
      <c r="V300" s="51"/>
      <c r="W300" s="52"/>
      <c r="X300" s="52"/>
      <c r="Y300" s="52"/>
    </row>
    <row r="301" spans="1:25" ht="12">
      <c r="A301" s="1"/>
      <c r="B301" s="1"/>
      <c r="C301" s="1"/>
      <c r="D301" s="27"/>
      <c r="E301" s="1"/>
      <c r="F301" s="1"/>
      <c r="G301" s="1"/>
      <c r="H301" s="1"/>
      <c r="I301" s="1"/>
      <c r="J301" s="1"/>
      <c r="K301" s="1"/>
      <c r="L301" s="1"/>
      <c r="M301" s="1"/>
      <c r="T301" s="51"/>
      <c r="U301" s="51"/>
      <c r="V301" s="51"/>
      <c r="W301" s="52"/>
      <c r="X301" s="52"/>
      <c r="Y301" s="52"/>
    </row>
    <row r="302" spans="1:25" ht="12">
      <c r="A302" s="1"/>
      <c r="B302" s="1"/>
      <c r="C302" s="1"/>
      <c r="D302" s="27"/>
      <c r="E302" s="1"/>
      <c r="F302" s="1"/>
      <c r="G302" s="1"/>
      <c r="H302" s="1"/>
      <c r="I302" s="1"/>
      <c r="J302" s="1"/>
      <c r="K302" s="1"/>
      <c r="L302" s="1"/>
      <c r="M302" s="1"/>
      <c r="T302" s="51"/>
      <c r="U302" s="51"/>
      <c r="V302" s="51"/>
      <c r="W302" s="52"/>
      <c r="X302" s="52"/>
      <c r="Y302" s="52"/>
    </row>
    <row r="303" spans="1:25" ht="12">
      <c r="A303" s="1"/>
      <c r="B303" s="1"/>
      <c r="C303" s="20"/>
      <c r="D303" s="27"/>
      <c r="E303" s="1"/>
      <c r="F303" s="1"/>
      <c r="G303" s="1"/>
      <c r="H303" s="1"/>
      <c r="I303" s="1"/>
      <c r="J303" s="1"/>
      <c r="K303" s="1"/>
      <c r="L303" s="1"/>
      <c r="M303" s="1"/>
      <c r="T303" s="51"/>
      <c r="U303" s="51"/>
      <c r="V303" s="51"/>
      <c r="W303" s="52"/>
      <c r="X303" s="52"/>
      <c r="Y303" s="52"/>
    </row>
    <row r="304" spans="1:25" ht="12">
      <c r="A304" s="1"/>
      <c r="B304" s="1"/>
      <c r="C304" s="20"/>
      <c r="D304" s="27"/>
      <c r="E304" s="1"/>
      <c r="F304" s="1"/>
      <c r="G304" s="1"/>
      <c r="H304" s="1"/>
      <c r="I304" s="1"/>
      <c r="J304" s="1"/>
      <c r="K304" s="1"/>
      <c r="L304" s="1"/>
      <c r="M304" s="1"/>
      <c r="T304" s="51"/>
      <c r="U304" s="51"/>
      <c r="V304" s="51"/>
      <c r="W304" s="52"/>
      <c r="X304" s="52"/>
      <c r="Y304" s="52"/>
    </row>
    <row r="305" spans="1:25" ht="12">
      <c r="A305" s="1"/>
      <c r="B305" s="1"/>
      <c r="C305" s="1"/>
      <c r="D305" s="27"/>
      <c r="E305" s="1"/>
      <c r="F305" s="1"/>
      <c r="G305" s="1"/>
      <c r="H305" s="1"/>
      <c r="I305" s="1"/>
      <c r="J305" s="1"/>
      <c r="K305" s="1"/>
      <c r="L305" s="1"/>
      <c r="M305" s="1"/>
      <c r="T305" s="51"/>
      <c r="U305" s="51"/>
      <c r="V305" s="51"/>
      <c r="W305" s="52"/>
      <c r="X305" s="52"/>
      <c r="Y305" s="52"/>
    </row>
    <row r="306" spans="1:25" ht="12">
      <c r="A306" s="1"/>
      <c r="B306" s="1"/>
      <c r="C306" s="1"/>
      <c r="D306" s="27"/>
      <c r="E306" s="1"/>
      <c r="F306" s="1"/>
      <c r="G306" s="1"/>
      <c r="H306" s="1"/>
      <c r="I306" s="1"/>
      <c r="J306" s="1"/>
      <c r="K306" s="1"/>
      <c r="L306" s="1"/>
      <c r="M306" s="1"/>
      <c r="T306" s="51"/>
      <c r="U306" s="51"/>
      <c r="V306" s="51"/>
      <c r="W306" s="52"/>
      <c r="X306" s="52"/>
      <c r="Y306" s="52"/>
    </row>
    <row r="307" spans="1:25" ht="12">
      <c r="A307" s="1"/>
      <c r="B307" s="1"/>
      <c r="C307" s="1"/>
      <c r="D307" s="27"/>
      <c r="E307" s="1"/>
      <c r="F307" s="1"/>
      <c r="G307" s="1"/>
      <c r="H307" s="1"/>
      <c r="I307" s="1"/>
      <c r="J307" s="1"/>
      <c r="K307" s="1"/>
      <c r="L307" s="1"/>
      <c r="M307" s="1"/>
      <c r="T307" s="51"/>
      <c r="U307" s="51"/>
      <c r="V307" s="51"/>
      <c r="W307" s="52"/>
      <c r="X307" s="52"/>
      <c r="Y307" s="52"/>
    </row>
    <row r="308" spans="1:25" ht="12">
      <c r="A308" s="1"/>
      <c r="B308" s="1"/>
      <c r="C308" s="1"/>
      <c r="D308" s="27"/>
      <c r="E308" s="1"/>
      <c r="F308" s="1"/>
      <c r="G308" s="1"/>
      <c r="H308" s="1"/>
      <c r="I308" s="1"/>
      <c r="J308" s="1"/>
      <c r="K308" s="1"/>
      <c r="L308" s="1"/>
      <c r="M308" s="1"/>
      <c r="T308" s="51"/>
      <c r="U308" s="51"/>
      <c r="V308" s="51"/>
      <c r="W308" s="52"/>
      <c r="X308" s="52"/>
      <c r="Y308" s="52"/>
    </row>
    <row r="309" spans="1:25" ht="12">
      <c r="A309" s="1"/>
      <c r="B309" s="1"/>
      <c r="C309" s="1"/>
      <c r="D309" s="27"/>
      <c r="E309" s="1"/>
      <c r="F309" s="1"/>
      <c r="G309" s="1"/>
      <c r="H309" s="1"/>
      <c r="I309" s="1"/>
      <c r="J309" s="1"/>
      <c r="K309" s="1"/>
      <c r="L309" s="1"/>
      <c r="M309" s="1"/>
      <c r="T309" s="52"/>
      <c r="U309" s="52"/>
      <c r="V309" s="52"/>
      <c r="W309" s="52"/>
      <c r="X309" s="52"/>
      <c r="Y309" s="52"/>
    </row>
    <row r="310" spans="1:25" ht="12">
      <c r="A310" s="1"/>
      <c r="B310" s="1"/>
      <c r="C310" s="1"/>
      <c r="D310" s="27"/>
      <c r="E310" s="1"/>
      <c r="F310" s="1"/>
      <c r="G310" s="1"/>
      <c r="H310" s="1"/>
      <c r="I310" s="1"/>
      <c r="J310" s="1"/>
      <c r="K310" s="1"/>
      <c r="L310" s="1"/>
      <c r="M310" s="1"/>
      <c r="T310" s="52"/>
      <c r="U310" s="52"/>
      <c r="V310" s="52"/>
      <c r="W310" s="52"/>
      <c r="X310" s="52"/>
      <c r="Y310" s="52"/>
    </row>
    <row r="311" spans="1:25" ht="12">
      <c r="A311" s="1"/>
      <c r="B311" s="1"/>
      <c r="C311" s="1"/>
      <c r="D311" s="27"/>
      <c r="E311" s="1"/>
      <c r="F311" s="1"/>
      <c r="G311" s="1"/>
      <c r="H311" s="1"/>
      <c r="I311" s="1"/>
      <c r="J311" s="1"/>
      <c r="K311" s="1"/>
      <c r="L311" s="1"/>
      <c r="M311" s="1"/>
      <c r="T311" s="52"/>
      <c r="U311" s="52"/>
      <c r="V311" s="52"/>
      <c r="W311" s="52"/>
      <c r="X311" s="52"/>
      <c r="Y311" s="52"/>
    </row>
    <row r="312" spans="1:25" ht="12">
      <c r="A312" s="1"/>
      <c r="B312" s="1"/>
      <c r="C312" s="1"/>
      <c r="D312" s="27"/>
      <c r="E312" s="1"/>
      <c r="F312" s="1"/>
      <c r="G312" s="1"/>
      <c r="H312" s="1"/>
      <c r="I312" s="1"/>
      <c r="J312" s="1"/>
      <c r="K312" s="1"/>
      <c r="L312" s="1"/>
      <c r="M312" s="1"/>
      <c r="T312" s="52"/>
      <c r="U312" s="52"/>
      <c r="V312" s="52"/>
      <c r="W312" s="52"/>
      <c r="X312" s="52"/>
      <c r="Y312" s="52"/>
    </row>
    <row r="313" spans="1:25" ht="12">
      <c r="A313" s="1"/>
      <c r="B313" s="1"/>
      <c r="C313" s="1"/>
      <c r="D313" s="27"/>
      <c r="E313" s="1"/>
      <c r="F313" s="1"/>
      <c r="G313" s="1"/>
      <c r="H313" s="1"/>
      <c r="I313" s="1"/>
      <c r="J313" s="1"/>
      <c r="K313" s="1"/>
      <c r="L313" s="1"/>
      <c r="M313" s="1"/>
      <c r="T313" s="52"/>
      <c r="U313" s="52"/>
      <c r="V313" s="52"/>
      <c r="W313" s="52"/>
      <c r="X313" s="52"/>
      <c r="Y313" s="52"/>
    </row>
    <row r="314" spans="1:25" ht="12">
      <c r="A314" s="1"/>
      <c r="B314" s="1"/>
      <c r="C314" s="1"/>
      <c r="D314" s="27"/>
      <c r="E314" s="1"/>
      <c r="F314" s="1"/>
      <c r="G314" s="1"/>
      <c r="H314" s="1"/>
      <c r="I314" s="1"/>
      <c r="J314" s="1"/>
      <c r="K314" s="1"/>
      <c r="L314" s="1"/>
      <c r="M314" s="1"/>
      <c r="T314" s="52"/>
      <c r="U314" s="52"/>
      <c r="V314" s="52"/>
      <c r="W314" s="52"/>
      <c r="X314" s="52"/>
      <c r="Y314" s="52"/>
    </row>
    <row r="315" spans="1:25" ht="12">
      <c r="A315" s="1"/>
      <c r="B315" s="1"/>
      <c r="C315" s="1"/>
      <c r="D315" s="27"/>
      <c r="E315" s="1"/>
      <c r="F315" s="1"/>
      <c r="G315" s="1"/>
      <c r="H315" s="1"/>
      <c r="I315" s="1"/>
      <c r="J315" s="1"/>
      <c r="K315" s="1"/>
      <c r="L315" s="1"/>
      <c r="M315" s="1"/>
      <c r="T315" s="52"/>
      <c r="U315" s="52"/>
      <c r="V315" s="52"/>
      <c r="W315" s="52"/>
      <c r="X315" s="52"/>
      <c r="Y315" s="52"/>
    </row>
    <row r="316" spans="1:25" ht="12">
      <c r="A316" s="1"/>
      <c r="B316" s="1"/>
      <c r="C316" s="1"/>
      <c r="D316" s="27"/>
      <c r="E316" s="1"/>
      <c r="F316" s="1"/>
      <c r="G316" s="1"/>
      <c r="H316" s="1"/>
      <c r="I316" s="1"/>
      <c r="J316" s="1"/>
      <c r="K316" s="1"/>
      <c r="L316" s="1"/>
      <c r="M316" s="1"/>
      <c r="T316" s="52"/>
      <c r="U316" s="52"/>
      <c r="V316" s="52"/>
      <c r="W316" s="52"/>
      <c r="X316" s="52"/>
      <c r="Y316" s="52"/>
    </row>
    <row r="317" spans="1:25" ht="12">
      <c r="A317" s="1"/>
      <c r="B317" s="1"/>
      <c r="C317" s="1"/>
      <c r="D317" s="27"/>
      <c r="E317" s="1"/>
      <c r="F317" s="1"/>
      <c r="G317" s="1"/>
      <c r="H317" s="1"/>
      <c r="I317" s="1"/>
      <c r="J317" s="1"/>
      <c r="K317" s="1"/>
      <c r="L317" s="1"/>
      <c r="M317" s="1"/>
      <c r="T317" s="52"/>
      <c r="U317" s="52"/>
      <c r="V317" s="52"/>
      <c r="W317" s="52"/>
      <c r="X317" s="52"/>
      <c r="Y317" s="52"/>
    </row>
    <row r="318" spans="1:25" ht="12">
      <c r="A318" s="1"/>
      <c r="B318" s="1"/>
      <c r="C318" s="1"/>
      <c r="D318" s="27"/>
      <c r="E318" s="1"/>
      <c r="F318" s="1"/>
      <c r="G318" s="1"/>
      <c r="H318" s="1"/>
      <c r="I318" s="1"/>
      <c r="J318" s="1"/>
      <c r="K318" s="1"/>
      <c r="L318" s="1"/>
      <c r="M318" s="1"/>
      <c r="T318" s="52"/>
      <c r="U318" s="52"/>
      <c r="V318" s="52"/>
      <c r="W318" s="52"/>
      <c r="X318" s="52"/>
      <c r="Y318" s="52"/>
    </row>
    <row r="319" spans="1:25" ht="12">
      <c r="A319" s="1"/>
      <c r="B319" s="1"/>
      <c r="C319" s="1"/>
      <c r="D319" s="27"/>
      <c r="E319" s="1"/>
      <c r="F319" s="1"/>
      <c r="G319" s="1"/>
      <c r="H319" s="1"/>
      <c r="I319" s="1"/>
      <c r="J319" s="1"/>
      <c r="K319" s="1"/>
      <c r="L319" s="1"/>
      <c r="M319" s="1"/>
      <c r="T319" s="52"/>
      <c r="U319" s="52"/>
      <c r="V319" s="52"/>
      <c r="W319" s="52"/>
      <c r="X319" s="52"/>
      <c r="Y319" s="52"/>
    </row>
    <row r="320" spans="1:25" ht="12">
      <c r="A320" s="1"/>
      <c r="B320" s="1"/>
      <c r="C320" s="1"/>
      <c r="D320" s="27"/>
      <c r="E320" s="1"/>
      <c r="F320" s="1"/>
      <c r="G320" s="1"/>
      <c r="H320" s="1"/>
      <c r="I320" s="1"/>
      <c r="J320" s="1"/>
      <c r="K320" s="1"/>
      <c r="L320" s="1"/>
      <c r="M320" s="1"/>
      <c r="T320" s="52"/>
      <c r="U320" s="52"/>
      <c r="V320" s="52"/>
      <c r="W320" s="52"/>
      <c r="X320" s="52"/>
      <c r="Y320" s="52"/>
    </row>
    <row r="321" spans="1:25" ht="12">
      <c r="A321" s="1"/>
      <c r="B321" s="1"/>
      <c r="C321" s="1"/>
      <c r="D321" s="27"/>
      <c r="E321" s="1"/>
      <c r="F321" s="1"/>
      <c r="G321" s="1"/>
      <c r="H321" s="1"/>
      <c r="I321" s="1"/>
      <c r="J321" s="1"/>
      <c r="K321" s="1"/>
      <c r="L321" s="1"/>
      <c r="M321" s="1"/>
      <c r="T321" s="52"/>
      <c r="U321" s="52"/>
      <c r="V321" s="52"/>
      <c r="W321" s="52"/>
      <c r="X321" s="52"/>
      <c r="Y321" s="52"/>
    </row>
    <row r="322" spans="1:25" ht="12">
      <c r="A322" s="1"/>
      <c r="B322" s="1"/>
      <c r="C322" s="1"/>
      <c r="D322" s="27"/>
      <c r="E322" s="1"/>
      <c r="F322" s="1"/>
      <c r="G322" s="1"/>
      <c r="H322" s="1"/>
      <c r="I322" s="1"/>
      <c r="J322" s="1"/>
      <c r="K322" s="1"/>
      <c r="L322" s="1"/>
      <c r="M322" s="1"/>
      <c r="T322" s="52"/>
      <c r="U322" s="52"/>
      <c r="V322" s="52"/>
      <c r="W322" s="52"/>
      <c r="X322" s="52"/>
      <c r="Y322" s="52"/>
    </row>
    <row r="323" spans="1:25" ht="12">
      <c r="A323" s="1"/>
      <c r="B323" s="1"/>
      <c r="C323" s="1"/>
      <c r="D323" s="27"/>
      <c r="E323" s="1"/>
      <c r="F323" s="1"/>
      <c r="G323" s="1"/>
      <c r="H323" s="1"/>
      <c r="I323" s="1"/>
      <c r="J323" s="1"/>
      <c r="K323" s="1"/>
      <c r="L323" s="1"/>
      <c r="M323" s="1"/>
      <c r="T323" s="52"/>
      <c r="U323" s="52"/>
      <c r="V323" s="52"/>
      <c r="W323" s="52"/>
      <c r="X323" s="52"/>
      <c r="Y323" s="52"/>
    </row>
    <row r="324" spans="1:25" ht="12">
      <c r="A324" s="1"/>
      <c r="B324" s="1"/>
      <c r="C324" s="1"/>
      <c r="D324" s="27"/>
      <c r="E324" s="1"/>
      <c r="F324" s="1"/>
      <c r="G324" s="1"/>
      <c r="H324" s="1"/>
      <c r="I324" s="1"/>
      <c r="J324" s="1"/>
      <c r="K324" s="1"/>
      <c r="L324" s="1"/>
      <c r="M324" s="1"/>
      <c r="T324" s="52"/>
      <c r="U324" s="52"/>
      <c r="V324" s="52"/>
      <c r="W324" s="52"/>
      <c r="X324" s="52"/>
      <c r="Y324" s="52"/>
    </row>
    <row r="325" spans="1:25" ht="12">
      <c r="A325" s="1"/>
      <c r="B325" s="1"/>
      <c r="C325" s="1"/>
      <c r="D325" s="27"/>
      <c r="E325" s="1"/>
      <c r="F325" s="1"/>
      <c r="G325" s="1"/>
      <c r="H325" s="1"/>
      <c r="I325" s="1"/>
      <c r="J325" s="1"/>
      <c r="K325" s="1"/>
      <c r="L325" s="1"/>
      <c r="M325" s="1"/>
      <c r="T325" s="52"/>
      <c r="U325" s="52"/>
      <c r="V325" s="52"/>
      <c r="W325" s="52"/>
      <c r="X325" s="52"/>
      <c r="Y325" s="52"/>
    </row>
    <row r="326" spans="1:25" ht="12">
      <c r="A326" s="1"/>
      <c r="B326" s="1"/>
      <c r="C326" s="1"/>
      <c r="D326" s="27"/>
      <c r="E326" s="1"/>
      <c r="F326" s="1"/>
      <c r="G326" s="1"/>
      <c r="H326" s="1"/>
      <c r="I326" s="1"/>
      <c r="J326" s="1"/>
      <c r="K326" s="1"/>
      <c r="L326" s="1"/>
      <c r="M326" s="1"/>
      <c r="T326" s="52"/>
      <c r="U326" s="52"/>
      <c r="V326" s="52"/>
      <c r="W326" s="52"/>
      <c r="X326" s="52"/>
      <c r="Y326" s="52"/>
    </row>
    <row r="327" spans="1:25" ht="12">
      <c r="A327" s="1"/>
      <c r="B327" s="1"/>
      <c r="C327" s="1"/>
      <c r="D327" s="27"/>
      <c r="E327" s="1"/>
      <c r="F327" s="1"/>
      <c r="G327" s="1"/>
      <c r="H327" s="1"/>
      <c r="I327" s="1"/>
      <c r="J327" s="1"/>
      <c r="K327" s="1"/>
      <c r="L327" s="1"/>
      <c r="M327" s="1"/>
      <c r="T327" s="52"/>
      <c r="U327" s="52"/>
      <c r="V327" s="52"/>
      <c r="W327" s="52"/>
      <c r="X327" s="52"/>
      <c r="Y327" s="52"/>
    </row>
    <row r="328" spans="1:25" ht="12">
      <c r="A328" s="1"/>
      <c r="B328" s="1"/>
      <c r="C328" s="1"/>
      <c r="D328" s="27"/>
      <c r="E328" s="1"/>
      <c r="F328" s="1"/>
      <c r="G328" s="1"/>
      <c r="H328" s="1"/>
      <c r="I328" s="1"/>
      <c r="J328" s="1"/>
      <c r="K328" s="1"/>
      <c r="L328" s="1"/>
      <c r="M328" s="1"/>
      <c r="T328" s="52"/>
      <c r="U328" s="52"/>
      <c r="V328" s="52"/>
      <c r="W328" s="52"/>
      <c r="X328" s="52"/>
      <c r="Y328" s="52"/>
    </row>
    <row r="329" spans="1:25" ht="12">
      <c r="A329" s="1"/>
      <c r="B329" s="1"/>
      <c r="C329" s="1"/>
      <c r="D329" s="27"/>
      <c r="E329" s="1"/>
      <c r="F329" s="1"/>
      <c r="G329" s="1"/>
      <c r="H329" s="1"/>
      <c r="I329" s="1"/>
      <c r="J329" s="1"/>
      <c r="K329" s="1"/>
      <c r="L329" s="1"/>
      <c r="M329" s="1"/>
      <c r="T329" s="52"/>
      <c r="U329" s="52"/>
      <c r="V329" s="52"/>
      <c r="W329" s="52"/>
      <c r="X329" s="52"/>
      <c r="Y329" s="52"/>
    </row>
    <row r="330" spans="1:25" ht="12">
      <c r="A330" s="1"/>
      <c r="B330" s="1"/>
      <c r="C330" s="1"/>
      <c r="D330" s="27"/>
      <c r="E330" s="1"/>
      <c r="F330" s="1"/>
      <c r="G330" s="1"/>
      <c r="H330" s="1"/>
      <c r="I330" s="1"/>
      <c r="J330" s="1"/>
      <c r="K330" s="1"/>
      <c r="L330" s="1"/>
      <c r="M330" s="1"/>
      <c r="T330" s="52"/>
      <c r="U330" s="52"/>
      <c r="V330" s="52"/>
      <c r="W330" s="52"/>
      <c r="X330" s="52"/>
      <c r="Y330" s="52"/>
    </row>
    <row r="331" spans="1:25" ht="12">
      <c r="A331" s="1"/>
      <c r="B331" s="1"/>
      <c r="C331" s="1"/>
      <c r="D331" s="27"/>
      <c r="E331" s="1"/>
      <c r="F331" s="1"/>
      <c r="G331" s="1"/>
      <c r="H331" s="1"/>
      <c r="I331" s="1"/>
      <c r="J331" s="1"/>
      <c r="K331" s="1"/>
      <c r="L331" s="1"/>
      <c r="M331" s="1"/>
      <c r="T331" s="52"/>
      <c r="U331" s="52"/>
      <c r="V331" s="52"/>
      <c r="W331" s="52"/>
      <c r="X331" s="52"/>
      <c r="Y331" s="52"/>
    </row>
    <row r="332" spans="1:25" ht="12">
      <c r="A332" s="1"/>
      <c r="B332" s="1"/>
      <c r="C332" s="1"/>
      <c r="D332" s="27"/>
      <c r="E332" s="1"/>
      <c r="F332" s="1"/>
      <c r="G332" s="1"/>
      <c r="H332" s="1"/>
      <c r="I332" s="1"/>
      <c r="J332" s="1"/>
      <c r="K332" s="1"/>
      <c r="L332" s="1"/>
      <c r="M332" s="1"/>
      <c r="T332" s="52"/>
      <c r="U332" s="52"/>
      <c r="V332" s="52"/>
      <c r="W332" s="52"/>
      <c r="X332" s="52"/>
      <c r="Y332" s="52"/>
    </row>
    <row r="333" spans="1:25" ht="12">
      <c r="A333" s="1"/>
      <c r="B333" s="1"/>
      <c r="C333" s="1"/>
      <c r="D333" s="27"/>
      <c r="E333" s="1"/>
      <c r="F333" s="1"/>
      <c r="G333" s="1"/>
      <c r="H333" s="1"/>
      <c r="I333" s="1"/>
      <c r="J333" s="1"/>
      <c r="K333" s="1"/>
      <c r="L333" s="1"/>
      <c r="M333" s="1"/>
      <c r="T333" s="52"/>
      <c r="U333" s="52"/>
      <c r="V333" s="52"/>
      <c r="W333" s="52"/>
      <c r="X333" s="52"/>
      <c r="Y333" s="52"/>
    </row>
    <row r="334" spans="1:25" ht="12">
      <c r="A334" s="1"/>
      <c r="B334" s="1"/>
      <c r="C334" s="1"/>
      <c r="D334" s="27"/>
      <c r="E334" s="1"/>
      <c r="F334" s="1"/>
      <c r="G334" s="1"/>
      <c r="H334" s="1"/>
      <c r="I334" s="1"/>
      <c r="J334" s="1"/>
      <c r="K334" s="1"/>
      <c r="L334" s="1"/>
      <c r="M334" s="1"/>
      <c r="T334" s="52"/>
      <c r="U334" s="52"/>
      <c r="V334" s="52"/>
      <c r="W334" s="52"/>
      <c r="X334" s="52"/>
      <c r="Y334" s="52"/>
    </row>
    <row r="335" spans="1:25" ht="12">
      <c r="A335" s="1"/>
      <c r="B335" s="1"/>
      <c r="C335" s="1"/>
      <c r="D335" s="27"/>
      <c r="E335" s="1"/>
      <c r="F335" s="1"/>
      <c r="G335" s="1"/>
      <c r="H335" s="1"/>
      <c r="I335" s="1"/>
      <c r="J335" s="1"/>
      <c r="K335" s="1"/>
      <c r="L335" s="1"/>
      <c r="M335" s="1"/>
      <c r="T335" s="52"/>
      <c r="U335" s="52"/>
      <c r="V335" s="52"/>
      <c r="W335" s="52"/>
      <c r="X335" s="52"/>
      <c r="Y335" s="52"/>
    </row>
    <row r="336" spans="1:25" ht="12">
      <c r="A336" s="1"/>
      <c r="B336" s="1"/>
      <c r="C336" s="1"/>
      <c r="D336" s="27"/>
      <c r="E336" s="1"/>
      <c r="F336" s="1"/>
      <c r="G336" s="1"/>
      <c r="H336" s="1"/>
      <c r="I336" s="1"/>
      <c r="J336" s="1"/>
      <c r="K336" s="1"/>
      <c r="L336" s="1"/>
      <c r="M336" s="1"/>
      <c r="T336" s="52"/>
      <c r="U336" s="52"/>
      <c r="V336" s="52"/>
      <c r="W336" s="52"/>
      <c r="X336" s="52"/>
      <c r="Y336" s="52"/>
    </row>
    <row r="337" spans="1:25" ht="12">
      <c r="A337" s="1"/>
      <c r="B337" s="1"/>
      <c r="C337" s="1"/>
      <c r="D337" s="27"/>
      <c r="E337" s="1"/>
      <c r="F337" s="1"/>
      <c r="G337" s="1"/>
      <c r="H337" s="1"/>
      <c r="I337" s="1"/>
      <c r="J337" s="1"/>
      <c r="K337" s="1"/>
      <c r="L337" s="1"/>
      <c r="M337" s="1"/>
      <c r="T337" s="52"/>
      <c r="U337" s="52"/>
      <c r="V337" s="52"/>
      <c r="W337" s="52"/>
      <c r="X337" s="52"/>
      <c r="Y337" s="52"/>
    </row>
    <row r="338" spans="1:25" ht="12">
      <c r="A338" s="1"/>
      <c r="B338" s="1"/>
      <c r="C338" s="1"/>
      <c r="D338" s="27"/>
      <c r="E338" s="1"/>
      <c r="F338" s="1"/>
      <c r="G338" s="1"/>
      <c r="H338" s="1"/>
      <c r="I338" s="1"/>
      <c r="J338" s="1"/>
      <c r="K338" s="1"/>
      <c r="L338" s="1"/>
      <c r="M338" s="1"/>
      <c r="T338" s="52"/>
      <c r="U338" s="52"/>
      <c r="V338" s="52"/>
      <c r="W338" s="52"/>
      <c r="X338" s="52"/>
      <c r="Y338" s="52"/>
    </row>
    <row r="339" spans="1:25" ht="12">
      <c r="A339" s="1"/>
      <c r="B339" s="1"/>
      <c r="C339" s="1"/>
      <c r="D339" s="27"/>
      <c r="E339" s="1"/>
      <c r="F339" s="1"/>
      <c r="G339" s="1"/>
      <c r="H339" s="1"/>
      <c r="I339" s="1"/>
      <c r="J339" s="1"/>
      <c r="K339" s="1"/>
      <c r="L339" s="1"/>
      <c r="M339" s="1"/>
      <c r="T339" s="52"/>
      <c r="U339" s="52"/>
      <c r="V339" s="52"/>
      <c r="W339" s="52"/>
      <c r="X339" s="52"/>
      <c r="Y339" s="52"/>
    </row>
    <row r="340" spans="1:25" ht="12">
      <c r="A340" s="1"/>
      <c r="B340" s="1"/>
      <c r="C340" s="1"/>
      <c r="D340" s="27"/>
      <c r="E340" s="1"/>
      <c r="F340" s="1"/>
      <c r="G340" s="1"/>
      <c r="H340" s="1"/>
      <c r="I340" s="1"/>
      <c r="J340" s="1"/>
      <c r="K340" s="1"/>
      <c r="L340" s="1"/>
      <c r="M340" s="1"/>
      <c r="T340" s="52"/>
      <c r="U340" s="52"/>
      <c r="V340" s="52"/>
      <c r="W340" s="52"/>
      <c r="X340" s="52"/>
      <c r="Y340" s="52"/>
    </row>
    <row r="341" spans="1:25" ht="12">
      <c r="A341" s="1"/>
      <c r="B341" s="1"/>
      <c r="C341" s="1"/>
      <c r="D341" s="27"/>
      <c r="E341" s="1"/>
      <c r="F341" s="1"/>
      <c r="G341" s="1"/>
      <c r="H341" s="1"/>
      <c r="I341" s="1"/>
      <c r="J341" s="1"/>
      <c r="K341" s="1"/>
      <c r="L341" s="1"/>
      <c r="M341" s="1"/>
      <c r="T341" s="52"/>
      <c r="U341" s="52"/>
      <c r="V341" s="52"/>
      <c r="W341" s="52"/>
      <c r="X341" s="52"/>
      <c r="Y341" s="52"/>
    </row>
    <row r="342" spans="1:25" ht="12">
      <c r="A342" s="1"/>
      <c r="B342" s="1"/>
      <c r="C342" s="1"/>
      <c r="D342" s="27"/>
      <c r="E342" s="1"/>
      <c r="F342" s="1"/>
      <c r="G342" s="1"/>
      <c r="H342" s="1"/>
      <c r="I342" s="1"/>
      <c r="J342" s="1"/>
      <c r="K342" s="1"/>
      <c r="L342" s="1"/>
      <c r="M342" s="1"/>
      <c r="T342" s="52"/>
      <c r="U342" s="52"/>
      <c r="V342" s="52"/>
      <c r="W342" s="52"/>
      <c r="X342" s="52"/>
      <c r="Y342" s="52"/>
    </row>
    <row r="343" spans="1:25" ht="12">
      <c r="A343" s="1"/>
      <c r="B343" s="1"/>
      <c r="C343" s="1"/>
      <c r="D343" s="27"/>
      <c r="E343" s="1"/>
      <c r="F343" s="1"/>
      <c r="G343" s="1"/>
      <c r="H343" s="1"/>
      <c r="I343" s="1"/>
      <c r="J343" s="1"/>
      <c r="K343" s="1"/>
      <c r="L343" s="1"/>
      <c r="M343" s="1"/>
      <c r="T343" s="52"/>
      <c r="U343" s="52"/>
      <c r="V343" s="52"/>
      <c r="W343" s="52"/>
      <c r="X343" s="52"/>
      <c r="Y343" s="52"/>
    </row>
    <row r="344" spans="1:25" ht="12">
      <c r="A344" s="1"/>
      <c r="B344" s="1"/>
      <c r="C344" s="1"/>
      <c r="D344" s="27"/>
      <c r="E344" s="1"/>
      <c r="F344" s="1"/>
      <c r="G344" s="1"/>
      <c r="H344" s="1"/>
      <c r="I344" s="1"/>
      <c r="J344" s="1"/>
      <c r="K344" s="1"/>
      <c r="L344" s="1"/>
      <c r="M344" s="1"/>
      <c r="T344" s="52"/>
      <c r="U344" s="52"/>
      <c r="V344" s="52"/>
      <c r="W344" s="52"/>
      <c r="X344" s="52"/>
      <c r="Y344" s="52"/>
    </row>
    <row r="345" spans="1:25" ht="12">
      <c r="A345" s="1"/>
      <c r="B345" s="1"/>
      <c r="C345" s="1"/>
      <c r="D345" s="27"/>
      <c r="E345" s="1"/>
      <c r="F345" s="1"/>
      <c r="G345" s="1"/>
      <c r="H345" s="1"/>
      <c r="I345" s="1"/>
      <c r="J345" s="1"/>
      <c r="K345" s="1"/>
      <c r="L345" s="1"/>
      <c r="M345" s="1"/>
      <c r="T345" s="52"/>
      <c r="U345" s="52"/>
      <c r="V345" s="52"/>
      <c r="W345" s="52"/>
      <c r="X345" s="52"/>
      <c r="Y345" s="52"/>
    </row>
    <row r="346" spans="1:25" ht="12">
      <c r="A346" s="1"/>
      <c r="B346" s="1"/>
      <c r="C346" s="1"/>
      <c r="D346" s="27"/>
      <c r="E346" s="1"/>
      <c r="F346" s="1"/>
      <c r="G346" s="1"/>
      <c r="H346" s="1"/>
      <c r="I346" s="1"/>
      <c r="J346" s="1"/>
      <c r="K346" s="1"/>
      <c r="L346" s="1"/>
      <c r="M346" s="1"/>
      <c r="T346" s="52"/>
      <c r="U346" s="52"/>
      <c r="V346" s="52"/>
      <c r="W346" s="52"/>
      <c r="X346" s="52"/>
      <c r="Y346" s="52"/>
    </row>
    <row r="347" spans="1:25" ht="12">
      <c r="A347" s="1"/>
      <c r="B347" s="1"/>
      <c r="C347" s="1"/>
      <c r="D347" s="27"/>
      <c r="E347" s="1"/>
      <c r="F347" s="1"/>
      <c r="G347" s="1"/>
      <c r="H347" s="1"/>
      <c r="I347" s="1"/>
      <c r="J347" s="1"/>
      <c r="K347" s="1"/>
      <c r="L347" s="1"/>
      <c r="M347" s="1"/>
      <c r="T347" s="52"/>
      <c r="U347" s="52"/>
      <c r="V347" s="52"/>
      <c r="W347" s="52"/>
      <c r="X347" s="52"/>
      <c r="Y347" s="52"/>
    </row>
    <row r="348" spans="1:25" ht="12">
      <c r="A348" s="1"/>
      <c r="B348" s="1"/>
      <c r="C348" s="1"/>
      <c r="D348" s="27"/>
      <c r="E348" s="1"/>
      <c r="F348" s="1"/>
      <c r="G348" s="1"/>
      <c r="H348" s="1"/>
      <c r="I348" s="1"/>
      <c r="J348" s="1"/>
      <c r="K348" s="1"/>
      <c r="L348" s="1"/>
      <c r="M348" s="1"/>
      <c r="T348" s="52"/>
      <c r="U348" s="52"/>
      <c r="V348" s="52"/>
      <c r="W348" s="52"/>
      <c r="X348" s="52"/>
      <c r="Y348" s="52"/>
    </row>
    <row r="349" spans="1:25" ht="12">
      <c r="A349" s="1"/>
      <c r="B349" s="1"/>
      <c r="C349" s="1"/>
      <c r="D349" s="27"/>
      <c r="E349" s="1"/>
      <c r="F349" s="1"/>
      <c r="G349" s="1"/>
      <c r="H349" s="1"/>
      <c r="I349" s="1"/>
      <c r="J349" s="1"/>
      <c r="K349" s="1"/>
      <c r="L349" s="1"/>
      <c r="M349" s="1"/>
      <c r="T349" s="52"/>
      <c r="U349" s="52"/>
      <c r="V349" s="52"/>
      <c r="W349" s="52"/>
      <c r="X349" s="52"/>
      <c r="Y349" s="52"/>
    </row>
    <row r="350" spans="1:25" ht="12">
      <c r="A350" s="1"/>
      <c r="B350" s="1"/>
      <c r="C350" s="1"/>
      <c r="D350" s="27"/>
      <c r="E350" s="1"/>
      <c r="F350" s="1"/>
      <c r="G350" s="1"/>
      <c r="H350" s="1"/>
      <c r="I350" s="1"/>
      <c r="J350" s="1"/>
      <c r="K350" s="1"/>
      <c r="L350" s="1"/>
      <c r="M350" s="1"/>
      <c r="T350" s="52"/>
      <c r="U350" s="52"/>
      <c r="V350" s="52"/>
      <c r="W350" s="52"/>
      <c r="X350" s="52"/>
      <c r="Y350" s="52"/>
    </row>
    <row r="351" spans="1:25" ht="12">
      <c r="A351" s="1"/>
      <c r="B351" s="1"/>
      <c r="C351" s="1"/>
      <c r="D351" s="27"/>
      <c r="E351" s="1"/>
      <c r="F351" s="1"/>
      <c r="G351" s="1"/>
      <c r="H351" s="1"/>
      <c r="I351" s="1"/>
      <c r="J351" s="1"/>
      <c r="K351" s="1"/>
      <c r="L351" s="1"/>
      <c r="M351" s="1"/>
      <c r="T351" s="52"/>
      <c r="U351" s="52"/>
      <c r="V351" s="52"/>
      <c r="W351" s="52"/>
      <c r="X351" s="52"/>
      <c r="Y351" s="52"/>
    </row>
    <row r="352" spans="1:25" ht="12">
      <c r="A352" s="1"/>
      <c r="B352" s="1"/>
      <c r="C352" s="1"/>
      <c r="D352" s="27"/>
      <c r="E352" s="1"/>
      <c r="F352" s="1"/>
      <c r="G352" s="1"/>
      <c r="H352" s="1"/>
      <c r="I352" s="1"/>
      <c r="J352" s="1"/>
      <c r="K352" s="1"/>
      <c r="L352" s="1"/>
      <c r="M352" s="1"/>
      <c r="T352" s="52"/>
      <c r="U352" s="52"/>
      <c r="V352" s="52"/>
      <c r="W352" s="52"/>
      <c r="X352" s="52"/>
      <c r="Y352" s="52"/>
    </row>
    <row r="353" spans="1:25" ht="12">
      <c r="A353" s="1"/>
      <c r="B353" s="1"/>
      <c r="C353" s="1"/>
      <c r="D353" s="27"/>
      <c r="E353" s="1"/>
      <c r="F353" s="1"/>
      <c r="G353" s="1"/>
      <c r="H353" s="1"/>
      <c r="I353" s="1"/>
      <c r="J353" s="1"/>
      <c r="K353" s="1"/>
      <c r="L353" s="1"/>
      <c r="M353" s="1"/>
      <c r="T353" s="52"/>
      <c r="U353" s="52"/>
      <c r="V353" s="52"/>
      <c r="W353" s="52"/>
      <c r="X353" s="52"/>
      <c r="Y353" s="52"/>
    </row>
    <row r="354" spans="1:25" ht="12">
      <c r="A354" s="1"/>
      <c r="B354" s="1"/>
      <c r="C354" s="1"/>
      <c r="D354" s="27"/>
      <c r="E354" s="1"/>
      <c r="F354" s="1"/>
      <c r="G354" s="1"/>
      <c r="H354" s="1"/>
      <c r="I354" s="1"/>
      <c r="J354" s="1"/>
      <c r="K354" s="1"/>
      <c r="L354" s="1"/>
      <c r="M354" s="1"/>
      <c r="T354" s="52"/>
      <c r="U354" s="52"/>
      <c r="V354" s="52"/>
      <c r="W354" s="52"/>
      <c r="X354" s="52"/>
      <c r="Y354" s="52"/>
    </row>
    <row r="355" spans="1:25" ht="12">
      <c r="A355" s="1"/>
      <c r="B355" s="1"/>
      <c r="C355" s="1"/>
      <c r="D355" s="27"/>
      <c r="E355" s="1"/>
      <c r="F355" s="1"/>
      <c r="G355" s="1"/>
      <c r="H355" s="1"/>
      <c r="I355" s="1"/>
      <c r="J355" s="1"/>
      <c r="K355" s="1"/>
      <c r="L355" s="1"/>
      <c r="M355" s="1"/>
      <c r="T355" s="52"/>
      <c r="U355" s="52"/>
      <c r="V355" s="52"/>
      <c r="W355" s="52"/>
      <c r="X355" s="52"/>
      <c r="Y355" s="52"/>
    </row>
    <row r="356" spans="1:25" ht="12">
      <c r="A356" s="1"/>
      <c r="B356" s="1"/>
      <c r="C356" s="1"/>
      <c r="D356" s="27"/>
      <c r="E356" s="1"/>
      <c r="F356" s="1"/>
      <c r="G356" s="1"/>
      <c r="H356" s="1"/>
      <c r="I356" s="1"/>
      <c r="J356" s="1"/>
      <c r="K356" s="1"/>
      <c r="L356" s="1"/>
      <c r="M356" s="1"/>
      <c r="T356" s="52"/>
      <c r="U356" s="52"/>
      <c r="V356" s="52"/>
      <c r="W356" s="52"/>
      <c r="X356" s="52"/>
      <c r="Y356" s="52"/>
    </row>
    <row r="357" spans="1:25" ht="12">
      <c r="A357" s="1"/>
      <c r="B357" s="1"/>
      <c r="C357" s="1"/>
      <c r="D357" s="27"/>
      <c r="E357" s="1"/>
      <c r="F357" s="1"/>
      <c r="G357" s="1"/>
      <c r="H357" s="1"/>
      <c r="I357" s="1"/>
      <c r="J357" s="1"/>
      <c r="K357" s="1"/>
      <c r="L357" s="1"/>
      <c r="M357" s="1"/>
      <c r="T357" s="52"/>
      <c r="U357" s="52"/>
      <c r="V357" s="52"/>
      <c r="W357" s="52"/>
      <c r="X357" s="52"/>
      <c r="Y357" s="52"/>
    </row>
    <row r="358" spans="1:25" ht="12">
      <c r="A358" s="1"/>
      <c r="B358" s="1"/>
      <c r="C358" s="1"/>
      <c r="D358" s="27"/>
      <c r="E358" s="1"/>
      <c r="F358" s="1"/>
      <c r="G358" s="1"/>
      <c r="H358" s="1"/>
      <c r="I358" s="1"/>
      <c r="J358" s="1"/>
      <c r="K358" s="1"/>
      <c r="L358" s="1"/>
      <c r="M358" s="1"/>
      <c r="T358" s="52"/>
      <c r="U358" s="52"/>
      <c r="V358" s="52"/>
      <c r="W358" s="52"/>
      <c r="X358" s="52"/>
      <c r="Y358" s="52"/>
    </row>
    <row r="359" spans="1:25" ht="12">
      <c r="A359" s="1"/>
      <c r="B359" s="1"/>
      <c r="C359" s="1"/>
      <c r="D359" s="27"/>
      <c r="E359" s="1"/>
      <c r="F359" s="1"/>
      <c r="G359" s="1"/>
      <c r="H359" s="1"/>
      <c r="I359" s="1"/>
      <c r="J359" s="1"/>
      <c r="K359" s="1"/>
      <c r="L359" s="1"/>
      <c r="M359" s="1"/>
      <c r="T359" s="52"/>
      <c r="U359" s="52"/>
      <c r="V359" s="52"/>
      <c r="W359" s="52"/>
      <c r="X359" s="52"/>
      <c r="Y359" s="52"/>
    </row>
    <row r="360" spans="1:25" ht="12">
      <c r="A360" s="1"/>
      <c r="B360" s="1"/>
      <c r="C360" s="1"/>
      <c r="D360" s="27"/>
      <c r="E360" s="1"/>
      <c r="F360" s="1"/>
      <c r="G360" s="1"/>
      <c r="H360" s="1"/>
      <c r="I360" s="1"/>
      <c r="J360" s="1"/>
      <c r="K360" s="1"/>
      <c r="L360" s="1"/>
      <c r="M360" s="1"/>
      <c r="T360" s="52"/>
      <c r="U360" s="52"/>
      <c r="V360" s="52"/>
      <c r="W360" s="52"/>
      <c r="X360" s="52"/>
      <c r="Y360" s="52"/>
    </row>
    <row r="361" spans="1:25" ht="12">
      <c r="A361" s="1"/>
      <c r="B361" s="1"/>
      <c r="C361" s="1"/>
      <c r="D361" s="27"/>
      <c r="E361" s="1"/>
      <c r="F361" s="1"/>
      <c r="G361" s="1"/>
      <c r="H361" s="1"/>
      <c r="I361" s="1"/>
      <c r="J361" s="1"/>
      <c r="K361" s="1"/>
      <c r="L361" s="1"/>
      <c r="M361" s="1"/>
      <c r="T361" s="52"/>
      <c r="U361" s="52"/>
      <c r="V361" s="52"/>
      <c r="W361" s="52"/>
      <c r="X361" s="52"/>
      <c r="Y361" s="52"/>
    </row>
    <row r="362" spans="1:25" ht="12">
      <c r="A362" s="1"/>
      <c r="B362" s="1"/>
      <c r="C362" s="1"/>
      <c r="D362" s="27"/>
      <c r="E362" s="1"/>
      <c r="F362" s="1"/>
      <c r="G362" s="1"/>
      <c r="H362" s="1"/>
      <c r="I362" s="1"/>
      <c r="J362" s="1"/>
      <c r="K362" s="1"/>
      <c r="L362" s="1"/>
      <c r="M362" s="1"/>
      <c r="T362" s="52"/>
      <c r="U362" s="52"/>
      <c r="V362" s="52"/>
      <c r="W362" s="52"/>
      <c r="X362" s="52"/>
      <c r="Y362" s="52"/>
    </row>
    <row r="363" spans="1:25" ht="12">
      <c r="A363" s="1"/>
      <c r="B363" s="1"/>
      <c r="C363" s="1"/>
      <c r="D363" s="27"/>
      <c r="E363" s="1"/>
      <c r="F363" s="1"/>
      <c r="G363" s="1"/>
      <c r="H363" s="1"/>
      <c r="I363" s="1"/>
      <c r="J363" s="1"/>
      <c r="K363" s="1"/>
      <c r="L363" s="1"/>
      <c r="M363" s="1"/>
      <c r="T363" s="52"/>
      <c r="U363" s="52"/>
      <c r="V363" s="52"/>
      <c r="W363" s="52"/>
      <c r="X363" s="52"/>
      <c r="Y363" s="52"/>
    </row>
    <row r="364" spans="1:25" ht="12">
      <c r="A364" s="1"/>
      <c r="B364" s="1"/>
      <c r="C364" s="1"/>
      <c r="D364" s="27"/>
      <c r="E364" s="1"/>
      <c r="F364" s="1"/>
      <c r="G364" s="1"/>
      <c r="H364" s="1"/>
      <c r="I364" s="1"/>
      <c r="J364" s="1"/>
      <c r="K364" s="1"/>
      <c r="L364" s="1"/>
      <c r="M364" s="1"/>
      <c r="T364" s="52"/>
      <c r="U364" s="52"/>
      <c r="V364" s="52"/>
      <c r="W364" s="52"/>
      <c r="X364" s="52"/>
      <c r="Y364" s="52"/>
    </row>
    <row r="365" spans="1:25" ht="12">
      <c r="A365" s="1"/>
      <c r="B365" s="1"/>
      <c r="C365" s="1"/>
      <c r="D365" s="27"/>
      <c r="E365" s="1"/>
      <c r="F365" s="1"/>
      <c r="G365" s="1"/>
      <c r="H365" s="1"/>
      <c r="I365" s="1"/>
      <c r="J365" s="1"/>
      <c r="K365" s="1"/>
      <c r="L365" s="1"/>
      <c r="M365" s="1"/>
      <c r="T365" s="52"/>
      <c r="U365" s="52"/>
      <c r="V365" s="52"/>
      <c r="W365" s="52"/>
      <c r="X365" s="52"/>
      <c r="Y365" s="52"/>
    </row>
    <row r="366" spans="1:25" ht="12">
      <c r="A366" s="1"/>
      <c r="B366" s="1"/>
      <c r="C366" s="1"/>
      <c r="D366" s="27"/>
      <c r="E366" s="1"/>
      <c r="F366" s="1"/>
      <c r="G366" s="1"/>
      <c r="H366" s="1"/>
      <c r="I366" s="1"/>
      <c r="J366" s="1"/>
      <c r="K366" s="1"/>
      <c r="L366" s="1"/>
      <c r="M366" s="1"/>
      <c r="T366" s="52"/>
      <c r="U366" s="52"/>
      <c r="V366" s="52"/>
      <c r="W366" s="52"/>
      <c r="X366" s="52"/>
      <c r="Y366" s="52"/>
    </row>
    <row r="367" spans="1:25" ht="12">
      <c r="A367" s="1"/>
      <c r="B367" s="1"/>
      <c r="C367" s="1"/>
      <c r="D367" s="27"/>
      <c r="E367" s="1"/>
      <c r="F367" s="1"/>
      <c r="G367" s="1"/>
      <c r="H367" s="1"/>
      <c r="I367" s="1"/>
      <c r="J367" s="1"/>
      <c r="K367" s="1"/>
      <c r="L367" s="1"/>
      <c r="M367" s="1"/>
      <c r="T367" s="52"/>
      <c r="U367" s="52"/>
      <c r="V367" s="52"/>
      <c r="W367" s="52"/>
      <c r="X367" s="52"/>
      <c r="Y367" s="52"/>
    </row>
    <row r="368" spans="1:25" ht="12">
      <c r="A368" s="1"/>
      <c r="B368" s="1"/>
      <c r="C368" s="1"/>
      <c r="D368" s="27"/>
      <c r="E368" s="1"/>
      <c r="F368" s="1"/>
      <c r="G368" s="1"/>
      <c r="H368" s="1"/>
      <c r="I368" s="1"/>
      <c r="J368" s="1"/>
      <c r="K368" s="1"/>
      <c r="L368" s="1"/>
      <c r="M368" s="1"/>
      <c r="T368" s="52"/>
      <c r="U368" s="52"/>
      <c r="V368" s="52"/>
      <c r="W368" s="52"/>
      <c r="X368" s="52"/>
      <c r="Y368" s="52"/>
    </row>
    <row r="369" spans="1:25" ht="12">
      <c r="A369" s="1"/>
      <c r="B369" s="1"/>
      <c r="C369" s="1"/>
      <c r="D369" s="27"/>
      <c r="E369" s="1"/>
      <c r="F369" s="1"/>
      <c r="G369" s="1"/>
      <c r="H369" s="1"/>
      <c r="I369" s="1"/>
      <c r="J369" s="1"/>
      <c r="K369" s="1"/>
      <c r="L369" s="1"/>
      <c r="M369" s="1"/>
      <c r="T369" s="52"/>
      <c r="U369" s="52"/>
      <c r="V369" s="52"/>
      <c r="W369" s="52"/>
      <c r="X369" s="52"/>
      <c r="Y369" s="52"/>
    </row>
    <row r="370" spans="1:25" ht="12">
      <c r="A370" s="1"/>
      <c r="B370" s="1"/>
      <c r="C370" s="1"/>
      <c r="D370" s="27"/>
      <c r="E370" s="1"/>
      <c r="F370" s="1"/>
      <c r="G370" s="1"/>
      <c r="H370" s="1"/>
      <c r="I370" s="1"/>
      <c r="J370" s="1"/>
      <c r="K370" s="1"/>
      <c r="L370" s="1"/>
      <c r="M370" s="1"/>
      <c r="T370" s="52"/>
      <c r="U370" s="52"/>
      <c r="V370" s="52"/>
      <c r="W370" s="52"/>
      <c r="X370" s="52"/>
      <c r="Y370" s="52"/>
    </row>
    <row r="371" spans="1:25" ht="12">
      <c r="A371" s="1"/>
      <c r="B371" s="1"/>
      <c r="C371" s="1"/>
      <c r="D371" s="27"/>
      <c r="E371" s="1"/>
      <c r="F371" s="1"/>
      <c r="G371" s="1"/>
      <c r="H371" s="1"/>
      <c r="I371" s="1"/>
      <c r="J371" s="1"/>
      <c r="K371" s="1"/>
      <c r="L371" s="1"/>
      <c r="M371" s="1"/>
      <c r="T371" s="52"/>
      <c r="U371" s="52"/>
      <c r="V371" s="52"/>
      <c r="W371" s="52"/>
      <c r="X371" s="52"/>
      <c r="Y371" s="52"/>
    </row>
    <row r="372" spans="1:25" ht="12">
      <c r="A372" s="1"/>
      <c r="B372" s="1"/>
      <c r="C372" s="1"/>
      <c r="D372" s="27"/>
      <c r="E372" s="1"/>
      <c r="F372" s="1"/>
      <c r="G372" s="1"/>
      <c r="H372" s="1"/>
      <c r="I372" s="1"/>
      <c r="J372" s="1"/>
      <c r="K372" s="1"/>
      <c r="L372" s="1"/>
      <c r="M372" s="1"/>
      <c r="T372" s="52"/>
      <c r="U372" s="52"/>
      <c r="V372" s="52"/>
      <c r="W372" s="52"/>
      <c r="X372" s="52"/>
      <c r="Y372" s="52"/>
    </row>
    <row r="373" spans="1:25" ht="12">
      <c r="A373" s="1"/>
      <c r="B373" s="1"/>
      <c r="C373" s="1"/>
      <c r="D373" s="27"/>
      <c r="E373" s="1"/>
      <c r="F373" s="1"/>
      <c r="G373" s="1"/>
      <c r="H373" s="1"/>
      <c r="I373" s="1"/>
      <c r="J373" s="1"/>
      <c r="K373" s="1"/>
      <c r="L373" s="1"/>
      <c r="M373" s="1"/>
      <c r="T373" s="52"/>
      <c r="U373" s="52"/>
      <c r="V373" s="52"/>
      <c r="W373" s="52"/>
      <c r="X373" s="52"/>
      <c r="Y373" s="52"/>
    </row>
    <row r="374" spans="1:25" ht="12">
      <c r="A374" s="1"/>
      <c r="B374" s="1"/>
      <c r="C374" s="1"/>
      <c r="D374" s="27"/>
      <c r="E374" s="1"/>
      <c r="F374" s="1"/>
      <c r="G374" s="1"/>
      <c r="H374" s="1"/>
      <c r="I374" s="1"/>
      <c r="J374" s="1"/>
      <c r="K374" s="1"/>
      <c r="L374" s="1"/>
      <c r="M374" s="1"/>
      <c r="T374" s="52"/>
      <c r="U374" s="52"/>
      <c r="V374" s="52"/>
      <c r="W374" s="52"/>
      <c r="X374" s="52"/>
      <c r="Y374" s="52"/>
    </row>
    <row r="375" spans="1:25" ht="12">
      <c r="A375" s="1"/>
      <c r="B375" s="1"/>
      <c r="C375" s="1"/>
      <c r="D375" s="27"/>
      <c r="E375" s="1"/>
      <c r="F375" s="1"/>
      <c r="G375" s="1"/>
      <c r="H375" s="1"/>
      <c r="I375" s="1"/>
      <c r="J375" s="1"/>
      <c r="K375" s="1"/>
      <c r="L375" s="1"/>
      <c r="M375" s="1"/>
      <c r="T375" s="52"/>
      <c r="U375" s="52"/>
      <c r="V375" s="52"/>
      <c r="W375" s="52"/>
      <c r="X375" s="52"/>
      <c r="Y375" s="52"/>
    </row>
    <row r="376" spans="1:25" ht="12">
      <c r="A376" s="1"/>
      <c r="B376" s="1"/>
      <c r="C376" s="1"/>
      <c r="D376" s="27"/>
      <c r="E376" s="1"/>
      <c r="F376" s="1"/>
      <c r="G376" s="1"/>
      <c r="H376" s="1"/>
      <c r="I376" s="1"/>
      <c r="J376" s="1"/>
      <c r="K376" s="1"/>
      <c r="L376" s="1"/>
      <c r="M376" s="1"/>
      <c r="T376" s="52"/>
      <c r="U376" s="52"/>
      <c r="V376" s="52"/>
      <c r="W376" s="52"/>
      <c r="X376" s="52"/>
      <c r="Y376" s="52"/>
    </row>
    <row r="377" spans="1:25" ht="12">
      <c r="A377" s="1"/>
      <c r="B377" s="1"/>
      <c r="C377" s="1"/>
      <c r="D377" s="27"/>
      <c r="E377" s="1"/>
      <c r="F377" s="1"/>
      <c r="G377" s="1"/>
      <c r="H377" s="1"/>
      <c r="I377" s="1"/>
      <c r="J377" s="1"/>
      <c r="K377" s="1"/>
      <c r="L377" s="1"/>
      <c r="M377" s="1"/>
      <c r="T377" s="52"/>
      <c r="U377" s="52"/>
      <c r="V377" s="52"/>
      <c r="W377" s="52"/>
      <c r="X377" s="52"/>
      <c r="Y377" s="52"/>
    </row>
    <row r="378" spans="1:25" ht="12">
      <c r="A378" s="1"/>
      <c r="B378" s="1"/>
      <c r="C378" s="1"/>
      <c r="D378" s="27"/>
      <c r="E378" s="1"/>
      <c r="F378" s="1"/>
      <c r="G378" s="1"/>
      <c r="H378" s="1"/>
      <c r="I378" s="1"/>
      <c r="J378" s="1"/>
      <c r="K378" s="1"/>
      <c r="L378" s="1"/>
      <c r="M378" s="1"/>
      <c r="T378" s="52"/>
      <c r="U378" s="52"/>
      <c r="V378" s="52"/>
      <c r="W378" s="52"/>
      <c r="X378" s="52"/>
      <c r="Y378" s="52"/>
    </row>
    <row r="379" spans="1:25" ht="12">
      <c r="A379" s="1"/>
      <c r="B379" s="1"/>
      <c r="C379" s="1"/>
      <c r="D379" s="27"/>
      <c r="E379" s="1"/>
      <c r="F379" s="1"/>
      <c r="G379" s="1"/>
      <c r="H379" s="1"/>
      <c r="I379" s="1"/>
      <c r="J379" s="1"/>
      <c r="K379" s="1"/>
      <c r="L379" s="1"/>
      <c r="M379" s="1"/>
      <c r="T379" s="52"/>
      <c r="U379" s="52"/>
      <c r="V379" s="52"/>
      <c r="W379" s="52"/>
      <c r="X379" s="52"/>
      <c r="Y379" s="52"/>
    </row>
    <row r="380" spans="1:25" ht="12">
      <c r="A380" s="1"/>
      <c r="B380" s="1"/>
      <c r="C380" s="1"/>
      <c r="D380" s="27"/>
      <c r="E380" s="1"/>
      <c r="F380" s="1"/>
      <c r="G380" s="1"/>
      <c r="H380" s="1"/>
      <c r="I380" s="1"/>
      <c r="J380" s="1"/>
      <c r="K380" s="1"/>
      <c r="L380" s="1"/>
      <c r="M380" s="1"/>
      <c r="T380" s="52"/>
      <c r="U380" s="52"/>
      <c r="V380" s="52"/>
      <c r="W380" s="52"/>
      <c r="X380" s="52"/>
      <c r="Y380" s="52"/>
    </row>
    <row r="381" spans="1:25" ht="12">
      <c r="A381" s="1"/>
      <c r="B381" s="1"/>
      <c r="C381" s="1"/>
      <c r="D381" s="27"/>
      <c r="E381" s="1"/>
      <c r="F381" s="1"/>
      <c r="G381" s="1"/>
      <c r="H381" s="1"/>
      <c r="I381" s="1"/>
      <c r="J381" s="1"/>
      <c r="K381" s="1"/>
      <c r="L381" s="1"/>
      <c r="M381" s="1"/>
      <c r="T381" s="52"/>
      <c r="U381" s="52"/>
      <c r="V381" s="52"/>
      <c r="W381" s="52"/>
      <c r="X381" s="52"/>
      <c r="Y381" s="52"/>
    </row>
    <row r="382" spans="1:25" ht="12">
      <c r="A382" s="1"/>
      <c r="B382" s="1"/>
      <c r="C382" s="1"/>
      <c r="D382" s="27"/>
      <c r="E382" s="1"/>
      <c r="F382" s="1"/>
      <c r="G382" s="1"/>
      <c r="H382" s="1"/>
      <c r="I382" s="1"/>
      <c r="J382" s="1"/>
      <c r="K382" s="1"/>
      <c r="L382" s="1"/>
      <c r="M382" s="1"/>
      <c r="T382" s="52"/>
      <c r="U382" s="52"/>
      <c r="V382" s="52"/>
      <c r="W382" s="52"/>
      <c r="X382" s="52"/>
      <c r="Y382" s="52"/>
    </row>
    <row r="383" spans="1:25" ht="12">
      <c r="A383" s="1"/>
      <c r="B383" s="1"/>
      <c r="C383" s="1"/>
      <c r="T383" s="52"/>
      <c r="U383" s="52"/>
      <c r="V383" s="52"/>
      <c r="W383" s="52"/>
      <c r="X383" s="52"/>
      <c r="Y383" s="52"/>
    </row>
    <row r="384" spans="1:25" ht="12">
      <c r="A384" s="1"/>
      <c r="B384" s="1"/>
      <c r="C384" s="1"/>
      <c r="T384" s="52"/>
      <c r="U384" s="52"/>
      <c r="V384" s="52"/>
      <c r="W384" s="52"/>
      <c r="X384" s="52"/>
      <c r="Y384" s="52"/>
    </row>
    <row r="385" spans="1:25" ht="12">
      <c r="A385" s="1"/>
      <c r="B385" s="1"/>
      <c r="C385" s="1"/>
      <c r="T385" s="52"/>
      <c r="U385" s="52"/>
      <c r="V385" s="52"/>
      <c r="W385" s="52"/>
      <c r="X385" s="52"/>
      <c r="Y385" s="52"/>
    </row>
    <row r="386" spans="1:25" ht="12">
      <c r="A386" s="1"/>
      <c r="B386" s="1"/>
      <c r="C386" s="1"/>
      <c r="T386" s="52"/>
      <c r="U386" s="52"/>
      <c r="V386" s="52"/>
      <c r="W386" s="52"/>
      <c r="X386" s="52"/>
      <c r="Y386" s="52"/>
    </row>
    <row r="387" spans="1:25" ht="12">
      <c r="A387" s="1"/>
      <c r="B387" s="1"/>
      <c r="C387" s="1"/>
      <c r="T387" s="52"/>
      <c r="U387" s="52"/>
      <c r="V387" s="52"/>
      <c r="W387" s="52"/>
      <c r="X387" s="52"/>
      <c r="Y387" s="52"/>
    </row>
    <row r="388" spans="1:25" ht="12">
      <c r="A388" s="1"/>
      <c r="B388" s="1"/>
      <c r="C388" s="1"/>
      <c r="T388" s="52"/>
      <c r="U388" s="52"/>
      <c r="V388" s="52"/>
      <c r="W388" s="52"/>
      <c r="X388" s="52"/>
      <c r="Y388" s="52"/>
    </row>
    <row r="389" spans="1:25" ht="12">
      <c r="A389" s="1"/>
      <c r="B389" s="1"/>
      <c r="C389" s="1"/>
      <c r="T389" s="52"/>
      <c r="U389" s="52"/>
      <c r="V389" s="52"/>
      <c r="W389" s="52"/>
      <c r="X389" s="52"/>
      <c r="Y389" s="52"/>
    </row>
    <row r="390" spans="1:25" ht="12">
      <c r="A390" s="1"/>
      <c r="B390" s="1"/>
      <c r="C390" s="1"/>
      <c r="T390" s="52"/>
      <c r="U390" s="52"/>
      <c r="V390" s="52"/>
      <c r="W390" s="52"/>
      <c r="X390" s="52"/>
      <c r="Y390" s="52"/>
    </row>
    <row r="391" spans="1:25" ht="12">
      <c r="A391" s="1"/>
      <c r="B391" s="1"/>
      <c r="C391" s="1"/>
      <c r="T391" s="52"/>
      <c r="U391" s="52"/>
      <c r="V391" s="52"/>
      <c r="W391" s="52"/>
      <c r="X391" s="52"/>
      <c r="Y391" s="52"/>
    </row>
    <row r="392" spans="1:25" ht="12">
      <c r="A392" s="1"/>
      <c r="B392" s="1"/>
      <c r="C392" s="1"/>
      <c r="T392" s="52"/>
      <c r="U392" s="52"/>
      <c r="V392" s="52"/>
      <c r="W392" s="52"/>
      <c r="X392" s="52"/>
      <c r="Y392" s="52"/>
    </row>
    <row r="393" spans="1:25" ht="12">
      <c r="A393" s="1"/>
      <c r="B393" s="1"/>
      <c r="C393" s="1"/>
      <c r="T393" s="52"/>
      <c r="U393" s="52"/>
      <c r="V393" s="52"/>
      <c r="W393" s="52"/>
      <c r="X393" s="52"/>
      <c r="Y393" s="52"/>
    </row>
    <row r="394" spans="1:25" ht="12">
      <c r="A394" s="1"/>
      <c r="B394" s="1"/>
      <c r="C394" s="1"/>
      <c r="T394" s="52"/>
      <c r="U394" s="52"/>
      <c r="V394" s="52"/>
      <c r="W394" s="52"/>
      <c r="X394" s="52"/>
      <c r="Y394" s="52"/>
    </row>
    <row r="395" spans="1:25" ht="12">
      <c r="A395" s="1"/>
      <c r="B395" s="1"/>
      <c r="C395" s="1"/>
      <c r="T395" s="52"/>
      <c r="U395" s="52"/>
      <c r="V395" s="52"/>
      <c r="W395" s="52"/>
      <c r="X395" s="52"/>
      <c r="Y395" s="52"/>
    </row>
    <row r="396" spans="1:25" ht="12">
      <c r="A396" s="1"/>
      <c r="B396" s="1"/>
      <c r="C396" s="1"/>
      <c r="T396" s="52"/>
      <c r="U396" s="52"/>
      <c r="V396" s="52"/>
      <c r="W396" s="52"/>
      <c r="X396" s="52"/>
      <c r="Y396" s="52"/>
    </row>
    <row r="397" spans="1:25" ht="12">
      <c r="A397" s="1"/>
      <c r="B397" s="1"/>
      <c r="C397" s="1"/>
      <c r="T397" s="52"/>
      <c r="U397" s="52"/>
      <c r="V397" s="52"/>
      <c r="W397" s="52"/>
      <c r="X397" s="52"/>
      <c r="Y397" s="52"/>
    </row>
    <row r="398" spans="1:25" ht="12">
      <c r="A398" s="1"/>
      <c r="B398" s="1"/>
      <c r="C398" s="1"/>
      <c r="T398" s="52"/>
      <c r="U398" s="52"/>
      <c r="V398" s="52"/>
      <c r="W398" s="52"/>
      <c r="X398" s="52"/>
      <c r="Y398" s="52"/>
    </row>
    <row r="399" spans="1:25" ht="12">
      <c r="A399" s="1"/>
      <c r="B399" s="1"/>
      <c r="C399" s="1"/>
      <c r="T399" s="52"/>
      <c r="U399" s="52"/>
      <c r="V399" s="52"/>
      <c r="W399" s="52"/>
      <c r="X399" s="52"/>
      <c r="Y399" s="52"/>
    </row>
    <row r="400" spans="1:25" ht="12">
      <c r="A400" s="1"/>
      <c r="B400" s="1"/>
      <c r="C400" s="1"/>
      <c r="T400" s="52"/>
      <c r="U400" s="52"/>
      <c r="V400" s="52"/>
      <c r="W400" s="52"/>
      <c r="X400" s="52"/>
      <c r="Y400" s="52"/>
    </row>
    <row r="401" spans="1:25" ht="12">
      <c r="A401" s="1"/>
      <c r="B401" s="1"/>
      <c r="C401" s="1"/>
      <c r="T401" s="52"/>
      <c r="U401" s="52"/>
      <c r="V401" s="52"/>
      <c r="W401" s="52"/>
      <c r="X401" s="52"/>
      <c r="Y401" s="52"/>
    </row>
    <row r="402" spans="1:25" ht="12">
      <c r="A402" s="1"/>
      <c r="B402" s="1"/>
      <c r="C402" s="1"/>
      <c r="T402" s="52"/>
      <c r="U402" s="52"/>
      <c r="V402" s="52"/>
      <c r="W402" s="52"/>
      <c r="X402" s="52"/>
      <c r="Y402" s="52"/>
    </row>
    <row r="403" spans="1:25" ht="12">
      <c r="A403" s="1"/>
      <c r="B403" s="1"/>
      <c r="C403" s="1"/>
      <c r="T403" s="52"/>
      <c r="U403" s="52"/>
      <c r="V403" s="52"/>
      <c r="W403" s="52"/>
      <c r="X403" s="52"/>
      <c r="Y403" s="52"/>
    </row>
    <row r="404" spans="1:25" ht="12">
      <c r="A404" s="1"/>
      <c r="B404" s="1"/>
      <c r="C404" s="1"/>
      <c r="T404" s="52"/>
      <c r="U404" s="52"/>
      <c r="V404" s="52"/>
      <c r="W404" s="52"/>
      <c r="X404" s="52"/>
      <c r="Y404" s="52"/>
    </row>
    <row r="405" spans="1:25" ht="12">
      <c r="A405" s="1"/>
      <c r="B405" s="1"/>
      <c r="C405" s="1"/>
      <c r="T405" s="52"/>
      <c r="U405" s="52"/>
      <c r="V405" s="52"/>
      <c r="W405" s="52"/>
      <c r="X405" s="52"/>
      <c r="Y405" s="52"/>
    </row>
    <row r="406" spans="1:25" ht="12">
      <c r="A406" s="1"/>
      <c r="B406" s="1"/>
      <c r="C406" s="1"/>
      <c r="T406" s="52"/>
      <c r="U406" s="52"/>
      <c r="V406" s="52"/>
      <c r="W406" s="52"/>
      <c r="X406" s="52"/>
      <c r="Y406" s="52"/>
    </row>
    <row r="407" spans="1:25" ht="12">
      <c r="A407" s="1"/>
      <c r="B407" s="1"/>
      <c r="C407" s="1"/>
      <c r="T407" s="52"/>
      <c r="U407" s="52"/>
      <c r="V407" s="52"/>
      <c r="W407" s="52"/>
      <c r="X407" s="52"/>
      <c r="Y407" s="52"/>
    </row>
    <row r="408" spans="20:25" ht="12">
      <c r="T408" s="52"/>
      <c r="U408" s="52"/>
      <c r="V408" s="52"/>
      <c r="W408" s="52"/>
      <c r="X408" s="52"/>
      <c r="Y408" s="52"/>
    </row>
    <row r="409" spans="20:25" ht="12">
      <c r="T409" s="52"/>
      <c r="U409" s="52"/>
      <c r="V409" s="52"/>
      <c r="W409" s="52"/>
      <c r="X409" s="52"/>
      <c r="Y409" s="52"/>
    </row>
    <row r="410" spans="20:25" ht="12">
      <c r="T410" s="52"/>
      <c r="U410" s="52"/>
      <c r="V410" s="52"/>
      <c r="W410" s="52"/>
      <c r="X410" s="52"/>
      <c r="Y410" s="52"/>
    </row>
    <row r="411" spans="20:25" ht="12">
      <c r="T411" s="52"/>
      <c r="U411" s="52"/>
      <c r="V411" s="52"/>
      <c r="W411" s="52"/>
      <c r="X411" s="52"/>
      <c r="Y411" s="52"/>
    </row>
    <row r="412" spans="20:25" ht="12">
      <c r="T412" s="52"/>
      <c r="U412" s="52"/>
      <c r="V412" s="52"/>
      <c r="W412" s="52"/>
      <c r="X412" s="52"/>
      <c r="Y412" s="52"/>
    </row>
    <row r="413" spans="20:25" ht="12">
      <c r="T413" s="52"/>
      <c r="U413" s="52"/>
      <c r="V413" s="52"/>
      <c r="W413" s="52"/>
      <c r="X413" s="52"/>
      <c r="Y413" s="52"/>
    </row>
    <row r="414" spans="20:25" ht="12">
      <c r="T414" s="52"/>
      <c r="U414" s="52"/>
      <c r="V414" s="52"/>
      <c r="W414" s="52"/>
      <c r="X414" s="52"/>
      <c r="Y414" s="52"/>
    </row>
    <row r="415" spans="20:25" ht="12">
      <c r="T415" s="52"/>
      <c r="U415" s="52"/>
      <c r="V415" s="52"/>
      <c r="W415" s="52"/>
      <c r="X415" s="52"/>
      <c r="Y415" s="52"/>
    </row>
    <row r="416" spans="20:25" ht="12">
      <c r="T416" s="52"/>
      <c r="U416" s="52"/>
      <c r="V416" s="52"/>
      <c r="W416" s="52"/>
      <c r="X416" s="52"/>
      <c r="Y416" s="52"/>
    </row>
    <row r="417" spans="20:25" ht="12">
      <c r="T417" s="52"/>
      <c r="U417" s="52"/>
      <c r="V417" s="52"/>
      <c r="W417" s="52"/>
      <c r="X417" s="52"/>
      <c r="Y417" s="52"/>
    </row>
    <row r="418" spans="20:25" ht="12">
      <c r="T418" s="52"/>
      <c r="U418" s="52"/>
      <c r="V418" s="52"/>
      <c r="W418" s="52"/>
      <c r="X418" s="52"/>
      <c r="Y418" s="52"/>
    </row>
    <row r="419" spans="20:25" ht="12">
      <c r="T419" s="52"/>
      <c r="U419" s="52"/>
      <c r="V419" s="52"/>
      <c r="W419" s="52"/>
      <c r="X419" s="52"/>
      <c r="Y419" s="52"/>
    </row>
    <row r="420" spans="20:25" ht="12">
      <c r="T420" s="52"/>
      <c r="U420" s="52"/>
      <c r="V420" s="52"/>
      <c r="W420" s="52"/>
      <c r="X420" s="52"/>
      <c r="Y420" s="52"/>
    </row>
    <row r="421" spans="20:25" ht="12">
      <c r="T421" s="52"/>
      <c r="U421" s="52"/>
      <c r="V421" s="52"/>
      <c r="W421" s="52"/>
      <c r="X421" s="52"/>
      <c r="Y421" s="52"/>
    </row>
    <row r="422" spans="20:25" ht="12">
      <c r="T422" s="52"/>
      <c r="U422" s="52"/>
      <c r="V422" s="52"/>
      <c r="W422" s="52"/>
      <c r="X422" s="52"/>
      <c r="Y422" s="52"/>
    </row>
    <row r="423" spans="20:25" ht="12">
      <c r="T423" s="52"/>
      <c r="U423" s="52"/>
      <c r="V423" s="52"/>
      <c r="W423" s="52"/>
      <c r="X423" s="52"/>
      <c r="Y423" s="52"/>
    </row>
    <row r="424" spans="20:25" ht="12">
      <c r="T424" s="52"/>
      <c r="U424" s="52"/>
      <c r="V424" s="52"/>
      <c r="W424" s="52"/>
      <c r="X424" s="52"/>
      <c r="Y424" s="52"/>
    </row>
    <row r="425" spans="20:25" ht="12">
      <c r="T425" s="52"/>
      <c r="U425" s="52"/>
      <c r="V425" s="52"/>
      <c r="W425" s="52"/>
      <c r="X425" s="52"/>
      <c r="Y425" s="52"/>
    </row>
    <row r="426" spans="20:25" ht="12">
      <c r="T426" s="52"/>
      <c r="U426" s="52"/>
      <c r="V426" s="52"/>
      <c r="W426" s="52"/>
      <c r="X426" s="52"/>
      <c r="Y426" s="52"/>
    </row>
    <row r="427" spans="20:25" ht="12">
      <c r="T427" s="52"/>
      <c r="U427" s="52"/>
      <c r="V427" s="52"/>
      <c r="W427" s="52"/>
      <c r="X427" s="52"/>
      <c r="Y427" s="52"/>
    </row>
    <row r="428" spans="20:25" ht="12">
      <c r="T428" s="52"/>
      <c r="U428" s="52"/>
      <c r="V428" s="52"/>
      <c r="W428" s="52"/>
      <c r="X428" s="52"/>
      <c r="Y428" s="52"/>
    </row>
    <row r="429" spans="20:25" ht="12">
      <c r="T429" s="52"/>
      <c r="U429" s="52"/>
      <c r="V429" s="52"/>
      <c r="W429" s="52"/>
      <c r="X429" s="52"/>
      <c r="Y429" s="52"/>
    </row>
    <row r="430" spans="20:25" ht="12">
      <c r="T430" s="52"/>
      <c r="U430" s="52"/>
      <c r="V430" s="52"/>
      <c r="W430" s="52"/>
      <c r="X430" s="52"/>
      <c r="Y430" s="52"/>
    </row>
    <row r="431" spans="20:25" ht="12">
      <c r="T431" s="52"/>
      <c r="U431" s="52"/>
      <c r="V431" s="52"/>
      <c r="W431" s="52"/>
      <c r="X431" s="52"/>
      <c r="Y431" s="52"/>
    </row>
    <row r="432" spans="20:25" ht="12">
      <c r="T432" s="52"/>
      <c r="U432" s="52"/>
      <c r="V432" s="52"/>
      <c r="W432" s="52"/>
      <c r="X432" s="52"/>
      <c r="Y432" s="52"/>
    </row>
    <row r="433" spans="20:25" ht="12">
      <c r="T433" s="52"/>
      <c r="U433" s="52"/>
      <c r="V433" s="52"/>
      <c r="W433" s="52"/>
      <c r="X433" s="52"/>
      <c r="Y433" s="52"/>
    </row>
    <row r="434" spans="20:25" ht="12">
      <c r="T434" s="52"/>
      <c r="U434" s="52"/>
      <c r="V434" s="52"/>
      <c r="W434" s="52"/>
      <c r="X434" s="52"/>
      <c r="Y434" s="52"/>
    </row>
    <row r="435" spans="20:25" ht="12">
      <c r="T435" s="52"/>
      <c r="U435" s="52"/>
      <c r="V435" s="52"/>
      <c r="W435" s="52"/>
      <c r="X435" s="52"/>
      <c r="Y435" s="52"/>
    </row>
    <row r="436" spans="20:25" ht="12">
      <c r="T436" s="52"/>
      <c r="U436" s="52"/>
      <c r="V436" s="52"/>
      <c r="W436" s="52"/>
      <c r="X436" s="52"/>
      <c r="Y436" s="52"/>
    </row>
    <row r="437" spans="20:25" ht="12">
      <c r="T437" s="52"/>
      <c r="U437" s="52"/>
      <c r="V437" s="52"/>
      <c r="W437" s="52"/>
      <c r="X437" s="52"/>
      <c r="Y437" s="52"/>
    </row>
    <row r="438" spans="20:25" ht="12">
      <c r="T438" s="52"/>
      <c r="U438" s="52"/>
      <c r="V438" s="52"/>
      <c r="W438" s="52"/>
      <c r="X438" s="52"/>
      <c r="Y438" s="52"/>
    </row>
    <row r="439" spans="20:25" ht="12">
      <c r="T439" s="52"/>
      <c r="U439" s="52"/>
      <c r="V439" s="52"/>
      <c r="W439" s="52"/>
      <c r="X439" s="52"/>
      <c r="Y439" s="52"/>
    </row>
    <row r="440" spans="20:25" ht="12">
      <c r="T440" s="52"/>
      <c r="U440" s="52"/>
      <c r="V440" s="52"/>
      <c r="W440" s="52"/>
      <c r="X440" s="52"/>
      <c r="Y440" s="52"/>
    </row>
    <row r="441" spans="20:25" ht="12">
      <c r="T441" s="52"/>
      <c r="U441" s="52"/>
      <c r="V441" s="52"/>
      <c r="W441" s="52"/>
      <c r="X441" s="52"/>
      <c r="Y441" s="52"/>
    </row>
    <row r="442" spans="20:25" ht="12">
      <c r="T442" s="52"/>
      <c r="U442" s="52"/>
      <c r="V442" s="52"/>
      <c r="W442" s="52"/>
      <c r="X442" s="52"/>
      <c r="Y442" s="52"/>
    </row>
    <row r="443" spans="20:25" ht="12">
      <c r="T443" s="52"/>
      <c r="U443" s="52"/>
      <c r="V443" s="52"/>
      <c r="W443" s="52"/>
      <c r="X443" s="52"/>
      <c r="Y443" s="52"/>
    </row>
    <row r="444" spans="20:25" ht="12">
      <c r="T444" s="52"/>
      <c r="U444" s="52"/>
      <c r="V444" s="52"/>
      <c r="W444" s="52"/>
      <c r="X444" s="52"/>
      <c r="Y444" s="52"/>
    </row>
    <row r="445" spans="20:25" ht="12">
      <c r="T445" s="52"/>
      <c r="U445" s="52"/>
      <c r="V445" s="52"/>
      <c r="W445" s="52"/>
      <c r="X445" s="52"/>
      <c r="Y445" s="52"/>
    </row>
    <row r="446" spans="20:25" ht="12">
      <c r="T446" s="52"/>
      <c r="U446" s="52"/>
      <c r="V446" s="52"/>
      <c r="W446" s="52"/>
      <c r="X446" s="52"/>
      <c r="Y446" s="52"/>
    </row>
    <row r="447" spans="20:25" ht="12">
      <c r="T447" s="52"/>
      <c r="U447" s="52"/>
      <c r="V447" s="52"/>
      <c r="W447" s="52"/>
      <c r="X447" s="52"/>
      <c r="Y447" s="52"/>
    </row>
    <row r="448" spans="20:25" ht="12">
      <c r="T448" s="52"/>
      <c r="U448" s="52"/>
      <c r="V448" s="52"/>
      <c r="W448" s="52"/>
      <c r="X448" s="52"/>
      <c r="Y448" s="5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SENCHEA-BADEA Gabriela (ESTAT-EXT)</dc:creator>
  <cp:keywords/>
  <dc:description/>
  <cp:lastModifiedBy>SENCHEA BADEA Gabriela (ESTAT-EXT)</cp:lastModifiedBy>
  <dcterms:created xsi:type="dcterms:W3CDTF">2015-04-13T12:50:58Z</dcterms:created>
  <dcterms:modified xsi:type="dcterms:W3CDTF">2020-09-15T09:02:44Z</dcterms:modified>
  <cp:category/>
  <cp:version/>
  <cp:contentType/>
  <cp:contentStatus/>
</cp:coreProperties>
</file>