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Ex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1805" windowHeight="12270" firstSheet="2" activeTab="7"/>
  </bookViews>
  <sheets>
    <sheet name="Table1" sheetId="8" r:id="rId1"/>
    <sheet name="Figure1" sheetId="9" r:id="rId2"/>
    <sheet name="Figure2" sheetId="6" r:id="rId3"/>
    <sheet name="Figure3" sheetId="11" r:id="rId4"/>
    <sheet name="Figure4" sheetId="7" r:id="rId5"/>
    <sheet name="Figure5" sheetId="13" r:id="rId6"/>
    <sheet name="Figure6" sheetId="14" r:id="rId7"/>
    <sheet name="Figure7" sheetId="12" r:id="rId8"/>
  </sheets>
  <definedNames>
    <definedName name="_xlchart.v1.0" hidden="1">'Figure1'!$X$4:$X$28</definedName>
    <definedName name="_xlchart.v1.1" hidden="1">'Figure1'!$Y$3</definedName>
    <definedName name="_xlchart.v1.2" hidden="1">'Figure1'!$Y$4:$Y$28</definedName>
  </definedNames>
  <calcPr calcId="162913"/>
</workbook>
</file>

<file path=xl/sharedStrings.xml><?xml version="1.0" encoding="utf-8"?>
<sst xmlns="http://schemas.openxmlformats.org/spreadsheetml/2006/main" count="584" uniqueCount="160">
  <si>
    <t>TOTAL</t>
  </si>
  <si>
    <t>Products of agriculture, hunting and related services</t>
  </si>
  <si>
    <t>Crude petroleum and natural gas</t>
  </si>
  <si>
    <t>Food products</t>
  </si>
  <si>
    <t>Beverages</t>
  </si>
  <si>
    <t>Textiles</t>
  </si>
  <si>
    <t>Wearing apparel</t>
  </si>
  <si>
    <t>Leather and related products</t>
  </si>
  <si>
    <t>Wood and of products of wood and cork, except furniture; articles of straw and plaiting materials</t>
  </si>
  <si>
    <t>Paper and paper products</t>
  </si>
  <si>
    <t>Coke and refined petroleum products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</si>
  <si>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</si>
  <si>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</si>
  <si>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</si>
  <si>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</si>
  <si>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</si>
  <si>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</si>
  <si>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</si>
  <si>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</si>
  <si>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</si>
  <si>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</si>
  <si>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</si>
  <si>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</t>
  </si>
  <si>
    <t>Other manufactured goods</t>
  </si>
  <si>
    <t>Waste collection, treatment and disposal services; materials recovery services</t>
  </si>
  <si>
    <t>(EUR billion)</t>
  </si>
  <si>
    <t>Other</t>
  </si>
  <si>
    <t>CPA label</t>
  </si>
  <si>
    <t>CPA code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</si>
  <si>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</si>
  <si>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</si>
  <si>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</si>
  <si>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</si>
  <si>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</si>
  <si>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</si>
  <si>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</si>
  <si>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</si>
  <si>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</si>
  <si>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</si>
  <si>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</si>
  <si>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</si>
  <si>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</si>
  <si>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</si>
  <si>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</si>
  <si>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</si>
  <si>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</si>
  <si>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</si>
  <si>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</si>
  <si>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</si>
  <si>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</si>
  <si>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</si>
  <si>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</si>
  <si>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</si>
  <si>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</si>
  <si>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</si>
  <si>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Total trade 
(EUR million)</t>
  </si>
  <si>
    <t>Rank</t>
  </si>
  <si>
    <t>Share</t>
  </si>
  <si>
    <t>Trend</t>
  </si>
  <si>
    <t>(EUR billion and %)</t>
  </si>
  <si>
    <t>(%)</t>
  </si>
  <si>
    <t>Source: Eurostat (online data code: Comext data code : DS-057009)</t>
  </si>
  <si>
    <t>Green is highest point, red is lowest point during 2014-2018</t>
  </si>
  <si>
    <t>Total</t>
  </si>
  <si>
    <t>Czechia</t>
  </si>
  <si>
    <t>Intra-EU exports of main CPA groups, 2016 - 2020</t>
  </si>
  <si>
    <t>Share by Member State
(%)</t>
  </si>
  <si>
    <t>Share in total extra-EU imports 
(%)</t>
  </si>
  <si>
    <t>Intra-EU exports of food products, 2020</t>
  </si>
  <si>
    <t>Food products
(EUR million)</t>
  </si>
  <si>
    <t>|||||||</t>
  </si>
  <si>
    <t>||||||||||||||||||||||||||||</t>
  </si>
  <si>
    <t>||||||</t>
  </si>
  <si>
    <t>|||||||||||||||||||||||||</t>
  </si>
  <si>
    <t>|||||||||</t>
  </si>
  <si>
    <t>||||||||||||||</t>
  </si>
  <si>
    <t>||||||||</t>
  </si>
  <si>
    <t>|||||||||||||</t>
  </si>
  <si>
    <t>||||||||||||</t>
  </si>
  <si>
    <t>||||||||||</t>
  </si>
  <si>
    <t>|||||||||||</t>
  </si>
  <si>
    <t>||||</t>
  </si>
  <si>
    <t>|||</t>
  </si>
  <si>
    <t>|||||</t>
  </si>
  <si>
    <t>||</t>
  </si>
  <si>
    <t>|</t>
  </si>
  <si>
    <t/>
  </si>
  <si>
    <t>Intra-EU exports of computer, electronic and optical products, 2020</t>
  </si>
  <si>
    <t>Computer, electronic and optical products
(EUR million)</t>
  </si>
  <si>
    <t>|||||||||||||||||||||||||||||||||||||||||||||</t>
  </si>
  <si>
    <t>|||||||||||||||||||||</t>
  </si>
  <si>
    <t>|||||||||||||||||||||||||||||||</t>
  </si>
  <si>
    <t>||||||||||||||||||</t>
  </si>
  <si>
    <t>Intra-EU exports of machinery and equipment n.e.c., 2020</t>
  </si>
  <si>
    <t>Machinery and equipment n.e.c.
(EUR million)</t>
  </si>
  <si>
    <t>|||||||||||||||||||</t>
  </si>
  <si>
    <t>Intra-EU exports of chemicals and chemical products, 2020</t>
  </si>
  <si>
    <t>Chemicals and chemical products
(EUR million)</t>
  </si>
  <si>
    <t>||||||||||||||||||||||||||||||||</t>
  </si>
  <si>
    <t>||||||||||||||||||||||||</t>
  </si>
  <si>
    <t>||||||||||||||||||||||||||</t>
  </si>
  <si>
    <t>Intra-EU exports of motor vehicles, trailers and semi-trailers, 2020</t>
  </si>
  <si>
    <t>Motor vehicles, trailers and semi-trailers
(EUR million)</t>
  </si>
  <si>
    <t>|||||||||||||||||||||||||||||||||||</t>
  </si>
  <si>
    <t>||||||||||||||||||||</t>
  </si>
  <si>
    <t>||||||||||||||||||||||||||||||</t>
  </si>
  <si>
    <t>|||||||||||||||||||||||</t>
  </si>
  <si>
    <t>|||||||||||||||</t>
  </si>
  <si>
    <t>Top 5 CPA categories in intra-EU exports, 2016 - 2020</t>
  </si>
  <si>
    <t>Share of main CPA groups in intra-EU exports, 2020</t>
  </si>
  <si>
    <t>CPA 29</t>
  </si>
  <si>
    <t>CPA Motor vehicles, trailers and semi-trailers</t>
  </si>
  <si>
    <t>CPA 20</t>
  </si>
  <si>
    <t>CPA Chemicals and chemical products</t>
  </si>
  <si>
    <t>CPA 28</t>
  </si>
  <si>
    <t>CPA Machinery and equipment n.e.c.</t>
  </si>
  <si>
    <t>CPA 26</t>
  </si>
  <si>
    <t>CPA Computer, electronic and optical products</t>
  </si>
  <si>
    <t>CPA 10</t>
  </si>
  <si>
    <t>CPA Food products</t>
  </si>
  <si>
    <t>CPA 24</t>
  </si>
  <si>
    <t>CPA Basic metals</t>
  </si>
  <si>
    <t>CPA 27</t>
  </si>
  <si>
    <t>CPA Electrical equipment</t>
  </si>
  <si>
    <t>CPA 21</t>
  </si>
  <si>
    <t>CPA Basic pharmaceutical products and pharmaceutical preparations</t>
  </si>
  <si>
    <t>CPA 22</t>
  </si>
  <si>
    <t>CPA Rubber and plastics products</t>
  </si>
  <si>
    <t>CPA 25</t>
  </si>
  <si>
    <t>CPA Fabricated metal products, except machinery and equipment</t>
  </si>
  <si>
    <t>CPA 19</t>
  </si>
  <si>
    <t>CPA Coke and refined petroleum products</t>
  </si>
  <si>
    <t>CPA 1</t>
  </si>
  <si>
    <t>CPA Products of agriculture, hunting and related services</t>
  </si>
  <si>
    <t>CPA 14</t>
  </si>
  <si>
    <t>CPA Wearing apparel</t>
  </si>
  <si>
    <t>CPA 32</t>
  </si>
  <si>
    <t>CPA Other manufactured goods</t>
  </si>
  <si>
    <t>CPA 30</t>
  </si>
  <si>
    <t>CPA Other transport equipment</t>
  </si>
  <si>
    <t>CPA 17</t>
  </si>
  <si>
    <t>CPA Paper and paper products</t>
  </si>
  <si>
    <t>CPA 15</t>
  </si>
  <si>
    <t>CPA Leather and related products</t>
  </si>
  <si>
    <t>CPA 23</t>
  </si>
  <si>
    <t>CPA Other non-metallic mineral products</t>
  </si>
  <si>
    <t>CPA 31</t>
  </si>
  <si>
    <t>CPA Furniture</t>
  </si>
  <si>
    <t>CPA 13</t>
  </si>
  <si>
    <t>CPA Textiles</t>
  </si>
  <si>
    <t>CPA 16</t>
  </si>
  <si>
    <t>CPA Wood and of products of wood and cork, except furniture; articles of straw and plaiting materials</t>
  </si>
  <si>
    <t>CPA 38</t>
  </si>
  <si>
    <t>CPA Waste collection, treatment and disposal services; materials recovery services</t>
  </si>
  <si>
    <t>CPA 11</t>
  </si>
  <si>
    <t>CPA Beverages</t>
  </si>
  <si>
    <t>CPA 6</t>
  </si>
  <si>
    <t>CPA Crude petroleum and natural gas</t>
  </si>
  <si>
    <t>CPA Other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</si>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</sst>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"/>
    <numFmt numFmtId="165" formatCode="#,##0.0_i"/>
    <numFmt numFmtId="166" formatCode="#,##0_i"/>
    <numFmt numFmtId="167" formatCode="#,##0.0"/>
    <numFmt numFmtId="168" formatCode="_-* #,##0_-;\-* #,##0_-;_-* &quot;-&quot;??_-;_-@_-"/>
    <numFmt numFmtId="169" formatCode="0.0%"/>
    <numFmt numFmtId="170" formatCode="_-* #,##0.0_-;\-* #,##0.0_-;_-* &quot;-&quot;??_-;_-@_-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5"/>
      <name val="Arial"/>
      <family val="2"/>
    </font>
    <font>
      <sz val="12"/>
      <color theme="5"/>
      <name val="Britannic Bold"/>
      <family val="2"/>
    </font>
    <font>
      <sz val="12"/>
      <color theme="5"/>
      <name val="Calibri"/>
      <family val="2"/>
      <scheme val="minor"/>
    </font>
    <font>
      <sz val="12"/>
      <color theme="6"/>
      <name val="Britannic Bold"/>
      <family val="2"/>
    </font>
    <font>
      <sz val="12"/>
      <color theme="7"/>
      <name val="Britannic Bold"/>
      <family val="2"/>
    </font>
    <font>
      <sz val="12"/>
      <color theme="8"/>
      <name val="Britannic Bold"/>
      <family val="2"/>
    </font>
    <font>
      <sz val="12"/>
      <color theme="5" tint="0.39998000860214233"/>
      <name val="Britannic Bold"/>
      <family val="2"/>
    </font>
    <font>
      <sz val="12"/>
      <color theme="4" tint="0.39998000860214233"/>
      <name val="Britannic Bold"/>
      <family val="2"/>
    </font>
    <font>
      <sz val="12"/>
      <color theme="6" tint="0.39998000860214233"/>
      <name val="Britannic Bold"/>
      <family val="2"/>
    </font>
    <font>
      <sz val="12"/>
      <color theme="8" tint="0.39998000860214233"/>
      <name val="Britannic Bold"/>
      <family val="2"/>
    </font>
    <font>
      <sz val="12"/>
      <color theme="7" tint="0.39998000860214233"/>
      <name val="Britannic Bold"/>
      <family val="2"/>
    </font>
    <font>
      <sz val="12"/>
      <color rgb="FFFF0000"/>
      <name val="Britannic Bold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indexed="55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ill="0" applyBorder="0" applyProtection="0">
      <alignment horizontal="right"/>
    </xf>
  </cellStyleXfs>
  <cellXfs count="118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10" borderId="10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165" fontId="18" fillId="0" borderId="11" xfId="61" applyBorder="1" applyAlignment="1">
      <alignment horizontal="right"/>
    </xf>
    <xf numFmtId="0" fontId="19" fillId="0" borderId="12" xfId="0" applyFont="1" applyBorder="1" applyAlignment="1">
      <alignment horizontal="left"/>
    </xf>
    <xf numFmtId="165" fontId="18" fillId="0" borderId="12" xfId="61" applyBorder="1" applyAlignment="1">
      <alignment horizontal="right"/>
    </xf>
    <xf numFmtId="0" fontId="19" fillId="0" borderId="13" xfId="0" applyFont="1" applyBorder="1" applyAlignment="1">
      <alignment horizontal="left"/>
    </xf>
    <xf numFmtId="165" fontId="18" fillId="0" borderId="13" xfId="61" applyBorder="1" applyAlignment="1">
      <alignment horizontal="right"/>
    </xf>
    <xf numFmtId="0" fontId="19" fillId="10" borderId="14" xfId="0" applyFont="1" applyFill="1" applyBorder="1" applyAlignment="1">
      <alignment horizontal="center"/>
    </xf>
    <xf numFmtId="165" fontId="18" fillId="0" borderId="15" xfId="61" applyBorder="1" applyAlignment="1">
      <alignment horizontal="right"/>
    </xf>
    <xf numFmtId="165" fontId="18" fillId="0" borderId="16" xfId="61" applyBorder="1" applyAlignment="1">
      <alignment horizontal="right"/>
    </xf>
    <xf numFmtId="0" fontId="18" fillId="0" borderId="0" xfId="0" applyFont="1"/>
    <xf numFmtId="3" fontId="18" fillId="0" borderId="0" xfId="0" applyNumberFormat="1" applyFont="1"/>
    <xf numFmtId="0" fontId="22" fillId="0" borderId="0" xfId="0" applyFont="1"/>
    <xf numFmtId="3" fontId="22" fillId="0" borderId="0" xfId="0" applyNumberFormat="1" applyFont="1"/>
    <xf numFmtId="0" fontId="24" fillId="0" borderId="0" xfId="0" applyFont="1"/>
    <xf numFmtId="166" fontId="18" fillId="0" borderId="16" xfId="61" applyNumberFormat="1" applyBorder="1" applyAlignment="1">
      <alignment horizontal="right"/>
    </xf>
    <xf numFmtId="166" fontId="18" fillId="0" borderId="12" xfId="61" applyNumberFormat="1" applyBorder="1" applyAlignment="1">
      <alignment horizontal="right"/>
    </xf>
    <xf numFmtId="165" fontId="6" fillId="0" borderId="12" xfId="25" applyNumberFormat="1" applyFill="1" applyBorder="1" applyAlignment="1">
      <alignment horizontal="left"/>
    </xf>
    <xf numFmtId="167" fontId="18" fillId="0" borderId="11" xfId="0" applyNumberFormat="1" applyFont="1" applyBorder="1"/>
    <xf numFmtId="167" fontId="18" fillId="0" borderId="12" xfId="0" applyNumberFormat="1" applyFont="1" applyBorder="1"/>
    <xf numFmtId="167" fontId="18" fillId="0" borderId="13" xfId="0" applyNumberFormat="1" applyFont="1" applyBorder="1"/>
    <xf numFmtId="3" fontId="18" fillId="0" borderId="12" xfId="0" applyNumberFormat="1" applyFont="1" applyBorder="1"/>
    <xf numFmtId="3" fontId="18" fillId="0" borderId="13" xfId="0" applyNumberFormat="1" applyFont="1" applyBorder="1"/>
    <xf numFmtId="0" fontId="19" fillId="10" borderId="14" xfId="0" applyFont="1" applyFill="1" applyBorder="1" applyAlignment="1">
      <alignment horizontal="center" wrapText="1"/>
    </xf>
    <xf numFmtId="0" fontId="19" fillId="11" borderId="17" xfId="0" applyFont="1" applyFill="1" applyBorder="1" applyAlignment="1">
      <alignment horizontal="left"/>
    </xf>
    <xf numFmtId="3" fontId="18" fillId="11" borderId="18" xfId="0" applyNumberFormat="1" applyFont="1" applyFill="1" applyBorder="1" applyAlignment="1">
      <alignment/>
    </xf>
    <xf numFmtId="0" fontId="27" fillId="11" borderId="17" xfId="0" applyFont="1" applyFill="1" applyBorder="1" applyAlignment="1">
      <alignment/>
    </xf>
    <xf numFmtId="164" fontId="18" fillId="11" borderId="18" xfId="0" applyNumberFormat="1" applyFont="1" applyFill="1" applyBorder="1" applyAlignment="1">
      <alignment/>
    </xf>
    <xf numFmtId="0" fontId="19" fillId="0" borderId="19" xfId="0" applyFont="1" applyBorder="1" applyAlignment="1">
      <alignment horizontal="left"/>
    </xf>
    <xf numFmtId="3" fontId="18" fillId="0" borderId="20" xfId="0" applyNumberFormat="1" applyFont="1" applyBorder="1"/>
    <xf numFmtId="0" fontId="27" fillId="0" borderId="21" xfId="0" applyFont="1" applyBorder="1"/>
    <xf numFmtId="164" fontId="18" fillId="0" borderId="19" xfId="0" applyNumberFormat="1" applyFont="1" applyBorder="1"/>
    <xf numFmtId="0" fontId="31" fillId="0" borderId="19" xfId="0" applyFont="1" applyBorder="1"/>
    <xf numFmtId="3" fontId="18" fillId="0" borderId="16" xfId="0" applyNumberFormat="1" applyFont="1" applyBorder="1"/>
    <xf numFmtId="0" fontId="27" fillId="0" borderId="22" xfId="0" applyFont="1" applyBorder="1"/>
    <xf numFmtId="164" fontId="18" fillId="0" borderId="12" xfId="0" applyNumberFormat="1" applyFont="1" applyBorder="1"/>
    <xf numFmtId="0" fontId="31" fillId="0" borderId="12" xfId="0" applyFont="1" applyBorder="1"/>
    <xf numFmtId="3" fontId="18" fillId="11" borderId="23" xfId="0" applyNumberFormat="1" applyFont="1" applyFill="1" applyBorder="1"/>
    <xf numFmtId="0" fontId="27" fillId="11" borderId="24" xfId="0" applyFont="1" applyFill="1" applyBorder="1"/>
    <xf numFmtId="164" fontId="18" fillId="11" borderId="17" xfId="0" applyNumberFormat="1" applyFont="1" applyFill="1" applyBorder="1"/>
    <xf numFmtId="0" fontId="26" fillId="0" borderId="21" xfId="0" applyFont="1" applyBorder="1"/>
    <xf numFmtId="0" fontId="32" fillId="0" borderId="19" xfId="0" applyFont="1" applyBorder="1"/>
    <xf numFmtId="0" fontId="26" fillId="0" borderId="22" xfId="0" applyFont="1" applyBorder="1"/>
    <xf numFmtId="0" fontId="32" fillId="0" borderId="12" xfId="0" applyFont="1" applyBorder="1"/>
    <xf numFmtId="0" fontId="30" fillId="11" borderId="17" xfId="0" applyFont="1" applyFill="1" applyBorder="1"/>
    <xf numFmtId="0" fontId="25" fillId="0" borderId="21" xfId="0" applyFont="1" applyBorder="1"/>
    <xf numFmtId="0" fontId="30" fillId="0" borderId="19" xfId="0" applyFont="1" applyBorder="1"/>
    <xf numFmtId="0" fontId="25" fillId="0" borderId="22" xfId="0" applyFont="1" applyBorder="1"/>
    <xf numFmtId="0" fontId="30" fillId="0" borderId="12" xfId="0" applyFont="1" applyBorder="1"/>
    <xf numFmtId="0" fontId="28" fillId="11" borderId="17" xfId="0" applyFont="1" applyFill="1" applyBorder="1"/>
    <xf numFmtId="0" fontId="23" fillId="0" borderId="21" xfId="0" applyFont="1" applyBorder="1"/>
    <xf numFmtId="0" fontId="28" fillId="0" borderId="19" xfId="0" applyFont="1" applyBorder="1"/>
    <xf numFmtId="0" fontId="23" fillId="0" borderId="22" xfId="0" applyFont="1" applyBorder="1"/>
    <xf numFmtId="0" fontId="28" fillId="0" borderId="12" xfId="0" applyFont="1" applyBorder="1"/>
    <xf numFmtId="0" fontId="29" fillId="11" borderId="17" xfId="0" applyFont="1" applyFill="1" applyBorder="1"/>
    <xf numFmtId="0" fontId="33" fillId="0" borderId="21" xfId="0" applyFont="1" applyBorder="1"/>
    <xf numFmtId="0" fontId="29" fillId="0" borderId="19" xfId="0" applyFont="1" applyBorder="1"/>
    <xf numFmtId="0" fontId="33" fillId="0" borderId="22" xfId="0" applyFont="1" applyBorder="1"/>
    <xf numFmtId="0" fontId="29" fillId="0" borderId="12" xfId="0" applyFont="1" applyBorder="1"/>
    <xf numFmtId="0" fontId="34" fillId="0" borderId="0" xfId="0" applyFont="1"/>
    <xf numFmtId="165" fontId="6" fillId="0" borderId="12" xfId="25" applyNumberFormat="1" applyFill="1" applyBorder="1" applyAlignment="1">
      <alignment horizontal="left" wrapText="1"/>
    </xf>
    <xf numFmtId="167" fontId="0" fillId="0" borderId="0" xfId="0" applyNumberFormat="1"/>
    <xf numFmtId="165" fontId="18" fillId="0" borderId="25" xfId="61" applyBorder="1" applyAlignment="1">
      <alignment horizontal="right"/>
    </xf>
    <xf numFmtId="165" fontId="18" fillId="0" borderId="26" xfId="61" applyBorder="1" applyAlignment="1">
      <alignment horizontal="right"/>
    </xf>
    <xf numFmtId="165" fontId="6" fillId="0" borderId="0" xfId="25" applyNumberFormat="1" applyFill="1" applyBorder="1" applyAlignment="1">
      <alignment horizontal="left"/>
    </xf>
    <xf numFmtId="167" fontId="6" fillId="0" borderId="0" xfId="15" applyNumberFormat="1" applyFont="1" applyFill="1" applyBorder="1" applyAlignment="1">
      <alignment horizontal="right"/>
    </xf>
    <xf numFmtId="165" fontId="6" fillId="0" borderId="19" xfId="25" applyNumberFormat="1" applyFill="1" applyBorder="1" applyAlignment="1">
      <alignment horizontal="left"/>
    </xf>
    <xf numFmtId="165" fontId="6" fillId="0" borderId="13" xfId="25" applyNumberFormat="1" applyFill="1" applyBorder="1" applyAlignment="1">
      <alignment horizontal="left"/>
    </xf>
    <xf numFmtId="165" fontId="6" fillId="0" borderId="19" xfId="25" applyNumberFormat="1" applyFill="1" applyBorder="1" applyAlignment="1">
      <alignment horizontal="left" wrapText="1"/>
    </xf>
    <xf numFmtId="165" fontId="6" fillId="0" borderId="13" xfId="25" applyNumberFormat="1" applyFill="1" applyBorder="1" applyAlignment="1">
      <alignment horizontal="left" wrapText="1"/>
    </xf>
    <xf numFmtId="0" fontId="19" fillId="10" borderId="27" xfId="0" applyFont="1" applyFill="1" applyBorder="1" applyAlignment="1">
      <alignment horizontal="left"/>
    </xf>
    <xf numFmtId="0" fontId="19" fillId="10" borderId="27" xfId="0" applyFont="1" applyFill="1" applyBorder="1" applyAlignment="1">
      <alignment horizontal="center"/>
    </xf>
    <xf numFmtId="9" fontId="18" fillId="0" borderId="15" xfId="15" applyFont="1" applyBorder="1" applyAlignment="1">
      <alignment horizontal="right"/>
    </xf>
    <xf numFmtId="9" fontId="18" fillId="0" borderId="11" xfId="15" applyFont="1" applyBorder="1" applyAlignment="1">
      <alignment horizontal="right"/>
    </xf>
    <xf numFmtId="9" fontId="18" fillId="0" borderId="16" xfId="15" applyFont="1" applyBorder="1" applyAlignment="1">
      <alignment horizontal="right"/>
    </xf>
    <xf numFmtId="9" fontId="18" fillId="0" borderId="12" xfId="15" applyFont="1" applyBorder="1" applyAlignment="1">
      <alignment horizontal="right"/>
    </xf>
    <xf numFmtId="9" fontId="18" fillId="0" borderId="25" xfId="15" applyFont="1" applyBorder="1" applyAlignment="1">
      <alignment horizontal="right"/>
    </xf>
    <xf numFmtId="9" fontId="18" fillId="0" borderId="26" xfId="15" applyFont="1" applyBorder="1" applyAlignment="1">
      <alignment horizontal="right"/>
    </xf>
    <xf numFmtId="9" fontId="6" fillId="0" borderId="19" xfId="15" applyFont="1" applyFill="1" applyBorder="1" applyAlignment="1">
      <alignment horizontal="right"/>
    </xf>
    <xf numFmtId="9" fontId="6" fillId="0" borderId="12" xfId="15" applyFont="1" applyFill="1" applyBorder="1" applyAlignment="1">
      <alignment horizontal="right"/>
    </xf>
    <xf numFmtId="9" fontId="6" fillId="0" borderId="13" xfId="15" applyFont="1" applyFill="1" applyBorder="1" applyAlignment="1">
      <alignment horizontal="right"/>
    </xf>
    <xf numFmtId="3" fontId="18" fillId="0" borderId="19" xfId="0" applyNumberFormat="1" applyFont="1" applyBorder="1"/>
    <xf numFmtId="164" fontId="18" fillId="0" borderId="20" xfId="0" applyNumberFormat="1" applyFont="1" applyBorder="1"/>
    <xf numFmtId="164" fontId="18" fillId="0" borderId="16" xfId="0" applyNumberFormat="1" applyFont="1" applyBorder="1"/>
    <xf numFmtId="0" fontId="0" fillId="0" borderId="0" xfId="0" applyAlignment="1">
      <alignment horizontal="right"/>
    </xf>
    <xf numFmtId="165" fontId="0" fillId="0" borderId="0" xfId="0" applyNumberFormat="1"/>
    <xf numFmtId="168" fontId="0" fillId="0" borderId="0" xfId="18" applyNumberFormat="1" applyFont="1"/>
    <xf numFmtId="169" fontId="0" fillId="0" borderId="0" xfId="15" applyNumberFormat="1" applyFont="1"/>
    <xf numFmtId="167" fontId="18" fillId="0" borderId="0" xfId="0" applyNumberFormat="1" applyFont="1"/>
    <xf numFmtId="164" fontId="18" fillId="11" borderId="23" xfId="0" applyNumberFormat="1" applyFont="1" applyFill="1" applyBorder="1"/>
    <xf numFmtId="0" fontId="19" fillId="0" borderId="26" xfId="0" applyFont="1" applyBorder="1" applyAlignment="1">
      <alignment horizontal="left"/>
    </xf>
    <xf numFmtId="3" fontId="18" fillId="0" borderId="25" xfId="0" applyNumberFormat="1" applyFont="1" applyBorder="1"/>
    <xf numFmtId="164" fontId="18" fillId="0" borderId="25" xfId="0" applyNumberFormat="1" applyFont="1" applyBorder="1"/>
    <xf numFmtId="0" fontId="25" fillId="0" borderId="28" xfId="0" applyFont="1" applyBorder="1"/>
    <xf numFmtId="164" fontId="18" fillId="0" borderId="26" xfId="0" applyNumberFormat="1" applyFont="1" applyBorder="1"/>
    <xf numFmtId="0" fontId="30" fillId="0" borderId="26" xfId="0" applyFont="1" applyBorder="1"/>
    <xf numFmtId="0" fontId="27" fillId="0" borderId="28" xfId="0" applyFont="1" applyBorder="1"/>
    <xf numFmtId="0" fontId="31" fillId="0" borderId="26" xfId="0" applyFont="1" applyBorder="1"/>
    <xf numFmtId="0" fontId="26" fillId="0" borderId="28" xfId="0" applyFont="1" applyBorder="1"/>
    <xf numFmtId="0" fontId="32" fillId="0" borderId="26" xfId="0" applyFont="1" applyBorder="1"/>
    <xf numFmtId="0" fontId="33" fillId="0" borderId="28" xfId="0" applyFont="1" applyBorder="1"/>
    <xf numFmtId="0" fontId="29" fillId="0" borderId="26" xfId="0" applyFont="1" applyBorder="1"/>
    <xf numFmtId="0" fontId="23" fillId="0" borderId="28" xfId="0" applyFont="1" applyBorder="1"/>
    <xf numFmtId="0" fontId="28" fillId="0" borderId="26" xfId="0" applyFont="1" applyBorder="1"/>
    <xf numFmtId="9" fontId="0" fillId="0" borderId="0" xfId="15" applyFont="1"/>
    <xf numFmtId="0" fontId="32" fillId="11" borderId="17" xfId="0" applyFont="1" applyFill="1" applyBorder="1" applyAlignment="1">
      <alignment/>
    </xf>
    <xf numFmtId="0" fontId="31" fillId="11" borderId="17" xfId="0" applyFont="1" applyFill="1" applyBorder="1"/>
    <xf numFmtId="0" fontId="18" fillId="0" borderId="0" xfId="0" applyFont="1" applyAlignment="1">
      <alignment horizontal="left"/>
    </xf>
    <xf numFmtId="170" fontId="0" fillId="0" borderId="0" xfId="18" applyNumberFormat="1" applyFont="1"/>
    <xf numFmtId="0" fontId="19" fillId="10" borderId="14" xfId="0" applyFont="1" applyFill="1" applyBorder="1" applyAlignment="1">
      <alignment horizontal="center" wrapText="1"/>
    </xf>
    <xf numFmtId="0" fontId="19" fillId="10" borderId="29" xfId="0" applyFont="1" applyFill="1" applyBorder="1" applyAlignment="1">
      <alignment horizontal="center" wrapText="1"/>
    </xf>
    <xf numFmtId="0" fontId="19" fillId="10" borderId="10" xfId="0" applyFont="1" applyFill="1" applyBorder="1" applyAlignment="1">
      <alignment horizont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Ex1.xml.rels><?xml version="1.0" encoding="utf-8" standalone="yes"?><Relationships xmlns="http://schemas.openxmlformats.org/package/2006/relationships"><Relationship Id="rId1" Type="http://schemas.microsoft.com/office/2011/relationships/chartStyle" Target="/xl/charts/style1.xml" /><Relationship Id="rId2" Type="http://schemas.microsoft.com/office/2011/relationships/chartColorStyle" Target="/xl/charts/colors1.xml" /></Relationships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305"/>
          <c:w val="0.753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Figure2!$B$46</c:f>
              <c:strCache>
                <c:ptCount val="1"/>
                <c:pt idx="0">
                  <c:v>Motor vehicles, trailers and semi-trailers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Figure2!$C$45:$G$45</c:f>
              <c:numCache/>
            </c:numRef>
          </c:cat>
          <c:val>
            <c:numRef>
              <c:f>Figure2!$C$46:$G$46</c:f>
              <c:numCache/>
            </c:numRef>
          </c:val>
          <c:smooth val="0"/>
        </c:ser>
        <c:ser>
          <c:idx val="1"/>
          <c:order val="1"/>
          <c:tx>
            <c:strRef>
              <c:f>Figure2!$B$47</c:f>
              <c:strCache>
                <c:ptCount val="1"/>
                <c:pt idx="0">
                  <c:v>Chemicals and chemical products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Figure2!$C$45:$G$45</c:f>
              <c:numCache/>
            </c:numRef>
          </c:cat>
          <c:val>
            <c:numRef>
              <c:f>Figure2!$C$47:$G$47</c:f>
              <c:numCache/>
            </c:numRef>
          </c:val>
          <c:smooth val="0"/>
        </c:ser>
        <c:ser>
          <c:idx val="2"/>
          <c:order val="2"/>
          <c:tx>
            <c:strRef>
              <c:f>Figure2!$B$48</c:f>
              <c:strCache>
                <c:ptCount val="1"/>
                <c:pt idx="0">
                  <c:v>Machinery and equipment n.e.c.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Figure2!$C$45:$G$45</c:f>
              <c:numCache/>
            </c:numRef>
          </c:cat>
          <c:val>
            <c:numRef>
              <c:f>Figure2!$C$48:$G$48</c:f>
              <c:numCache/>
            </c:numRef>
          </c:val>
          <c:smooth val="0"/>
        </c:ser>
        <c:ser>
          <c:idx val="3"/>
          <c:order val="3"/>
          <c:tx>
            <c:strRef>
              <c:f>Figure2!$B$49</c:f>
              <c:strCache>
                <c:ptCount val="1"/>
                <c:pt idx="0">
                  <c:v>Computer, electronic and optical products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Figure2!$C$45:$G$45</c:f>
              <c:numCache/>
            </c:numRef>
          </c:cat>
          <c:val>
            <c:numRef>
              <c:f>Figure2!$C$49:$G$49</c:f>
              <c:numCache/>
            </c:numRef>
          </c:val>
          <c:smooth val="0"/>
        </c:ser>
        <c:ser>
          <c:idx val="4"/>
          <c:order val="4"/>
          <c:tx>
            <c:strRef>
              <c:f>Figure2!$B$50</c:f>
              <c:strCache>
                <c:ptCount val="1"/>
                <c:pt idx="0">
                  <c:v>Food products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Figure2!$C$45:$G$45</c:f>
              <c:numCache/>
            </c:numRef>
          </c:cat>
          <c:val>
            <c:numRef>
              <c:f>Figure2!$C$50:$G$50</c:f>
              <c:numCache/>
            </c:numRef>
          </c:val>
          <c:smooth val="0"/>
        </c:ser>
        <c:axId val="40080438"/>
        <c:axId val="25179623"/>
      </c:line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00804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79975"/>
          <c:y val="0.111"/>
          <c:w val="0.1995"/>
          <c:h val="0.6597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Ex1.xml><?xml version="1.0" encoding="utf-8"?>
<cx:chartSpace xmlns:cx="http://schemas.microsoft.com/office/drawing/2014/chartex" xmlns:a="http://schemas.openxmlformats.org/drawingml/2006/main" xmlns:r="http://schemas.openxmlformats.org/officeDocument/2006/relationships">
  <cx:chartData>
    <cx:data id="0">
      <cx:numDim type="size">
        <cx:f>_xlchart.v1.2</cx:f>
      </cx:numDim>
      <cx:strDim type="cat">
        <cx:f>_xlchart.v1.0</cx:f>
      </cx:strDim>
    </cx:data>
  </cx:chartData>
  <cx:chart>
    <cx:plotArea>
      <cx:plotAreaRegion>
        <cx:plotSurface/>
        <cx:series layoutId="treemap">
          <cx:tx>
            <cx:txData>
              <cx:f>_xlchart.v1.1</cx:f>
            </cx:txData>
          </cx:tx>
          <cx:dataLabels>
            <cx:visibility value="1" categoryName="1"/>
            <cx:separator>,</cx:separator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2" Type="http://schemas.microsoft.com/office/2014/relationships/chartEx" Target="../charts/chartEx1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Ex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30</xdr:row>
      <xdr:rowOff>0</xdr:rowOff>
    </xdr:from>
    <xdr:to>
      <xdr:col>9</xdr:col>
      <xdr:colOff>0</xdr:colOff>
      <xdr:row>32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81950" y="57245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962025</xdr:colOff>
      <xdr:row>31</xdr:row>
      <xdr:rowOff>0</xdr:rowOff>
    </xdr:from>
    <xdr:to>
      <xdr:col>21</xdr:col>
      <xdr:colOff>161925</xdr:colOff>
      <xdr:row>33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2839700" y="8010525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104775</xdr:colOff>
      <xdr:row>2</xdr:row>
      <xdr:rowOff>9525</xdr:rowOff>
    </xdr:from>
    <xdr:to>
      <xdr:col>19</xdr:col>
      <xdr:colOff>9525</xdr:colOff>
      <xdr:row>29</xdr:row>
      <xdr:rowOff>180975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6" name="Chart 5"/>
            <xdr:cNvGraphicFramePr/>
          </xdr:nvGraphicFramePr>
          <xdr:xfrm>
            <a:off x="104775" y="400050"/>
            <a:ext cx="10991850" cy="7410450"/>
          </xdr:xfrm>
          <a:graphic>
            <a:graphicData uri="http://schemas.microsoft.com/office/drawing/2014/chartex">
              <c:chart xmlns:r="http://schemas.openxmlformats.org/officeDocument/2006/relationships" xmlns:c="http://schemas.openxmlformats.org/drawingml/2006/chart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 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2</xdr:row>
      <xdr:rowOff>0</xdr:rowOff>
    </xdr:from>
    <xdr:to>
      <xdr:col>8</xdr:col>
      <xdr:colOff>0</xdr:colOff>
      <xdr:row>37</xdr:row>
      <xdr:rowOff>57150</xdr:rowOff>
    </xdr:to>
    <xdr:graphicFrame macro="">
      <xdr:nvGraphicFramePr>
        <xdr:cNvPr id="2" name="Chart 1"/>
        <xdr:cNvGraphicFramePr/>
      </xdr:nvGraphicFramePr>
      <xdr:xfrm>
        <a:off x="123825" y="361950"/>
        <a:ext cx="104584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1114425</xdr:colOff>
      <xdr:row>39</xdr:row>
      <xdr:rowOff>0</xdr:rowOff>
    </xdr:from>
    <xdr:to>
      <xdr:col>8</xdr:col>
      <xdr:colOff>0</xdr:colOff>
      <xdr:row>42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048750" y="60388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32</xdr:row>
      <xdr:rowOff>0</xdr:rowOff>
    </xdr:from>
    <xdr:to>
      <xdr:col>7</xdr:col>
      <xdr:colOff>895350</xdr:colOff>
      <xdr:row>34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62750" y="66294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32</xdr:row>
      <xdr:rowOff>0</xdr:rowOff>
    </xdr:from>
    <xdr:to>
      <xdr:col>7</xdr:col>
      <xdr:colOff>1047750</xdr:colOff>
      <xdr:row>34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81775" y="66294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32</xdr:row>
      <xdr:rowOff>0</xdr:rowOff>
    </xdr:from>
    <xdr:to>
      <xdr:col>7</xdr:col>
      <xdr:colOff>819150</xdr:colOff>
      <xdr:row>34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353175" y="66294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32</xdr:row>
      <xdr:rowOff>0</xdr:rowOff>
    </xdr:from>
    <xdr:to>
      <xdr:col>7</xdr:col>
      <xdr:colOff>1200150</xdr:colOff>
      <xdr:row>34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34175" y="66294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32</xdr:row>
      <xdr:rowOff>0</xdr:rowOff>
    </xdr:from>
    <xdr:to>
      <xdr:col>7</xdr:col>
      <xdr:colOff>1314450</xdr:colOff>
      <xdr:row>34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48475" y="64770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showGridLines="0" workbookViewId="0" topLeftCell="F1">
      <selection activeCell="J1" sqref="J1:J1048576"/>
    </sheetView>
  </sheetViews>
  <sheetFormatPr defaultColWidth="9.140625" defaultRowHeight="15"/>
  <cols>
    <col min="1" max="1" width="1.7109375" style="0" customWidth="1"/>
    <col min="2" max="2" width="8.8515625" style="0" bestFit="1" customWidth="1"/>
    <col min="3" max="3" width="81.57421875" style="0" customWidth="1"/>
    <col min="4" max="9" width="8.421875" style="0" customWidth="1"/>
    <col min="15" max="15" width="12.421875" style="0" customWidth="1"/>
    <col min="16" max="16" width="8.7109375" style="0" customWidth="1"/>
    <col min="17" max="21" width="13.57421875" style="0" customWidth="1"/>
  </cols>
  <sheetData>
    <row r="1" ht="15.75">
      <c r="B1" s="3" t="s">
        <v>65</v>
      </c>
    </row>
    <row r="2" spans="2:19" ht="15">
      <c r="B2" s="4" t="s">
        <v>25</v>
      </c>
      <c r="D2" s="91">
        <f>SUM(D5:D9)</f>
        <v>1240.697124199</v>
      </c>
      <c r="G2" s="91">
        <f>SUM(G5:G9)</f>
        <v>1446.855164291</v>
      </c>
      <c r="H2" s="91">
        <f>SUM(H5:H9)</f>
        <v>1333.5089401720002</v>
      </c>
      <c r="J2" s="92"/>
      <c r="K2" t="s">
        <v>56</v>
      </c>
      <c r="P2" s="1"/>
      <c r="Q2" s="1" t="s">
        <v>57</v>
      </c>
      <c r="R2" s="1"/>
      <c r="S2" s="1"/>
    </row>
    <row r="3" spans="2:21" ht="15">
      <c r="B3" s="6" t="s">
        <v>28</v>
      </c>
      <c r="C3" s="6" t="s">
        <v>27</v>
      </c>
      <c r="D3" s="13">
        <v>2016</v>
      </c>
      <c r="E3" s="5">
        <v>2017</v>
      </c>
      <c r="F3" s="5">
        <v>2018</v>
      </c>
      <c r="G3" s="5">
        <v>2019</v>
      </c>
      <c r="H3" s="5">
        <v>2020</v>
      </c>
      <c r="I3" s="5" t="s">
        <v>58</v>
      </c>
      <c r="J3" s="92"/>
      <c r="K3" s="13">
        <v>2016</v>
      </c>
      <c r="L3" s="13">
        <v>2017</v>
      </c>
      <c r="M3" s="13">
        <v>2018</v>
      </c>
      <c r="N3" s="13">
        <v>2019</v>
      </c>
      <c r="O3" s="13">
        <v>2020</v>
      </c>
      <c r="Q3" s="13">
        <v>2016</v>
      </c>
      <c r="R3" s="13">
        <v>2017</v>
      </c>
      <c r="S3" s="13">
        <v>2018</v>
      </c>
      <c r="T3" s="13">
        <v>2019</v>
      </c>
      <c r="U3" s="13">
        <v>2020</v>
      </c>
    </row>
    <row r="4" spans="2:21" ht="15">
      <c r="B4" s="7" t="s">
        <v>0</v>
      </c>
      <c r="C4" s="7" t="s">
        <v>63</v>
      </c>
      <c r="D4" s="14">
        <v>2624.149113518</v>
      </c>
      <c r="E4" s="8">
        <v>2845.055851136</v>
      </c>
      <c r="F4" s="8">
        <v>3014.197839783</v>
      </c>
      <c r="G4" s="8">
        <v>3071.560465295</v>
      </c>
      <c r="H4" s="8">
        <v>2843.154538368</v>
      </c>
      <c r="I4" s="8"/>
      <c r="J4" s="114"/>
      <c r="K4" s="14"/>
      <c r="L4" s="8"/>
      <c r="M4" s="8"/>
      <c r="N4" s="8"/>
      <c r="O4" s="8"/>
      <c r="Q4" s="78">
        <v>1</v>
      </c>
      <c r="R4" s="79">
        <v>1</v>
      </c>
      <c r="S4" s="79">
        <v>1</v>
      </c>
      <c r="T4" s="79">
        <v>1</v>
      </c>
      <c r="U4" s="79">
        <v>1</v>
      </c>
    </row>
    <row r="5" spans="2:21" ht="15">
      <c r="B5" s="9">
        <v>29</v>
      </c>
      <c r="C5" s="9" t="s">
        <v>20</v>
      </c>
      <c r="D5" s="15">
        <v>343.798704889</v>
      </c>
      <c r="E5" s="10">
        <v>369.074879927</v>
      </c>
      <c r="F5" s="10">
        <v>386.920113668</v>
      </c>
      <c r="G5" s="10">
        <v>398.866640814</v>
      </c>
      <c r="H5" s="10">
        <v>338.559129321</v>
      </c>
      <c r="I5" s="10"/>
      <c r="J5" s="114"/>
      <c r="K5" s="21">
        <v>1</v>
      </c>
      <c r="L5" s="22">
        <v>1</v>
      </c>
      <c r="M5" s="22">
        <v>1</v>
      </c>
      <c r="N5" s="22">
        <v>1</v>
      </c>
      <c r="O5" s="22">
        <v>1</v>
      </c>
      <c r="Q5" s="80">
        <v>0.1310134028275912</v>
      </c>
      <c r="R5" s="81">
        <v>0.1297250033877656</v>
      </c>
      <c r="S5" s="81">
        <v>0.12836586522663537</v>
      </c>
      <c r="T5" s="81">
        <v>0.12985798108834945</v>
      </c>
      <c r="U5" s="81">
        <v>0.11907869401827748</v>
      </c>
    </row>
    <row r="6" spans="2:21" ht="15">
      <c r="B6" s="9">
        <v>20</v>
      </c>
      <c r="C6" s="9" t="s">
        <v>11</v>
      </c>
      <c r="D6" s="15">
        <v>241.684716536</v>
      </c>
      <c r="E6" s="10">
        <v>263.575437471</v>
      </c>
      <c r="F6" s="10">
        <v>287.431857293</v>
      </c>
      <c r="G6" s="10">
        <v>284.773211744</v>
      </c>
      <c r="H6" s="10">
        <v>265.865577365</v>
      </c>
      <c r="I6" s="10"/>
      <c r="J6" s="114"/>
      <c r="K6" s="21">
        <v>2</v>
      </c>
      <c r="L6" s="22">
        <v>2</v>
      </c>
      <c r="M6" s="22">
        <v>2</v>
      </c>
      <c r="N6" s="22">
        <v>2</v>
      </c>
      <c r="O6" s="22">
        <v>3</v>
      </c>
      <c r="Q6" s="80">
        <v>0.09210022223622476</v>
      </c>
      <c r="R6" s="81">
        <v>0.09264332626923903</v>
      </c>
      <c r="S6" s="81">
        <v>0.09535932031378969</v>
      </c>
      <c r="T6" s="81">
        <v>0.09271287834363034</v>
      </c>
      <c r="U6" s="81">
        <v>0.09351077255111485</v>
      </c>
    </row>
    <row r="7" spans="2:21" ht="15">
      <c r="B7" s="9">
        <v>28</v>
      </c>
      <c r="C7" s="9" t="s">
        <v>19</v>
      </c>
      <c r="D7" s="15">
        <v>236.18433346</v>
      </c>
      <c r="E7" s="10">
        <v>252.98014772</v>
      </c>
      <c r="F7" s="10">
        <v>270.064799257</v>
      </c>
      <c r="G7" s="10">
        <v>279.1297473</v>
      </c>
      <c r="H7" s="10">
        <v>250.904306831</v>
      </c>
      <c r="I7" s="10"/>
      <c r="J7" s="114"/>
      <c r="K7" s="21">
        <v>3</v>
      </c>
      <c r="L7" s="22">
        <v>3</v>
      </c>
      <c r="M7" s="22">
        <v>3</v>
      </c>
      <c r="N7" s="22">
        <v>3</v>
      </c>
      <c r="O7" s="22">
        <v>4</v>
      </c>
      <c r="Q7" s="80">
        <v>0.09000415877410464</v>
      </c>
      <c r="R7" s="81">
        <v>0.08891922020405602</v>
      </c>
      <c r="S7" s="81">
        <v>0.08959756910861653</v>
      </c>
      <c r="T7" s="81">
        <v>0.0908755502142432</v>
      </c>
      <c r="U7" s="81">
        <v>0.08824856455921727</v>
      </c>
    </row>
    <row r="8" spans="2:21" ht="15">
      <c r="B8" s="9">
        <v>26</v>
      </c>
      <c r="C8" s="9" t="s">
        <v>17</v>
      </c>
      <c r="D8" s="15">
        <v>227.48431204</v>
      </c>
      <c r="E8" s="10">
        <v>252.639862769</v>
      </c>
      <c r="F8" s="10">
        <v>262.941193226</v>
      </c>
      <c r="G8" s="10">
        <v>270.920847442</v>
      </c>
      <c r="H8" s="10">
        <v>266.641622813</v>
      </c>
      <c r="I8" s="10"/>
      <c r="J8" s="114"/>
      <c r="K8" s="21">
        <v>4</v>
      </c>
      <c r="L8" s="22">
        <v>4</v>
      </c>
      <c r="M8" s="22">
        <v>4</v>
      </c>
      <c r="N8" s="22">
        <v>4</v>
      </c>
      <c r="O8" s="22">
        <v>2</v>
      </c>
      <c r="Q8" s="80">
        <v>0.08668879023228555</v>
      </c>
      <c r="R8" s="81">
        <v>0.08879961448494011</v>
      </c>
      <c r="S8" s="81">
        <v>0.08723421858895959</v>
      </c>
      <c r="T8" s="81">
        <v>0.08820299990935719</v>
      </c>
      <c r="U8" s="81">
        <v>0.09378372480802787</v>
      </c>
    </row>
    <row r="9" spans="2:21" ht="15">
      <c r="B9" s="9">
        <v>10</v>
      </c>
      <c r="C9" s="9" t="s">
        <v>3</v>
      </c>
      <c r="D9" s="15">
        <v>191.545057274</v>
      </c>
      <c r="E9" s="10">
        <v>205.43305533</v>
      </c>
      <c r="F9" s="10">
        <v>206.831933944</v>
      </c>
      <c r="G9" s="10">
        <v>213.164716991</v>
      </c>
      <c r="H9" s="10">
        <v>211.538303842</v>
      </c>
      <c r="I9" s="10"/>
      <c r="J9" s="114"/>
      <c r="K9" s="21">
        <v>5</v>
      </c>
      <c r="L9" s="22">
        <v>5</v>
      </c>
      <c r="M9" s="22">
        <v>5</v>
      </c>
      <c r="N9" s="22">
        <v>5</v>
      </c>
      <c r="O9" s="22">
        <v>5</v>
      </c>
      <c r="Q9" s="80">
        <v>0.07299320617387092</v>
      </c>
      <c r="R9" s="81">
        <v>0.07220703778028568</v>
      </c>
      <c r="S9" s="81">
        <v>0.06861922970487246</v>
      </c>
      <c r="T9" s="81">
        <v>0.06939948583122786</v>
      </c>
      <c r="U9" s="81">
        <v>0.07440267526345057</v>
      </c>
    </row>
    <row r="10" spans="2:21" ht="15">
      <c r="B10" s="9">
        <v>24</v>
      </c>
      <c r="C10" s="9" t="s">
        <v>15</v>
      </c>
      <c r="D10" s="15">
        <v>139.429074062</v>
      </c>
      <c r="E10" s="10">
        <v>166.956505773</v>
      </c>
      <c r="F10" s="10">
        <v>178.897426197</v>
      </c>
      <c r="G10" s="10">
        <v>168.082191748</v>
      </c>
      <c r="H10" s="10">
        <v>147.939573773</v>
      </c>
      <c r="I10" s="10"/>
      <c r="J10" s="114"/>
      <c r="K10" s="21">
        <v>6</v>
      </c>
      <c r="L10" s="22">
        <v>6</v>
      </c>
      <c r="M10" s="22">
        <v>6</v>
      </c>
      <c r="N10" s="22">
        <v>6</v>
      </c>
      <c r="O10" s="22">
        <v>8</v>
      </c>
      <c r="Q10" s="80">
        <v>0.05313306067240894</v>
      </c>
      <c r="R10" s="81">
        <v>0.05868303277994914</v>
      </c>
      <c r="S10" s="81">
        <v>0.05935158728993028</v>
      </c>
      <c r="T10" s="81">
        <v>0.0547220846364999</v>
      </c>
      <c r="U10" s="81">
        <v>0.05203360273828761</v>
      </c>
    </row>
    <row r="11" spans="2:21" ht="15">
      <c r="B11" s="9">
        <v>27</v>
      </c>
      <c r="C11" s="9" t="s">
        <v>18</v>
      </c>
      <c r="D11" s="15">
        <v>137.357014377</v>
      </c>
      <c r="E11" s="10">
        <v>149.659187664</v>
      </c>
      <c r="F11" s="10">
        <v>161.865578478</v>
      </c>
      <c r="G11" s="10">
        <v>167.989447529</v>
      </c>
      <c r="H11" s="10">
        <v>165.161313674</v>
      </c>
      <c r="I11" s="10"/>
      <c r="J11" s="114"/>
      <c r="K11" s="21">
        <v>7</v>
      </c>
      <c r="L11" s="22">
        <v>7</v>
      </c>
      <c r="M11" s="22">
        <v>7</v>
      </c>
      <c r="N11" s="22">
        <v>8</v>
      </c>
      <c r="O11" s="22">
        <v>7</v>
      </c>
      <c r="Q11" s="80">
        <v>0.05234344865138238</v>
      </c>
      <c r="R11" s="81">
        <v>0.05260325121710448</v>
      </c>
      <c r="S11" s="81">
        <v>0.05370104654101044</v>
      </c>
      <c r="T11" s="81">
        <v>0.054691890140885074</v>
      </c>
      <c r="U11" s="81">
        <v>0.05809086753645277</v>
      </c>
    </row>
    <row r="12" spans="2:21" ht="15">
      <c r="B12" s="9">
        <v>21</v>
      </c>
      <c r="C12" s="9" t="s">
        <v>12</v>
      </c>
      <c r="D12" s="15">
        <v>131.562251201</v>
      </c>
      <c r="E12" s="10">
        <v>137.867955293</v>
      </c>
      <c r="F12" s="10">
        <v>158.683385384</v>
      </c>
      <c r="G12" s="10">
        <v>168.0604154</v>
      </c>
      <c r="H12" s="10">
        <v>189.837250549</v>
      </c>
      <c r="I12" s="10"/>
      <c r="J12" s="114"/>
      <c r="K12" s="21">
        <v>8</v>
      </c>
      <c r="L12" s="22">
        <v>8</v>
      </c>
      <c r="M12" s="22">
        <v>8</v>
      </c>
      <c r="N12" s="22">
        <v>7</v>
      </c>
      <c r="O12" s="22">
        <v>6</v>
      </c>
      <c r="Q12" s="80">
        <v>0.0501352040260488</v>
      </c>
      <c r="R12" s="81">
        <v>0.048458786929596064</v>
      </c>
      <c r="S12" s="81">
        <v>0.052645311893470145</v>
      </c>
      <c r="T12" s="81">
        <v>0.05471499496717838</v>
      </c>
      <c r="U12" s="81">
        <v>0.06676993740128123</v>
      </c>
    </row>
    <row r="13" spans="2:21" ht="15">
      <c r="B13" s="9">
        <v>22</v>
      </c>
      <c r="C13" s="9" t="s">
        <v>13</v>
      </c>
      <c r="D13" s="15">
        <v>102.770740954</v>
      </c>
      <c r="E13" s="10">
        <v>109.477021323</v>
      </c>
      <c r="F13" s="10">
        <v>115.156216117</v>
      </c>
      <c r="G13" s="10">
        <v>116.557030052</v>
      </c>
      <c r="H13" s="10">
        <v>110.674696323</v>
      </c>
      <c r="I13" s="10"/>
      <c r="J13" s="114"/>
      <c r="K13" s="21">
        <v>9</v>
      </c>
      <c r="L13" s="22">
        <v>9</v>
      </c>
      <c r="M13" s="22">
        <v>9</v>
      </c>
      <c r="N13" s="22">
        <v>9</v>
      </c>
      <c r="O13" s="22">
        <v>9</v>
      </c>
      <c r="Q13" s="80">
        <v>0.03916345318358185</v>
      </c>
      <c r="R13" s="81">
        <v>0.038479744177706394</v>
      </c>
      <c r="S13" s="81">
        <v>0.038204597786219104</v>
      </c>
      <c r="T13" s="81">
        <v>0.037947170947457025</v>
      </c>
      <c r="U13" s="81">
        <v>0.038926725518947144</v>
      </c>
    </row>
    <row r="14" spans="2:21" ht="15">
      <c r="B14" s="9">
        <v>25</v>
      </c>
      <c r="C14" s="9" t="s">
        <v>16</v>
      </c>
      <c r="D14" s="15">
        <v>92.15665689</v>
      </c>
      <c r="E14" s="10">
        <v>99.346954345</v>
      </c>
      <c r="F14" s="10">
        <v>105.367313572</v>
      </c>
      <c r="G14" s="10">
        <v>105.452787183</v>
      </c>
      <c r="H14" s="10">
        <v>97.44827196</v>
      </c>
      <c r="I14" s="10"/>
      <c r="J14" s="114"/>
      <c r="K14" s="21">
        <v>10</v>
      </c>
      <c r="L14" s="22">
        <v>10</v>
      </c>
      <c r="M14" s="22">
        <v>10</v>
      </c>
      <c r="N14" s="22">
        <v>10</v>
      </c>
      <c r="O14" s="22">
        <v>10</v>
      </c>
      <c r="Q14" s="80">
        <v>0.035118681486225635</v>
      </c>
      <c r="R14" s="81">
        <v>0.034919157845471414</v>
      </c>
      <c r="S14" s="81">
        <v>0.034956999896060464</v>
      </c>
      <c r="T14" s="81">
        <v>0.03433199130360341</v>
      </c>
      <c r="U14" s="81">
        <v>0.03427470109167415</v>
      </c>
    </row>
    <row r="15" spans="2:21" ht="15">
      <c r="B15" s="9">
        <v>19</v>
      </c>
      <c r="C15" s="9" t="s">
        <v>10</v>
      </c>
      <c r="D15" s="15">
        <v>68.11976072</v>
      </c>
      <c r="E15" s="10">
        <v>81.190137506</v>
      </c>
      <c r="F15" s="10">
        <v>95.525413656</v>
      </c>
      <c r="G15" s="10">
        <v>93.668197317</v>
      </c>
      <c r="H15" s="10">
        <v>61.124873969</v>
      </c>
      <c r="I15" s="10"/>
      <c r="J15" s="114"/>
      <c r="K15" s="21">
        <v>14</v>
      </c>
      <c r="L15" s="22">
        <v>11</v>
      </c>
      <c r="M15" s="22">
        <v>11</v>
      </c>
      <c r="N15" s="22">
        <v>11</v>
      </c>
      <c r="O15" s="22">
        <v>14</v>
      </c>
      <c r="Q15" s="80">
        <v>0.025958799509177642</v>
      </c>
      <c r="R15" s="81">
        <v>0.028537273696606573</v>
      </c>
      <c r="S15" s="81">
        <v>0.03169181942711402</v>
      </c>
      <c r="T15" s="81">
        <v>0.03049531284678906</v>
      </c>
      <c r="U15" s="81">
        <v>0.021498962910431983</v>
      </c>
    </row>
    <row r="16" spans="2:21" ht="15">
      <c r="B16" s="9">
        <v>1</v>
      </c>
      <c r="C16" s="9" t="s">
        <v>1</v>
      </c>
      <c r="D16" s="15">
        <v>76.119031269</v>
      </c>
      <c r="E16" s="10">
        <v>80.332191575</v>
      </c>
      <c r="F16" s="10">
        <v>79.629297351</v>
      </c>
      <c r="G16" s="10">
        <v>83.025974883</v>
      </c>
      <c r="H16" s="10">
        <v>85.221523354</v>
      </c>
      <c r="I16" s="10"/>
      <c r="J16" s="114"/>
      <c r="K16" s="21">
        <v>11</v>
      </c>
      <c r="L16" s="22">
        <v>12</v>
      </c>
      <c r="M16" s="22">
        <v>12</v>
      </c>
      <c r="N16" s="22">
        <v>13</v>
      </c>
      <c r="O16" s="22">
        <v>11</v>
      </c>
      <c r="Q16" s="80">
        <v>0.029007128778193905</v>
      </c>
      <c r="R16" s="81">
        <v>0.02823571689916886</v>
      </c>
      <c r="S16" s="81">
        <v>0.02641807259630069</v>
      </c>
      <c r="T16" s="81">
        <v>0.027030552001529942</v>
      </c>
      <c r="U16" s="81">
        <v>0.029974284620813484</v>
      </c>
    </row>
    <row r="17" spans="2:21" ht="15">
      <c r="B17" s="9">
        <v>14</v>
      </c>
      <c r="C17" s="9" t="s">
        <v>6</v>
      </c>
      <c r="D17" s="15">
        <v>69.09120687</v>
      </c>
      <c r="E17" s="10">
        <v>74.125815614</v>
      </c>
      <c r="F17" s="10">
        <v>78.29995825</v>
      </c>
      <c r="G17" s="10">
        <v>83.366512683</v>
      </c>
      <c r="H17" s="10">
        <v>75.560500754</v>
      </c>
      <c r="I17" s="10"/>
      <c r="K17" s="21">
        <v>13</v>
      </c>
      <c r="L17" s="22">
        <v>13</v>
      </c>
      <c r="M17" s="22">
        <v>13</v>
      </c>
      <c r="N17" s="22">
        <v>12</v>
      </c>
      <c r="O17" s="22">
        <v>12</v>
      </c>
      <c r="Q17" s="80">
        <v>0.026328994230581125</v>
      </c>
      <c r="R17" s="81">
        <v>0.02605425675014512</v>
      </c>
      <c r="S17" s="81">
        <v>0.025977046767320697</v>
      </c>
      <c r="T17" s="81">
        <v>0.027141420012707865</v>
      </c>
      <c r="U17" s="81">
        <v>0.02657629043174435</v>
      </c>
    </row>
    <row r="18" spans="2:21" ht="15">
      <c r="B18" s="9">
        <v>32</v>
      </c>
      <c r="C18" s="9" t="s">
        <v>23</v>
      </c>
      <c r="D18" s="15">
        <v>65.786997231</v>
      </c>
      <c r="E18" s="10">
        <v>68.992624199</v>
      </c>
      <c r="F18" s="10">
        <v>70.878333648</v>
      </c>
      <c r="G18" s="10">
        <v>74.737094073</v>
      </c>
      <c r="H18" s="10">
        <v>71.725031237</v>
      </c>
      <c r="I18" s="10"/>
      <c r="K18" s="21">
        <v>15</v>
      </c>
      <c r="L18" s="22">
        <v>15</v>
      </c>
      <c r="M18" s="22">
        <v>14</v>
      </c>
      <c r="N18" s="22">
        <v>14</v>
      </c>
      <c r="O18" s="22">
        <v>13</v>
      </c>
      <c r="Q18" s="80">
        <v>0.025069839549934837</v>
      </c>
      <c r="R18" s="81">
        <v>0.024250006962588097</v>
      </c>
      <c r="S18" s="81">
        <v>0.023514824645054725</v>
      </c>
      <c r="T18" s="81">
        <v>0.024331962504870325</v>
      </c>
      <c r="U18" s="81">
        <v>0.025227271423019764</v>
      </c>
    </row>
    <row r="19" spans="2:21" ht="15">
      <c r="B19" s="9">
        <v>30</v>
      </c>
      <c r="C19" s="9" t="s">
        <v>21</v>
      </c>
      <c r="D19" s="15">
        <v>70.916785213</v>
      </c>
      <c r="E19" s="10">
        <v>69.298776135</v>
      </c>
      <c r="F19" s="10">
        <v>67.321578931</v>
      </c>
      <c r="G19" s="10">
        <v>73.228896266</v>
      </c>
      <c r="H19" s="10">
        <v>55.407639449</v>
      </c>
      <c r="I19" s="10"/>
      <c r="K19" s="21">
        <v>12</v>
      </c>
      <c r="L19" s="22">
        <v>14</v>
      </c>
      <c r="M19" s="22">
        <v>15</v>
      </c>
      <c r="N19" s="22">
        <v>15</v>
      </c>
      <c r="O19" s="22">
        <v>16</v>
      </c>
      <c r="Q19" s="80">
        <v>0.02702467815097869</v>
      </c>
      <c r="R19" s="81">
        <v>0.02435761537241167</v>
      </c>
      <c r="S19" s="81">
        <v>0.022334824225023885</v>
      </c>
      <c r="T19" s="81">
        <v>0.02384094244388151</v>
      </c>
      <c r="U19" s="81">
        <v>0.019488085751682198</v>
      </c>
    </row>
    <row r="20" spans="2:21" ht="15">
      <c r="B20" s="9">
        <v>17</v>
      </c>
      <c r="C20" s="9" t="s">
        <v>9</v>
      </c>
      <c r="D20" s="15">
        <v>57.492494363</v>
      </c>
      <c r="E20" s="10">
        <v>59.564592961</v>
      </c>
      <c r="F20" s="10">
        <v>63.481871273</v>
      </c>
      <c r="G20" s="10">
        <v>62.254114289</v>
      </c>
      <c r="H20" s="10">
        <v>57.028555422</v>
      </c>
      <c r="I20" s="10"/>
      <c r="K20" s="21">
        <v>16</v>
      </c>
      <c r="L20" s="22">
        <v>16</v>
      </c>
      <c r="M20" s="22">
        <v>16</v>
      </c>
      <c r="N20" s="22">
        <v>16</v>
      </c>
      <c r="O20" s="22">
        <v>15</v>
      </c>
      <c r="Q20" s="80">
        <v>0.021909004357577883</v>
      </c>
      <c r="R20" s="81">
        <v>0.020936177030484834</v>
      </c>
      <c r="S20" s="81">
        <v>0.021060950424398896</v>
      </c>
      <c r="T20" s="81">
        <v>0.020267911047950334</v>
      </c>
      <c r="U20" s="81">
        <v>0.020058197559227636</v>
      </c>
    </row>
    <row r="21" spans="2:21" ht="15">
      <c r="B21" s="9">
        <v>15</v>
      </c>
      <c r="C21" s="9" t="s">
        <v>7</v>
      </c>
      <c r="D21" s="15">
        <v>39.292308322</v>
      </c>
      <c r="E21" s="10">
        <v>42.04970762</v>
      </c>
      <c r="F21" s="10">
        <v>43.714139393</v>
      </c>
      <c r="G21" s="10">
        <v>45.534193642</v>
      </c>
      <c r="H21" s="10">
        <v>39.5258133</v>
      </c>
      <c r="I21" s="10"/>
      <c r="K21" s="21">
        <v>17</v>
      </c>
      <c r="L21" s="22">
        <v>17</v>
      </c>
      <c r="M21" s="22">
        <v>17</v>
      </c>
      <c r="N21" s="22">
        <v>17</v>
      </c>
      <c r="O21" s="22">
        <v>18</v>
      </c>
      <c r="Q21" s="80">
        <v>0.014973351978967287</v>
      </c>
      <c r="R21" s="81">
        <v>0.01477992342512714</v>
      </c>
      <c r="S21" s="81">
        <v>0.014502743919472486</v>
      </c>
      <c r="T21" s="81">
        <v>0.014824449707724306</v>
      </c>
      <c r="U21" s="81">
        <v>0.013902098097941672</v>
      </c>
    </row>
    <row r="22" spans="2:21" ht="15">
      <c r="B22" s="9">
        <v>23</v>
      </c>
      <c r="C22" s="9" t="s">
        <v>14</v>
      </c>
      <c r="D22" s="15">
        <v>37.83072473</v>
      </c>
      <c r="E22" s="10">
        <v>39.95365218</v>
      </c>
      <c r="F22" s="10">
        <v>42.371493903</v>
      </c>
      <c r="G22" s="10">
        <v>43.316905485</v>
      </c>
      <c r="H22" s="10">
        <v>40.719354477</v>
      </c>
      <c r="I22" s="10"/>
      <c r="K22" s="21">
        <v>18</v>
      </c>
      <c r="L22" s="22">
        <v>18</v>
      </c>
      <c r="M22" s="22">
        <v>18</v>
      </c>
      <c r="N22" s="22">
        <v>18</v>
      </c>
      <c r="O22" s="22">
        <v>17</v>
      </c>
      <c r="Q22" s="80">
        <v>0.014416377687959654</v>
      </c>
      <c r="R22" s="81">
        <v>0.014043187294213201</v>
      </c>
      <c r="S22" s="81">
        <v>0.014057303519947596</v>
      </c>
      <c r="T22" s="81">
        <v>0.01410257293464667</v>
      </c>
      <c r="U22" s="81">
        <v>0.014321892787570152</v>
      </c>
    </row>
    <row r="23" spans="2:21" ht="15">
      <c r="B23" s="9">
        <v>31</v>
      </c>
      <c r="C23" s="9" t="s">
        <v>22</v>
      </c>
      <c r="D23" s="15">
        <v>35.653912238</v>
      </c>
      <c r="E23" s="10">
        <v>37.756905295</v>
      </c>
      <c r="F23" s="10">
        <v>39.231131193</v>
      </c>
      <c r="G23" s="10">
        <v>40.845688436</v>
      </c>
      <c r="H23" s="10">
        <v>38.862574755</v>
      </c>
      <c r="I23" s="10"/>
      <c r="K23" s="21">
        <v>19</v>
      </c>
      <c r="L23" s="22">
        <v>19</v>
      </c>
      <c r="M23" s="22">
        <v>19</v>
      </c>
      <c r="N23" s="22">
        <v>19</v>
      </c>
      <c r="O23" s="22">
        <v>19</v>
      </c>
      <c r="Q23" s="80">
        <v>0.01358684689613597</v>
      </c>
      <c r="R23" s="81">
        <v>0.013271059434535909</v>
      </c>
      <c r="S23" s="81">
        <v>0.01301544665556006</v>
      </c>
      <c r="T23" s="81">
        <v>0.013298025188664839</v>
      </c>
      <c r="U23" s="81">
        <v>0.01366882251054405</v>
      </c>
    </row>
    <row r="24" spans="2:21" ht="15">
      <c r="B24" s="9">
        <v>13</v>
      </c>
      <c r="C24" s="9" t="s">
        <v>5</v>
      </c>
      <c r="D24" s="15">
        <v>34.268817903</v>
      </c>
      <c r="E24" s="10">
        <v>35.737770636</v>
      </c>
      <c r="F24" s="10">
        <v>36.339136041</v>
      </c>
      <c r="G24" s="10">
        <v>36.256661706</v>
      </c>
      <c r="H24" s="10">
        <v>35.447495403</v>
      </c>
      <c r="I24" s="10"/>
      <c r="K24" s="21">
        <v>20</v>
      </c>
      <c r="L24" s="22">
        <v>20</v>
      </c>
      <c r="M24" s="22">
        <v>20</v>
      </c>
      <c r="N24" s="22">
        <v>20</v>
      </c>
      <c r="O24" s="22">
        <v>20</v>
      </c>
      <c r="Q24" s="80">
        <v>0.013059020818012268</v>
      </c>
      <c r="R24" s="81">
        <v>0.012561359954227365</v>
      </c>
      <c r="S24" s="81">
        <v>0.012055989013520146</v>
      </c>
      <c r="T24" s="81">
        <v>0.011803987619862084</v>
      </c>
      <c r="U24" s="81">
        <v>0.01246766397135318</v>
      </c>
    </row>
    <row r="25" spans="2:21" ht="15">
      <c r="B25" s="9">
        <v>16</v>
      </c>
      <c r="C25" s="9" t="s">
        <v>8</v>
      </c>
      <c r="D25" s="15">
        <v>24.9733678</v>
      </c>
      <c r="E25" s="10">
        <v>27.174629845</v>
      </c>
      <c r="F25" s="10">
        <v>28.862091981</v>
      </c>
      <c r="G25" s="10">
        <v>28.962592506</v>
      </c>
      <c r="H25" s="10">
        <v>28.331545547</v>
      </c>
      <c r="I25" s="10"/>
      <c r="K25" s="21">
        <v>21</v>
      </c>
      <c r="L25" s="22">
        <v>21</v>
      </c>
      <c r="M25" s="22">
        <v>21</v>
      </c>
      <c r="N25" s="22">
        <v>21</v>
      </c>
      <c r="O25" s="22">
        <v>21</v>
      </c>
      <c r="Q25" s="80">
        <v>0.009516748751567732</v>
      </c>
      <c r="R25" s="81">
        <v>0.00955152772630086</v>
      </c>
      <c r="S25" s="81">
        <v>0.009575380753068902</v>
      </c>
      <c r="T25" s="81">
        <v>0.009429276367254703</v>
      </c>
      <c r="U25" s="81">
        <v>0.009964827857462366</v>
      </c>
    </row>
    <row r="26" spans="2:21" ht="15">
      <c r="B26" s="9">
        <v>38</v>
      </c>
      <c r="C26" s="9" t="s">
        <v>24</v>
      </c>
      <c r="D26" s="15">
        <v>20.786847413</v>
      </c>
      <c r="E26" s="10">
        <v>25.10049032</v>
      </c>
      <c r="F26" s="10">
        <v>26.750254167</v>
      </c>
      <c r="G26" s="10">
        <v>25.48442241</v>
      </c>
      <c r="H26" s="10">
        <v>24.103737811</v>
      </c>
      <c r="I26" s="10"/>
      <c r="K26" s="21">
        <v>23</v>
      </c>
      <c r="L26" s="22">
        <v>22</v>
      </c>
      <c r="M26" s="22">
        <v>22</v>
      </c>
      <c r="N26" s="22">
        <v>22</v>
      </c>
      <c r="O26" s="22">
        <v>23</v>
      </c>
      <c r="Q26" s="80">
        <v>0.007921366703560771</v>
      </c>
      <c r="R26" s="81">
        <v>0.008822494753478264</v>
      </c>
      <c r="S26" s="81">
        <v>0.008874750626496973</v>
      </c>
      <c r="T26" s="81">
        <v>0.008296897520964939</v>
      </c>
      <c r="U26" s="81">
        <v>0.008477814865749715</v>
      </c>
    </row>
    <row r="27" spans="2:21" ht="15">
      <c r="B27" s="9">
        <v>11</v>
      </c>
      <c r="C27" s="9" t="s">
        <v>4</v>
      </c>
      <c r="D27" s="15">
        <v>21.408593819</v>
      </c>
      <c r="E27" s="10">
        <v>22.588635554</v>
      </c>
      <c r="F27" s="10">
        <v>24.234765782</v>
      </c>
      <c r="G27" s="10">
        <v>25.14127669</v>
      </c>
      <c r="H27" s="10">
        <v>24.20004681</v>
      </c>
      <c r="I27" s="10"/>
      <c r="K27" s="21">
        <v>22</v>
      </c>
      <c r="L27" s="22">
        <v>23</v>
      </c>
      <c r="M27" s="22">
        <v>23</v>
      </c>
      <c r="N27" s="22">
        <v>23</v>
      </c>
      <c r="O27" s="22">
        <v>22</v>
      </c>
      <c r="Q27" s="80">
        <v>0.008158299278313153</v>
      </c>
      <c r="R27" s="81">
        <v>0.007939610586196612</v>
      </c>
      <c r="S27" s="81">
        <v>0.008040204084196652</v>
      </c>
      <c r="T27" s="81">
        <v>0.008185180456014683</v>
      </c>
      <c r="U27" s="81">
        <v>0.00851168885947757</v>
      </c>
    </row>
    <row r="28" spans="2:21" ht="15">
      <c r="B28" s="9">
        <v>6</v>
      </c>
      <c r="C28" s="9" t="s">
        <v>2</v>
      </c>
      <c r="D28" s="15">
        <v>13.055867741</v>
      </c>
      <c r="E28" s="10">
        <v>17.602144281</v>
      </c>
      <c r="F28" s="10">
        <v>21.920887399</v>
      </c>
      <c r="G28" s="10">
        <v>20.009616932</v>
      </c>
      <c r="H28" s="10">
        <v>11.979558273</v>
      </c>
      <c r="I28" s="10"/>
      <c r="K28" s="21">
        <v>24</v>
      </c>
      <c r="L28" s="22">
        <v>24</v>
      </c>
      <c r="M28" s="22">
        <v>24</v>
      </c>
      <c r="N28" s="22">
        <v>24</v>
      </c>
      <c r="O28" s="22">
        <v>24</v>
      </c>
      <c r="Q28" s="80">
        <v>0.004975276623475477</v>
      </c>
      <c r="R28" s="81">
        <v>0.006186923983925186</v>
      </c>
      <c r="S28" s="81">
        <v>0.007272544326612</v>
      </c>
      <c r="T28" s="81">
        <v>0.006514479255116415</v>
      </c>
      <c r="U28" s="81">
        <v>0.004213474192604525</v>
      </c>
    </row>
    <row r="29" spans="2:21" ht="15">
      <c r="B29" s="11" t="s">
        <v>26</v>
      </c>
      <c r="C29" s="11" t="s">
        <v>26</v>
      </c>
      <c r="D29" s="68">
        <v>145.3795362030005</v>
      </c>
      <c r="E29" s="69">
        <v>156.57676979999997</v>
      </c>
      <c r="F29" s="69">
        <v>161.47766967899906</v>
      </c>
      <c r="G29" s="69">
        <v>162.7312817740003</v>
      </c>
      <c r="H29" s="69">
        <v>149.3462413559996</v>
      </c>
      <c r="I29" s="12"/>
      <c r="K29" s="68"/>
      <c r="L29" s="69"/>
      <c r="M29" s="69"/>
      <c r="N29" s="69"/>
      <c r="O29" s="69"/>
      <c r="Q29" s="82">
        <v>0.05540063842183917</v>
      </c>
      <c r="R29" s="83">
        <v>0.05503469105447633</v>
      </c>
      <c r="S29" s="83">
        <v>0.05357235266634797</v>
      </c>
      <c r="T29" s="83">
        <v>0.05298000270959055</v>
      </c>
      <c r="U29" s="83">
        <v>0.05252835867364631</v>
      </c>
    </row>
    <row r="30" ht="15">
      <c r="B30" s="65" t="s">
        <v>61</v>
      </c>
    </row>
    <row r="31" ht="15">
      <c r="B31" t="s">
        <v>62</v>
      </c>
    </row>
    <row r="36" spans="3:10" ht="15">
      <c r="C36" s="90"/>
      <c r="D36" s="91"/>
      <c r="H36" s="91"/>
      <c r="I36" s="92"/>
      <c r="J36" s="93"/>
    </row>
    <row r="37" spans="3:10" ht="15">
      <c r="C37" s="90"/>
      <c r="D37" s="91"/>
      <c r="H37" s="91"/>
      <c r="I37" s="92"/>
      <c r="J37" s="93"/>
    </row>
    <row r="38" spans="3:10" ht="15">
      <c r="C38" s="90"/>
      <c r="D38" s="91"/>
      <c r="H38" s="91"/>
      <c r="I38" s="92"/>
      <c r="J38" s="93"/>
    </row>
    <row r="39" spans="3:10" ht="15">
      <c r="C39" s="90"/>
      <c r="D39" s="91"/>
      <c r="H39" s="91"/>
      <c r="I39" s="92"/>
      <c r="J39" s="93"/>
    </row>
    <row r="40" spans="3:10" ht="15">
      <c r="C40" s="90"/>
      <c r="D40" s="91"/>
      <c r="H40" s="91"/>
      <c r="I40" s="92"/>
      <c r="J40" s="93"/>
    </row>
    <row r="41" spans="3:10" ht="15">
      <c r="C41" s="90"/>
      <c r="D41" s="91"/>
      <c r="H41" s="91"/>
      <c r="I41" s="92"/>
      <c r="J41" s="93"/>
    </row>
    <row r="42" spans="3:10" ht="15">
      <c r="C42" s="90"/>
      <c r="D42" s="91"/>
      <c r="H42" s="91"/>
      <c r="I42" s="92"/>
      <c r="J42" s="93"/>
    </row>
  </sheetData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theme="6"/>
          <x14:colorLow theme="4"/>
          <x14:sparklines>
            <x14:sparkline>
              <xm:f>Table1!D4:H4</xm:f>
              <xm:sqref>I4</xm:sqref>
            </x14:sparkline>
            <x14:sparkline>
              <xm:f>Table1!D5:H5</xm:f>
              <xm:sqref>I5</xm:sqref>
            </x14:sparkline>
            <x14:sparkline>
              <xm:f>Table1!D6:H6</xm:f>
              <xm:sqref>I6</xm:sqref>
            </x14:sparkline>
            <x14:sparkline>
              <xm:f>Table1!D7:H7</xm:f>
              <xm:sqref>I7</xm:sqref>
            </x14:sparkline>
            <x14:sparkline>
              <xm:f>Table1!D8:H8</xm:f>
              <xm:sqref>I8</xm:sqref>
            </x14:sparkline>
            <x14:sparkline>
              <xm:f>Table1!D9:H9</xm:f>
              <xm:sqref>I9</xm:sqref>
            </x14:sparkline>
            <x14:sparkline>
              <xm:f>Table1!D10:H10</xm:f>
              <xm:sqref>I10</xm:sqref>
            </x14:sparkline>
            <x14:sparkline>
              <xm:f>Table1!D11:H11</xm:f>
              <xm:sqref>I11</xm:sqref>
            </x14:sparkline>
            <x14:sparkline>
              <xm:f>Table1!D12:H12</xm:f>
              <xm:sqref>I12</xm:sqref>
            </x14:sparkline>
            <x14:sparkline>
              <xm:f>Table1!D13:H13</xm:f>
              <xm:sqref>I13</xm:sqref>
            </x14:sparkline>
            <x14:sparkline>
              <xm:f>Table1!D14:H14</xm:f>
              <xm:sqref>I14</xm:sqref>
            </x14:sparkline>
            <x14:sparkline>
              <xm:f>Table1!D15:H15</xm:f>
              <xm:sqref>I15</xm:sqref>
            </x14:sparkline>
            <x14:sparkline>
              <xm:f>Table1!D16:H16</xm:f>
              <xm:sqref>I16</xm:sqref>
            </x14:sparkline>
            <x14:sparkline>
              <xm:f>Table1!D17:H17</xm:f>
              <xm:sqref>I17</xm:sqref>
            </x14:sparkline>
            <x14:sparkline>
              <xm:f>Table1!D18:H18</xm:f>
              <xm:sqref>I18</xm:sqref>
            </x14:sparkline>
            <x14:sparkline>
              <xm:f>Table1!D19:H19</xm:f>
              <xm:sqref>I19</xm:sqref>
            </x14:sparkline>
            <x14:sparkline>
              <xm:f>Table1!D20:H20</xm:f>
              <xm:sqref>I20</xm:sqref>
            </x14:sparkline>
            <x14:sparkline>
              <xm:f>Table1!D21:H21</xm:f>
              <xm:sqref>I21</xm:sqref>
            </x14:sparkline>
            <x14:sparkline>
              <xm:f>Table1!D22:H22</xm:f>
              <xm:sqref>I22</xm:sqref>
            </x14:sparkline>
            <x14:sparkline>
              <xm:f>Table1!D23:H23</xm:f>
              <xm:sqref>I23</xm:sqref>
            </x14:sparkline>
            <x14:sparkline>
              <xm:f>Table1!D24:H24</xm:f>
              <xm:sqref>I24</xm:sqref>
            </x14:sparkline>
            <x14:sparkline>
              <xm:f>Table1!D25:H25</xm:f>
              <xm:sqref>I25</xm:sqref>
            </x14:sparkline>
            <x14:sparkline>
              <xm:f>Table1!D26:H26</xm:f>
              <xm:sqref>I26</xm:sqref>
            </x14:sparkline>
            <x14:sparkline>
              <xm:f>Table1!D27:H27</xm:f>
              <xm:sqref>I27</xm:sqref>
            </x14:sparkline>
            <x14:sparkline>
              <xm:f>Table1!D28:H28</xm:f>
              <xm:sqref>I28</xm:sqref>
            </x14:sparkline>
            <x14:sparkline>
              <xm:f>Table1!D29:H29</xm:f>
              <xm:sqref>I29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1"/>
  <sheetViews>
    <sheetView showGridLines="0" workbookViewId="0" topLeftCell="M1">
      <selection activeCell="W7" sqref="W7"/>
    </sheetView>
  </sheetViews>
  <sheetFormatPr defaultColWidth="9.140625" defaultRowHeight="15"/>
  <cols>
    <col min="1" max="1" width="1.7109375" style="0" customWidth="1"/>
    <col min="20" max="20" width="11.8515625" style="0" customWidth="1"/>
    <col min="21" max="21" width="35.00390625" style="0" customWidth="1"/>
    <col min="22" max="22" width="9.421875" style="0" customWidth="1"/>
    <col min="23" max="23" width="31.421875" style="0" customWidth="1"/>
  </cols>
  <sheetData>
    <row r="1" ht="15.75">
      <c r="B1" s="3" t="s">
        <v>109</v>
      </c>
    </row>
    <row r="2" ht="15">
      <c r="B2" s="4" t="s">
        <v>60</v>
      </c>
    </row>
    <row r="3" spans="20:25" ht="15">
      <c r="T3" s="76" t="s">
        <v>28</v>
      </c>
      <c r="U3" s="76" t="s">
        <v>27</v>
      </c>
      <c r="V3" s="77">
        <v>2020</v>
      </c>
      <c r="Y3" t="s">
        <v>27</v>
      </c>
    </row>
    <row r="4" spans="20:25" ht="30">
      <c r="T4" s="72" t="s">
        <v>110</v>
      </c>
      <c r="U4" s="74" t="s">
        <v>111</v>
      </c>
      <c r="V4" s="84">
        <v>0.11907869401827748</v>
      </c>
      <c r="W4" s="67"/>
      <c r="X4" t="s">
        <v>110</v>
      </c>
      <c r="Y4" s="110">
        <v>0.11907869401827748</v>
      </c>
    </row>
    <row r="5" spans="20:25" ht="15">
      <c r="T5" s="23" t="s">
        <v>112</v>
      </c>
      <c r="U5" s="66" t="s">
        <v>113</v>
      </c>
      <c r="V5" s="85">
        <v>0.09351077255111485</v>
      </c>
      <c r="W5" s="67"/>
      <c r="X5" t="s">
        <v>112</v>
      </c>
      <c r="Y5" s="110">
        <v>0.09351077255111485</v>
      </c>
    </row>
    <row r="6" spans="20:25" ht="15">
      <c r="T6" s="23" t="s">
        <v>114</v>
      </c>
      <c r="U6" s="66" t="s">
        <v>115</v>
      </c>
      <c r="V6" s="85">
        <v>0.08824856455921727</v>
      </c>
      <c r="W6" s="67"/>
      <c r="X6" t="s">
        <v>114</v>
      </c>
      <c r="Y6" s="110">
        <v>0.08824856455921727</v>
      </c>
    </row>
    <row r="7" spans="20:25" ht="30">
      <c r="T7" s="23" t="s">
        <v>116</v>
      </c>
      <c r="U7" s="66" t="s">
        <v>117</v>
      </c>
      <c r="V7" s="85">
        <v>0.09378372480802787</v>
      </c>
      <c r="W7" s="67"/>
      <c r="X7" t="s">
        <v>116</v>
      </c>
      <c r="Y7" s="110">
        <v>0.09378372480802787</v>
      </c>
    </row>
    <row r="8" spans="20:25" ht="15">
      <c r="T8" s="23" t="s">
        <v>118</v>
      </c>
      <c r="U8" s="66" t="s">
        <v>119</v>
      </c>
      <c r="V8" s="85">
        <v>0.07440267526345057</v>
      </c>
      <c r="W8" s="67"/>
      <c r="X8" t="s">
        <v>118</v>
      </c>
      <c r="Y8" s="110">
        <v>0.07440267526345057</v>
      </c>
    </row>
    <row r="9" spans="20:25" ht="15">
      <c r="T9" s="23" t="s">
        <v>120</v>
      </c>
      <c r="U9" s="66" t="s">
        <v>121</v>
      </c>
      <c r="V9" s="85">
        <v>0.05203360273828761</v>
      </c>
      <c r="W9" s="67"/>
      <c r="X9" t="s">
        <v>120</v>
      </c>
      <c r="Y9" s="110">
        <v>0.05203360273828761</v>
      </c>
    </row>
    <row r="10" spans="20:25" ht="15">
      <c r="T10" s="23" t="s">
        <v>122</v>
      </c>
      <c r="U10" s="66" t="s">
        <v>123</v>
      </c>
      <c r="V10" s="85">
        <v>0.05809086753645277</v>
      </c>
      <c r="W10" s="67"/>
      <c r="X10" t="s">
        <v>122</v>
      </c>
      <c r="Y10" s="110">
        <v>0.05809086753645277</v>
      </c>
    </row>
    <row r="11" spans="20:25" ht="30">
      <c r="T11" s="23" t="s">
        <v>124</v>
      </c>
      <c r="U11" s="66" t="s">
        <v>125</v>
      </c>
      <c r="V11" s="85">
        <v>0.06676993740128123</v>
      </c>
      <c r="W11" s="67"/>
      <c r="X11" t="s">
        <v>124</v>
      </c>
      <c r="Y11" s="110">
        <v>0.06676993740128123</v>
      </c>
    </row>
    <row r="12" spans="20:25" ht="15">
      <c r="T12" s="23" t="s">
        <v>126</v>
      </c>
      <c r="U12" s="66" t="s">
        <v>127</v>
      </c>
      <c r="V12" s="85">
        <v>0.038926725518947144</v>
      </c>
      <c r="W12" s="67"/>
      <c r="X12" t="s">
        <v>126</v>
      </c>
      <c r="Y12" s="110">
        <v>0.038926725518947144</v>
      </c>
    </row>
    <row r="13" spans="20:25" ht="30">
      <c r="T13" s="23" t="s">
        <v>128</v>
      </c>
      <c r="U13" s="66" t="s">
        <v>129</v>
      </c>
      <c r="V13" s="85">
        <v>0.03427470109167415</v>
      </c>
      <c r="W13" s="67"/>
      <c r="X13" t="s">
        <v>128</v>
      </c>
      <c r="Y13" s="110">
        <v>0.03427470109167415</v>
      </c>
    </row>
    <row r="14" spans="20:25" ht="30">
      <c r="T14" s="23" t="s">
        <v>130</v>
      </c>
      <c r="U14" s="66" t="s">
        <v>131</v>
      </c>
      <c r="V14" s="85">
        <v>0.021498962910431983</v>
      </c>
      <c r="W14" s="67"/>
      <c r="X14" t="s">
        <v>130</v>
      </c>
      <c r="Y14" s="110">
        <v>0.021498962910431983</v>
      </c>
    </row>
    <row r="15" spans="20:25" ht="30">
      <c r="T15" s="23" t="s">
        <v>132</v>
      </c>
      <c r="U15" s="66" t="s">
        <v>133</v>
      </c>
      <c r="V15" s="85">
        <v>0.029974284620813484</v>
      </c>
      <c r="W15" s="67"/>
      <c r="X15" t="s">
        <v>132</v>
      </c>
      <c r="Y15" s="110">
        <v>0.029974284620813484</v>
      </c>
    </row>
    <row r="16" spans="20:25" ht="15">
      <c r="T16" s="23" t="s">
        <v>134</v>
      </c>
      <c r="U16" s="66" t="s">
        <v>135</v>
      </c>
      <c r="V16" s="85">
        <v>0.02657629043174435</v>
      </c>
      <c r="W16" s="67"/>
      <c r="X16" t="s">
        <v>134</v>
      </c>
      <c r="Y16" s="110">
        <v>0.02657629043174435</v>
      </c>
    </row>
    <row r="17" spans="20:25" ht="15">
      <c r="T17" s="23" t="s">
        <v>136</v>
      </c>
      <c r="U17" s="66" t="s">
        <v>137</v>
      </c>
      <c r="V17" s="85">
        <v>0.025227271423019764</v>
      </c>
      <c r="X17" t="s">
        <v>136</v>
      </c>
      <c r="Y17" s="110">
        <v>0.025227271423019764</v>
      </c>
    </row>
    <row r="18" spans="20:25" ht="15">
      <c r="T18" s="23" t="s">
        <v>138</v>
      </c>
      <c r="U18" s="66" t="s">
        <v>139</v>
      </c>
      <c r="V18" s="85">
        <v>0.019488085751682198</v>
      </c>
      <c r="X18" t="s">
        <v>138</v>
      </c>
      <c r="Y18" s="110">
        <v>0.019488085751682198</v>
      </c>
    </row>
    <row r="19" spans="20:25" ht="15">
      <c r="T19" s="23" t="s">
        <v>140</v>
      </c>
      <c r="U19" s="66" t="s">
        <v>141</v>
      </c>
      <c r="V19" s="85">
        <v>0.020058197559227636</v>
      </c>
      <c r="X19" t="s">
        <v>140</v>
      </c>
      <c r="Y19" s="110">
        <v>0.020058197559227636</v>
      </c>
    </row>
    <row r="20" spans="20:25" ht="15">
      <c r="T20" s="23" t="s">
        <v>142</v>
      </c>
      <c r="U20" s="66" t="s">
        <v>143</v>
      </c>
      <c r="V20" s="85">
        <v>0.013902098097941672</v>
      </c>
      <c r="X20" t="s">
        <v>142</v>
      </c>
      <c r="Y20" s="110">
        <v>0.013902098097941672</v>
      </c>
    </row>
    <row r="21" spans="20:25" ht="30">
      <c r="T21" s="23" t="s">
        <v>144</v>
      </c>
      <c r="U21" s="66" t="s">
        <v>145</v>
      </c>
      <c r="V21" s="85">
        <v>0.014321892787570152</v>
      </c>
      <c r="X21" t="s">
        <v>144</v>
      </c>
      <c r="Y21" s="110">
        <v>0.014321892787570152</v>
      </c>
    </row>
    <row r="22" spans="20:25" ht="15">
      <c r="T22" s="23" t="s">
        <v>146</v>
      </c>
      <c r="U22" s="66" t="s">
        <v>147</v>
      </c>
      <c r="V22" s="85">
        <v>0.01366882251054405</v>
      </c>
      <c r="X22" t="s">
        <v>146</v>
      </c>
      <c r="Y22" s="110">
        <v>0.01366882251054405</v>
      </c>
    </row>
    <row r="23" spans="20:25" ht="15">
      <c r="T23" s="23" t="s">
        <v>148</v>
      </c>
      <c r="U23" s="66" t="s">
        <v>149</v>
      </c>
      <c r="V23" s="85">
        <v>0.01246766397135318</v>
      </c>
      <c r="X23" t="s">
        <v>148</v>
      </c>
      <c r="Y23" s="110">
        <v>0.01246766397135318</v>
      </c>
    </row>
    <row r="24" spans="20:25" ht="45">
      <c r="T24" s="23" t="s">
        <v>150</v>
      </c>
      <c r="U24" s="66" t="s">
        <v>151</v>
      </c>
      <c r="V24" s="85">
        <v>0.009964827857462366</v>
      </c>
      <c r="X24" t="s">
        <v>150</v>
      </c>
      <c r="Y24" s="110">
        <v>0.009964827857462366</v>
      </c>
    </row>
    <row r="25" spans="20:25" ht="45">
      <c r="T25" s="23" t="s">
        <v>152</v>
      </c>
      <c r="U25" s="66" t="s">
        <v>153</v>
      </c>
      <c r="V25" s="85">
        <v>0.008477814865749715</v>
      </c>
      <c r="X25" t="s">
        <v>152</v>
      </c>
      <c r="Y25" s="110">
        <v>0.008477814865749715</v>
      </c>
    </row>
    <row r="26" spans="20:25" ht="15">
      <c r="T26" s="23" t="s">
        <v>154</v>
      </c>
      <c r="U26" s="66" t="s">
        <v>155</v>
      </c>
      <c r="V26" s="85">
        <v>0.00851168885947757</v>
      </c>
      <c r="X26" t="s">
        <v>154</v>
      </c>
      <c r="Y26" s="110">
        <v>0.00851168885947757</v>
      </c>
    </row>
    <row r="27" spans="20:25" ht="15">
      <c r="T27" s="23" t="s">
        <v>156</v>
      </c>
      <c r="U27" s="66" t="s">
        <v>157</v>
      </c>
      <c r="V27" s="85">
        <v>0.004213474192604525</v>
      </c>
      <c r="X27" t="s">
        <v>156</v>
      </c>
      <c r="Y27" s="110">
        <v>0.004213474192604525</v>
      </c>
    </row>
    <row r="28" spans="20:25" ht="15">
      <c r="T28" s="73" t="s">
        <v>158</v>
      </c>
      <c r="U28" s="75" t="s">
        <v>158</v>
      </c>
      <c r="V28" s="86">
        <v>0.05252835867364631</v>
      </c>
      <c r="X28" t="s">
        <v>158</v>
      </c>
      <c r="Y28" s="110">
        <v>0.05252835867364631</v>
      </c>
    </row>
    <row r="29" spans="20:22" ht="15">
      <c r="T29" s="70"/>
      <c r="U29" s="70"/>
      <c r="V29" s="71"/>
    </row>
    <row r="31" ht="15">
      <c r="B31" s="65" t="s">
        <v>61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4"/>
  <sheetViews>
    <sheetView showGridLines="0" workbookViewId="0" topLeftCell="B4">
      <selection activeCell="H46" sqref="H46:H50"/>
    </sheetView>
  </sheetViews>
  <sheetFormatPr defaultColWidth="9.140625" defaultRowHeight="15"/>
  <cols>
    <col min="1" max="1" width="1.7109375" style="1" customWidth="1"/>
    <col min="2" max="2" width="34.421875" style="1" bestFit="1" customWidth="1"/>
    <col min="3" max="7" width="20.7109375" style="1" customWidth="1"/>
    <col min="8" max="9" width="19.00390625" style="1" customWidth="1"/>
    <col min="10" max="10" width="39.00390625" style="1" bestFit="1" customWidth="1"/>
    <col min="11" max="15" width="19.421875" style="1" customWidth="1"/>
    <col min="16" max="16384" width="9.140625" style="1" customWidth="1"/>
  </cols>
  <sheetData>
    <row r="1" ht="15.75">
      <c r="B1" s="3" t="s">
        <v>108</v>
      </c>
    </row>
    <row r="2" ht="12.75">
      <c r="B2" s="4" t="s">
        <v>25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spans="8:9" ht="12">
      <c r="H31" s="2"/>
      <c r="I31" s="2"/>
    </row>
    <row r="32" spans="8:9" ht="12">
      <c r="H32" s="2"/>
      <c r="I32" s="2"/>
    </row>
    <row r="33" spans="8:9" ht="12">
      <c r="H33" s="2"/>
      <c r="I33" s="2"/>
    </row>
    <row r="34" spans="8:9" ht="12">
      <c r="H34" s="2"/>
      <c r="I34" s="2"/>
    </row>
    <row r="35" spans="8:9" ht="12">
      <c r="H35" s="2"/>
      <c r="I35" s="2"/>
    </row>
    <row r="36" spans="8:9" ht="12">
      <c r="H36" s="2"/>
      <c r="I36" s="2"/>
    </row>
    <row r="37" spans="8:9" ht="12">
      <c r="H37" s="2"/>
      <c r="I37" s="2"/>
    </row>
    <row r="38" ht="12"/>
    <row r="39" ht="15">
      <c r="B39" s="65" t="s">
        <v>61</v>
      </c>
    </row>
    <row r="40" ht="12"/>
    <row r="41" ht="12"/>
    <row r="42" ht="12"/>
    <row r="43" ht="12"/>
    <row r="45" spans="2:7" ht="15">
      <c r="B45" s="6"/>
      <c r="C45" s="5">
        <v>2016</v>
      </c>
      <c r="D45" s="5">
        <v>2017</v>
      </c>
      <c r="E45" s="5">
        <v>2018</v>
      </c>
      <c r="F45" s="5">
        <v>2019</v>
      </c>
      <c r="G45" s="5">
        <v>2020</v>
      </c>
    </row>
    <row r="46" spans="2:9" ht="15">
      <c r="B46" s="7" t="s">
        <v>20</v>
      </c>
      <c r="C46" s="24">
        <v>343.798704889</v>
      </c>
      <c r="D46" s="24">
        <v>369.074879927</v>
      </c>
      <c r="E46" s="24">
        <v>386.920113668</v>
      </c>
      <c r="F46" s="24">
        <v>398.866640814</v>
      </c>
      <c r="G46" s="24">
        <v>338.559129321</v>
      </c>
      <c r="H46" s="94">
        <f>G46-C46</f>
        <v>-5.239575568000021</v>
      </c>
      <c r="I46" s="94"/>
    </row>
    <row r="47" spans="2:9" ht="15">
      <c r="B47" s="9" t="s">
        <v>11</v>
      </c>
      <c r="C47" s="25">
        <v>241.684716536</v>
      </c>
      <c r="D47" s="25">
        <v>263.575437471</v>
      </c>
      <c r="E47" s="25">
        <v>287.431857293</v>
      </c>
      <c r="F47" s="25">
        <v>284.773211744</v>
      </c>
      <c r="G47" s="25">
        <v>265.865577365</v>
      </c>
      <c r="H47" s="94">
        <f aca="true" t="shared" si="0" ref="H47:H50">G47-C47</f>
        <v>24.180860828999982</v>
      </c>
      <c r="I47" s="94"/>
    </row>
    <row r="48" spans="2:9" ht="15">
      <c r="B48" s="9" t="s">
        <v>19</v>
      </c>
      <c r="C48" s="25">
        <v>236.18433346</v>
      </c>
      <c r="D48" s="25">
        <v>252.98014772</v>
      </c>
      <c r="E48" s="25">
        <v>270.064799257</v>
      </c>
      <c r="F48" s="25">
        <v>279.1297473</v>
      </c>
      <c r="G48" s="25">
        <v>250.904306831</v>
      </c>
      <c r="H48" s="94">
        <f t="shared" si="0"/>
        <v>14.719973371000009</v>
      </c>
      <c r="I48" s="94"/>
    </row>
    <row r="49" spans="2:9" ht="15">
      <c r="B49" s="9" t="s">
        <v>17</v>
      </c>
      <c r="C49" s="25">
        <v>227.48431204</v>
      </c>
      <c r="D49" s="25">
        <v>252.639862769</v>
      </c>
      <c r="E49" s="25">
        <v>262.941193226</v>
      </c>
      <c r="F49" s="25">
        <v>270.920847442</v>
      </c>
      <c r="G49" s="25">
        <v>266.641622813</v>
      </c>
      <c r="H49" s="94">
        <f t="shared" si="0"/>
        <v>39.157310773000034</v>
      </c>
      <c r="I49" s="94"/>
    </row>
    <row r="50" spans="2:9" ht="15">
      <c r="B50" s="9" t="s">
        <v>3</v>
      </c>
      <c r="C50" s="25">
        <v>191.545057274</v>
      </c>
      <c r="D50" s="25">
        <v>205.43305533</v>
      </c>
      <c r="E50" s="25">
        <v>206.831933944</v>
      </c>
      <c r="F50" s="25">
        <v>213.164716991</v>
      </c>
      <c r="G50" s="25">
        <v>211.538303842</v>
      </c>
      <c r="H50" s="94">
        <f t="shared" si="0"/>
        <v>19.993246568000018</v>
      </c>
      <c r="I50" s="94"/>
    </row>
    <row r="51" spans="2:9" ht="15">
      <c r="B51" s="9" t="s">
        <v>15</v>
      </c>
      <c r="C51" s="25">
        <v>139.429074062</v>
      </c>
      <c r="D51" s="25">
        <v>166.956505773</v>
      </c>
      <c r="E51" s="25">
        <v>178.897426197</v>
      </c>
      <c r="F51" s="25">
        <v>168.082191748</v>
      </c>
      <c r="G51" s="25">
        <v>147.939573773</v>
      </c>
      <c r="I51" s="94"/>
    </row>
    <row r="52" spans="2:7" ht="15">
      <c r="B52" s="9" t="s">
        <v>18</v>
      </c>
      <c r="C52" s="25">
        <v>137.357014377</v>
      </c>
      <c r="D52" s="25">
        <v>149.659187664</v>
      </c>
      <c r="E52" s="25">
        <v>161.865578478</v>
      </c>
      <c r="F52" s="25">
        <v>167.989447529</v>
      </c>
      <c r="G52" s="25">
        <v>165.161313674</v>
      </c>
    </row>
    <row r="53" spans="2:7" ht="15">
      <c r="B53" s="9" t="s">
        <v>12</v>
      </c>
      <c r="C53" s="25">
        <v>131.562251201</v>
      </c>
      <c r="D53" s="25">
        <v>137.867955293</v>
      </c>
      <c r="E53" s="25">
        <v>158.683385384</v>
      </c>
      <c r="F53" s="25">
        <v>168.0604154</v>
      </c>
      <c r="G53" s="25">
        <v>189.837250549</v>
      </c>
    </row>
    <row r="54" spans="2:7" ht="15">
      <c r="B54" s="9" t="s">
        <v>13</v>
      </c>
      <c r="C54" s="25">
        <v>102.770740954</v>
      </c>
      <c r="D54" s="25">
        <v>109.477021323</v>
      </c>
      <c r="E54" s="25">
        <v>115.156216117</v>
      </c>
      <c r="F54" s="25">
        <v>116.557030052</v>
      </c>
      <c r="G54" s="25">
        <v>110.674696323</v>
      </c>
    </row>
    <row r="55" spans="2:7" ht="15">
      <c r="B55" s="9" t="s">
        <v>16</v>
      </c>
      <c r="C55" s="25">
        <v>92.15665689</v>
      </c>
      <c r="D55" s="25">
        <v>99.346954345</v>
      </c>
      <c r="E55" s="25">
        <v>105.367313572</v>
      </c>
      <c r="F55" s="25">
        <v>105.452787183</v>
      </c>
      <c r="G55" s="25">
        <v>97.44827196</v>
      </c>
    </row>
    <row r="56" spans="2:7" ht="15">
      <c r="B56" s="9" t="s">
        <v>10</v>
      </c>
      <c r="C56" s="25">
        <v>68.11976072</v>
      </c>
      <c r="D56" s="25">
        <v>81.190137506</v>
      </c>
      <c r="E56" s="25">
        <v>95.525413656</v>
      </c>
      <c r="F56" s="25">
        <v>93.668197317</v>
      </c>
      <c r="G56" s="25">
        <v>61.124873969</v>
      </c>
    </row>
    <row r="57" spans="2:7" ht="15">
      <c r="B57" s="9" t="s">
        <v>1</v>
      </c>
      <c r="C57" s="25">
        <v>76.119031269</v>
      </c>
      <c r="D57" s="25">
        <v>80.332191575</v>
      </c>
      <c r="E57" s="25">
        <v>79.629297351</v>
      </c>
      <c r="F57" s="25">
        <v>83.025974883</v>
      </c>
      <c r="G57" s="25">
        <v>85.221523354</v>
      </c>
    </row>
    <row r="58" spans="2:7" ht="15">
      <c r="B58" s="11" t="s">
        <v>6</v>
      </c>
      <c r="C58" s="26">
        <v>69.09120687</v>
      </c>
      <c r="D58" s="26">
        <v>74.125815614</v>
      </c>
      <c r="E58" s="26">
        <v>78.29995825</v>
      </c>
      <c r="F58" s="26">
        <v>83.366512683</v>
      </c>
      <c r="G58" s="26">
        <v>75.560500754</v>
      </c>
    </row>
    <row r="60" spans="2:7" ht="15">
      <c r="B60" s="6"/>
      <c r="C60" s="77">
        <v>2016</v>
      </c>
      <c r="D60" s="77">
        <v>2017</v>
      </c>
      <c r="E60" s="77">
        <v>2018</v>
      </c>
      <c r="F60" s="77">
        <v>2019</v>
      </c>
      <c r="G60" s="77">
        <v>2020</v>
      </c>
    </row>
    <row r="61" spans="2:7" ht="15">
      <c r="B61" s="7">
        <v>29</v>
      </c>
      <c r="C61" s="87">
        <v>1</v>
      </c>
      <c r="D61" s="1">
        <v>1</v>
      </c>
      <c r="E61" s="87">
        <v>1</v>
      </c>
      <c r="F61" s="87">
        <v>1</v>
      </c>
      <c r="G61" s="87">
        <v>1</v>
      </c>
    </row>
    <row r="62" spans="2:7" ht="15">
      <c r="B62" s="9">
        <v>20</v>
      </c>
      <c r="C62" s="27">
        <v>2</v>
      </c>
      <c r="D62" s="27">
        <v>2</v>
      </c>
      <c r="E62" s="27">
        <v>2</v>
      </c>
      <c r="F62" s="27">
        <v>2</v>
      </c>
      <c r="G62" s="27">
        <v>3</v>
      </c>
    </row>
    <row r="63" spans="2:7" ht="15">
      <c r="B63" s="9">
        <v>28</v>
      </c>
      <c r="C63" s="27">
        <v>3</v>
      </c>
      <c r="D63" s="27">
        <v>3</v>
      </c>
      <c r="E63" s="27">
        <v>3</v>
      </c>
      <c r="F63" s="27">
        <v>3</v>
      </c>
      <c r="G63" s="27">
        <v>4</v>
      </c>
    </row>
    <row r="64" spans="2:7" ht="15">
      <c r="B64" s="9">
        <v>26</v>
      </c>
      <c r="C64" s="27">
        <v>4</v>
      </c>
      <c r="D64" s="27">
        <v>4</v>
      </c>
      <c r="E64" s="27">
        <v>4</v>
      </c>
      <c r="F64" s="27">
        <v>4</v>
      </c>
      <c r="G64" s="27">
        <v>2</v>
      </c>
    </row>
    <row r="65" spans="2:7" ht="15">
      <c r="B65" s="9">
        <v>10</v>
      </c>
      <c r="C65" s="27">
        <v>5</v>
      </c>
      <c r="D65" s="27">
        <v>5</v>
      </c>
      <c r="E65" s="27">
        <v>5</v>
      </c>
      <c r="F65" s="27">
        <v>5</v>
      </c>
      <c r="G65" s="27">
        <v>5</v>
      </c>
    </row>
    <row r="66" spans="2:7" ht="15">
      <c r="B66" s="9">
        <v>24</v>
      </c>
      <c r="C66" s="27">
        <v>6</v>
      </c>
      <c r="D66" s="27">
        <v>6</v>
      </c>
      <c r="E66" s="27">
        <v>6</v>
      </c>
      <c r="F66" s="27">
        <v>6</v>
      </c>
      <c r="G66" s="27">
        <v>8</v>
      </c>
    </row>
    <row r="67" spans="2:7" ht="15">
      <c r="B67" s="9">
        <v>27</v>
      </c>
      <c r="C67" s="27">
        <v>7</v>
      </c>
      <c r="D67" s="27">
        <v>7</v>
      </c>
      <c r="E67" s="27">
        <v>7</v>
      </c>
      <c r="F67" s="27">
        <v>8</v>
      </c>
      <c r="G67" s="27">
        <v>7</v>
      </c>
    </row>
    <row r="68" spans="2:7" ht="15">
      <c r="B68" s="9">
        <v>21</v>
      </c>
      <c r="C68" s="27">
        <v>8</v>
      </c>
      <c r="D68" s="27">
        <v>8</v>
      </c>
      <c r="E68" s="27">
        <v>8</v>
      </c>
      <c r="F68" s="27">
        <v>7</v>
      </c>
      <c r="G68" s="27">
        <v>6</v>
      </c>
    </row>
    <row r="69" spans="2:7" ht="15">
      <c r="B69" s="9">
        <v>22</v>
      </c>
      <c r="C69" s="27">
        <v>9</v>
      </c>
      <c r="D69" s="27">
        <v>9</v>
      </c>
      <c r="E69" s="27">
        <v>9</v>
      </c>
      <c r="F69" s="27">
        <v>9</v>
      </c>
      <c r="G69" s="27">
        <v>9</v>
      </c>
    </row>
    <row r="70" spans="2:7" ht="15">
      <c r="B70" s="9">
        <v>25</v>
      </c>
      <c r="C70" s="27">
        <v>10</v>
      </c>
      <c r="D70" s="27">
        <v>10</v>
      </c>
      <c r="E70" s="27">
        <v>10</v>
      </c>
      <c r="F70" s="27">
        <v>10</v>
      </c>
      <c r="G70" s="27">
        <v>10</v>
      </c>
    </row>
    <row r="71" spans="2:7" ht="15">
      <c r="B71" s="9">
        <v>19</v>
      </c>
      <c r="C71" s="27">
        <v>14</v>
      </c>
      <c r="D71" s="27">
        <v>11</v>
      </c>
      <c r="E71" s="27">
        <v>11</v>
      </c>
      <c r="F71" s="27">
        <v>11</v>
      </c>
      <c r="G71" s="27">
        <v>14</v>
      </c>
    </row>
    <row r="72" spans="2:7" ht="15">
      <c r="B72" s="9">
        <v>1</v>
      </c>
      <c r="C72" s="27">
        <v>11</v>
      </c>
      <c r="D72" s="27">
        <v>12</v>
      </c>
      <c r="E72" s="27">
        <v>12</v>
      </c>
      <c r="F72" s="27">
        <v>13</v>
      </c>
      <c r="G72" s="27">
        <v>11</v>
      </c>
    </row>
    <row r="73" spans="2:7" ht="15">
      <c r="B73" s="11">
        <v>14</v>
      </c>
      <c r="C73" s="28">
        <v>13</v>
      </c>
      <c r="D73" s="28">
        <v>13</v>
      </c>
      <c r="E73" s="28">
        <v>13</v>
      </c>
      <c r="F73" s="28">
        <v>12</v>
      </c>
      <c r="G73" s="28">
        <v>12</v>
      </c>
    </row>
    <row r="74" spans="3:7" ht="15">
      <c r="C74" s="2"/>
      <c r="D74" s="2"/>
      <c r="E74" s="2"/>
      <c r="F74" s="2"/>
      <c r="G74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 topLeftCell="A1">
      <selection activeCell="B4" sqref="B4"/>
    </sheetView>
  </sheetViews>
  <sheetFormatPr defaultColWidth="9.140625" defaultRowHeight="15"/>
  <cols>
    <col min="1" max="1" width="1.7109375" style="1" customWidth="1"/>
    <col min="2" max="2" width="20.7109375" style="1" customWidth="1"/>
    <col min="3" max="3" width="20.7109375" style="18" customWidth="1"/>
    <col min="4" max="4" width="20.7109375" style="1" customWidth="1"/>
    <col min="5" max="5" width="10.7109375" style="1" customWidth="1"/>
    <col min="6" max="6" width="20.7109375" style="18" customWidth="1"/>
    <col min="7" max="8" width="15.7109375" style="1" customWidth="1"/>
    <col min="9" max="9" width="19.140625" style="1" customWidth="1"/>
    <col min="10" max="12" width="21.00390625" style="1" customWidth="1"/>
    <col min="13" max="16384" width="9.140625" style="1" customWidth="1"/>
  </cols>
  <sheetData>
    <row r="1" spans="1:11" ht="15.75">
      <c r="A1" s="16"/>
      <c r="B1" s="3" t="s">
        <v>101</v>
      </c>
      <c r="J1"/>
      <c r="K1"/>
    </row>
    <row r="2" spans="1:2" ht="15">
      <c r="A2" s="16"/>
      <c r="B2" s="4" t="s">
        <v>59</v>
      </c>
    </row>
    <row r="3" spans="1:11" ht="36" customHeight="1">
      <c r="A3" s="16"/>
      <c r="B3" s="6"/>
      <c r="C3" s="29" t="s">
        <v>55</v>
      </c>
      <c r="D3" s="29" t="s">
        <v>102</v>
      </c>
      <c r="E3" s="115" t="s">
        <v>66</v>
      </c>
      <c r="F3" s="116"/>
      <c r="G3" s="117" t="s">
        <v>67</v>
      </c>
      <c r="H3" s="117"/>
      <c r="K3" s="113"/>
    </row>
    <row r="4" spans="1:8" ht="15">
      <c r="A4" s="16"/>
      <c r="B4" s="30" t="s">
        <v>159</v>
      </c>
      <c r="C4" s="43">
        <v>2843154.538368</v>
      </c>
      <c r="D4" s="43">
        <v>338559.129321</v>
      </c>
      <c r="E4" s="95">
        <v>100</v>
      </c>
      <c r="F4" s="44"/>
      <c r="G4" s="45">
        <v>11.907869401827748</v>
      </c>
      <c r="H4" s="60" t="s">
        <v>80</v>
      </c>
    </row>
    <row r="5" spans="1:11" ht="15">
      <c r="A5" s="16"/>
      <c r="B5" s="34" t="s">
        <v>32</v>
      </c>
      <c r="C5" s="35">
        <v>634942.161877</v>
      </c>
      <c r="D5" s="35">
        <v>79268.892563</v>
      </c>
      <c r="E5" s="88">
        <v>23.413603621316714</v>
      </c>
      <c r="F5" s="61" t="s">
        <v>103</v>
      </c>
      <c r="G5" s="37">
        <v>12.484427294710954</v>
      </c>
      <c r="H5" s="62" t="s">
        <v>78</v>
      </c>
      <c r="K5" s="113"/>
    </row>
    <row r="6" spans="1:12" ht="15.75">
      <c r="A6"/>
      <c r="B6" s="9" t="s">
        <v>36</v>
      </c>
      <c r="C6" s="39">
        <v>164020.57668</v>
      </c>
      <c r="D6" s="39">
        <v>31639.993819</v>
      </c>
      <c r="E6" s="89">
        <v>9.345485346224704</v>
      </c>
      <c r="F6" s="63" t="s">
        <v>75</v>
      </c>
      <c r="G6" s="41">
        <v>19.290258856197553</v>
      </c>
      <c r="H6" s="64" t="s">
        <v>95</v>
      </c>
      <c r="I6"/>
      <c r="J6"/>
      <c r="K6"/>
      <c r="L6"/>
    </row>
    <row r="7" spans="1:14" ht="15.75">
      <c r="A7" s="16"/>
      <c r="B7" s="9" t="s">
        <v>37</v>
      </c>
      <c r="C7" s="39">
        <v>228922.066918</v>
      </c>
      <c r="D7" s="39">
        <v>30390.515437</v>
      </c>
      <c r="E7" s="89">
        <v>8.97642769165609</v>
      </c>
      <c r="F7" s="63" t="s">
        <v>77</v>
      </c>
      <c r="G7" s="41">
        <v>13.27548534143102</v>
      </c>
      <c r="H7" s="64" t="s">
        <v>77</v>
      </c>
      <c r="I7"/>
      <c r="M7"/>
      <c r="N7"/>
    </row>
    <row r="8" spans="1:14" ht="15.75">
      <c r="A8" s="16"/>
      <c r="B8" s="9" t="s">
        <v>29</v>
      </c>
      <c r="C8" s="39">
        <v>236597.722877</v>
      </c>
      <c r="D8" s="39">
        <v>28714.664627</v>
      </c>
      <c r="E8" s="89">
        <v>8.48143267753226</v>
      </c>
      <c r="F8" s="63" t="s">
        <v>78</v>
      </c>
      <c r="G8" s="41">
        <v>12.13649238793726</v>
      </c>
      <c r="H8" s="64" t="s">
        <v>78</v>
      </c>
      <c r="I8"/>
      <c r="M8"/>
      <c r="N8"/>
    </row>
    <row r="9" spans="1:14" ht="15.75">
      <c r="A9" s="16"/>
      <c r="B9" s="9" t="s">
        <v>64</v>
      </c>
      <c r="C9" s="39">
        <v>133578.943986</v>
      </c>
      <c r="D9" s="39">
        <v>26732.703159</v>
      </c>
      <c r="E9" s="89">
        <v>7.896021948252876</v>
      </c>
      <c r="F9" s="63" t="s">
        <v>80</v>
      </c>
      <c r="G9" s="41">
        <v>20.012662446112593</v>
      </c>
      <c r="H9" s="64" t="s">
        <v>104</v>
      </c>
      <c r="I9"/>
      <c r="M9"/>
      <c r="N9"/>
    </row>
    <row r="10" spans="1:14" ht="15.75">
      <c r="A10" s="16"/>
      <c r="B10" s="9" t="s">
        <v>48</v>
      </c>
      <c r="C10" s="39">
        <v>174818.167918</v>
      </c>
      <c r="D10" s="39">
        <v>21629.399144</v>
      </c>
      <c r="E10" s="89">
        <v>6.388662207212965</v>
      </c>
      <c r="F10" s="63" t="s">
        <v>74</v>
      </c>
      <c r="G10" s="41">
        <v>12.372512194582349</v>
      </c>
      <c r="H10" s="64" t="s">
        <v>78</v>
      </c>
      <c r="I10"/>
      <c r="K10" s="2"/>
      <c r="L10" s="2"/>
      <c r="M10"/>
      <c r="N10"/>
    </row>
    <row r="11" spans="1:14" ht="15.75">
      <c r="A11" s="16"/>
      <c r="B11" s="9" t="s">
        <v>39</v>
      </c>
      <c r="C11" s="39">
        <v>221663.256399</v>
      </c>
      <c r="D11" s="39">
        <v>18556.815698</v>
      </c>
      <c r="E11" s="89">
        <v>5.481115140866757</v>
      </c>
      <c r="F11" s="63" t="s">
        <v>76</v>
      </c>
      <c r="G11" s="41">
        <v>8.371624598258729</v>
      </c>
      <c r="H11" s="64" t="s">
        <v>76</v>
      </c>
      <c r="I11"/>
      <c r="K11" s="2"/>
      <c r="L11" s="2"/>
      <c r="M11"/>
      <c r="N11"/>
    </row>
    <row r="12" spans="1:14" ht="15.75">
      <c r="A12" s="16"/>
      <c r="B12" s="9" t="s">
        <v>44</v>
      </c>
      <c r="C12" s="39">
        <v>82322.025871</v>
      </c>
      <c r="D12" s="39">
        <v>17837.53216</v>
      </c>
      <c r="E12" s="89">
        <v>5.268660808460314</v>
      </c>
      <c r="F12" s="63" t="s">
        <v>70</v>
      </c>
      <c r="G12" s="41">
        <v>21.667994648178013</v>
      </c>
      <c r="H12" s="64" t="s">
        <v>90</v>
      </c>
      <c r="I12"/>
      <c r="K12" s="2"/>
      <c r="L12" s="2"/>
      <c r="M12"/>
      <c r="N12"/>
    </row>
    <row r="13" spans="1:14" ht="15.75">
      <c r="A13" s="16"/>
      <c r="B13" s="9" t="s">
        <v>52</v>
      </c>
      <c r="C13" s="39">
        <v>59205.582373</v>
      </c>
      <c r="D13" s="39">
        <v>17803.357933</v>
      </c>
      <c r="E13" s="89">
        <v>5.258566788231547</v>
      </c>
      <c r="F13" s="63" t="s">
        <v>70</v>
      </c>
      <c r="G13" s="41">
        <v>30.070404207558322</v>
      </c>
      <c r="H13" s="64" t="s">
        <v>105</v>
      </c>
      <c r="I13"/>
      <c r="K13" s="2"/>
      <c r="L13" s="2"/>
      <c r="M13"/>
      <c r="N13"/>
    </row>
    <row r="14" spans="1:14" ht="15.75">
      <c r="A14" s="16"/>
      <c r="B14" s="9" t="s">
        <v>46</v>
      </c>
      <c r="C14" s="39">
        <v>388179.280376</v>
      </c>
      <c r="D14" s="39">
        <v>13348.301503</v>
      </c>
      <c r="E14" s="89">
        <v>3.9426795342281253</v>
      </c>
      <c r="F14" s="63" t="s">
        <v>83</v>
      </c>
      <c r="G14" s="41">
        <v>3.438694999400923</v>
      </c>
      <c r="H14" s="64" t="s">
        <v>82</v>
      </c>
      <c r="I14"/>
      <c r="K14" s="2"/>
      <c r="L14" s="2"/>
      <c r="M14"/>
      <c r="N14"/>
    </row>
    <row r="15" spans="1:14" ht="15.75">
      <c r="A15" s="16"/>
      <c r="B15" s="9" t="s">
        <v>50</v>
      </c>
      <c r="C15" s="39">
        <v>45772.623217</v>
      </c>
      <c r="D15" s="39">
        <v>10788.478889</v>
      </c>
      <c r="E15" s="89">
        <v>3.186586316734959</v>
      </c>
      <c r="F15" s="63" t="s">
        <v>81</v>
      </c>
      <c r="G15" s="41">
        <v>23.569719475883453</v>
      </c>
      <c r="H15" s="64" t="s">
        <v>106</v>
      </c>
      <c r="I15"/>
      <c r="K15" s="2"/>
      <c r="L15" s="2"/>
      <c r="M15"/>
      <c r="N15"/>
    </row>
    <row r="16" spans="1:14" ht="15.75">
      <c r="A16" s="16"/>
      <c r="B16" s="9" t="s">
        <v>54</v>
      </c>
      <c r="C16" s="39">
        <v>71039.990577</v>
      </c>
      <c r="D16" s="39">
        <v>10612.549889</v>
      </c>
      <c r="E16" s="89">
        <v>3.1346222771437544</v>
      </c>
      <c r="F16" s="63" t="s">
        <v>81</v>
      </c>
      <c r="G16" s="41">
        <v>14.93883910006589</v>
      </c>
      <c r="H16" s="64" t="s">
        <v>75</v>
      </c>
      <c r="I16"/>
      <c r="K16" s="2"/>
      <c r="L16" s="2"/>
      <c r="M16"/>
      <c r="N16"/>
    </row>
    <row r="17" spans="1:14" ht="15.75">
      <c r="A17" s="16"/>
      <c r="B17" s="9" t="s">
        <v>47</v>
      </c>
      <c r="C17" s="39">
        <v>101169.527054</v>
      </c>
      <c r="D17" s="39">
        <v>10357.235064</v>
      </c>
      <c r="E17" s="89">
        <v>3.059210095669857</v>
      </c>
      <c r="F17" s="63" t="s">
        <v>81</v>
      </c>
      <c r="G17" s="41">
        <v>10.237504677146259</v>
      </c>
      <c r="H17" s="64" t="s">
        <v>79</v>
      </c>
      <c r="I17"/>
      <c r="K17" s="2"/>
      <c r="L17" s="2"/>
      <c r="M17"/>
      <c r="N17"/>
    </row>
    <row r="18" spans="1:14" ht="15.75">
      <c r="A18" s="16"/>
      <c r="B18" s="9" t="s">
        <v>49</v>
      </c>
      <c r="C18" s="39">
        <v>38393.804255</v>
      </c>
      <c r="D18" s="39">
        <v>6058.799615</v>
      </c>
      <c r="E18" s="89">
        <v>1.7895838836634752</v>
      </c>
      <c r="F18" s="63" t="s">
        <v>84</v>
      </c>
      <c r="G18" s="41">
        <v>15.78067016948696</v>
      </c>
      <c r="H18" s="64" t="s">
        <v>107</v>
      </c>
      <c r="I18"/>
      <c r="K18" s="2"/>
      <c r="L18" s="2"/>
      <c r="M18"/>
      <c r="N18"/>
    </row>
    <row r="19" spans="1:14" ht="15.75">
      <c r="A19" s="16"/>
      <c r="B19" s="9" t="s">
        <v>51</v>
      </c>
      <c r="C19" s="39">
        <v>26393.01915</v>
      </c>
      <c r="D19" s="39">
        <v>5591.576385</v>
      </c>
      <c r="E19" s="89">
        <v>1.6515804480636016</v>
      </c>
      <c r="F19" s="63" t="s">
        <v>84</v>
      </c>
      <c r="G19" s="41">
        <v>21.185815662926917</v>
      </c>
      <c r="H19" s="64" t="s">
        <v>90</v>
      </c>
      <c r="I19"/>
      <c r="K19" s="2"/>
      <c r="L19" s="2"/>
      <c r="M19"/>
      <c r="N19"/>
    </row>
    <row r="20" spans="1:14" ht="15.75">
      <c r="A20" s="16"/>
      <c r="B20" s="9" t="s">
        <v>53</v>
      </c>
      <c r="C20" s="39">
        <v>31330.545155</v>
      </c>
      <c r="D20" s="39">
        <v>2997.477734</v>
      </c>
      <c r="E20" s="89">
        <v>0.8853631387851262</v>
      </c>
      <c r="F20" s="63" t="s">
        <v>85</v>
      </c>
      <c r="G20" s="41">
        <v>9.567269637890858</v>
      </c>
      <c r="H20" s="64" t="s">
        <v>74</v>
      </c>
      <c r="I20"/>
      <c r="K20" s="2"/>
      <c r="L20" s="2"/>
      <c r="M20"/>
      <c r="N20"/>
    </row>
    <row r="21" spans="1:14" ht="15.75">
      <c r="A21" s="16"/>
      <c r="B21" s="9" t="s">
        <v>31</v>
      </c>
      <c r="C21" s="39">
        <v>48982.231654</v>
      </c>
      <c r="D21" s="39">
        <v>1860.863522</v>
      </c>
      <c r="E21" s="89">
        <v>0.5496421040933293</v>
      </c>
      <c r="F21" s="63" t="s">
        <v>86</v>
      </c>
      <c r="G21" s="41">
        <v>3.7990582690162866</v>
      </c>
      <c r="H21" s="64" t="s">
        <v>82</v>
      </c>
      <c r="I21"/>
      <c r="K21" s="2"/>
      <c r="L21" s="2"/>
      <c r="M21"/>
      <c r="N21"/>
    </row>
    <row r="22" spans="1:14" ht="15.75">
      <c r="A22" s="16"/>
      <c r="B22" s="9" t="s">
        <v>43</v>
      </c>
      <c r="C22" s="39">
        <v>9704.011782</v>
      </c>
      <c r="D22" s="39">
        <v>945.57258</v>
      </c>
      <c r="E22" s="89">
        <v>0.27929318636198075</v>
      </c>
      <c r="F22" s="63" t="s">
        <v>86</v>
      </c>
      <c r="G22" s="41">
        <v>9.744140889791018</v>
      </c>
      <c r="H22" s="64" t="s">
        <v>74</v>
      </c>
      <c r="I22"/>
      <c r="K22" s="2"/>
      <c r="L22" s="2"/>
      <c r="M22"/>
      <c r="N22"/>
    </row>
    <row r="23" spans="1:14" ht="15.75">
      <c r="A23" s="16"/>
      <c r="B23" s="9" t="s">
        <v>42</v>
      </c>
      <c r="C23" s="39">
        <v>16014.781293</v>
      </c>
      <c r="D23" s="39">
        <v>916.430029</v>
      </c>
      <c r="E23" s="89">
        <v>0.27068536915189784</v>
      </c>
      <c r="F23" s="63" t="s">
        <v>86</v>
      </c>
      <c r="G23" s="41">
        <v>5.722401150745456</v>
      </c>
      <c r="H23" s="64" t="s">
        <v>83</v>
      </c>
      <c r="I23"/>
      <c r="K23" s="2"/>
      <c r="L23" s="2"/>
      <c r="M23"/>
      <c r="N23"/>
    </row>
    <row r="24" spans="1:14" ht="15.75">
      <c r="A24" s="16"/>
      <c r="B24" s="9" t="s">
        <v>33</v>
      </c>
      <c r="C24" s="39">
        <v>9469.739806</v>
      </c>
      <c r="D24" s="39">
        <v>669.563418</v>
      </c>
      <c r="E24" s="89">
        <v>0.1977685314062711</v>
      </c>
      <c r="F24" s="63" t="s">
        <v>86</v>
      </c>
      <c r="G24" s="41">
        <v>7.070557710316037</v>
      </c>
      <c r="H24" s="64" t="s">
        <v>70</v>
      </c>
      <c r="I24"/>
      <c r="K24" s="2"/>
      <c r="L24" s="2"/>
      <c r="M24"/>
      <c r="N24"/>
    </row>
    <row r="25" spans="1:14" ht="15.75">
      <c r="A25" s="16"/>
      <c r="B25" s="9" t="s">
        <v>30</v>
      </c>
      <c r="C25" s="39">
        <v>18286.616749</v>
      </c>
      <c r="D25" s="39">
        <v>624.438867</v>
      </c>
      <c r="E25" s="89">
        <v>0.1844401207707346</v>
      </c>
      <c r="F25" s="63" t="s">
        <v>86</v>
      </c>
      <c r="G25" s="41">
        <v>3.4147315250873147</v>
      </c>
      <c r="H25" s="64" t="s">
        <v>82</v>
      </c>
      <c r="I25"/>
      <c r="K25" s="2"/>
      <c r="L25" s="2"/>
      <c r="M25"/>
      <c r="N25"/>
    </row>
    <row r="26" spans="1:14" ht="15.75">
      <c r="A26" s="16"/>
      <c r="B26" s="9" t="s">
        <v>38</v>
      </c>
      <c r="C26" s="39">
        <v>10093.787837</v>
      </c>
      <c r="D26" s="39">
        <v>560.237061</v>
      </c>
      <c r="E26" s="89">
        <v>0.1654768731605578</v>
      </c>
      <c r="F26" s="63" t="s">
        <v>86</v>
      </c>
      <c r="G26" s="41">
        <v>5.550315402374353</v>
      </c>
      <c r="H26" s="64" t="s">
        <v>83</v>
      </c>
      <c r="I26"/>
      <c r="K26" s="2"/>
      <c r="L26" s="2"/>
      <c r="M26"/>
      <c r="N26"/>
    </row>
    <row r="27" spans="1:14" ht="15.75">
      <c r="A27" s="16"/>
      <c r="B27" s="9" t="s">
        <v>41</v>
      </c>
      <c r="C27" s="39">
        <v>8800.420967</v>
      </c>
      <c r="D27" s="39">
        <v>432.816116</v>
      </c>
      <c r="E27" s="89">
        <v>0.12784062768238974</v>
      </c>
      <c r="F27" s="63" t="s">
        <v>86</v>
      </c>
      <c r="G27" s="41">
        <v>4.918129685193274</v>
      </c>
      <c r="H27" s="64" t="s">
        <v>81</v>
      </c>
      <c r="I27"/>
      <c r="K27" s="2"/>
      <c r="L27" s="2"/>
      <c r="M27"/>
      <c r="N27"/>
    </row>
    <row r="28" spans="1:14" ht="15.75">
      <c r="A28" s="16"/>
      <c r="B28" s="9" t="s">
        <v>35</v>
      </c>
      <c r="C28" s="39">
        <v>17650.835597</v>
      </c>
      <c r="D28" s="39">
        <v>111.545862</v>
      </c>
      <c r="E28" s="89">
        <v>0.03294723206067776</v>
      </c>
      <c r="F28" s="63" t="s">
        <v>86</v>
      </c>
      <c r="G28" s="41">
        <v>0.631957968148311</v>
      </c>
      <c r="H28" s="64" t="s">
        <v>86</v>
      </c>
      <c r="I28"/>
      <c r="K28" s="2"/>
      <c r="L28" s="2"/>
      <c r="M28"/>
      <c r="N28"/>
    </row>
    <row r="29" spans="1:14" ht="15.75">
      <c r="A29" s="16"/>
      <c r="B29" s="9" t="s">
        <v>34</v>
      </c>
      <c r="C29" s="39">
        <v>63726.185913</v>
      </c>
      <c r="D29" s="39">
        <v>108.007042</v>
      </c>
      <c r="E29" s="89">
        <v>0.03190197299260971</v>
      </c>
      <c r="F29" s="63" t="s">
        <v>86</v>
      </c>
      <c r="G29" s="41">
        <v>0.16948612325152007</v>
      </c>
      <c r="H29" s="64" t="s">
        <v>86</v>
      </c>
      <c r="I29"/>
      <c r="K29" s="2"/>
      <c r="L29" s="2"/>
      <c r="M29"/>
      <c r="N29"/>
    </row>
    <row r="30" spans="1:14" ht="15.75">
      <c r="A30" s="16"/>
      <c r="B30" s="9" t="s">
        <v>40</v>
      </c>
      <c r="C30" s="39">
        <v>909.684806</v>
      </c>
      <c r="D30" s="39">
        <v>0.903654</v>
      </c>
      <c r="E30" s="89">
        <v>0.0002669117213918675</v>
      </c>
      <c r="F30" s="63" t="s">
        <v>86</v>
      </c>
      <c r="G30" s="41">
        <v>0.09933704443998376</v>
      </c>
      <c r="H30" s="64" t="s">
        <v>86</v>
      </c>
      <c r="I30"/>
      <c r="K30" s="2"/>
      <c r="L30" s="2"/>
      <c r="M30"/>
      <c r="N30"/>
    </row>
    <row r="31" spans="1:14" ht="15.75">
      <c r="A31" s="16"/>
      <c r="B31" s="96" t="s">
        <v>45</v>
      </c>
      <c r="C31" s="97">
        <v>1166.947281</v>
      </c>
      <c r="D31" s="97">
        <v>0.457551</v>
      </c>
      <c r="E31" s="98">
        <v>0.00013514655502501</v>
      </c>
      <c r="F31" s="106" t="s">
        <v>86</v>
      </c>
      <c r="G31" s="100">
        <v>0.03920922628209114</v>
      </c>
      <c r="H31" s="107" t="s">
        <v>86</v>
      </c>
      <c r="I31"/>
      <c r="K31" s="2"/>
      <c r="L31" s="2"/>
      <c r="M31"/>
      <c r="N31"/>
    </row>
    <row r="32" spans="1:14" ht="15.75">
      <c r="A32" s="16"/>
      <c r="B32" s="65" t="s">
        <v>61</v>
      </c>
      <c r="C32" s="19"/>
      <c r="D32" s="17"/>
      <c r="E32" s="17"/>
      <c r="F32" s="19"/>
      <c r="G32" s="17"/>
      <c r="H32" s="17"/>
      <c r="I32"/>
      <c r="K32" s="2"/>
      <c r="L32" s="2"/>
      <c r="M32"/>
      <c r="N32"/>
    </row>
    <row r="33" spans="1:14" ht="15.75">
      <c r="A33" s="16"/>
      <c r="B33" s="16"/>
      <c r="C33" s="19"/>
      <c r="D33" s="17"/>
      <c r="E33" s="17"/>
      <c r="F33" s="19"/>
      <c r="G33" s="17"/>
      <c r="H33" s="17"/>
      <c r="I33"/>
      <c r="K33" s="2"/>
      <c r="L33" s="2"/>
      <c r="M33"/>
      <c r="N33"/>
    </row>
    <row r="34" spans="1:14" ht="15.75">
      <c r="A34" s="16"/>
      <c r="B34" s="17"/>
      <c r="C34" s="19"/>
      <c r="D34" s="17"/>
      <c r="E34" s="17"/>
      <c r="F34" s="19"/>
      <c r="G34" s="17"/>
      <c r="H34" s="17"/>
      <c r="I34"/>
      <c r="K34" s="2"/>
      <c r="L34" s="2"/>
      <c r="M34"/>
      <c r="N34"/>
    </row>
    <row r="35" spans="1:14" ht="15.75">
      <c r="A35" s="16"/>
      <c r="B35" s="17"/>
      <c r="C35" s="19"/>
      <c r="D35" s="17"/>
      <c r="E35" s="17"/>
      <c r="F35" s="19"/>
      <c r="G35" s="17"/>
      <c r="H35" s="17"/>
      <c r="I35"/>
      <c r="K35" s="2"/>
      <c r="L35" s="2"/>
      <c r="M35"/>
      <c r="N35"/>
    </row>
    <row r="36" spans="1:14" ht="15.75">
      <c r="A36"/>
      <c r="B36"/>
      <c r="C36" s="20"/>
      <c r="D36"/>
      <c r="E36"/>
      <c r="F36" s="20"/>
      <c r="G36"/>
      <c r="H36"/>
      <c r="I36"/>
      <c r="K36" s="2"/>
      <c r="L36" s="2"/>
      <c r="M36"/>
      <c r="N36"/>
    </row>
    <row r="37" spans="11:14" ht="15.75">
      <c r="K37" s="2"/>
      <c r="L37" s="2"/>
      <c r="M37"/>
      <c r="N37"/>
    </row>
    <row r="38" spans="10:12" ht="15.75">
      <c r="J38"/>
      <c r="K38"/>
      <c r="L38"/>
    </row>
  </sheetData>
  <mergeCells count="2"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 topLeftCell="A1">
      <selection activeCell="B6" sqref="B6"/>
    </sheetView>
  </sheetViews>
  <sheetFormatPr defaultColWidth="9.140625" defaultRowHeight="15"/>
  <cols>
    <col min="1" max="1" width="1.7109375" style="1" customWidth="1"/>
    <col min="2" max="2" width="20.7109375" style="1" customWidth="1"/>
    <col min="3" max="3" width="20.7109375" style="18" customWidth="1"/>
    <col min="4" max="4" width="20.7109375" style="1" customWidth="1"/>
    <col min="5" max="5" width="10.7109375" style="1" customWidth="1"/>
    <col min="6" max="6" width="20.7109375" style="18" customWidth="1"/>
    <col min="7" max="7" width="10.7109375" style="1" customWidth="1"/>
    <col min="8" max="8" width="20.7109375" style="1" customWidth="1"/>
    <col min="9" max="9" width="19.140625" style="1" customWidth="1"/>
    <col min="10" max="12" width="21.00390625" style="1" customWidth="1"/>
    <col min="13" max="16384" width="9.140625" style="1" customWidth="1"/>
  </cols>
  <sheetData>
    <row r="1" spans="1:11" ht="15.75">
      <c r="A1" s="16"/>
      <c r="B1" s="3" t="s">
        <v>96</v>
      </c>
      <c r="J1"/>
      <c r="K1"/>
    </row>
    <row r="2" spans="1:2" ht="15">
      <c r="A2" s="16"/>
      <c r="B2" s="4" t="s">
        <v>59</v>
      </c>
    </row>
    <row r="3" spans="1:11" ht="36" customHeight="1">
      <c r="A3" s="16"/>
      <c r="B3" s="6"/>
      <c r="C3" s="29" t="s">
        <v>55</v>
      </c>
      <c r="D3" s="29" t="s">
        <v>97</v>
      </c>
      <c r="E3" s="115" t="s">
        <v>66</v>
      </c>
      <c r="F3" s="116"/>
      <c r="G3" s="117" t="s">
        <v>67</v>
      </c>
      <c r="H3" s="117"/>
      <c r="K3" s="113"/>
    </row>
    <row r="4" spans="1:8" ht="15">
      <c r="A4" s="16"/>
      <c r="B4" s="30" t="s">
        <v>159</v>
      </c>
      <c r="C4" s="43">
        <v>2843154.538368</v>
      </c>
      <c r="D4" s="43">
        <v>265865.577365</v>
      </c>
      <c r="E4" s="95">
        <v>100</v>
      </c>
      <c r="F4" s="44"/>
      <c r="G4" s="45">
        <v>9.351077255111486</v>
      </c>
      <c r="H4" s="55" t="s">
        <v>74</v>
      </c>
    </row>
    <row r="5" spans="1:11" ht="15">
      <c r="A5" s="16"/>
      <c r="B5" s="34" t="s">
        <v>32</v>
      </c>
      <c r="C5" s="35">
        <v>634942.161877</v>
      </c>
      <c r="D5" s="35">
        <v>57989.210217</v>
      </c>
      <c r="E5" s="88">
        <v>21.811477360752164</v>
      </c>
      <c r="F5" s="56" t="s">
        <v>98</v>
      </c>
      <c r="G5" s="37">
        <v>9.132990955518492</v>
      </c>
      <c r="H5" s="57" t="s">
        <v>74</v>
      </c>
      <c r="K5" s="113"/>
    </row>
    <row r="6" spans="1:12" ht="15.75">
      <c r="A6"/>
      <c r="B6" s="9" t="s">
        <v>29</v>
      </c>
      <c r="C6" s="39">
        <v>236597.722877</v>
      </c>
      <c r="D6" s="39">
        <v>43995.758551</v>
      </c>
      <c r="E6" s="89">
        <v>16.548121417989876</v>
      </c>
      <c r="F6" s="58" t="s">
        <v>99</v>
      </c>
      <c r="G6" s="41">
        <v>18.595174127636074</v>
      </c>
      <c r="H6" s="59" t="s">
        <v>92</v>
      </c>
      <c r="I6"/>
      <c r="J6"/>
      <c r="K6"/>
      <c r="L6"/>
    </row>
    <row r="7" spans="1:14" ht="15.75">
      <c r="A7" s="16"/>
      <c r="B7" s="9" t="s">
        <v>46</v>
      </c>
      <c r="C7" s="39">
        <v>388179.280376</v>
      </c>
      <c r="D7" s="39">
        <v>43280.410483</v>
      </c>
      <c r="E7" s="89">
        <v>16.27905760194801</v>
      </c>
      <c r="F7" s="58" t="s">
        <v>99</v>
      </c>
      <c r="G7" s="41">
        <v>11.149593157336355</v>
      </c>
      <c r="H7" s="59" t="s">
        <v>80</v>
      </c>
      <c r="I7"/>
      <c r="M7"/>
      <c r="N7"/>
    </row>
    <row r="8" spans="1:14" ht="15.75">
      <c r="A8" s="16"/>
      <c r="B8" s="9" t="s">
        <v>37</v>
      </c>
      <c r="C8" s="39">
        <v>228922.066918</v>
      </c>
      <c r="D8" s="39">
        <v>24933.944125</v>
      </c>
      <c r="E8" s="89">
        <v>9.378402564228477</v>
      </c>
      <c r="F8" s="58" t="s">
        <v>75</v>
      </c>
      <c r="G8" s="41">
        <v>10.89189192666662</v>
      </c>
      <c r="H8" s="59" t="s">
        <v>79</v>
      </c>
      <c r="I8"/>
      <c r="M8"/>
      <c r="N8"/>
    </row>
    <row r="9" spans="1:14" ht="15.75">
      <c r="A9" s="16"/>
      <c r="B9" s="9" t="s">
        <v>34</v>
      </c>
      <c r="C9" s="39">
        <v>63726.185913</v>
      </c>
      <c r="D9" s="39">
        <v>17063.723347</v>
      </c>
      <c r="E9" s="89">
        <v>6.4181770036267825</v>
      </c>
      <c r="F9" s="58" t="s">
        <v>74</v>
      </c>
      <c r="G9" s="41">
        <v>26.776627382494954</v>
      </c>
      <c r="H9" s="59" t="s">
        <v>100</v>
      </c>
      <c r="I9"/>
      <c r="M9"/>
      <c r="N9"/>
    </row>
    <row r="10" spans="1:14" ht="15.75">
      <c r="A10" s="16"/>
      <c r="B10" s="9" t="s">
        <v>39</v>
      </c>
      <c r="C10" s="39">
        <v>221663.256399</v>
      </c>
      <c r="D10" s="39">
        <v>15794.961814</v>
      </c>
      <c r="E10" s="89">
        <v>5.940957821822682</v>
      </c>
      <c r="F10" s="58" t="s">
        <v>76</v>
      </c>
      <c r="G10" s="41">
        <v>7.12565630885104</v>
      </c>
      <c r="H10" s="59" t="s">
        <v>70</v>
      </c>
      <c r="I10"/>
      <c r="K10" s="2"/>
      <c r="L10" s="2"/>
      <c r="M10"/>
      <c r="N10"/>
    </row>
    <row r="11" spans="1:14" ht="15.75">
      <c r="A11" s="16"/>
      <c r="B11" s="9" t="s">
        <v>36</v>
      </c>
      <c r="C11" s="39">
        <v>164020.57668</v>
      </c>
      <c r="D11" s="39">
        <v>13906.793919</v>
      </c>
      <c r="E11" s="89">
        <v>5.230761370776376</v>
      </c>
      <c r="F11" s="58" t="s">
        <v>70</v>
      </c>
      <c r="G11" s="41">
        <v>8.478688589256581</v>
      </c>
      <c r="H11" s="59" t="s">
        <v>76</v>
      </c>
      <c r="I11"/>
      <c r="K11" s="2"/>
      <c r="L11" s="2"/>
      <c r="M11"/>
      <c r="N11"/>
    </row>
    <row r="12" spans="1:14" ht="15.75">
      <c r="A12" s="16"/>
      <c r="B12" s="9" t="s">
        <v>48</v>
      </c>
      <c r="C12" s="39">
        <v>174818.167918</v>
      </c>
      <c r="D12" s="39">
        <v>10967.439761</v>
      </c>
      <c r="E12" s="89">
        <v>4.125182308179403</v>
      </c>
      <c r="F12" s="58" t="s">
        <v>72</v>
      </c>
      <c r="G12" s="41">
        <v>6.273626987181546</v>
      </c>
      <c r="H12" s="59" t="s">
        <v>72</v>
      </c>
      <c r="I12"/>
      <c r="K12" s="2"/>
      <c r="L12" s="2"/>
      <c r="M12"/>
      <c r="N12"/>
    </row>
    <row r="13" spans="1:14" ht="15.75">
      <c r="A13" s="16"/>
      <c r="B13" s="9" t="s">
        <v>64</v>
      </c>
      <c r="C13" s="39">
        <v>133578.943986</v>
      </c>
      <c r="D13" s="39">
        <v>5697.037927</v>
      </c>
      <c r="E13" s="89">
        <v>2.1428264551821554</v>
      </c>
      <c r="F13" s="58" t="s">
        <v>82</v>
      </c>
      <c r="G13" s="41">
        <v>4.26492211796276</v>
      </c>
      <c r="H13" s="59" t="s">
        <v>81</v>
      </c>
      <c r="I13"/>
      <c r="K13" s="2"/>
      <c r="L13" s="2"/>
      <c r="M13"/>
      <c r="N13"/>
    </row>
    <row r="14" spans="1:14" ht="15.75">
      <c r="A14" s="16"/>
      <c r="B14" s="9" t="s">
        <v>47</v>
      </c>
      <c r="C14" s="39">
        <v>101169.527054</v>
      </c>
      <c r="D14" s="39">
        <v>4935.947255</v>
      </c>
      <c r="E14" s="89">
        <v>1.8565574768724442</v>
      </c>
      <c r="F14" s="58" t="s">
        <v>84</v>
      </c>
      <c r="G14" s="41">
        <v>4.878887347536379</v>
      </c>
      <c r="H14" s="59" t="s">
        <v>81</v>
      </c>
      <c r="I14"/>
      <c r="K14" s="2"/>
      <c r="L14" s="2"/>
      <c r="M14"/>
      <c r="N14"/>
    </row>
    <row r="15" spans="1:14" ht="15.75">
      <c r="A15" s="16"/>
      <c r="B15" s="9" t="s">
        <v>54</v>
      </c>
      <c r="C15" s="39">
        <v>71039.990577</v>
      </c>
      <c r="D15" s="39">
        <v>4577.418403</v>
      </c>
      <c r="E15" s="89">
        <v>1.7217040462202373</v>
      </c>
      <c r="F15" s="58" t="s">
        <v>84</v>
      </c>
      <c r="G15" s="41">
        <v>6.443438921966848</v>
      </c>
      <c r="H15" s="59" t="s">
        <v>72</v>
      </c>
      <c r="I15"/>
      <c r="K15" s="2"/>
      <c r="L15" s="2"/>
      <c r="M15"/>
      <c r="N15"/>
    </row>
    <row r="16" spans="1:14" ht="15.75">
      <c r="A16" s="16"/>
      <c r="B16" s="9" t="s">
        <v>44</v>
      </c>
      <c r="C16" s="39">
        <v>82322.025871</v>
      </c>
      <c r="D16" s="39">
        <v>4564.758431</v>
      </c>
      <c r="E16" s="89">
        <v>1.71694225188587</v>
      </c>
      <c r="F16" s="58" t="s">
        <v>84</v>
      </c>
      <c r="G16" s="41">
        <v>5.545002546649001</v>
      </c>
      <c r="H16" s="59" t="s">
        <v>83</v>
      </c>
      <c r="I16"/>
      <c r="K16" s="2"/>
      <c r="L16" s="2"/>
      <c r="M16"/>
      <c r="N16"/>
    </row>
    <row r="17" spans="1:14" ht="15.75">
      <c r="A17" s="16"/>
      <c r="B17" s="9" t="s">
        <v>31</v>
      </c>
      <c r="C17" s="39">
        <v>48982.231654</v>
      </c>
      <c r="D17" s="39">
        <v>3085.274133</v>
      </c>
      <c r="E17" s="89">
        <v>1.1604639320284427</v>
      </c>
      <c r="F17" s="58" t="s">
        <v>85</v>
      </c>
      <c r="G17" s="41">
        <v>6.298761875109562</v>
      </c>
      <c r="H17" s="59" t="s">
        <v>72</v>
      </c>
      <c r="I17"/>
      <c r="K17" s="2"/>
      <c r="L17" s="2"/>
      <c r="M17"/>
      <c r="N17"/>
    </row>
    <row r="18" spans="1:14" ht="15.75">
      <c r="A18" s="16"/>
      <c r="B18" s="9" t="s">
        <v>49</v>
      </c>
      <c r="C18" s="39">
        <v>38393.804255</v>
      </c>
      <c r="D18" s="39">
        <v>2020.855797</v>
      </c>
      <c r="E18" s="89">
        <v>0.7601043418364835</v>
      </c>
      <c r="F18" s="58" t="s">
        <v>85</v>
      </c>
      <c r="G18" s="41">
        <v>5.263494556512526</v>
      </c>
      <c r="H18" s="59" t="s">
        <v>83</v>
      </c>
      <c r="I18"/>
      <c r="K18" s="2"/>
      <c r="L18" s="2"/>
      <c r="M18"/>
      <c r="N18"/>
    </row>
    <row r="19" spans="1:14" ht="15.75">
      <c r="A19" s="16"/>
      <c r="B19" s="9" t="s">
        <v>53</v>
      </c>
      <c r="C19" s="39">
        <v>31330.545155</v>
      </c>
      <c r="D19" s="39">
        <v>1964.340014</v>
      </c>
      <c r="E19" s="89">
        <v>0.7388470645461591</v>
      </c>
      <c r="F19" s="58" t="s">
        <v>85</v>
      </c>
      <c r="G19" s="41">
        <v>6.269728165539161</v>
      </c>
      <c r="H19" s="59" t="s">
        <v>72</v>
      </c>
      <c r="I19"/>
      <c r="K19" s="2"/>
      <c r="L19" s="2"/>
      <c r="M19"/>
      <c r="N19"/>
    </row>
    <row r="20" spans="1:14" ht="15.75">
      <c r="A20" s="16"/>
      <c r="B20" s="9" t="s">
        <v>52</v>
      </c>
      <c r="C20" s="39">
        <v>59205.582373</v>
      </c>
      <c r="D20" s="39">
        <v>1921.216834</v>
      </c>
      <c r="E20" s="89">
        <v>0.7226271460341822</v>
      </c>
      <c r="F20" s="58" t="s">
        <v>85</v>
      </c>
      <c r="G20" s="41">
        <v>3.244992713518427</v>
      </c>
      <c r="H20" s="59" t="s">
        <v>82</v>
      </c>
      <c r="I20"/>
      <c r="K20" s="2"/>
      <c r="L20" s="2"/>
      <c r="M20"/>
      <c r="N20"/>
    </row>
    <row r="21" spans="1:14" ht="15.75">
      <c r="A21" s="16"/>
      <c r="B21" s="9" t="s">
        <v>42</v>
      </c>
      <c r="C21" s="39">
        <v>16014.781293</v>
      </c>
      <c r="D21" s="39">
        <v>1812.020584</v>
      </c>
      <c r="E21" s="89">
        <v>0.6815551685776621</v>
      </c>
      <c r="F21" s="58" t="s">
        <v>85</v>
      </c>
      <c r="G21" s="41">
        <v>11.314675803858947</v>
      </c>
      <c r="H21" s="59" t="s">
        <v>80</v>
      </c>
      <c r="I21"/>
      <c r="K21" s="2"/>
      <c r="L21" s="2"/>
      <c r="M21"/>
      <c r="N21"/>
    </row>
    <row r="22" spans="1:14" ht="15.75">
      <c r="A22" s="16"/>
      <c r="B22" s="9" t="s">
        <v>51</v>
      </c>
      <c r="C22" s="39">
        <v>26393.01915</v>
      </c>
      <c r="D22" s="39">
        <v>1492.304254</v>
      </c>
      <c r="E22" s="89">
        <v>0.5613002889619118</v>
      </c>
      <c r="F22" s="58" t="s">
        <v>86</v>
      </c>
      <c r="G22" s="41">
        <v>5.654162737194846</v>
      </c>
      <c r="H22" s="59" t="s">
        <v>83</v>
      </c>
      <c r="I22"/>
      <c r="K22" s="2"/>
      <c r="L22" s="2"/>
      <c r="M22"/>
      <c r="N22"/>
    </row>
    <row r="23" spans="1:14" ht="15.75">
      <c r="A23" s="16"/>
      <c r="B23" s="9" t="s">
        <v>50</v>
      </c>
      <c r="C23" s="39">
        <v>45772.623217</v>
      </c>
      <c r="D23" s="39">
        <v>1225.587578</v>
      </c>
      <c r="E23" s="89">
        <v>0.46098016529511915</v>
      </c>
      <c r="F23" s="58" t="s">
        <v>86</v>
      </c>
      <c r="G23" s="41">
        <v>2.677555909762269</v>
      </c>
      <c r="H23" s="59" t="s">
        <v>84</v>
      </c>
      <c r="I23"/>
      <c r="K23" s="2"/>
      <c r="L23" s="2"/>
      <c r="M23"/>
      <c r="N23"/>
    </row>
    <row r="24" spans="1:14" ht="15.75">
      <c r="A24" s="16"/>
      <c r="B24" s="9" t="s">
        <v>30</v>
      </c>
      <c r="C24" s="39">
        <v>18286.616749</v>
      </c>
      <c r="D24" s="39">
        <v>1082.559697</v>
      </c>
      <c r="E24" s="89">
        <v>0.40718309896650584</v>
      </c>
      <c r="F24" s="58" t="s">
        <v>86</v>
      </c>
      <c r="G24" s="41">
        <v>5.919956172643031</v>
      </c>
      <c r="H24" s="59" t="s">
        <v>83</v>
      </c>
      <c r="I24"/>
      <c r="K24" s="2"/>
      <c r="L24" s="2"/>
      <c r="M24"/>
      <c r="N24"/>
    </row>
    <row r="25" spans="1:14" ht="15.75">
      <c r="A25" s="16"/>
      <c r="B25" s="9" t="s">
        <v>35</v>
      </c>
      <c r="C25" s="39">
        <v>17650.835597</v>
      </c>
      <c r="D25" s="39">
        <v>1002.428844</v>
      </c>
      <c r="E25" s="89">
        <v>0.377043487139289</v>
      </c>
      <c r="F25" s="58" t="s">
        <v>86</v>
      </c>
      <c r="G25" s="41">
        <v>5.679214666587096</v>
      </c>
      <c r="H25" s="59" t="s">
        <v>83</v>
      </c>
      <c r="I25"/>
      <c r="K25" s="2"/>
      <c r="L25" s="2"/>
      <c r="M25"/>
      <c r="N25"/>
    </row>
    <row r="26" spans="1:14" ht="15.75">
      <c r="A26" s="16"/>
      <c r="B26" s="9" t="s">
        <v>33</v>
      </c>
      <c r="C26" s="39">
        <v>9469.739806</v>
      </c>
      <c r="D26" s="39">
        <v>760.641126</v>
      </c>
      <c r="E26" s="89">
        <v>0.28609989060589647</v>
      </c>
      <c r="F26" s="58" t="s">
        <v>86</v>
      </c>
      <c r="G26" s="41">
        <v>8.03233395618811</v>
      </c>
      <c r="H26" s="59" t="s">
        <v>76</v>
      </c>
      <c r="I26"/>
      <c r="K26" s="2"/>
      <c r="L26" s="2"/>
      <c r="M26"/>
      <c r="N26"/>
    </row>
    <row r="27" spans="1:14" ht="15.75">
      <c r="A27" s="16"/>
      <c r="B27" s="9" t="s">
        <v>43</v>
      </c>
      <c r="C27" s="39">
        <v>9704.011782</v>
      </c>
      <c r="D27" s="39">
        <v>723.460222</v>
      </c>
      <c r="E27" s="89">
        <v>0.2721150399274067</v>
      </c>
      <c r="F27" s="58" t="s">
        <v>86</v>
      </c>
      <c r="G27" s="41">
        <v>7.45526941076008</v>
      </c>
      <c r="H27" s="59" t="s">
        <v>70</v>
      </c>
      <c r="I27"/>
      <c r="K27" s="2"/>
      <c r="L27" s="2"/>
      <c r="M27"/>
      <c r="N27"/>
    </row>
    <row r="28" spans="1:14" ht="15.75">
      <c r="A28" s="16"/>
      <c r="B28" s="9" t="s">
        <v>38</v>
      </c>
      <c r="C28" s="39">
        <v>10093.787837</v>
      </c>
      <c r="D28" s="39">
        <v>510.043478</v>
      </c>
      <c r="E28" s="89">
        <v>0.19184261575155873</v>
      </c>
      <c r="F28" s="58" t="s">
        <v>86</v>
      </c>
      <c r="G28" s="41">
        <v>5.053043379120512</v>
      </c>
      <c r="H28" s="59" t="s">
        <v>83</v>
      </c>
      <c r="I28"/>
      <c r="K28" s="2"/>
      <c r="L28" s="2"/>
      <c r="M28"/>
      <c r="N28"/>
    </row>
    <row r="29" spans="1:14" ht="15.75">
      <c r="A29" s="16"/>
      <c r="B29" s="9" t="s">
        <v>41</v>
      </c>
      <c r="C29" s="39">
        <v>8800.420967</v>
      </c>
      <c r="D29" s="39">
        <v>485.878082</v>
      </c>
      <c r="E29" s="89">
        <v>0.18275328713688668</v>
      </c>
      <c r="F29" s="58" t="s">
        <v>86</v>
      </c>
      <c r="G29" s="41">
        <v>5.5210777282354515</v>
      </c>
      <c r="H29" s="59" t="s">
        <v>83</v>
      </c>
      <c r="I29"/>
      <c r="K29" s="2"/>
      <c r="L29" s="2"/>
      <c r="M29"/>
      <c r="N29"/>
    </row>
    <row r="30" spans="1:14" ht="15.75">
      <c r="A30" s="16"/>
      <c r="B30" s="9" t="s">
        <v>40</v>
      </c>
      <c r="C30" s="39">
        <v>909.684806</v>
      </c>
      <c r="D30" s="39">
        <v>48.256363</v>
      </c>
      <c r="E30" s="89">
        <v>0.018150662255065116</v>
      </c>
      <c r="F30" s="58" t="s">
        <v>86</v>
      </c>
      <c r="G30" s="41">
        <v>5.304734418088104</v>
      </c>
      <c r="H30" s="59" t="s">
        <v>83</v>
      </c>
      <c r="I30"/>
      <c r="K30" s="2"/>
      <c r="L30" s="2"/>
      <c r="M30"/>
      <c r="N30"/>
    </row>
    <row r="31" spans="1:14" ht="15.75">
      <c r="A31" s="16"/>
      <c r="B31" s="96" t="s">
        <v>45</v>
      </c>
      <c r="C31" s="97">
        <v>1166.947281</v>
      </c>
      <c r="D31" s="97">
        <v>23.306126</v>
      </c>
      <c r="E31" s="98">
        <v>0.008766131452964903</v>
      </c>
      <c r="F31" s="108" t="s">
        <v>86</v>
      </c>
      <c r="G31" s="100">
        <v>1.99718756617935</v>
      </c>
      <c r="H31" s="109" t="s">
        <v>85</v>
      </c>
      <c r="I31"/>
      <c r="K31" s="2"/>
      <c r="L31" s="2"/>
      <c r="M31"/>
      <c r="N31"/>
    </row>
    <row r="32" spans="1:14" ht="15.75">
      <c r="A32" s="16"/>
      <c r="B32" s="65" t="s">
        <v>61</v>
      </c>
      <c r="C32" s="19"/>
      <c r="D32" s="17"/>
      <c r="E32" s="17"/>
      <c r="F32" s="19"/>
      <c r="G32" s="17"/>
      <c r="H32" s="17"/>
      <c r="I32"/>
      <c r="K32" s="2"/>
      <c r="L32" s="2"/>
      <c r="M32"/>
      <c r="N32"/>
    </row>
    <row r="33" spans="1:14" ht="15.75">
      <c r="A33" s="16"/>
      <c r="B33" s="16"/>
      <c r="C33" s="19"/>
      <c r="D33" s="17"/>
      <c r="E33" s="17"/>
      <c r="F33" s="19"/>
      <c r="G33" s="17"/>
      <c r="H33" s="17"/>
      <c r="I33"/>
      <c r="K33" s="2"/>
      <c r="L33" s="2"/>
      <c r="M33"/>
      <c r="N33"/>
    </row>
    <row r="34" spans="1:14" ht="15.75">
      <c r="A34" s="16"/>
      <c r="B34" s="17"/>
      <c r="C34" s="19"/>
      <c r="D34" s="17"/>
      <c r="E34" s="17"/>
      <c r="F34" s="19"/>
      <c r="G34" s="17"/>
      <c r="H34" s="17"/>
      <c r="I34"/>
      <c r="K34" s="2"/>
      <c r="L34" s="2"/>
      <c r="M34"/>
      <c r="N34"/>
    </row>
    <row r="35" spans="1:14" ht="15.75">
      <c r="A35" s="16"/>
      <c r="B35" s="17"/>
      <c r="C35" s="19"/>
      <c r="D35" s="17"/>
      <c r="E35" s="17"/>
      <c r="F35" s="19"/>
      <c r="G35" s="17"/>
      <c r="H35" s="17"/>
      <c r="I35"/>
      <c r="K35" s="2"/>
      <c r="L35" s="2"/>
      <c r="M35"/>
      <c r="N35"/>
    </row>
    <row r="36" spans="1:14" ht="15.75">
      <c r="A36"/>
      <c r="B36"/>
      <c r="C36" s="20"/>
      <c r="D36"/>
      <c r="E36"/>
      <c r="F36" s="20"/>
      <c r="G36"/>
      <c r="H36"/>
      <c r="I36"/>
      <c r="K36" s="2"/>
      <c r="L36" s="2"/>
      <c r="M36"/>
      <c r="N36"/>
    </row>
    <row r="37" spans="11:14" ht="15.75">
      <c r="K37" s="2"/>
      <c r="L37" s="2"/>
      <c r="M37"/>
      <c r="N37"/>
    </row>
    <row r="38" spans="10:13" ht="15.75">
      <c r="J38"/>
      <c r="K38"/>
      <c r="L38"/>
      <c r="M38"/>
    </row>
  </sheetData>
  <mergeCells count="2">
    <mergeCell ref="G3:H3"/>
    <mergeCell ref="E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 topLeftCell="A1">
      <selection activeCell="B6" sqref="B6"/>
    </sheetView>
  </sheetViews>
  <sheetFormatPr defaultColWidth="9.140625" defaultRowHeight="15"/>
  <cols>
    <col min="1" max="1" width="1.7109375" style="1" customWidth="1"/>
    <col min="2" max="2" width="20.7109375" style="1" customWidth="1"/>
    <col min="3" max="3" width="20.7109375" style="18" customWidth="1"/>
    <col min="4" max="4" width="20.7109375" style="1" customWidth="1"/>
    <col min="5" max="5" width="10.7109375" style="1" customWidth="1"/>
    <col min="6" max="6" width="20.7109375" style="18" customWidth="1"/>
    <col min="7" max="7" width="10.7109375" style="1" customWidth="1"/>
    <col min="8" max="8" width="20.7109375" style="1" customWidth="1"/>
    <col min="9" max="9" width="19.140625" style="1" customWidth="1"/>
    <col min="10" max="12" width="21.00390625" style="1" customWidth="1"/>
    <col min="13" max="16384" width="9.140625" style="1" customWidth="1"/>
  </cols>
  <sheetData>
    <row r="1" spans="1:11" ht="15.75">
      <c r="A1" s="16"/>
      <c r="B1" s="3" t="s">
        <v>93</v>
      </c>
      <c r="J1"/>
      <c r="K1"/>
    </row>
    <row r="2" spans="1:2" ht="15">
      <c r="A2" s="16"/>
      <c r="B2" s="4" t="s">
        <v>59</v>
      </c>
    </row>
    <row r="3" spans="1:11" ht="36" customHeight="1">
      <c r="A3" s="16"/>
      <c r="B3" s="6"/>
      <c r="C3" s="29" t="s">
        <v>55</v>
      </c>
      <c r="D3" s="29" t="s">
        <v>94</v>
      </c>
      <c r="E3" s="115" t="s">
        <v>66</v>
      </c>
      <c r="F3" s="116"/>
      <c r="G3" s="117" t="s">
        <v>67</v>
      </c>
      <c r="H3" s="117"/>
      <c r="K3" s="113"/>
    </row>
    <row r="4" spans="1:8" ht="15">
      <c r="A4" s="16"/>
      <c r="B4" s="30" t="s">
        <v>159</v>
      </c>
      <c r="C4" s="43">
        <v>2843154.538368</v>
      </c>
      <c r="D4" s="43">
        <v>250904.306831</v>
      </c>
      <c r="E4" s="95">
        <v>100</v>
      </c>
      <c r="F4" s="44"/>
      <c r="G4" s="45">
        <v>8.824856455921726</v>
      </c>
      <c r="H4" s="50" t="s">
        <v>76</v>
      </c>
    </row>
    <row r="5" spans="1:11" ht="15">
      <c r="A5" s="16"/>
      <c r="B5" s="34" t="s">
        <v>32</v>
      </c>
      <c r="C5" s="35">
        <v>634942.161877</v>
      </c>
      <c r="D5" s="35">
        <v>76624.268551</v>
      </c>
      <c r="E5" s="88">
        <v>30.53924004684835</v>
      </c>
      <c r="F5" s="51" t="s">
        <v>89</v>
      </c>
      <c r="G5" s="37">
        <v>12.067913134715337</v>
      </c>
      <c r="H5" s="52" t="s">
        <v>78</v>
      </c>
      <c r="K5" s="113"/>
    </row>
    <row r="6" spans="1:12" ht="15.75">
      <c r="A6"/>
      <c r="B6" s="9" t="s">
        <v>39</v>
      </c>
      <c r="C6" s="39">
        <v>221663.256399</v>
      </c>
      <c r="D6" s="39">
        <v>32000.645436</v>
      </c>
      <c r="E6" s="89">
        <v>12.75412360998429</v>
      </c>
      <c r="F6" s="53" t="s">
        <v>95</v>
      </c>
      <c r="G6" s="41">
        <v>14.436603502024688</v>
      </c>
      <c r="H6" s="54" t="s">
        <v>75</v>
      </c>
      <c r="I6"/>
      <c r="J6"/>
      <c r="K6"/>
      <c r="L6"/>
    </row>
    <row r="7" spans="1:14" ht="15.75">
      <c r="A7" s="16"/>
      <c r="B7" s="9" t="s">
        <v>46</v>
      </c>
      <c r="C7" s="39">
        <v>388179.280376</v>
      </c>
      <c r="D7" s="39">
        <v>24218.793913</v>
      </c>
      <c r="E7" s="89">
        <v>9.65260190982409</v>
      </c>
      <c r="F7" s="53" t="s">
        <v>75</v>
      </c>
      <c r="G7" s="41">
        <v>6.23907434975434</v>
      </c>
      <c r="H7" s="54" t="s">
        <v>72</v>
      </c>
      <c r="I7"/>
      <c r="M7"/>
      <c r="N7"/>
    </row>
    <row r="8" spans="1:14" ht="15.75">
      <c r="A8" s="16"/>
      <c r="B8" s="9" t="s">
        <v>37</v>
      </c>
      <c r="C8" s="39">
        <v>228922.066918</v>
      </c>
      <c r="D8" s="39">
        <v>17422.042559</v>
      </c>
      <c r="E8" s="89">
        <v>6.943700081933968</v>
      </c>
      <c r="F8" s="53" t="s">
        <v>79</v>
      </c>
      <c r="G8" s="41">
        <v>7.610468834898552</v>
      </c>
      <c r="H8" s="54" t="s">
        <v>70</v>
      </c>
      <c r="I8"/>
      <c r="M8"/>
      <c r="N8"/>
    </row>
    <row r="9" spans="1:14" ht="15.75">
      <c r="A9" s="16"/>
      <c r="B9" s="9" t="s">
        <v>29</v>
      </c>
      <c r="C9" s="39">
        <v>236597.722877</v>
      </c>
      <c r="D9" s="39">
        <v>14011.870344</v>
      </c>
      <c r="E9" s="89">
        <v>5.584547559575327</v>
      </c>
      <c r="F9" s="53" t="s">
        <v>76</v>
      </c>
      <c r="G9" s="41">
        <v>5.9222338125732295</v>
      </c>
      <c r="H9" s="54" t="s">
        <v>83</v>
      </c>
      <c r="I9"/>
      <c r="M9"/>
      <c r="N9"/>
    </row>
    <row r="10" spans="1:14" ht="15.75">
      <c r="A10" s="16"/>
      <c r="B10" s="9" t="s">
        <v>64</v>
      </c>
      <c r="C10" s="39">
        <v>133578.943986</v>
      </c>
      <c r="D10" s="39">
        <v>13818.879481</v>
      </c>
      <c r="E10" s="89">
        <v>5.5076294446822285</v>
      </c>
      <c r="F10" s="53" t="s">
        <v>76</v>
      </c>
      <c r="G10" s="41">
        <v>10.345103104309848</v>
      </c>
      <c r="H10" s="54" t="s">
        <v>79</v>
      </c>
      <c r="I10"/>
      <c r="K10" s="2"/>
      <c r="L10" s="2"/>
      <c r="M10"/>
      <c r="N10"/>
    </row>
    <row r="11" spans="1:14" ht="15.75">
      <c r="A11" s="16"/>
      <c r="B11" s="9" t="s">
        <v>47</v>
      </c>
      <c r="C11" s="39">
        <v>101169.527054</v>
      </c>
      <c r="D11" s="39">
        <v>11475.322386</v>
      </c>
      <c r="E11" s="89">
        <v>4.573585256840314</v>
      </c>
      <c r="F11" s="53" t="s">
        <v>72</v>
      </c>
      <c r="G11" s="41">
        <v>11.342666828792192</v>
      </c>
      <c r="H11" s="54" t="s">
        <v>80</v>
      </c>
      <c r="I11"/>
      <c r="K11" s="2"/>
      <c r="L11" s="2"/>
      <c r="M11"/>
      <c r="N11"/>
    </row>
    <row r="12" spans="1:14" ht="15.75">
      <c r="A12" s="16"/>
      <c r="B12" s="9" t="s">
        <v>48</v>
      </c>
      <c r="C12" s="39">
        <v>174818.167918</v>
      </c>
      <c r="D12" s="39">
        <v>11314.907302</v>
      </c>
      <c r="E12" s="89">
        <v>4.50965048982651</v>
      </c>
      <c r="F12" s="53" t="s">
        <v>72</v>
      </c>
      <c r="G12" s="41">
        <v>6.472386386812701</v>
      </c>
      <c r="H12" s="54" t="s">
        <v>72</v>
      </c>
      <c r="I12"/>
      <c r="K12" s="2"/>
      <c r="L12" s="2"/>
      <c r="M12"/>
      <c r="N12"/>
    </row>
    <row r="13" spans="1:14" ht="15.75">
      <c r="A13" s="16"/>
      <c r="B13" s="9" t="s">
        <v>36</v>
      </c>
      <c r="C13" s="39">
        <v>164020.57668</v>
      </c>
      <c r="D13" s="39">
        <v>7408.81883</v>
      </c>
      <c r="E13" s="89">
        <v>2.952846415263135</v>
      </c>
      <c r="F13" s="53" t="s">
        <v>81</v>
      </c>
      <c r="G13" s="41">
        <v>4.5170057196265185</v>
      </c>
      <c r="H13" s="54" t="s">
        <v>81</v>
      </c>
      <c r="I13"/>
      <c r="K13" s="2"/>
      <c r="L13" s="2"/>
      <c r="M13"/>
      <c r="N13"/>
    </row>
    <row r="14" spans="1:14" ht="15.75">
      <c r="A14" s="16"/>
      <c r="B14" s="9" t="s">
        <v>54</v>
      </c>
      <c r="C14" s="39">
        <v>71039.990577</v>
      </c>
      <c r="D14" s="39">
        <v>6522.816441</v>
      </c>
      <c r="E14" s="89">
        <v>2.5997227880960736</v>
      </c>
      <c r="F14" s="53" t="s">
        <v>82</v>
      </c>
      <c r="G14" s="41">
        <v>9.181893730588184</v>
      </c>
      <c r="H14" s="54" t="s">
        <v>74</v>
      </c>
      <c r="I14"/>
      <c r="K14" s="2"/>
      <c r="L14" s="2"/>
      <c r="M14"/>
      <c r="N14"/>
    </row>
    <row r="15" spans="1:14" ht="15.75">
      <c r="A15" s="16"/>
      <c r="B15" s="9" t="s">
        <v>44</v>
      </c>
      <c r="C15" s="39">
        <v>82322.025871</v>
      </c>
      <c r="D15" s="39">
        <v>6459.648828</v>
      </c>
      <c r="E15" s="89">
        <v>2.5745468101314755</v>
      </c>
      <c r="F15" s="53" t="s">
        <v>82</v>
      </c>
      <c r="G15" s="41">
        <v>7.846804982815144</v>
      </c>
      <c r="H15" s="54" t="s">
        <v>70</v>
      </c>
      <c r="I15"/>
      <c r="K15" s="2"/>
      <c r="L15" s="2"/>
      <c r="M15"/>
      <c r="N15"/>
    </row>
    <row r="16" spans="1:14" ht="15.75">
      <c r="A16" s="16"/>
      <c r="B16" s="9" t="s">
        <v>31</v>
      </c>
      <c r="C16" s="39">
        <v>48982.231654</v>
      </c>
      <c r="D16" s="39">
        <v>6283.61028</v>
      </c>
      <c r="E16" s="89">
        <v>2.5043851814916875</v>
      </c>
      <c r="F16" s="53" t="s">
        <v>82</v>
      </c>
      <c r="G16" s="41">
        <v>12.828346254997278</v>
      </c>
      <c r="H16" s="54" t="s">
        <v>78</v>
      </c>
      <c r="I16"/>
      <c r="K16" s="2"/>
      <c r="L16" s="2"/>
      <c r="M16"/>
      <c r="N16"/>
    </row>
    <row r="17" spans="1:14" ht="15.75">
      <c r="A17" s="16"/>
      <c r="B17" s="9" t="s">
        <v>52</v>
      </c>
      <c r="C17" s="39">
        <v>59205.582373</v>
      </c>
      <c r="D17" s="39">
        <v>5238.478026</v>
      </c>
      <c r="E17" s="89">
        <v>2.0878390220413587</v>
      </c>
      <c r="F17" s="53" t="s">
        <v>82</v>
      </c>
      <c r="G17" s="41">
        <v>8.847946115954338</v>
      </c>
      <c r="H17" s="54" t="s">
        <v>76</v>
      </c>
      <c r="I17"/>
      <c r="K17" s="2"/>
      <c r="L17" s="2"/>
      <c r="M17"/>
      <c r="N17"/>
    </row>
    <row r="18" spans="1:14" ht="15.75">
      <c r="A18" s="16"/>
      <c r="B18" s="9" t="s">
        <v>50</v>
      </c>
      <c r="C18" s="39">
        <v>45772.623217</v>
      </c>
      <c r="D18" s="39">
        <v>4097.65319</v>
      </c>
      <c r="E18" s="89">
        <v>1.633153787495577</v>
      </c>
      <c r="F18" s="53" t="s">
        <v>84</v>
      </c>
      <c r="G18" s="41">
        <v>8.952192166426082</v>
      </c>
      <c r="H18" s="54" t="s">
        <v>76</v>
      </c>
      <c r="I18"/>
      <c r="K18" s="2"/>
      <c r="L18" s="2"/>
      <c r="M18"/>
      <c r="N18"/>
    </row>
    <row r="19" spans="1:14" ht="15.75">
      <c r="A19" s="16"/>
      <c r="B19" s="9" t="s">
        <v>53</v>
      </c>
      <c r="C19" s="39">
        <v>31330.545155</v>
      </c>
      <c r="D19" s="39">
        <v>3631.083653</v>
      </c>
      <c r="E19" s="89">
        <v>1.4471986148271923</v>
      </c>
      <c r="F19" s="53" t="s">
        <v>84</v>
      </c>
      <c r="G19" s="41">
        <v>11.589596143431677</v>
      </c>
      <c r="H19" s="54" t="s">
        <v>80</v>
      </c>
      <c r="I19"/>
      <c r="K19" s="2"/>
      <c r="L19" s="2"/>
      <c r="M19"/>
      <c r="N19"/>
    </row>
    <row r="20" spans="1:14" ht="15.75">
      <c r="A20" s="16"/>
      <c r="B20" s="9" t="s">
        <v>51</v>
      </c>
      <c r="C20" s="39">
        <v>26393.01915</v>
      </c>
      <c r="D20" s="39">
        <v>2443.362616</v>
      </c>
      <c r="E20" s="89">
        <v>0.9738225090116768</v>
      </c>
      <c r="F20" s="53" t="s">
        <v>85</v>
      </c>
      <c r="G20" s="41">
        <v>9.257609378122245</v>
      </c>
      <c r="H20" s="54" t="s">
        <v>74</v>
      </c>
      <c r="I20"/>
      <c r="K20" s="2"/>
      <c r="L20" s="2"/>
      <c r="M20"/>
      <c r="N20"/>
    </row>
    <row r="21" spans="1:14" ht="15.75">
      <c r="A21" s="16"/>
      <c r="B21" s="9" t="s">
        <v>49</v>
      </c>
      <c r="C21" s="39">
        <v>38393.804255</v>
      </c>
      <c r="D21" s="39">
        <v>1798.131445</v>
      </c>
      <c r="E21" s="89">
        <v>0.7166602549437925</v>
      </c>
      <c r="F21" s="53" t="s">
        <v>85</v>
      </c>
      <c r="G21" s="41">
        <v>4.683389624683599</v>
      </c>
      <c r="H21" s="54" t="s">
        <v>81</v>
      </c>
      <c r="I21"/>
      <c r="K21" s="2"/>
      <c r="L21" s="2"/>
      <c r="M21"/>
      <c r="N21"/>
    </row>
    <row r="22" spans="1:14" ht="15.75">
      <c r="A22" s="16"/>
      <c r="B22" s="9" t="s">
        <v>30</v>
      </c>
      <c r="C22" s="39">
        <v>18286.616749</v>
      </c>
      <c r="D22" s="39">
        <v>1396.407134</v>
      </c>
      <c r="E22" s="89">
        <v>0.5565496868655065</v>
      </c>
      <c r="F22" s="53" t="s">
        <v>86</v>
      </c>
      <c r="G22" s="41">
        <v>7.636224639948022</v>
      </c>
      <c r="H22" s="54" t="s">
        <v>70</v>
      </c>
      <c r="I22"/>
      <c r="K22" s="2"/>
      <c r="L22" s="2"/>
      <c r="M22"/>
      <c r="N22"/>
    </row>
    <row r="23" spans="1:14" ht="15.75">
      <c r="A23" s="16"/>
      <c r="B23" s="9" t="s">
        <v>34</v>
      </c>
      <c r="C23" s="39">
        <v>63726.185913</v>
      </c>
      <c r="D23" s="39">
        <v>1315.190725</v>
      </c>
      <c r="E23" s="89">
        <v>0.5241802110180055</v>
      </c>
      <c r="F23" s="53" t="s">
        <v>86</v>
      </c>
      <c r="G23" s="41">
        <v>2.063815221572368</v>
      </c>
      <c r="H23" s="54" t="s">
        <v>84</v>
      </c>
      <c r="I23"/>
      <c r="K23" s="2"/>
      <c r="L23" s="2"/>
      <c r="M23"/>
      <c r="N23"/>
    </row>
    <row r="24" spans="1:14" ht="15.75">
      <c r="A24" s="16"/>
      <c r="B24" s="9" t="s">
        <v>43</v>
      </c>
      <c r="C24" s="39">
        <v>9704.011782</v>
      </c>
      <c r="D24" s="39">
        <v>973.314667</v>
      </c>
      <c r="E24" s="89">
        <v>0.38792266234616263</v>
      </c>
      <c r="F24" s="53" t="s">
        <v>86</v>
      </c>
      <c r="G24" s="41">
        <v>10.030023549697294</v>
      </c>
      <c r="H24" s="54" t="s">
        <v>79</v>
      </c>
      <c r="I24"/>
      <c r="K24" s="2"/>
      <c r="L24" s="2"/>
      <c r="M24"/>
      <c r="N24"/>
    </row>
    <row r="25" spans="1:14" ht="15.75">
      <c r="A25" s="16"/>
      <c r="B25" s="9" t="s">
        <v>33</v>
      </c>
      <c r="C25" s="39">
        <v>9469.739806</v>
      </c>
      <c r="D25" s="39">
        <v>602.464154</v>
      </c>
      <c r="E25" s="89">
        <v>0.24011710345243215</v>
      </c>
      <c r="F25" s="53" t="s">
        <v>86</v>
      </c>
      <c r="G25" s="41">
        <v>6.361992687679555</v>
      </c>
      <c r="H25" s="54" t="s">
        <v>72</v>
      </c>
      <c r="I25"/>
      <c r="K25" s="2"/>
      <c r="L25" s="2"/>
      <c r="M25"/>
      <c r="N25"/>
    </row>
    <row r="26" spans="1:14" ht="15.75">
      <c r="A26" s="16"/>
      <c r="B26" s="9" t="s">
        <v>42</v>
      </c>
      <c r="C26" s="39">
        <v>16014.781293</v>
      </c>
      <c r="D26" s="39">
        <v>571.730576</v>
      </c>
      <c r="E26" s="89">
        <v>0.22786798011605955</v>
      </c>
      <c r="F26" s="53" t="s">
        <v>86</v>
      </c>
      <c r="G26" s="41">
        <v>3.570018007363618</v>
      </c>
      <c r="H26" s="54" t="s">
        <v>82</v>
      </c>
      <c r="I26"/>
      <c r="K26" s="2"/>
      <c r="L26" s="2"/>
      <c r="M26"/>
      <c r="N26"/>
    </row>
    <row r="27" spans="1:14" ht="15.75">
      <c r="A27" s="16"/>
      <c r="B27" s="9" t="s">
        <v>38</v>
      </c>
      <c r="C27" s="39">
        <v>10093.787837</v>
      </c>
      <c r="D27" s="39">
        <v>563.30702</v>
      </c>
      <c r="E27" s="89">
        <v>0.22451070175508112</v>
      </c>
      <c r="F27" s="53" t="s">
        <v>86</v>
      </c>
      <c r="G27" s="41">
        <v>5.580729742853619</v>
      </c>
      <c r="H27" s="54" t="s">
        <v>83</v>
      </c>
      <c r="I27"/>
      <c r="K27" s="2"/>
      <c r="L27" s="2"/>
      <c r="M27"/>
      <c r="N27"/>
    </row>
    <row r="28" spans="1:14" ht="15.75">
      <c r="A28" s="16"/>
      <c r="B28" s="9" t="s">
        <v>35</v>
      </c>
      <c r="C28" s="39">
        <v>17650.835597</v>
      </c>
      <c r="D28" s="39">
        <v>377.177814</v>
      </c>
      <c r="E28" s="89">
        <v>0.15032735737535716</v>
      </c>
      <c r="F28" s="53" t="s">
        <v>86</v>
      </c>
      <c r="G28" s="41">
        <v>2.136883616230081</v>
      </c>
      <c r="H28" s="54" t="s">
        <v>84</v>
      </c>
      <c r="I28"/>
      <c r="K28" s="2"/>
      <c r="L28" s="2"/>
      <c r="M28"/>
      <c r="N28"/>
    </row>
    <row r="29" spans="1:14" ht="15.75">
      <c r="A29" s="16"/>
      <c r="B29" s="9" t="s">
        <v>41</v>
      </c>
      <c r="C29" s="39">
        <v>8800.420967</v>
      </c>
      <c r="D29" s="39">
        <v>275.543707</v>
      </c>
      <c r="E29" s="89">
        <v>0.1098202380342543</v>
      </c>
      <c r="F29" s="53" t="s">
        <v>86</v>
      </c>
      <c r="G29" s="41">
        <v>3.1310287091178877</v>
      </c>
      <c r="H29" s="54" t="s">
        <v>82</v>
      </c>
      <c r="I29"/>
      <c r="K29" s="2"/>
      <c r="L29" s="2"/>
      <c r="M29"/>
      <c r="N29"/>
    </row>
    <row r="30" spans="1:14" ht="15.75">
      <c r="A30" s="16"/>
      <c r="B30" s="9" t="s">
        <v>45</v>
      </c>
      <c r="C30" s="39">
        <v>1166.947281</v>
      </c>
      <c r="D30" s="39">
        <v>38.764382</v>
      </c>
      <c r="E30" s="89">
        <v>0.01544986711850677</v>
      </c>
      <c r="F30" s="53" t="s">
        <v>86</v>
      </c>
      <c r="G30" s="41">
        <v>3.3218623181315765</v>
      </c>
      <c r="H30" s="54" t="s">
        <v>82</v>
      </c>
      <c r="I30"/>
      <c r="K30" s="2"/>
      <c r="L30" s="2"/>
      <c r="M30"/>
      <c r="N30"/>
    </row>
    <row r="31" spans="1:14" ht="15.75">
      <c r="A31" s="16"/>
      <c r="B31" s="96" t="s">
        <v>40</v>
      </c>
      <c r="C31" s="97">
        <v>909.684806</v>
      </c>
      <c r="D31" s="97">
        <v>20.073371</v>
      </c>
      <c r="E31" s="98">
        <v>0.008000409101594535</v>
      </c>
      <c r="F31" s="99" t="s">
        <v>86</v>
      </c>
      <c r="G31" s="100">
        <v>2.206629248680669</v>
      </c>
      <c r="H31" s="101" t="s">
        <v>84</v>
      </c>
      <c r="I31"/>
      <c r="K31" s="2"/>
      <c r="L31" s="2"/>
      <c r="M31"/>
      <c r="N31"/>
    </row>
    <row r="32" spans="1:14" ht="15.75">
      <c r="A32" s="16"/>
      <c r="B32" s="65" t="s">
        <v>61</v>
      </c>
      <c r="C32" s="19"/>
      <c r="D32" s="17"/>
      <c r="E32" s="17"/>
      <c r="F32" s="19"/>
      <c r="G32" s="17"/>
      <c r="H32" s="17"/>
      <c r="I32"/>
      <c r="K32" s="2"/>
      <c r="L32" s="2"/>
      <c r="M32"/>
      <c r="N32"/>
    </row>
    <row r="33" spans="1:14" ht="15.75">
      <c r="A33" s="16"/>
      <c r="B33" s="16"/>
      <c r="C33" s="19"/>
      <c r="D33" s="17"/>
      <c r="E33" s="17"/>
      <c r="F33" s="19"/>
      <c r="G33" s="17"/>
      <c r="H33" s="17"/>
      <c r="I33"/>
      <c r="K33" s="2"/>
      <c r="L33" s="2"/>
      <c r="M33"/>
      <c r="N33"/>
    </row>
    <row r="34" spans="1:14" ht="15.75">
      <c r="A34" s="16"/>
      <c r="B34" s="17"/>
      <c r="C34" s="19"/>
      <c r="D34" s="17"/>
      <c r="E34" s="17"/>
      <c r="F34" s="19"/>
      <c r="G34" s="17"/>
      <c r="H34" s="17"/>
      <c r="I34"/>
      <c r="K34" s="2"/>
      <c r="L34" s="2"/>
      <c r="M34"/>
      <c r="N34"/>
    </row>
    <row r="35" spans="1:14" ht="15.75">
      <c r="A35" s="16"/>
      <c r="B35" s="17"/>
      <c r="C35" s="19"/>
      <c r="D35" s="17"/>
      <c r="E35" s="17"/>
      <c r="F35" s="19"/>
      <c r="G35" s="17"/>
      <c r="H35" s="17"/>
      <c r="I35"/>
      <c r="K35" s="2"/>
      <c r="L35" s="2"/>
      <c r="M35"/>
      <c r="N35"/>
    </row>
    <row r="36" spans="1:14" ht="15.75">
      <c r="A36" s="16"/>
      <c r="B36"/>
      <c r="C36" s="20"/>
      <c r="D36"/>
      <c r="E36"/>
      <c r="F36" s="20"/>
      <c r="G36"/>
      <c r="H36"/>
      <c r="I36"/>
      <c r="K36" s="2"/>
      <c r="L36" s="2"/>
      <c r="M36"/>
      <c r="N36"/>
    </row>
    <row r="37" spans="1:14" ht="15.75">
      <c r="A37"/>
      <c r="K37" s="2"/>
      <c r="L37" s="2"/>
      <c r="M37"/>
      <c r="N37"/>
    </row>
    <row r="38" spans="10:12" ht="15.75">
      <c r="J38"/>
      <c r="K38"/>
      <c r="L38"/>
    </row>
  </sheetData>
  <mergeCells count="2"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 topLeftCell="A1">
      <selection activeCell="B6" sqref="B6"/>
    </sheetView>
  </sheetViews>
  <sheetFormatPr defaultColWidth="9.140625" defaultRowHeight="15"/>
  <cols>
    <col min="1" max="1" width="1.7109375" style="1" customWidth="1"/>
    <col min="2" max="2" width="20.7109375" style="1" customWidth="1"/>
    <col min="3" max="3" width="20.7109375" style="18" customWidth="1"/>
    <col min="4" max="4" width="20.7109375" style="1" customWidth="1"/>
    <col min="5" max="5" width="10.7109375" style="1" customWidth="1"/>
    <col min="6" max="6" width="20.7109375" style="18" customWidth="1"/>
    <col min="7" max="7" width="10.7109375" style="1" customWidth="1"/>
    <col min="8" max="8" width="20.7109375" style="1" customWidth="1"/>
    <col min="9" max="9" width="19.140625" style="1" customWidth="1"/>
    <col min="10" max="12" width="21.00390625" style="1" customWidth="1"/>
    <col min="13" max="16384" width="9.140625" style="1" customWidth="1"/>
  </cols>
  <sheetData>
    <row r="1" spans="1:11" ht="15.75">
      <c r="A1" s="16"/>
      <c r="B1" s="3" t="s">
        <v>87</v>
      </c>
      <c r="J1"/>
      <c r="K1"/>
    </row>
    <row r="2" spans="1:2" ht="15">
      <c r="A2" s="16"/>
      <c r="B2" s="4" t="s">
        <v>59</v>
      </c>
    </row>
    <row r="3" spans="1:11" ht="36" customHeight="1">
      <c r="A3" s="16"/>
      <c r="B3" s="6"/>
      <c r="C3" s="29" t="s">
        <v>55</v>
      </c>
      <c r="D3" s="29" t="s">
        <v>88</v>
      </c>
      <c r="E3" s="115" t="s">
        <v>66</v>
      </c>
      <c r="F3" s="116"/>
      <c r="G3" s="117" t="s">
        <v>67</v>
      </c>
      <c r="H3" s="117"/>
      <c r="K3" s="113"/>
    </row>
    <row r="4" spans="1:8" ht="15">
      <c r="A4" s="16"/>
      <c r="B4" s="30" t="s">
        <v>159</v>
      </c>
      <c r="C4" s="31">
        <v>2843154.538368</v>
      </c>
      <c r="D4" s="31">
        <v>266641.622813</v>
      </c>
      <c r="E4" s="95">
        <v>100</v>
      </c>
      <c r="F4" s="32"/>
      <c r="G4" s="33">
        <v>9.378372480802787</v>
      </c>
      <c r="H4" s="111" t="s">
        <v>74</v>
      </c>
    </row>
    <row r="5" spans="1:11" ht="15">
      <c r="A5" s="16"/>
      <c r="B5" s="34" t="s">
        <v>46</v>
      </c>
      <c r="C5" s="35">
        <v>388179.280376</v>
      </c>
      <c r="D5" s="35">
        <v>81622.500749</v>
      </c>
      <c r="E5" s="88">
        <v>30.61131262550227</v>
      </c>
      <c r="F5" s="46" t="s">
        <v>89</v>
      </c>
      <c r="G5" s="37">
        <v>21.027011196975387</v>
      </c>
      <c r="H5" s="47" t="s">
        <v>90</v>
      </c>
      <c r="K5" s="113"/>
    </row>
    <row r="6" spans="1:12" ht="15.75">
      <c r="A6"/>
      <c r="B6" s="9" t="s">
        <v>32</v>
      </c>
      <c r="C6" s="39">
        <v>634942.161877</v>
      </c>
      <c r="D6" s="39">
        <v>55519.565398</v>
      </c>
      <c r="E6" s="89">
        <v>20.821792491465878</v>
      </c>
      <c r="F6" s="48" t="s">
        <v>91</v>
      </c>
      <c r="G6" s="41">
        <v>8.744035084057808</v>
      </c>
      <c r="H6" s="49" t="s">
        <v>76</v>
      </c>
      <c r="I6"/>
      <c r="J6"/>
      <c r="K6"/>
      <c r="L6"/>
    </row>
    <row r="7" spans="1:14" ht="15.75">
      <c r="A7" s="16"/>
      <c r="B7" s="9" t="s">
        <v>64</v>
      </c>
      <c r="C7" s="39">
        <v>133578.943986</v>
      </c>
      <c r="D7" s="39">
        <v>25205.196586</v>
      </c>
      <c r="E7" s="89">
        <v>9.45283647770056</v>
      </c>
      <c r="F7" s="48" t="s">
        <v>75</v>
      </c>
      <c r="G7" s="41">
        <v>18.86913897795275</v>
      </c>
      <c r="H7" s="49" t="s">
        <v>92</v>
      </c>
      <c r="I7"/>
      <c r="M7"/>
      <c r="N7"/>
    </row>
    <row r="8" spans="1:14" ht="15.75">
      <c r="A8" s="16"/>
      <c r="B8" s="9" t="s">
        <v>48</v>
      </c>
      <c r="C8" s="39">
        <v>174818.167918</v>
      </c>
      <c r="D8" s="39">
        <v>16059.099767</v>
      </c>
      <c r="E8" s="89">
        <v>6.0227280338233244</v>
      </c>
      <c r="F8" s="48" t="s">
        <v>74</v>
      </c>
      <c r="G8" s="41">
        <v>9.186173244037578</v>
      </c>
      <c r="H8" s="49" t="s">
        <v>74</v>
      </c>
      <c r="I8"/>
      <c r="M8"/>
      <c r="N8"/>
    </row>
    <row r="9" spans="1:14" ht="15.75">
      <c r="A9" s="16"/>
      <c r="B9" s="9" t="s">
        <v>37</v>
      </c>
      <c r="C9" s="39">
        <v>228922.066918</v>
      </c>
      <c r="D9" s="39">
        <v>13720.7465</v>
      </c>
      <c r="E9" s="89">
        <v>5.1457631990270984</v>
      </c>
      <c r="F9" s="48" t="s">
        <v>70</v>
      </c>
      <c r="G9" s="41">
        <v>5.993632105774573</v>
      </c>
      <c r="H9" s="49" t="s">
        <v>83</v>
      </c>
      <c r="I9"/>
      <c r="M9"/>
      <c r="N9"/>
    </row>
    <row r="10" spans="1:14" ht="15.75">
      <c r="A10" s="16"/>
      <c r="B10" s="9" t="s">
        <v>44</v>
      </c>
      <c r="C10" s="39">
        <v>82322.025871</v>
      </c>
      <c r="D10" s="39">
        <v>11999.486327</v>
      </c>
      <c r="E10" s="89">
        <v>4.500230009256819</v>
      </c>
      <c r="F10" s="48" t="s">
        <v>72</v>
      </c>
      <c r="G10" s="41">
        <v>14.576276761948737</v>
      </c>
      <c r="H10" s="49" t="s">
        <v>75</v>
      </c>
      <c r="I10"/>
      <c r="K10" s="2"/>
      <c r="L10" s="2"/>
      <c r="M10"/>
      <c r="N10"/>
    </row>
    <row r="11" spans="1:14" ht="15.75">
      <c r="A11" s="16"/>
      <c r="B11" s="9" t="s">
        <v>52</v>
      </c>
      <c r="C11" s="39">
        <v>59205.582373</v>
      </c>
      <c r="D11" s="39">
        <v>8711.84834</v>
      </c>
      <c r="E11" s="89">
        <v>3.2672499694879815</v>
      </c>
      <c r="F11" s="48" t="s">
        <v>81</v>
      </c>
      <c r="G11" s="41">
        <v>14.714572496077558</v>
      </c>
      <c r="H11" s="49" t="s">
        <v>75</v>
      </c>
      <c r="I11"/>
      <c r="K11" s="2"/>
      <c r="L11" s="2"/>
      <c r="M11"/>
      <c r="N11"/>
    </row>
    <row r="12" spans="1:14" ht="15.75">
      <c r="A12" s="16"/>
      <c r="B12" s="9" t="s">
        <v>29</v>
      </c>
      <c r="C12" s="39">
        <v>236597.722877</v>
      </c>
      <c r="D12" s="39">
        <v>8286.085268</v>
      </c>
      <c r="E12" s="89">
        <v>3.107573821590174</v>
      </c>
      <c r="F12" s="48" t="s">
        <v>81</v>
      </c>
      <c r="G12" s="41">
        <v>3.5021830164898438</v>
      </c>
      <c r="H12" s="49" t="s">
        <v>82</v>
      </c>
      <c r="I12"/>
      <c r="K12" s="2"/>
      <c r="L12" s="2"/>
      <c r="M12"/>
      <c r="N12"/>
    </row>
    <row r="13" spans="1:14" ht="15.75">
      <c r="A13" s="16"/>
      <c r="B13" s="9" t="s">
        <v>47</v>
      </c>
      <c r="C13" s="39">
        <v>101169.527054</v>
      </c>
      <c r="D13" s="39">
        <v>7389.869117</v>
      </c>
      <c r="E13" s="89">
        <v>2.7714611991326774</v>
      </c>
      <c r="F13" s="48" t="s">
        <v>81</v>
      </c>
      <c r="G13" s="41">
        <v>7.304441695230622</v>
      </c>
      <c r="H13" s="49" t="s">
        <v>70</v>
      </c>
      <c r="I13"/>
      <c r="K13" s="2"/>
      <c r="L13" s="2"/>
      <c r="M13"/>
      <c r="N13"/>
    </row>
    <row r="14" spans="1:14" ht="15.75">
      <c r="A14" s="16"/>
      <c r="B14" s="9" t="s">
        <v>39</v>
      </c>
      <c r="C14" s="39">
        <v>221663.256399</v>
      </c>
      <c r="D14" s="39">
        <v>7369.946406</v>
      </c>
      <c r="E14" s="89">
        <v>2.7639894808053507</v>
      </c>
      <c r="F14" s="48" t="s">
        <v>81</v>
      </c>
      <c r="G14" s="41">
        <v>3.3248390038689553</v>
      </c>
      <c r="H14" s="49" t="s">
        <v>82</v>
      </c>
      <c r="I14"/>
      <c r="K14" s="2"/>
      <c r="L14" s="2"/>
      <c r="M14"/>
      <c r="N14"/>
    </row>
    <row r="15" spans="1:14" ht="15.75">
      <c r="A15" s="16"/>
      <c r="B15" s="9" t="s">
        <v>54</v>
      </c>
      <c r="C15" s="39">
        <v>71039.990577</v>
      </c>
      <c r="D15" s="39">
        <v>5956.078223</v>
      </c>
      <c r="E15" s="89">
        <v>2.2337391140081277</v>
      </c>
      <c r="F15" s="48" t="s">
        <v>82</v>
      </c>
      <c r="G15" s="41">
        <v>8.384120232313695</v>
      </c>
      <c r="H15" s="49" t="s">
        <v>76</v>
      </c>
      <c r="I15"/>
      <c r="K15" s="2"/>
      <c r="L15" s="2"/>
      <c r="M15"/>
      <c r="N15"/>
    </row>
    <row r="16" spans="1:14" ht="15.75">
      <c r="A16" s="16"/>
      <c r="B16" s="9" t="s">
        <v>36</v>
      </c>
      <c r="C16" s="39">
        <v>164020.57668</v>
      </c>
      <c r="D16" s="39">
        <v>4594.193434</v>
      </c>
      <c r="E16" s="89">
        <v>1.7229843508798253</v>
      </c>
      <c r="F16" s="48" t="s">
        <v>84</v>
      </c>
      <c r="G16" s="41">
        <v>2.800986026870979</v>
      </c>
      <c r="H16" s="49" t="s">
        <v>84</v>
      </c>
      <c r="I16"/>
      <c r="K16" s="2"/>
      <c r="L16" s="2"/>
      <c r="M16"/>
      <c r="N16"/>
    </row>
    <row r="17" spans="1:14" ht="15.75">
      <c r="A17" s="16"/>
      <c r="B17" s="9" t="s">
        <v>50</v>
      </c>
      <c r="C17" s="39">
        <v>45772.623217</v>
      </c>
      <c r="D17" s="39">
        <v>3396.732233</v>
      </c>
      <c r="E17" s="89">
        <v>1.27389422445204</v>
      </c>
      <c r="F17" s="48" t="s">
        <v>85</v>
      </c>
      <c r="G17" s="41">
        <v>7.4208817285753685</v>
      </c>
      <c r="H17" s="49" t="s">
        <v>70</v>
      </c>
      <c r="I17"/>
      <c r="K17" s="2"/>
      <c r="L17" s="2"/>
      <c r="M17"/>
      <c r="N17"/>
    </row>
    <row r="18" spans="1:14" ht="15.75">
      <c r="A18" s="16"/>
      <c r="B18" s="9" t="s">
        <v>34</v>
      </c>
      <c r="C18" s="39">
        <v>63726.185913</v>
      </c>
      <c r="D18" s="39">
        <v>3369.243398</v>
      </c>
      <c r="E18" s="89">
        <v>1.2635849431365425</v>
      </c>
      <c r="F18" s="48" t="s">
        <v>85</v>
      </c>
      <c r="G18" s="41">
        <v>5.287062688169891</v>
      </c>
      <c r="H18" s="49" t="s">
        <v>83</v>
      </c>
      <c r="I18"/>
      <c r="K18" s="2"/>
      <c r="L18" s="2"/>
      <c r="M18"/>
      <c r="N18"/>
    </row>
    <row r="19" spans="1:14" ht="15.75">
      <c r="A19" s="16"/>
      <c r="B19" s="9" t="s">
        <v>31</v>
      </c>
      <c r="C19" s="39">
        <v>48982.231654</v>
      </c>
      <c r="D19" s="39">
        <v>3287.448488</v>
      </c>
      <c r="E19" s="89">
        <v>1.2329089709694498</v>
      </c>
      <c r="F19" s="48" t="s">
        <v>85</v>
      </c>
      <c r="G19" s="41">
        <v>6.711512270861468</v>
      </c>
      <c r="H19" s="49" t="s">
        <v>72</v>
      </c>
      <c r="I19"/>
      <c r="K19" s="2"/>
      <c r="L19" s="2"/>
      <c r="M19"/>
      <c r="N19"/>
    </row>
    <row r="20" spans="1:14" ht="15.75">
      <c r="A20" s="16"/>
      <c r="B20" s="9" t="s">
        <v>49</v>
      </c>
      <c r="C20" s="39">
        <v>38393.804255</v>
      </c>
      <c r="D20" s="39">
        <v>2523.238517</v>
      </c>
      <c r="E20" s="89">
        <v>0.9463033154315847</v>
      </c>
      <c r="F20" s="48" t="s">
        <v>85</v>
      </c>
      <c r="G20" s="41">
        <v>6.571994012995991</v>
      </c>
      <c r="H20" s="49" t="s">
        <v>72</v>
      </c>
      <c r="I20"/>
      <c r="K20" s="2"/>
      <c r="L20" s="2"/>
      <c r="M20"/>
      <c r="N20"/>
    </row>
    <row r="21" spans="1:14" ht="15.75">
      <c r="A21" s="16"/>
      <c r="B21" s="9" t="s">
        <v>53</v>
      </c>
      <c r="C21" s="39">
        <v>31330.545155</v>
      </c>
      <c r="D21" s="39">
        <v>1185.744735</v>
      </c>
      <c r="E21" s="89">
        <v>0.44469603900947663</v>
      </c>
      <c r="F21" s="48" t="s">
        <v>86</v>
      </c>
      <c r="G21" s="41">
        <v>3.7846284803977266</v>
      </c>
      <c r="H21" s="49" t="s">
        <v>82</v>
      </c>
      <c r="I21"/>
      <c r="K21" s="2"/>
      <c r="L21" s="2"/>
      <c r="M21"/>
      <c r="N21"/>
    </row>
    <row r="22" spans="1:14" ht="15.75">
      <c r="A22" s="16"/>
      <c r="B22" s="9" t="s">
        <v>41</v>
      </c>
      <c r="C22" s="39">
        <v>8800.420967</v>
      </c>
      <c r="D22" s="39">
        <v>1058.145235</v>
      </c>
      <c r="E22" s="89">
        <v>0.39684173229852193</v>
      </c>
      <c r="F22" s="48" t="s">
        <v>86</v>
      </c>
      <c r="G22" s="41">
        <v>12.023802485902149</v>
      </c>
      <c r="H22" s="49" t="s">
        <v>78</v>
      </c>
      <c r="I22"/>
      <c r="K22" s="2"/>
      <c r="L22" s="2"/>
      <c r="M22"/>
      <c r="N22"/>
    </row>
    <row r="23" spans="1:14" ht="15.75">
      <c r="A23" s="16"/>
      <c r="B23" s="9" t="s">
        <v>35</v>
      </c>
      <c r="C23" s="39">
        <v>17650.835597</v>
      </c>
      <c r="D23" s="39">
        <v>1044.542763</v>
      </c>
      <c r="E23" s="89">
        <v>0.39174032620276783</v>
      </c>
      <c r="F23" s="48" t="s">
        <v>86</v>
      </c>
      <c r="G23" s="41">
        <v>5.917809144273795</v>
      </c>
      <c r="H23" s="49" t="s">
        <v>83</v>
      </c>
      <c r="I23"/>
      <c r="K23" s="2"/>
      <c r="L23" s="2"/>
      <c r="M23"/>
      <c r="N23"/>
    </row>
    <row r="24" spans="1:14" ht="15.75">
      <c r="A24" s="16"/>
      <c r="B24" s="9" t="s">
        <v>42</v>
      </c>
      <c r="C24" s="39">
        <v>16014.781293</v>
      </c>
      <c r="D24" s="39">
        <v>966.994521</v>
      </c>
      <c r="E24" s="89">
        <v>0.3626570041085328</v>
      </c>
      <c r="F24" s="48" t="s">
        <v>86</v>
      </c>
      <c r="G24" s="41">
        <v>6.038137538741598</v>
      </c>
      <c r="H24" s="49" t="s">
        <v>72</v>
      </c>
      <c r="I24"/>
      <c r="K24" s="2"/>
      <c r="L24" s="2"/>
      <c r="M24"/>
      <c r="N24"/>
    </row>
    <row r="25" spans="1:14" ht="15.75">
      <c r="A25" s="16"/>
      <c r="B25" s="9" t="s">
        <v>51</v>
      </c>
      <c r="C25" s="39">
        <v>26393.01915</v>
      </c>
      <c r="D25" s="39">
        <v>900.548849</v>
      </c>
      <c r="E25" s="89">
        <v>0.3377375368104361</v>
      </c>
      <c r="F25" s="48" t="s">
        <v>86</v>
      </c>
      <c r="G25" s="41">
        <v>3.4120721236244016</v>
      </c>
      <c r="H25" s="49" t="s">
        <v>82</v>
      </c>
      <c r="I25"/>
      <c r="K25" s="2"/>
      <c r="L25" s="2"/>
      <c r="M25"/>
      <c r="N25"/>
    </row>
    <row r="26" spans="1:14" ht="15.75">
      <c r="A26" s="16"/>
      <c r="B26" s="9" t="s">
        <v>30</v>
      </c>
      <c r="C26" s="39">
        <v>18286.616749</v>
      </c>
      <c r="D26" s="39">
        <v>886.30405</v>
      </c>
      <c r="E26" s="89">
        <v>0.3323952354661369</v>
      </c>
      <c r="F26" s="48" t="s">
        <v>86</v>
      </c>
      <c r="G26" s="41">
        <v>4.846736070238183</v>
      </c>
      <c r="H26" s="49" t="s">
        <v>81</v>
      </c>
      <c r="I26"/>
      <c r="K26" s="2"/>
      <c r="L26" s="2"/>
      <c r="M26"/>
      <c r="N26"/>
    </row>
    <row r="27" spans="1:14" ht="15.75">
      <c r="A27" s="16"/>
      <c r="B27" s="9" t="s">
        <v>33</v>
      </c>
      <c r="C27" s="39">
        <v>9469.739806</v>
      </c>
      <c r="D27" s="39">
        <v>726.4622</v>
      </c>
      <c r="E27" s="89">
        <v>0.2724489118900538</v>
      </c>
      <c r="F27" s="48" t="s">
        <v>86</v>
      </c>
      <c r="G27" s="41">
        <v>7.6714061302900385</v>
      </c>
      <c r="H27" s="49" t="s">
        <v>70</v>
      </c>
      <c r="I27"/>
      <c r="K27" s="2"/>
      <c r="L27" s="2"/>
      <c r="M27"/>
      <c r="N27"/>
    </row>
    <row r="28" spans="1:14" ht="15.75">
      <c r="A28" s="16"/>
      <c r="B28" s="9" t="s">
        <v>38</v>
      </c>
      <c r="C28" s="39">
        <v>10093.787837</v>
      </c>
      <c r="D28" s="39">
        <v>348.538469</v>
      </c>
      <c r="E28" s="89">
        <v>0.1307142018275352</v>
      </c>
      <c r="F28" s="48" t="s">
        <v>86</v>
      </c>
      <c r="G28" s="41">
        <v>3.4529997522078886</v>
      </c>
      <c r="H28" s="49" t="s">
        <v>82</v>
      </c>
      <c r="I28"/>
      <c r="K28" s="2"/>
      <c r="L28" s="2"/>
      <c r="M28"/>
      <c r="N28"/>
    </row>
    <row r="29" spans="1:14" ht="15.75">
      <c r="A29" s="16"/>
      <c r="B29" s="9" t="s">
        <v>43</v>
      </c>
      <c r="C29" s="39">
        <v>9704.011782</v>
      </c>
      <c r="D29" s="39">
        <v>308.513837</v>
      </c>
      <c r="E29" s="89">
        <v>0.11570355511088594</v>
      </c>
      <c r="F29" s="48" t="s">
        <v>86</v>
      </c>
      <c r="G29" s="41">
        <v>3.1792401321303343</v>
      </c>
      <c r="H29" s="49" t="s">
        <v>82</v>
      </c>
      <c r="I29"/>
      <c r="K29" s="2"/>
      <c r="L29" s="2"/>
      <c r="M29"/>
      <c r="N29"/>
    </row>
    <row r="30" spans="1:14" ht="15.75">
      <c r="A30" s="16"/>
      <c r="B30" s="9" t="s">
        <v>45</v>
      </c>
      <c r="C30" s="39">
        <v>1166.947281</v>
      </c>
      <c r="D30" s="39">
        <v>164.870751</v>
      </c>
      <c r="E30" s="89">
        <v>0.06183233857514679</v>
      </c>
      <c r="F30" s="48" t="s">
        <v>86</v>
      </c>
      <c r="G30" s="41">
        <v>14.128380406243904</v>
      </c>
      <c r="H30" s="49" t="s">
        <v>75</v>
      </c>
      <c r="I30"/>
      <c r="K30" s="2"/>
      <c r="L30" s="2"/>
      <c r="M30"/>
      <c r="N30"/>
    </row>
    <row r="31" spans="1:14" ht="15.75">
      <c r="A31" s="16"/>
      <c r="B31" s="96" t="s">
        <v>40</v>
      </c>
      <c r="C31" s="97">
        <v>909.684806</v>
      </c>
      <c r="D31" s="97">
        <v>39.678652</v>
      </c>
      <c r="E31" s="98">
        <v>0.014880892030809183</v>
      </c>
      <c r="F31" s="104" t="s">
        <v>86</v>
      </c>
      <c r="G31" s="100">
        <v>4.361802213062356</v>
      </c>
      <c r="H31" s="105" t="s">
        <v>81</v>
      </c>
      <c r="I31"/>
      <c r="K31" s="2"/>
      <c r="L31" s="2"/>
      <c r="M31"/>
      <c r="N31"/>
    </row>
    <row r="32" spans="1:14" ht="15.75">
      <c r="A32" s="16"/>
      <c r="B32" s="65" t="s">
        <v>61</v>
      </c>
      <c r="C32" s="19"/>
      <c r="D32" s="17"/>
      <c r="E32" s="17"/>
      <c r="F32" s="19"/>
      <c r="G32" s="17"/>
      <c r="H32" s="17"/>
      <c r="I32"/>
      <c r="K32" s="2"/>
      <c r="L32" s="2"/>
      <c r="M32"/>
      <c r="N32"/>
    </row>
    <row r="33" spans="1:14" ht="15.75">
      <c r="A33" s="16"/>
      <c r="B33" s="16"/>
      <c r="C33" s="19"/>
      <c r="D33" s="17"/>
      <c r="E33" s="17"/>
      <c r="F33" s="19"/>
      <c r="G33" s="17"/>
      <c r="H33" s="17"/>
      <c r="I33"/>
      <c r="K33" s="2"/>
      <c r="L33" s="2"/>
      <c r="M33"/>
      <c r="N33"/>
    </row>
    <row r="34" spans="1:14" ht="15.75">
      <c r="A34" s="16"/>
      <c r="B34" s="17"/>
      <c r="C34" s="19"/>
      <c r="D34" s="17"/>
      <c r="E34" s="17"/>
      <c r="F34" s="19"/>
      <c r="G34" s="17"/>
      <c r="H34" s="17"/>
      <c r="I34"/>
      <c r="K34" s="2"/>
      <c r="L34" s="2"/>
      <c r="M34"/>
      <c r="N34"/>
    </row>
    <row r="35" spans="1:14" ht="15.75">
      <c r="A35" s="16"/>
      <c r="B35" s="17"/>
      <c r="C35" s="19"/>
      <c r="D35" s="17"/>
      <c r="E35" s="17"/>
      <c r="F35" s="19"/>
      <c r="G35" s="17"/>
      <c r="H35" s="17"/>
      <c r="I35"/>
      <c r="K35" s="2"/>
      <c r="L35" s="2"/>
      <c r="M35"/>
      <c r="N35"/>
    </row>
    <row r="36" spans="1:14" ht="15.75">
      <c r="A36" s="16"/>
      <c r="B36"/>
      <c r="C36" s="20"/>
      <c r="D36"/>
      <c r="E36"/>
      <c r="F36" s="20"/>
      <c r="G36"/>
      <c r="H36"/>
      <c r="I36"/>
      <c r="K36" s="2"/>
      <c r="L36" s="2"/>
      <c r="M36"/>
      <c r="N36"/>
    </row>
    <row r="37" spans="1:14" ht="15.75">
      <c r="A37"/>
      <c r="K37" s="2"/>
      <c r="L37" s="2"/>
      <c r="M37"/>
      <c r="N37"/>
    </row>
    <row r="38" spans="10:12" ht="15.75">
      <c r="J38"/>
      <c r="K38"/>
      <c r="L38"/>
    </row>
  </sheetData>
  <mergeCells count="2"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workbookViewId="0" topLeftCell="A1">
      <selection activeCell="B6" sqref="B6"/>
    </sheetView>
  </sheetViews>
  <sheetFormatPr defaultColWidth="9.140625" defaultRowHeight="15"/>
  <cols>
    <col min="1" max="1" width="1.7109375" style="1" customWidth="1"/>
    <col min="2" max="2" width="20.7109375" style="1" customWidth="1"/>
    <col min="3" max="3" width="20.7109375" style="18" customWidth="1"/>
    <col min="4" max="4" width="20.7109375" style="1" customWidth="1"/>
    <col min="5" max="5" width="10.7109375" style="1" customWidth="1"/>
    <col min="6" max="6" width="20.7109375" style="18" customWidth="1"/>
    <col min="7" max="7" width="10.7109375" style="1" customWidth="1"/>
    <col min="8" max="8" width="20.7109375" style="1" customWidth="1"/>
    <col min="9" max="9" width="19.140625" style="1" customWidth="1"/>
    <col min="10" max="12" width="21.00390625" style="1" customWidth="1"/>
    <col min="13" max="16384" width="9.140625" style="1" customWidth="1"/>
  </cols>
  <sheetData>
    <row r="1" spans="1:11" ht="15.75">
      <c r="A1" s="16"/>
      <c r="B1" s="3" t="s">
        <v>68</v>
      </c>
      <c r="J1"/>
      <c r="K1"/>
    </row>
    <row r="2" spans="1:2" ht="15">
      <c r="A2" s="16"/>
      <c r="B2" s="4" t="s">
        <v>59</v>
      </c>
    </row>
    <row r="3" spans="1:11" ht="24" customHeight="1">
      <c r="A3" s="16"/>
      <c r="B3" s="6"/>
      <c r="C3" s="29" t="s">
        <v>55</v>
      </c>
      <c r="D3" s="29" t="s">
        <v>69</v>
      </c>
      <c r="E3" s="115" t="s">
        <v>66</v>
      </c>
      <c r="F3" s="116"/>
      <c r="G3" s="117" t="s">
        <v>67</v>
      </c>
      <c r="H3" s="117"/>
      <c r="K3" s="113"/>
    </row>
    <row r="4" spans="1:8" ht="15">
      <c r="A4" s="16"/>
      <c r="B4" s="30" t="s">
        <v>159</v>
      </c>
      <c r="C4" s="43">
        <v>2843154.538368</v>
      </c>
      <c r="D4" s="43">
        <v>211538.303842</v>
      </c>
      <c r="E4" s="95">
        <v>100</v>
      </c>
      <c r="F4" s="44"/>
      <c r="G4" s="45">
        <v>7.440267526345057</v>
      </c>
      <c r="H4" s="112" t="s">
        <v>70</v>
      </c>
    </row>
    <row r="5" spans="1:11" ht="15">
      <c r="A5" s="16"/>
      <c r="B5" s="34" t="s">
        <v>32</v>
      </c>
      <c r="C5" s="35">
        <v>634942.161877</v>
      </c>
      <c r="D5" s="35">
        <v>40483.894479</v>
      </c>
      <c r="E5" s="88">
        <v>19.13785529321338</v>
      </c>
      <c r="F5" s="36" t="s">
        <v>71</v>
      </c>
      <c r="G5" s="37">
        <v>6.375997202536139</v>
      </c>
      <c r="H5" s="38" t="s">
        <v>72</v>
      </c>
      <c r="K5" s="113"/>
    </row>
    <row r="6" spans="1:12" ht="15.75">
      <c r="A6"/>
      <c r="B6" s="9" t="s">
        <v>46</v>
      </c>
      <c r="C6" s="39">
        <v>388179.280376</v>
      </c>
      <c r="D6" s="39">
        <v>36565.077305</v>
      </c>
      <c r="E6" s="89">
        <v>17.285322157215937</v>
      </c>
      <c r="F6" s="40" t="s">
        <v>73</v>
      </c>
      <c r="G6" s="41">
        <v>9.419636532269875</v>
      </c>
      <c r="H6" s="42" t="s">
        <v>74</v>
      </c>
      <c r="I6"/>
      <c r="J6"/>
      <c r="K6"/>
      <c r="L6"/>
    </row>
    <row r="7" spans="1:14" ht="15.75">
      <c r="A7" s="16"/>
      <c r="B7" s="9" t="s">
        <v>29</v>
      </c>
      <c r="C7" s="39">
        <v>236597.722877</v>
      </c>
      <c r="D7" s="39">
        <v>20571.973035</v>
      </c>
      <c r="E7" s="89">
        <v>9.724939957146203</v>
      </c>
      <c r="F7" s="40" t="s">
        <v>75</v>
      </c>
      <c r="G7" s="41">
        <v>8.694915904027845</v>
      </c>
      <c r="H7" s="42" t="s">
        <v>76</v>
      </c>
      <c r="I7"/>
      <c r="M7"/>
      <c r="N7"/>
    </row>
    <row r="8" spans="1:14" ht="15.75">
      <c r="A8" s="16"/>
      <c r="B8" s="9" t="s">
        <v>37</v>
      </c>
      <c r="C8" s="39">
        <v>228922.066918</v>
      </c>
      <c r="D8" s="39">
        <v>18624.341999</v>
      </c>
      <c r="E8" s="89">
        <v>8.8042409628616</v>
      </c>
      <c r="F8" s="40" t="s">
        <v>77</v>
      </c>
      <c r="G8" s="41">
        <v>8.135669160138786</v>
      </c>
      <c r="H8" s="42" t="s">
        <v>76</v>
      </c>
      <c r="I8"/>
      <c r="M8"/>
      <c r="N8"/>
    </row>
    <row r="9" spans="1:14" ht="15.75">
      <c r="A9" s="16"/>
      <c r="B9" s="9" t="s">
        <v>36</v>
      </c>
      <c r="C9" s="39">
        <v>164020.57668</v>
      </c>
      <c r="D9" s="39">
        <v>16974.028346</v>
      </c>
      <c r="E9" s="89">
        <v>8.0240921089535</v>
      </c>
      <c r="F9" s="40" t="s">
        <v>78</v>
      </c>
      <c r="G9" s="41">
        <v>10.348718855632303</v>
      </c>
      <c r="H9" s="42" t="s">
        <v>79</v>
      </c>
      <c r="I9"/>
      <c r="M9"/>
      <c r="N9"/>
    </row>
    <row r="10" spans="1:14" ht="15.75">
      <c r="A10" s="16"/>
      <c r="B10" s="9" t="s">
        <v>48</v>
      </c>
      <c r="C10" s="39">
        <v>174818.167918</v>
      </c>
      <c r="D10" s="39">
        <v>16892.19745</v>
      </c>
      <c r="E10" s="89">
        <v>7.985408383824873</v>
      </c>
      <c r="F10" s="40" t="s">
        <v>80</v>
      </c>
      <c r="G10" s="41">
        <v>9.662724218642673</v>
      </c>
      <c r="H10" s="42" t="s">
        <v>74</v>
      </c>
      <c r="I10"/>
      <c r="K10" s="2"/>
      <c r="L10" s="2"/>
      <c r="M10"/>
      <c r="N10"/>
    </row>
    <row r="11" spans="1:14" ht="15.75">
      <c r="A11" s="16"/>
      <c r="B11" s="9" t="s">
        <v>39</v>
      </c>
      <c r="C11" s="39">
        <v>221663.256399</v>
      </c>
      <c r="D11" s="39">
        <v>16382.555966</v>
      </c>
      <c r="E11" s="89">
        <v>7.744486775424034</v>
      </c>
      <c r="F11" s="40" t="s">
        <v>80</v>
      </c>
      <c r="G11" s="41">
        <v>7.390740455653573</v>
      </c>
      <c r="H11" s="42" t="s">
        <v>70</v>
      </c>
      <c r="I11"/>
      <c r="K11" s="2"/>
      <c r="L11" s="2"/>
      <c r="M11"/>
      <c r="N11"/>
    </row>
    <row r="12" spans="1:14" ht="15.75">
      <c r="A12" s="16"/>
      <c r="B12" s="9" t="s">
        <v>47</v>
      </c>
      <c r="C12" s="39">
        <v>101169.527054</v>
      </c>
      <c r="D12" s="39">
        <v>6549.853044</v>
      </c>
      <c r="E12" s="89">
        <v>3.0962964744636268</v>
      </c>
      <c r="F12" s="40" t="s">
        <v>81</v>
      </c>
      <c r="G12" s="41">
        <v>6.474136268823286</v>
      </c>
      <c r="H12" s="42" t="s">
        <v>72</v>
      </c>
      <c r="I12"/>
      <c r="K12" s="2"/>
      <c r="L12" s="2"/>
      <c r="M12"/>
      <c r="N12"/>
    </row>
    <row r="13" spans="1:14" ht="15.75">
      <c r="A13" s="16"/>
      <c r="B13" s="9" t="s">
        <v>31</v>
      </c>
      <c r="C13" s="39">
        <v>48982.231654</v>
      </c>
      <c r="D13" s="39">
        <v>6517.102445</v>
      </c>
      <c r="E13" s="89">
        <v>3.080814361576657</v>
      </c>
      <c r="F13" s="40" t="s">
        <v>81</v>
      </c>
      <c r="G13" s="41">
        <v>13.305033733528958</v>
      </c>
      <c r="H13" s="42" t="s">
        <v>77</v>
      </c>
      <c r="I13"/>
      <c r="K13" s="2"/>
      <c r="L13" s="2"/>
      <c r="M13"/>
      <c r="N13"/>
    </row>
    <row r="14" spans="1:14" ht="15.75">
      <c r="A14" s="16"/>
      <c r="B14" s="9" t="s">
        <v>64</v>
      </c>
      <c r="C14" s="39">
        <v>133578.943986</v>
      </c>
      <c r="D14" s="39">
        <v>4291.073519</v>
      </c>
      <c r="E14" s="89">
        <v>2.0285089939101733</v>
      </c>
      <c r="F14" s="40" t="s">
        <v>82</v>
      </c>
      <c r="G14" s="41">
        <v>3.212387664518245</v>
      </c>
      <c r="H14" s="42" t="s">
        <v>82</v>
      </c>
      <c r="I14"/>
      <c r="K14" s="2"/>
      <c r="L14" s="2"/>
      <c r="M14"/>
      <c r="N14"/>
    </row>
    <row r="15" spans="1:14" ht="15.75">
      <c r="A15" s="16"/>
      <c r="B15" s="9" t="s">
        <v>44</v>
      </c>
      <c r="C15" s="39">
        <v>82322.025871</v>
      </c>
      <c r="D15" s="39">
        <v>4237.403226</v>
      </c>
      <c r="E15" s="89">
        <v>2.003137563760064</v>
      </c>
      <c r="F15" s="40" t="s">
        <v>82</v>
      </c>
      <c r="G15" s="41">
        <v>5.147350519094467</v>
      </c>
      <c r="H15" s="42" t="s">
        <v>83</v>
      </c>
      <c r="I15"/>
      <c r="K15" s="2"/>
      <c r="L15" s="2"/>
      <c r="M15"/>
      <c r="N15"/>
    </row>
    <row r="16" spans="1:14" ht="15.75">
      <c r="A16" s="16"/>
      <c r="B16" s="9" t="s">
        <v>34</v>
      </c>
      <c r="C16" s="39">
        <v>63726.185913</v>
      </c>
      <c r="D16" s="39">
        <v>3796.231619</v>
      </c>
      <c r="E16" s="89">
        <v>1.7945835577066187</v>
      </c>
      <c r="F16" s="40" t="s">
        <v>84</v>
      </c>
      <c r="G16" s="41">
        <v>5.957098427611336</v>
      </c>
      <c r="H16" s="42" t="s">
        <v>83</v>
      </c>
      <c r="I16"/>
      <c r="K16" s="2"/>
      <c r="L16" s="2"/>
      <c r="M16"/>
      <c r="N16"/>
    </row>
    <row r="17" spans="1:14" ht="15.75">
      <c r="A17" s="16"/>
      <c r="B17" s="9" t="s">
        <v>54</v>
      </c>
      <c r="C17" s="39">
        <v>71039.990577</v>
      </c>
      <c r="D17" s="39">
        <v>3129.118599</v>
      </c>
      <c r="E17" s="89">
        <v>1.4792208040663732</v>
      </c>
      <c r="F17" s="40" t="s">
        <v>84</v>
      </c>
      <c r="G17" s="41">
        <v>4.4047283418602925</v>
      </c>
      <c r="H17" s="42" t="s">
        <v>81</v>
      </c>
      <c r="I17"/>
      <c r="K17" s="2"/>
      <c r="L17" s="2"/>
      <c r="M17"/>
      <c r="N17"/>
    </row>
    <row r="18" spans="1:14" ht="15.75">
      <c r="A18" s="16"/>
      <c r="B18" s="9" t="s">
        <v>35</v>
      </c>
      <c r="C18" s="39">
        <v>17650.835597</v>
      </c>
      <c r="D18" s="39">
        <v>2562.32697</v>
      </c>
      <c r="E18" s="89">
        <v>1.2112827433436484</v>
      </c>
      <c r="F18" s="40" t="s">
        <v>85</v>
      </c>
      <c r="G18" s="41">
        <v>14.516745997200847</v>
      </c>
      <c r="H18" s="42" t="s">
        <v>75</v>
      </c>
      <c r="I18"/>
      <c r="K18" s="2"/>
      <c r="L18" s="2"/>
      <c r="M18"/>
      <c r="N18"/>
    </row>
    <row r="19" spans="1:14" ht="15.75">
      <c r="A19" s="16"/>
      <c r="B19" s="9" t="s">
        <v>49</v>
      </c>
      <c r="C19" s="39">
        <v>38393.804255</v>
      </c>
      <c r="D19" s="39">
        <v>2476.488886</v>
      </c>
      <c r="E19" s="89">
        <v>1.1707047097483176</v>
      </c>
      <c r="F19" s="40" t="s">
        <v>85</v>
      </c>
      <c r="G19" s="41">
        <v>6.450230536031054</v>
      </c>
      <c r="H19" s="42" t="s">
        <v>72</v>
      </c>
      <c r="I19"/>
      <c r="K19" s="2"/>
      <c r="L19" s="2"/>
      <c r="M19"/>
      <c r="N19"/>
    </row>
    <row r="20" spans="1:14" ht="15.75">
      <c r="A20" s="16"/>
      <c r="B20" s="9" t="s">
        <v>42</v>
      </c>
      <c r="C20" s="39">
        <v>16014.781293</v>
      </c>
      <c r="D20" s="39">
        <v>2025.142503</v>
      </c>
      <c r="E20" s="89">
        <v>0.9573408060001268</v>
      </c>
      <c r="F20" s="40" t="s">
        <v>85</v>
      </c>
      <c r="G20" s="41">
        <v>12.645458379660681</v>
      </c>
      <c r="H20" s="42" t="s">
        <v>78</v>
      </c>
      <c r="I20"/>
      <c r="K20" s="2"/>
      <c r="L20" s="2"/>
      <c r="M20"/>
      <c r="N20"/>
    </row>
    <row r="21" spans="1:14" ht="15.75">
      <c r="A21" s="16"/>
      <c r="B21" s="9" t="s">
        <v>52</v>
      </c>
      <c r="C21" s="39">
        <v>59205.582373</v>
      </c>
      <c r="D21" s="39">
        <v>1723.056938</v>
      </c>
      <c r="E21" s="89">
        <v>0.8145366142705616</v>
      </c>
      <c r="F21" s="40" t="s">
        <v>85</v>
      </c>
      <c r="G21" s="41">
        <v>2.910294720427882</v>
      </c>
      <c r="H21" s="42" t="s">
        <v>84</v>
      </c>
      <c r="I21"/>
      <c r="K21" s="2"/>
      <c r="L21" s="2"/>
      <c r="M21"/>
      <c r="N21"/>
    </row>
    <row r="22" spans="1:14" ht="15.75">
      <c r="A22" s="16"/>
      <c r="B22" s="9" t="s">
        <v>30</v>
      </c>
      <c r="C22" s="39">
        <v>18286.616749</v>
      </c>
      <c r="D22" s="39">
        <v>1443.886507</v>
      </c>
      <c r="E22" s="89">
        <v>0.6825650394164324</v>
      </c>
      <c r="F22" s="40" t="s">
        <v>85</v>
      </c>
      <c r="G22" s="41">
        <v>7.89586464690883</v>
      </c>
      <c r="H22" s="42" t="s">
        <v>70</v>
      </c>
      <c r="I22"/>
      <c r="K22" s="2"/>
      <c r="L22" s="2"/>
      <c r="M22"/>
      <c r="N22"/>
    </row>
    <row r="23" spans="1:14" ht="15.75">
      <c r="A23" s="16"/>
      <c r="B23" s="9" t="s">
        <v>50</v>
      </c>
      <c r="C23" s="39">
        <v>45772.623217</v>
      </c>
      <c r="D23" s="39">
        <v>1230.454</v>
      </c>
      <c r="E23" s="89">
        <v>0.5816695972560307</v>
      </c>
      <c r="F23" s="40" t="s">
        <v>86</v>
      </c>
      <c r="G23" s="41">
        <v>2.6881876403863347</v>
      </c>
      <c r="H23" s="42" t="s">
        <v>84</v>
      </c>
      <c r="I23"/>
      <c r="K23" s="2"/>
      <c r="L23" s="2"/>
      <c r="M23"/>
      <c r="N23"/>
    </row>
    <row r="24" spans="1:14" ht="15.75">
      <c r="A24" s="16"/>
      <c r="B24" s="9" t="s">
        <v>51</v>
      </c>
      <c r="C24" s="39">
        <v>26393.01915</v>
      </c>
      <c r="D24" s="39">
        <v>1013.619769</v>
      </c>
      <c r="E24" s="89">
        <v>0.4791660661877494</v>
      </c>
      <c r="F24" s="40" t="s">
        <v>86</v>
      </c>
      <c r="G24" s="41">
        <v>3.8404843464071825</v>
      </c>
      <c r="H24" s="42" t="s">
        <v>82</v>
      </c>
      <c r="I24"/>
      <c r="K24" s="2"/>
      <c r="L24" s="2"/>
      <c r="M24"/>
      <c r="N24"/>
    </row>
    <row r="25" spans="1:14" ht="15.75">
      <c r="A25" s="16"/>
      <c r="B25" s="9" t="s">
        <v>41</v>
      </c>
      <c r="C25" s="39">
        <v>8800.420967</v>
      </c>
      <c r="D25" s="39">
        <v>890.874784</v>
      </c>
      <c r="E25" s="89">
        <v>0.4211411209316508</v>
      </c>
      <c r="F25" s="40" t="s">
        <v>86</v>
      </c>
      <c r="G25" s="41">
        <v>10.123092830906847</v>
      </c>
      <c r="H25" s="42" t="s">
        <v>79</v>
      </c>
      <c r="I25"/>
      <c r="K25" s="2"/>
      <c r="L25" s="2"/>
      <c r="M25"/>
      <c r="N25"/>
    </row>
    <row r="26" spans="1:14" ht="15.75">
      <c r="A26" s="16"/>
      <c r="B26" s="9" t="s">
        <v>43</v>
      </c>
      <c r="C26" s="39">
        <v>9704.011782</v>
      </c>
      <c r="D26" s="39">
        <v>805.757279</v>
      </c>
      <c r="E26" s="89">
        <v>0.3809037249357109</v>
      </c>
      <c r="F26" s="40" t="s">
        <v>86</v>
      </c>
      <c r="G26" s="41">
        <v>8.303341928073516</v>
      </c>
      <c r="H26" s="42" t="s">
        <v>76</v>
      </c>
      <c r="I26"/>
      <c r="K26" s="2"/>
      <c r="L26" s="2"/>
      <c r="M26"/>
      <c r="N26"/>
    </row>
    <row r="27" spans="1:14" ht="15.75">
      <c r="A27" s="16"/>
      <c r="B27" s="9" t="s">
        <v>53</v>
      </c>
      <c r="C27" s="39">
        <v>31330.545155</v>
      </c>
      <c r="D27" s="39">
        <v>767.064451</v>
      </c>
      <c r="E27" s="89">
        <v>0.36261255624557137</v>
      </c>
      <c r="F27" s="40" t="s">
        <v>86</v>
      </c>
      <c r="G27" s="41">
        <v>2.4482958952841116</v>
      </c>
      <c r="H27" s="42" t="s">
        <v>84</v>
      </c>
      <c r="I27"/>
      <c r="K27" s="2"/>
      <c r="L27" s="2"/>
      <c r="M27"/>
      <c r="N27"/>
    </row>
    <row r="28" spans="1:14" ht="15.75">
      <c r="A28" s="16"/>
      <c r="B28" s="9" t="s">
        <v>38</v>
      </c>
      <c r="C28" s="39">
        <v>10093.787837</v>
      </c>
      <c r="D28" s="39">
        <v>733.193467</v>
      </c>
      <c r="E28" s="89">
        <v>0.34660080641831625</v>
      </c>
      <c r="F28" s="40" t="s">
        <v>86</v>
      </c>
      <c r="G28" s="41">
        <v>7.263808976768768</v>
      </c>
      <c r="H28" s="42" t="s">
        <v>70</v>
      </c>
      <c r="I28"/>
      <c r="K28" s="2"/>
      <c r="L28" s="2"/>
      <c r="M28"/>
      <c r="N28"/>
    </row>
    <row r="29" spans="1:14" ht="15.75">
      <c r="A29" s="16"/>
      <c r="B29" s="9" t="s">
        <v>33</v>
      </c>
      <c r="C29" s="39">
        <v>9469.739806</v>
      </c>
      <c r="D29" s="39">
        <v>713.991232</v>
      </c>
      <c r="E29" s="89">
        <v>0.3375233794695106</v>
      </c>
      <c r="F29" s="40" t="s">
        <v>86</v>
      </c>
      <c r="G29" s="41">
        <v>7.539713303924329</v>
      </c>
      <c r="H29" s="42" t="s">
        <v>70</v>
      </c>
      <c r="I29"/>
      <c r="K29" s="2"/>
      <c r="L29" s="2"/>
      <c r="M29"/>
      <c r="N29"/>
    </row>
    <row r="30" spans="1:14" ht="15.75">
      <c r="A30" s="16"/>
      <c r="B30" s="9" t="s">
        <v>40</v>
      </c>
      <c r="C30" s="39">
        <v>909.684806</v>
      </c>
      <c r="D30" s="39">
        <v>135.233801</v>
      </c>
      <c r="E30" s="89">
        <v>0.063928753584508</v>
      </c>
      <c r="F30" s="40" t="s">
        <v>86</v>
      </c>
      <c r="G30" s="41">
        <v>14.866006347257821</v>
      </c>
      <c r="H30" s="42" t="s">
        <v>75</v>
      </c>
      <c r="I30"/>
      <c r="K30" s="2"/>
      <c r="L30" s="2"/>
      <c r="M30"/>
      <c r="N30"/>
    </row>
    <row r="31" spans="1:14" ht="15.75">
      <c r="A31" s="16"/>
      <c r="B31" s="96" t="s">
        <v>45</v>
      </c>
      <c r="C31" s="97">
        <v>1166.947281</v>
      </c>
      <c r="D31" s="97">
        <v>2.362223</v>
      </c>
      <c r="E31" s="98">
        <v>0.0011166880688257609</v>
      </c>
      <c r="F31" s="102" t="s">
        <v>86</v>
      </c>
      <c r="G31" s="100">
        <v>0.20242756793397934</v>
      </c>
      <c r="H31" s="103" t="s">
        <v>86</v>
      </c>
      <c r="I31"/>
      <c r="K31" s="2"/>
      <c r="L31" s="2"/>
      <c r="M31"/>
      <c r="N31"/>
    </row>
    <row r="32" spans="1:14" ht="15.75">
      <c r="A32" s="16"/>
      <c r="B32" s="65" t="s">
        <v>61</v>
      </c>
      <c r="C32" s="19"/>
      <c r="D32" s="17"/>
      <c r="E32" s="17"/>
      <c r="F32" s="19"/>
      <c r="G32" s="17"/>
      <c r="H32" s="17"/>
      <c r="I32"/>
      <c r="K32" s="2"/>
      <c r="L32" s="2"/>
      <c r="M32"/>
      <c r="N32"/>
    </row>
    <row r="33" spans="1:14" ht="15.75">
      <c r="A33" s="16"/>
      <c r="B33" s="16"/>
      <c r="C33" s="19"/>
      <c r="D33" s="17"/>
      <c r="E33" s="17"/>
      <c r="F33" s="19"/>
      <c r="G33" s="17"/>
      <c r="H33" s="17"/>
      <c r="I33"/>
      <c r="K33" s="2"/>
      <c r="L33" s="2"/>
      <c r="M33"/>
      <c r="N33"/>
    </row>
    <row r="34" spans="1:14" ht="15.75">
      <c r="A34" s="16"/>
      <c r="B34" s="17"/>
      <c r="C34" s="19"/>
      <c r="D34" s="17"/>
      <c r="E34" s="17"/>
      <c r="F34" s="19"/>
      <c r="G34" s="17"/>
      <c r="H34" s="17"/>
      <c r="I34"/>
      <c r="K34" s="2"/>
      <c r="L34" s="2"/>
      <c r="M34"/>
      <c r="N34"/>
    </row>
    <row r="35" spans="1:14" ht="15.75">
      <c r="A35" s="16"/>
      <c r="B35" s="17"/>
      <c r="C35" s="19"/>
      <c r="D35" s="17"/>
      <c r="E35" s="17"/>
      <c r="F35" s="19"/>
      <c r="G35" s="17"/>
      <c r="H35" s="17"/>
      <c r="I35"/>
      <c r="K35" s="2"/>
      <c r="L35" s="2"/>
      <c r="M35"/>
      <c r="N35"/>
    </row>
    <row r="36" spans="1:14" ht="15.75">
      <c r="A36" s="16"/>
      <c r="B36"/>
      <c r="C36" s="20"/>
      <c r="D36"/>
      <c r="E36"/>
      <c r="F36" s="20"/>
      <c r="G36"/>
      <c r="H36"/>
      <c r="I36"/>
      <c r="K36" s="2"/>
      <c r="L36" s="2"/>
      <c r="M36"/>
      <c r="N36"/>
    </row>
    <row r="37" spans="1:14" ht="15.75">
      <c r="A37"/>
      <c r="K37" s="2"/>
      <c r="L37" s="2"/>
      <c r="M37"/>
      <c r="N37"/>
    </row>
    <row r="38" spans="10:12" ht="15.75">
      <c r="J38"/>
      <c r="K38"/>
      <c r="L38"/>
    </row>
  </sheetData>
  <mergeCells count="2"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2018-09-25T10:14:48Z</dcterms:created>
  <dcterms:modified xsi:type="dcterms:W3CDTF">2021-04-13T06:40:48Z</dcterms:modified>
  <cp:category/>
  <cp:version/>
  <cp:contentType/>
  <cp:contentStatus/>
</cp:coreProperties>
</file>