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395" windowHeight="11205" firstSheet="1" activeTab="1"/>
  </bookViews>
  <sheets>
    <sheet name="Table 1" sheetId="1" r:id="rId1"/>
    <sheet name="Table1" sheetId="2" r:id="rId2"/>
    <sheet name="Figure1" sheetId="3" r:id="rId3"/>
    <sheet name="Figure2" sheetId="4" r:id="rId4"/>
    <sheet name="Figure3" sheetId="5" r:id="rId5"/>
    <sheet name="Map1" sheetId="6" r:id="rId6"/>
    <sheet name="Figure4" sheetId="7" r:id="rId7"/>
    <sheet name="Figure5" sheetId="8" r:id="rId8"/>
    <sheet name="Map2" sheetId="9" r:id="rId9"/>
  </sheets>
  <definedNames/>
  <calcPr fullCalcOnLoad="1"/>
</workbook>
</file>

<file path=xl/sharedStrings.xml><?xml version="1.0" encoding="utf-8"?>
<sst xmlns="http://schemas.openxmlformats.org/spreadsheetml/2006/main" count="831" uniqueCount="269">
  <si>
    <t>AL</t>
  </si>
  <si>
    <t>AT</t>
  </si>
  <si>
    <t>BA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</si>
  <si>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</si>
  <si>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</si>
  <si>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</si>
  <si>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</si>
  <si>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</si>
  <si>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</si>
  <si>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</si>
  <si>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</si>
  <si>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</si>
  <si>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</si>
  <si>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HR</t>
  </si>
  <si>
    <t>CH</t>
  </si>
  <si>
    <t>IE</t>
  </si>
  <si>
    <t>LI</t>
  </si>
  <si>
    <t>LT</t>
  </si>
  <si>
    <t>LU</t>
  </si>
  <si>
    <t>LV</t>
  </si>
  <si>
    <t>ME</t>
  </si>
  <si>
    <t>NL</t>
  </si>
  <si>
    <t>NO</t>
  </si>
  <si>
    <t>PL</t>
  </si>
  <si>
    <t>PT</t>
  </si>
  <si>
    <t>RO</t>
  </si>
  <si>
    <t>RS</t>
  </si>
  <si>
    <t>SE</t>
  </si>
  <si>
    <t>SI</t>
  </si>
  <si>
    <t>SK</t>
  </si>
  <si>
    <t>TR</t>
  </si>
  <si>
    <t>≤ 10</t>
  </si>
  <si>
    <t xml:space="preserve">10 &lt; … ≤ 25 </t>
  </si>
  <si>
    <t xml:space="preserve">25 &lt; … ≤ 50 </t>
  </si>
  <si>
    <t>50 &lt;</t>
  </si>
  <si>
    <t>UK</t>
  </si>
  <si>
    <t>Special values:</t>
  </si>
  <si>
    <t xml:space="preserve">Source: European Environment Agency </t>
  </si>
  <si>
    <t>Data can be downloaded from the EEA website WISE-SoE Groundwater at: http://www.eea.europa.eu/data-and-maps/data/waterbase-groundwater-7</t>
  </si>
  <si>
    <t>:</t>
  </si>
  <si>
    <t>Σ</t>
  </si>
  <si>
    <t xml:space="preserve">IT </t>
  </si>
  <si>
    <t xml:space="preserve">:          Data not available    </t>
  </si>
  <si>
    <t xml:space="preserve">HU </t>
  </si>
  <si>
    <t xml:space="preserve">MT </t>
  </si>
  <si>
    <t xml:space="preserve">EL </t>
  </si>
  <si>
    <t>NB:   Data for EL, IT, HU and MT not available</t>
  </si>
  <si>
    <t>Georegion</t>
  </si>
  <si>
    <t>East</t>
  </si>
  <si>
    <t>North</t>
  </si>
  <si>
    <t>South</t>
  </si>
  <si>
    <t>Southeast</t>
  </si>
  <si>
    <t>West</t>
  </si>
  <si>
    <t xml:space="preserve">         Only complete series after inter/extrapolation are included (see the CSI 020 indicator specification). </t>
  </si>
  <si>
    <t xml:space="preserve">         As a result, stations used in the trend analysis are typically fewer in number than the set of stations used to portray the present day situation in Figure 1.</t>
  </si>
  <si>
    <t>NB:    The data series per region are calculated as the average of the annual mean for groundwater bodies (GWB) in the region.</t>
  </si>
  <si>
    <t xml:space="preserve">         East  (4 countries, 27 GWB):  EE (5), LT (5), SI (7), SK (10).</t>
  </si>
  <si>
    <t xml:space="preserve">         North  (3 countries, 37 GWB):  FI (33), NO (1), SE (3).</t>
  </si>
  <si>
    <t xml:space="preserve">         South  (1 country, 4 GWB):  PT (4)</t>
  </si>
  <si>
    <t xml:space="preserve">         Southeast  (1 country, 24 GWB):  BG (24).</t>
  </si>
  <si>
    <t xml:space="preserve">         West  (7 countries, 283 GWB):  AT (26), BE (25), DE (115), DK (40), IE (67), LI (1), NL (9).</t>
  </si>
  <si>
    <t xml:space="preserve">NB:   The data series per region are calculated as the average of the annual mean for river monitoring stations in each region. </t>
  </si>
  <si>
    <t xml:space="preserve">         Only complete time series after inter/extrapolation are included (see the CSI 020 indicator specification). </t>
  </si>
  <si>
    <t xml:space="preserve">         As a result, stations used in in the trend analysis are typically fewer in number than the set of stations used to portray the present day situation in Figure 4.</t>
  </si>
  <si>
    <t xml:space="preserve">         West  (9 countries, 738 stations):  AT (144), BE (27), CH (6), DE (147), DK* (39), FR (188), IE (2), LU (3), UK** (182)</t>
  </si>
  <si>
    <t xml:space="preserve">         East  (8 countries, 441 stations):  CZ (69), EE (53), HU* (96), LT (27), LV (23), PL (106), SI (15), SK (52)</t>
  </si>
  <si>
    <t xml:space="preserve">         North  (3 countries, 208 stations):  FI* (85), NO (10), SE* (113)</t>
  </si>
  <si>
    <t xml:space="preserve">         South  (1 country, 197 stations):  ES** (197)</t>
  </si>
  <si>
    <t xml:space="preserve">         Southeast  (2 countries, 84 stations):  AL (6), BG (78)</t>
  </si>
  <si>
    <t xml:space="preserve">         **    some data total oxidised nitrogen</t>
  </si>
  <si>
    <t xml:space="preserve">         *      all data total oxidised nitrogen</t>
  </si>
  <si>
    <t>EL</t>
  </si>
  <si>
    <t>Data extracted:  November 2012</t>
  </si>
  <si>
    <t>UK05</t>
  </si>
  <si>
    <t>UK04</t>
  </si>
  <si>
    <t>UK07</t>
  </si>
  <si>
    <t>FRA</t>
  </si>
  <si>
    <t>UK06</t>
  </si>
  <si>
    <t>LU RB_000</t>
  </si>
  <si>
    <t>FRH</t>
  </si>
  <si>
    <t>BE_Rhin_RW</t>
  </si>
  <si>
    <t>ES064</t>
  </si>
  <si>
    <t>DK3</t>
  </si>
  <si>
    <t>DE7000</t>
  </si>
  <si>
    <t>ES050</t>
  </si>
  <si>
    <t>ES015</t>
  </si>
  <si>
    <t>ES091</t>
  </si>
  <si>
    <t>UK08</t>
  </si>
  <si>
    <t>IT</t>
  </si>
  <si>
    <t>ITF</t>
  </si>
  <si>
    <t>BE_Escaut_RW</t>
  </si>
  <si>
    <t>BESchelde_VL</t>
  </si>
  <si>
    <t>ES063</t>
  </si>
  <si>
    <t>FRG</t>
  </si>
  <si>
    <t>UK12</t>
  </si>
  <si>
    <t>UK09</t>
  </si>
  <si>
    <t>FRB2</t>
  </si>
  <si>
    <t>BEMaas_VL</t>
  </si>
  <si>
    <t>DE2000</t>
  </si>
  <si>
    <t>UK11</t>
  </si>
  <si>
    <t>CZ_1000</t>
  </si>
  <si>
    <t>DK1</t>
  </si>
  <si>
    <t>ES100</t>
  </si>
  <si>
    <t>DE4000</t>
  </si>
  <si>
    <t>ES080</t>
  </si>
  <si>
    <t>DK2</t>
  </si>
  <si>
    <t>PL6700</t>
  </si>
  <si>
    <t>PL6000</t>
  </si>
  <si>
    <t>DE9610</t>
  </si>
  <si>
    <t>DE3000</t>
  </si>
  <si>
    <t>NLMS</t>
  </si>
  <si>
    <t>IESE</t>
  </si>
  <si>
    <t>CZ_5000</t>
  </si>
  <si>
    <t>BE_Meuse_RW</t>
  </si>
  <si>
    <t>FRB1</t>
  </si>
  <si>
    <t>DE5000</t>
  </si>
  <si>
    <t>FRF</t>
  </si>
  <si>
    <t>ES060</t>
  </si>
  <si>
    <t>LVLUBA</t>
  </si>
  <si>
    <t>LT3400</t>
  </si>
  <si>
    <t>UK10</t>
  </si>
  <si>
    <t>HU</t>
  </si>
  <si>
    <t>HU1000</t>
  </si>
  <si>
    <t>BE_Escaut_BR</t>
  </si>
  <si>
    <t>NLRN</t>
  </si>
  <si>
    <t>DE1000</t>
  </si>
  <si>
    <t>FRC</t>
  </si>
  <si>
    <t>BE_Seine_RW</t>
  </si>
  <si>
    <t>CH10</t>
  </si>
  <si>
    <t>ES040</t>
  </si>
  <si>
    <t>PTRH3</t>
  </si>
  <si>
    <t>DE9500</t>
  </si>
  <si>
    <t>ES030</t>
  </si>
  <si>
    <t>ES070</t>
  </si>
  <si>
    <t>ES020</t>
  </si>
  <si>
    <t>SK40000</t>
  </si>
  <si>
    <t>DE6000</t>
  </si>
  <si>
    <t>AT1000</t>
  </si>
  <si>
    <t>CZ_6000</t>
  </si>
  <si>
    <t>PL7000</t>
  </si>
  <si>
    <t>ITE</t>
  </si>
  <si>
    <t>PTRH2</t>
  </si>
  <si>
    <t>PTRH6</t>
  </si>
  <si>
    <t>EE2</t>
  </si>
  <si>
    <t>IESW</t>
  </si>
  <si>
    <t>BG1000</t>
  </si>
  <si>
    <t>GBNIIENB</t>
  </si>
  <si>
    <t>EE1</t>
  </si>
  <si>
    <t>PL2000</t>
  </si>
  <si>
    <t>ITC</t>
  </si>
  <si>
    <t>ITB</t>
  </si>
  <si>
    <t>ITD</t>
  </si>
  <si>
    <t>PTRH5</t>
  </si>
  <si>
    <t>PTRH4</t>
  </si>
  <si>
    <t>UKGBNINE</t>
  </si>
  <si>
    <t>DK4</t>
  </si>
  <si>
    <t>UK01</t>
  </si>
  <si>
    <t>FRD</t>
  </si>
  <si>
    <t>PTRH1</t>
  </si>
  <si>
    <t>UK03</t>
  </si>
  <si>
    <t>UKGBNIIENB</t>
  </si>
  <si>
    <t>UK02</t>
  </si>
  <si>
    <t>IEEA</t>
  </si>
  <si>
    <t>LT1100</t>
  </si>
  <si>
    <t>LVDUBA</t>
  </si>
  <si>
    <t>LT4500</t>
  </si>
  <si>
    <t>BG2000</t>
  </si>
  <si>
    <t>PL8000</t>
  </si>
  <si>
    <t>IEGBNISH</t>
  </si>
  <si>
    <t>ES014</t>
  </si>
  <si>
    <t>CH60</t>
  </si>
  <si>
    <t>CH50</t>
  </si>
  <si>
    <t>DE9650</t>
  </si>
  <si>
    <t>SI_RBD_1</t>
  </si>
  <si>
    <t>AT2000</t>
  </si>
  <si>
    <t>RO1000</t>
  </si>
  <si>
    <t>LVVUBA</t>
  </si>
  <si>
    <t>LT2300</t>
  </si>
  <si>
    <t>SK30000</t>
  </si>
  <si>
    <t>LVGUBA</t>
  </si>
  <si>
    <t>BG3000</t>
  </si>
  <si>
    <t>SE4</t>
  </si>
  <si>
    <t>BG4000</t>
  </si>
  <si>
    <t>CY001</t>
  </si>
  <si>
    <t>PL1000</t>
  </si>
  <si>
    <t>ITA</t>
  </si>
  <si>
    <t>SI_RBD_2</t>
  </si>
  <si>
    <t>UKGBNIIENW</t>
  </si>
  <si>
    <t>ES016</t>
  </si>
  <si>
    <t>SE5</t>
  </si>
  <si>
    <t>IEWE</t>
  </si>
  <si>
    <t>SE3</t>
  </si>
  <si>
    <t>FIVHA3</t>
  </si>
  <si>
    <t>FIVHA2</t>
  </si>
  <si>
    <t>PTRH8</t>
  </si>
  <si>
    <t>CH80</t>
  </si>
  <si>
    <t>FRE</t>
  </si>
  <si>
    <t>NO5101</t>
  </si>
  <si>
    <t>GBNIIENW</t>
  </si>
  <si>
    <t>NO5104</t>
  </si>
  <si>
    <t>NO5103</t>
  </si>
  <si>
    <t>PTRH7</t>
  </si>
  <si>
    <t>NO5102</t>
  </si>
  <si>
    <t>SENO5101</t>
  </si>
  <si>
    <t>FIVHA1</t>
  </si>
  <si>
    <t>NO1102</t>
  </si>
  <si>
    <t>FIVHA4</t>
  </si>
  <si>
    <t>NO1101</t>
  </si>
  <si>
    <t>NO5106</t>
  </si>
  <si>
    <t>NO5105</t>
  </si>
  <si>
    <t>SE2</t>
  </si>
  <si>
    <t>NO1103</t>
  </si>
  <si>
    <t>SE1TO</t>
  </si>
  <si>
    <t>SE1</t>
  </si>
  <si>
    <t>NO1104</t>
  </si>
  <si>
    <t>NO1105</t>
  </si>
  <si>
    <t>FIVHA5</t>
  </si>
  <si>
    <t>FIVHA6</t>
  </si>
  <si>
    <t>FIVHA7</t>
  </si>
  <si>
    <t>EURBD Code</t>
  </si>
  <si>
    <t>Amount of national stations</t>
  </si>
  <si>
    <t xml:space="preserve">Source:  Joint Research Centre, European Commission </t>
  </si>
  <si>
    <t xml:space="preserve">               Bouraoui, F., Grizzetti, B. and Aloe, A., 2009. Nutrient discharge from rivers to seas. JRC EUR 24002 EN</t>
  </si>
  <si>
    <t>Groundwater nitrate concentration classes (mg NO3/l) and number of groundwater monitoring stations in each concentration class per country</t>
  </si>
  <si>
    <t xml:space="preserve">Groundwater nitrate concentration classes (mg NO3/l) and proportion of groundwater monitoring stations in each concentration class per country (%) </t>
  </si>
  <si>
    <t>Groundwater nitrate concentration classes (mg NO3/l)  and number of groundwater monitoring stations in each concentration class per country</t>
  </si>
  <si>
    <t xml:space="preserve">Figure 2.    Annual average nitrate concentration in groundwater aggregated to different geographical regions of Europe, (mg NO3/l), (1992 - 2009) </t>
  </si>
  <si>
    <t>Annual average nitrate concentration in groundwater (mg NO3/l)</t>
  </si>
  <si>
    <t xml:space="preserve"> Annual average river nitrate concentrations aggregated to different geographical regions of Europe (mg N/l)</t>
  </si>
  <si>
    <t>IS</t>
  </si>
  <si>
    <t>Total amount of stations</t>
  </si>
  <si>
    <t>Amount of completed stations</t>
  </si>
  <si>
    <t>Amount of not completed stations</t>
  </si>
  <si>
    <t>Very negative</t>
  </si>
  <si>
    <t>Nearly significant negative</t>
  </si>
  <si>
    <t>No trend</t>
  </si>
  <si>
    <t>Nearly significant positive</t>
  </si>
  <si>
    <t>Very positive</t>
  </si>
  <si>
    <t xml:space="preserve">
</t>
  </si>
  <si>
    <t>Data can be downloaded from the EEA website WISE-SoE Rivers at: http://www.eea.europa.eu/data-and-maps/data/waterbase-rivers-8</t>
  </si>
  <si>
    <t>Trend (amount of stations)</t>
  </si>
  <si>
    <t>Trend (%)</t>
  </si>
  <si>
    <t xml:space="preserve">         'Significant' trend indicates that a statistically significant trend is identified.</t>
  </si>
  <si>
    <t xml:space="preserve">         In LT, EE, PT, SE, NO and LI the number of data series is ≤ 5. </t>
  </si>
  <si>
    <t>NB:   'Negative' trend indicates a decline in concentration.</t>
  </si>
  <si>
    <t xml:space="preserve">         'Positive' trend indicates a rising concentration.</t>
  </si>
  <si>
    <t xml:space="preserve">         In NO, AL, CH, LU and IE the number of data series is ≤10.</t>
  </si>
  <si>
    <t xml:space="preserve"> Nitrate concentration (mg N/l)</t>
  </si>
  <si>
    <t xml:space="preserve">Figure 1.   Groundwater nitrate concentration classes (mg NO3/l) and share of groundwater monitoring            </t>
  </si>
  <si>
    <t xml:space="preserve">                   stations in each class per country (%), 2009, EU-27, EFTA Candidate and Potential Candidate Countries</t>
  </si>
  <si>
    <t>Significant negative</t>
  </si>
  <si>
    <t>Significant positive</t>
  </si>
  <si>
    <t>%</t>
  </si>
  <si>
    <t>Very  negative</t>
  </si>
  <si>
    <t>Very  positive</t>
  </si>
  <si>
    <t>Total</t>
  </si>
  <si>
    <r>
      <rPr>
        <b/>
        <sz val="8"/>
        <color indexed="8"/>
        <rFont val="Arial"/>
        <family val="2"/>
      </rPr>
      <t xml:space="preserve">Table 1.   Groundwater nitrate concentration classes (mg NO3/l) and proportion of groundwater monitoring stations in each class per country (%), 2009, EU-27, EFTA, Candidate and Potential Candidate Countries        </t>
    </r>
    <r>
      <rPr>
        <sz val="8"/>
        <color indexed="8"/>
        <rFont val="Arial"/>
        <family val="2"/>
      </rPr>
      <t xml:space="preserve">   </t>
    </r>
  </si>
  <si>
    <t>Figure 3.   National proportion of groundwater bodies in various trend categories for nitrate concentration (%), (1992-2009)</t>
  </si>
  <si>
    <r>
      <t>Groundwater nitrate concentration classes (mg NO</t>
    </r>
    <r>
      <rPr>
        <b/>
        <sz val="7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/l) and number of groundwater monitoring stations in each concentration class per country</t>
    </r>
  </si>
  <si>
    <t>Figure 4.    Annual average river nitrate concentrations aggregated to different geographical regions of Europe (mg N/l), (1992 - 2009)</t>
  </si>
  <si>
    <t>Figure 5.   National proportion of river monitoring stations in various trend categories for nitrate concentration (%), (1992-2009)</t>
  </si>
  <si>
    <t xml:space="preserve">Map 2.   Annual diffuse agricultural emissions of nitrogen to freshwater (kg N/ha of total land area), (2009) </t>
  </si>
  <si>
    <t xml:space="preserve">Figure 1.   Groundwater nitrate concentration classes (mg NO3/l) and share of groundwater monitoring stations in each class by country (%), 2009, EU-27, EFTA, Candidate and Potential Candidate Countries           </t>
  </si>
  <si>
    <t>Total amount of groundwater bodies</t>
  </si>
  <si>
    <t>Amount of completed groundwater bodies</t>
  </si>
  <si>
    <t>Amount of not completed groundwater bodies</t>
  </si>
  <si>
    <t>Trend (amount of groundwater bodies)</t>
  </si>
  <si>
    <t xml:space="preserve">         Concentration units are in mg N/l (equivalent to mg NO3 divided by 62/14) as the data include both total oxidised nitrogen and nitrate.</t>
  </si>
  <si>
    <t>Map 1.    Annual average river nitrate concentration averaged by National River Basin Districts (mg N/l), (2009), EU-27 and EFTA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</si>
</sst>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_i"/>
    <numFmt numFmtId="165" formatCode="#,##0_i"/>
    <numFmt numFmtId="166" formatCode="#,##0.00_i"/>
    <numFmt numFmtId="167" formatCode="0.000"/>
    <numFmt numFmtId="168" formatCode="0.0"/>
    <numFmt numFmtId="169" formatCode="#\ 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indexed="22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/>
    </border>
    <border>
      <left/>
      <right/>
      <top style="hair">
        <color rgb="FFC0C0C0"/>
      </top>
      <bottom style="hair">
        <color indexed="22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C0C0C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thin">
        <color rgb="FF00000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164" fontId="35" fillId="0" borderId="0" applyFill="0" applyBorder="0" applyProtection="0">
      <alignment horizontal="right"/>
    </xf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0" xfId="0" applyFont="1" applyAlignment="1">
      <alignment/>
    </xf>
    <xf numFmtId="0" fontId="40" fillId="0" borderId="21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41" fillId="2" borderId="13" xfId="0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65" fontId="40" fillId="0" borderId="19" xfId="56" applyNumberFormat="1" applyFont="1" applyBorder="1">
      <alignment horizontal="right"/>
    </xf>
    <xf numFmtId="165" fontId="40" fillId="0" borderId="15" xfId="56" applyNumberFormat="1" applyFont="1" applyBorder="1">
      <alignment horizontal="right"/>
    </xf>
    <xf numFmtId="165" fontId="40" fillId="0" borderId="16" xfId="56" applyNumberFormat="1" applyFont="1" applyBorder="1">
      <alignment horizontal="right"/>
    </xf>
    <xf numFmtId="165" fontId="40" fillId="0" borderId="20" xfId="56" applyNumberFormat="1" applyFont="1" applyBorder="1">
      <alignment horizontal="right"/>
    </xf>
    <xf numFmtId="165" fontId="40" fillId="0" borderId="26" xfId="56" applyNumberFormat="1" applyFont="1" applyBorder="1">
      <alignment horizontal="right"/>
    </xf>
    <xf numFmtId="165" fontId="40" fillId="0" borderId="27" xfId="56" applyNumberFormat="1" applyFont="1" applyBorder="1">
      <alignment horizontal="right"/>
    </xf>
    <xf numFmtId="165" fontId="40" fillId="0" borderId="17" xfId="56" applyNumberFormat="1" applyFont="1" applyBorder="1">
      <alignment horizontal="right"/>
    </xf>
    <xf numFmtId="165" fontId="40" fillId="0" borderId="18" xfId="56" applyNumberFormat="1" applyFont="1" applyBorder="1">
      <alignment horizontal="right"/>
    </xf>
    <xf numFmtId="165" fontId="40" fillId="0" borderId="0" xfId="56" applyNumberFormat="1" applyFont="1" applyBorder="1">
      <alignment horizontal="right"/>
    </xf>
    <xf numFmtId="0" fontId="41" fillId="2" borderId="28" xfId="0" applyFont="1" applyFill="1" applyBorder="1" applyAlignment="1">
      <alignment horizontal="left"/>
    </xf>
    <xf numFmtId="0" fontId="41" fillId="2" borderId="27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1" fillId="2" borderId="0" xfId="0" applyFont="1" applyFill="1" applyBorder="1" applyAlignment="1">
      <alignment horizontal="center"/>
    </xf>
    <xf numFmtId="164" fontId="40" fillId="0" borderId="10" xfId="56" applyFont="1" applyBorder="1">
      <alignment horizontal="right"/>
    </xf>
    <xf numFmtId="164" fontId="40" fillId="0" borderId="19" xfId="56" applyFont="1" applyBorder="1">
      <alignment horizontal="right"/>
    </xf>
    <xf numFmtId="164" fontId="40" fillId="0" borderId="11" xfId="56" applyFont="1" applyBorder="1">
      <alignment horizontal="right"/>
    </xf>
    <xf numFmtId="164" fontId="40" fillId="0" borderId="16" xfId="56" applyFont="1" applyBorder="1">
      <alignment horizontal="right"/>
    </xf>
    <xf numFmtId="164" fontId="40" fillId="0" borderId="12" xfId="56" applyFont="1" applyBorder="1">
      <alignment horizontal="right"/>
    </xf>
    <xf numFmtId="164" fontId="40" fillId="0" borderId="17" xfId="56" applyFont="1" applyBorder="1">
      <alignment horizontal="right"/>
    </xf>
    <xf numFmtId="164" fontId="40" fillId="0" borderId="13" xfId="56" applyFont="1" applyBorder="1">
      <alignment horizontal="right"/>
    </xf>
    <xf numFmtId="164" fontId="40" fillId="0" borderId="18" xfId="56" applyFont="1" applyBorder="1">
      <alignment horizontal="right"/>
    </xf>
    <xf numFmtId="0" fontId="41" fillId="8" borderId="29" xfId="0" applyFont="1" applyFill="1" applyBorder="1" applyAlignment="1">
      <alignment horizontal="left"/>
    </xf>
    <xf numFmtId="0" fontId="40" fillId="8" borderId="30" xfId="0" applyFont="1" applyFill="1" applyBorder="1" applyAlignment="1">
      <alignment horizontal="center" wrapText="1"/>
    </xf>
    <xf numFmtId="0" fontId="40" fillId="8" borderId="31" xfId="0" applyFont="1" applyFill="1" applyBorder="1" applyAlignment="1">
      <alignment horizontal="center" vertical="top"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41" fillId="2" borderId="26" xfId="0" applyFont="1" applyFill="1" applyBorder="1" applyAlignment="1">
      <alignment horizontal="center"/>
    </xf>
    <xf numFmtId="0" fontId="40" fillId="0" borderId="32" xfId="0" applyFont="1" applyBorder="1" applyAlignment="1">
      <alignment/>
    </xf>
    <xf numFmtId="0" fontId="41" fillId="0" borderId="33" xfId="0" applyFont="1" applyBorder="1" applyAlignment="1">
      <alignment horizontal="left"/>
    </xf>
    <xf numFmtId="0" fontId="40" fillId="0" borderId="34" xfId="0" applyFont="1" applyBorder="1" applyAlignment="1">
      <alignment/>
    </xf>
    <xf numFmtId="164" fontId="40" fillId="0" borderId="10" xfId="56" applyNumberFormat="1" applyFont="1" applyBorder="1">
      <alignment horizontal="right"/>
    </xf>
    <xf numFmtId="164" fontId="40" fillId="0" borderId="19" xfId="56" applyNumberFormat="1" applyFont="1" applyBorder="1">
      <alignment horizontal="right"/>
    </xf>
    <xf numFmtId="164" fontId="40" fillId="0" borderId="21" xfId="56" applyNumberFormat="1" applyFont="1" applyBorder="1">
      <alignment horizontal="right"/>
    </xf>
    <xf numFmtId="164" fontId="40" fillId="0" borderId="23" xfId="56" applyNumberFormat="1" applyFont="1" applyBorder="1">
      <alignment horizontal="right"/>
    </xf>
    <xf numFmtId="164" fontId="40" fillId="0" borderId="22" xfId="56" applyNumberFormat="1" applyFont="1" applyBorder="1">
      <alignment horizontal="right"/>
    </xf>
    <xf numFmtId="164" fontId="40" fillId="0" borderId="16" xfId="56" applyNumberFormat="1" applyFont="1" applyBorder="1">
      <alignment horizontal="right"/>
    </xf>
    <xf numFmtId="164" fontId="40" fillId="0" borderId="14" xfId="56" applyNumberFormat="1" applyFont="1" applyBorder="1">
      <alignment horizontal="right"/>
    </xf>
    <xf numFmtId="164" fontId="40" fillId="0" borderId="20" xfId="56" applyNumberFormat="1" applyFont="1" applyBorder="1">
      <alignment horizontal="right"/>
    </xf>
    <xf numFmtId="164" fontId="40" fillId="0" borderId="11" xfId="56" applyNumberFormat="1" applyFont="1" applyBorder="1">
      <alignment horizontal="right"/>
    </xf>
    <xf numFmtId="164" fontId="40" fillId="0" borderId="35" xfId="56" applyNumberFormat="1" applyFont="1" applyBorder="1">
      <alignment horizontal="right"/>
    </xf>
    <xf numFmtId="164" fontId="40" fillId="0" borderId="36" xfId="56" applyNumberFormat="1" applyFont="1" applyBorder="1">
      <alignment horizontal="right"/>
    </xf>
    <xf numFmtId="164" fontId="40" fillId="0" borderId="13" xfId="56" applyNumberFormat="1" applyFont="1" applyBorder="1">
      <alignment horizontal="right"/>
    </xf>
    <xf numFmtId="164" fontId="40" fillId="0" borderId="18" xfId="56" applyNumberFormat="1" applyFont="1" applyBorder="1">
      <alignment horizontal="right"/>
    </xf>
    <xf numFmtId="164" fontId="40" fillId="0" borderId="37" xfId="56" applyNumberFormat="1" applyFont="1" applyBorder="1">
      <alignment horizontal="right"/>
    </xf>
    <xf numFmtId="164" fontId="40" fillId="0" borderId="25" xfId="56" applyNumberFormat="1" applyFont="1" applyBorder="1">
      <alignment horizontal="right"/>
    </xf>
    <xf numFmtId="164" fontId="40" fillId="0" borderId="12" xfId="56" applyNumberFormat="1" applyFont="1" applyBorder="1">
      <alignment horizontal="right"/>
    </xf>
    <xf numFmtId="164" fontId="40" fillId="0" borderId="26" xfId="56" applyNumberFormat="1" applyFont="1" applyBorder="1">
      <alignment horizontal="right"/>
    </xf>
    <xf numFmtId="164" fontId="40" fillId="0" borderId="0" xfId="56" applyNumberFormat="1" applyFont="1" applyBorder="1">
      <alignment horizontal="right"/>
    </xf>
    <xf numFmtId="164" fontId="40" fillId="0" borderId="27" xfId="56" applyNumberFormat="1" applyFont="1" applyBorder="1">
      <alignment horizontal="right"/>
    </xf>
    <xf numFmtId="0" fontId="3" fillId="33" borderId="15" xfId="0" applyFont="1" applyFill="1" applyBorder="1" applyAlignment="1">
      <alignment horizontal="right"/>
    </xf>
    <xf numFmtId="164" fontId="40" fillId="0" borderId="38" xfId="56" applyNumberFormat="1" applyFont="1" applyBorder="1">
      <alignment horizontal="right"/>
    </xf>
    <xf numFmtId="0" fontId="3" fillId="33" borderId="28" xfId="0" applyFont="1" applyFill="1" applyBorder="1" applyAlignment="1">
      <alignment horizontal="right"/>
    </xf>
    <xf numFmtId="0" fontId="40" fillId="0" borderId="39" xfId="0" applyFont="1" applyBorder="1" applyAlignment="1">
      <alignment/>
    </xf>
    <xf numFmtId="0" fontId="41" fillId="0" borderId="40" xfId="0" applyFont="1" applyBorder="1" applyAlignment="1">
      <alignment horizontal="left"/>
    </xf>
    <xf numFmtId="164" fontId="40" fillId="0" borderId="17" xfId="56" applyNumberFormat="1" applyFont="1" applyBorder="1">
      <alignment horizontal="right"/>
    </xf>
    <xf numFmtId="164" fontId="40" fillId="0" borderId="41" xfId="56" applyNumberFormat="1" applyFont="1" applyBorder="1">
      <alignment horizontal="right"/>
    </xf>
    <xf numFmtId="164" fontId="40" fillId="0" borderId="24" xfId="56" applyNumberFormat="1" applyFont="1" applyBorder="1">
      <alignment horizontal="right"/>
    </xf>
    <xf numFmtId="164" fontId="40" fillId="0" borderId="15" xfId="56" applyNumberFormat="1" applyFont="1" applyBorder="1">
      <alignment horizontal="right"/>
    </xf>
    <xf numFmtId="164" fontId="40" fillId="0" borderId="28" xfId="56" applyNumberFormat="1" applyFont="1" applyBorder="1">
      <alignment horizontal="right"/>
    </xf>
    <xf numFmtId="164" fontId="40" fillId="0" borderId="42" xfId="56" applyNumberFormat="1" applyFont="1" applyBorder="1">
      <alignment horizontal="right"/>
    </xf>
    <xf numFmtId="164" fontId="40" fillId="0" borderId="43" xfId="56" applyNumberFormat="1" applyFont="1" applyBorder="1">
      <alignment horizontal="right"/>
    </xf>
    <xf numFmtId="0" fontId="40" fillId="0" borderId="0" xfId="0" applyFont="1" applyAlignment="1">
      <alignment wrapText="1"/>
    </xf>
    <xf numFmtId="0" fontId="41" fillId="2" borderId="44" xfId="0" applyFont="1" applyFill="1" applyBorder="1" applyAlignment="1">
      <alignment horizontal="center" wrapText="1"/>
    </xf>
    <xf numFmtId="0" fontId="41" fillId="2" borderId="44" xfId="0" applyFont="1" applyFill="1" applyBorder="1" applyAlignment="1">
      <alignment horizontal="center" vertical="top"/>
    </xf>
    <xf numFmtId="0" fontId="41" fillId="2" borderId="45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164" fontId="40" fillId="0" borderId="14" xfId="56" applyFont="1" applyBorder="1">
      <alignment horizontal="right"/>
    </xf>
    <xf numFmtId="164" fontId="40" fillId="0" borderId="20" xfId="56" applyFont="1" applyBorder="1">
      <alignment horizontal="right"/>
    </xf>
    <xf numFmtId="0" fontId="41" fillId="2" borderId="13" xfId="0" applyFont="1" applyFill="1" applyBorder="1" applyAlignment="1">
      <alignment horizontal="center" vertical="top" wrapText="1"/>
    </xf>
    <xf numFmtId="0" fontId="41" fillId="2" borderId="18" xfId="0" applyFont="1" applyFill="1" applyBorder="1" applyAlignment="1">
      <alignment horizontal="center" vertical="top" wrapText="1"/>
    </xf>
    <xf numFmtId="0" fontId="41" fillId="0" borderId="45" xfId="0" applyFont="1" applyBorder="1" applyAlignment="1">
      <alignment horizontal="left"/>
    </xf>
    <xf numFmtId="0" fontId="40" fillId="0" borderId="45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0" fontId="40" fillId="0" borderId="36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1" fillId="2" borderId="46" xfId="0" applyFont="1" applyFill="1" applyBorder="1" applyAlignment="1">
      <alignment horizontal="center" vertical="top" wrapText="1"/>
    </xf>
    <xf numFmtId="0" fontId="40" fillId="0" borderId="31" xfId="0" applyFont="1" applyBorder="1" applyAlignment="1">
      <alignment/>
    </xf>
    <xf numFmtId="0" fontId="41" fillId="2" borderId="17" xfId="0" applyFont="1" applyFill="1" applyBorder="1" applyAlignment="1">
      <alignment horizontal="center" vertical="top"/>
    </xf>
    <xf numFmtId="164" fontId="40" fillId="0" borderId="24" xfId="56" applyFont="1" applyBorder="1">
      <alignment horizontal="right"/>
    </xf>
    <xf numFmtId="164" fontId="40" fillId="0" borderId="32" xfId="56" applyFont="1" applyBorder="1">
      <alignment horizontal="right"/>
    </xf>
    <xf numFmtId="164" fontId="40" fillId="0" borderId="15" xfId="56" applyFont="1" applyBorder="1">
      <alignment horizontal="right"/>
    </xf>
    <xf numFmtId="164" fontId="40" fillId="0" borderId="25" xfId="56" applyFont="1" applyBorder="1">
      <alignment horizontal="right"/>
    </xf>
    <xf numFmtId="164" fontId="40" fillId="0" borderId="0" xfId="56" applyFont="1" applyBorder="1">
      <alignment horizontal="right"/>
    </xf>
    <xf numFmtId="164" fontId="40" fillId="0" borderId="26" xfId="56" applyFont="1" applyBorder="1">
      <alignment horizontal="right"/>
    </xf>
    <xf numFmtId="164" fontId="40" fillId="0" borderId="35" xfId="56" applyFont="1" applyBorder="1">
      <alignment horizontal="right"/>
    </xf>
    <xf numFmtId="164" fontId="40" fillId="0" borderId="45" xfId="56" applyFont="1" applyBorder="1">
      <alignment horizontal="right"/>
    </xf>
    <xf numFmtId="164" fontId="40" fillId="0" borderId="36" xfId="56" applyFont="1" applyBorder="1">
      <alignment horizontal="right"/>
    </xf>
    <xf numFmtId="166" fontId="40" fillId="0" borderId="19" xfId="56" applyNumberFormat="1" applyFont="1" applyBorder="1">
      <alignment horizontal="right"/>
    </xf>
    <xf numFmtId="166" fontId="40" fillId="0" borderId="10" xfId="56" applyNumberFormat="1" applyFont="1" applyBorder="1">
      <alignment horizontal="right"/>
    </xf>
    <xf numFmtId="166" fontId="40" fillId="0" borderId="14" xfId="56" applyNumberFormat="1" applyFont="1" applyBorder="1">
      <alignment horizontal="right"/>
    </xf>
    <xf numFmtId="166" fontId="40" fillId="0" borderId="20" xfId="56" applyNumberFormat="1" applyFont="1" applyBorder="1">
      <alignment horizontal="right"/>
    </xf>
    <xf numFmtId="166" fontId="40" fillId="0" borderId="13" xfId="56" applyNumberFormat="1" applyFont="1" applyBorder="1">
      <alignment horizontal="right"/>
    </xf>
    <xf numFmtId="166" fontId="40" fillId="0" borderId="18" xfId="56" applyNumberFormat="1" applyFont="1" applyBorder="1">
      <alignment horizontal="right"/>
    </xf>
    <xf numFmtId="2" fontId="40" fillId="0" borderId="10" xfId="0" applyNumberFormat="1" applyFont="1" applyBorder="1" applyAlignment="1">
      <alignment/>
    </xf>
    <xf numFmtId="2" fontId="40" fillId="0" borderId="19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6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2" fontId="40" fillId="0" borderId="17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2" fontId="40" fillId="0" borderId="18" xfId="0" applyNumberFormat="1" applyFont="1" applyBorder="1" applyAlignment="1">
      <alignment/>
    </xf>
    <xf numFmtId="0" fontId="40" fillId="34" borderId="0" xfId="0" applyFont="1" applyFill="1" applyAlignment="1">
      <alignment/>
    </xf>
    <xf numFmtId="167" fontId="40" fillId="0" borderId="15" xfId="0" applyNumberFormat="1" applyFont="1" applyBorder="1" applyAlignment="1">
      <alignment/>
    </xf>
    <xf numFmtId="167" fontId="40" fillId="0" borderId="16" xfId="0" applyNumberFormat="1" applyFont="1" applyBorder="1" applyAlignment="1">
      <alignment/>
    </xf>
    <xf numFmtId="0" fontId="41" fillId="2" borderId="47" xfId="0" applyFont="1" applyFill="1" applyBorder="1" applyAlignment="1">
      <alignment horizontal="center"/>
    </xf>
    <xf numFmtId="0" fontId="41" fillId="2" borderId="20" xfId="0" applyFont="1" applyFill="1" applyBorder="1" applyAlignment="1">
      <alignment horizontal="center" vertical="top" wrapText="1"/>
    </xf>
    <xf numFmtId="164" fontId="40" fillId="0" borderId="31" xfId="56" applyFont="1" applyBorder="1">
      <alignment horizontal="right"/>
    </xf>
    <xf numFmtId="164" fontId="40" fillId="0" borderId="29" xfId="56" applyFont="1" applyBorder="1">
      <alignment horizontal="right"/>
    </xf>
    <xf numFmtId="164" fontId="40" fillId="0" borderId="48" xfId="56" applyFont="1" applyBorder="1">
      <alignment horizontal="right"/>
    </xf>
    <xf numFmtId="0" fontId="41" fillId="2" borderId="12" xfId="0" applyFont="1" applyFill="1" applyBorder="1" applyAlignment="1">
      <alignment horizontal="center" vertical="top" wrapText="1"/>
    </xf>
    <xf numFmtId="0" fontId="41" fillId="2" borderId="17" xfId="0" applyFont="1" applyFill="1" applyBorder="1" applyAlignment="1">
      <alignment horizontal="center" wrapText="1"/>
    </xf>
    <xf numFmtId="0" fontId="41" fillId="2" borderId="17" xfId="0" applyFont="1" applyFill="1" applyBorder="1" applyAlignment="1">
      <alignment horizontal="center" vertical="top" wrapText="1"/>
    </xf>
    <xf numFmtId="0" fontId="40" fillId="9" borderId="0" xfId="0" applyFont="1" applyFill="1" applyAlignment="1">
      <alignment/>
    </xf>
    <xf numFmtId="168" fontId="40" fillId="9" borderId="0" xfId="0" applyNumberFormat="1" applyFont="1" applyFill="1" applyAlignment="1">
      <alignment/>
    </xf>
    <xf numFmtId="165" fontId="40" fillId="9" borderId="0" xfId="56" applyNumberFormat="1" applyFont="1" applyFill="1">
      <alignment horizontal="right"/>
    </xf>
    <xf numFmtId="164" fontId="40" fillId="9" borderId="0" xfId="56" applyFont="1" applyFill="1">
      <alignment horizontal="right"/>
    </xf>
    <xf numFmtId="164" fontId="40" fillId="9" borderId="0" xfId="56" applyFont="1" applyFill="1" applyAlignment="1">
      <alignment horizontal="left"/>
    </xf>
    <xf numFmtId="0" fontId="41" fillId="2" borderId="30" xfId="0" applyFont="1" applyFill="1" applyBorder="1" applyAlignment="1">
      <alignment horizontal="center"/>
    </xf>
    <xf numFmtId="0" fontId="41" fillId="2" borderId="49" xfId="0" applyFont="1" applyFill="1" applyBorder="1" applyAlignment="1">
      <alignment horizontal="center" vertical="top" wrapText="1"/>
    </xf>
    <xf numFmtId="0" fontId="41" fillId="2" borderId="3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left"/>
    </xf>
    <xf numFmtId="164" fontId="40" fillId="34" borderId="0" xfId="56" applyFont="1" applyFill="1">
      <alignment horizontal="right"/>
    </xf>
    <xf numFmtId="164" fontId="40" fillId="34" borderId="0" xfId="56" applyFont="1" applyFill="1" applyAlignment="1">
      <alignment horizontal="left"/>
    </xf>
    <xf numFmtId="0" fontId="41" fillId="2" borderId="28" xfId="0" applyFont="1" applyFill="1" applyBorder="1" applyAlignment="1">
      <alignment horizontal="left" wrapText="1"/>
    </xf>
    <xf numFmtId="0" fontId="41" fillId="2" borderId="27" xfId="0" applyFont="1" applyFill="1" applyBorder="1" applyAlignment="1">
      <alignment horizontal="left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49" fontId="3" fillId="35" borderId="0" xfId="0" applyNumberFormat="1" applyFont="1" applyFill="1" applyAlignment="1">
      <alignment horizontal="justify"/>
    </xf>
    <xf numFmtId="0" fontId="3" fillId="35" borderId="0" xfId="0" applyFont="1" applyFill="1" applyAlignment="1">
      <alignment/>
    </xf>
    <xf numFmtId="49" fontId="3" fillId="35" borderId="0" xfId="0" applyNumberFormat="1" applyFont="1" applyFill="1" applyAlignment="1">
      <alignment horizontal="justify" wrapText="1"/>
    </xf>
    <xf numFmtId="0" fontId="3" fillId="0" borderId="0" xfId="0" applyFont="1" applyAlignment="1">
      <alignment wrapText="1"/>
    </xf>
    <xf numFmtId="0" fontId="41" fillId="2" borderId="30" xfId="0" applyFont="1" applyFill="1" applyBorder="1" applyAlignment="1">
      <alignment horizontal="left" wrapText="1"/>
    </xf>
    <xf numFmtId="0" fontId="41" fillId="2" borderId="45" xfId="0" applyFont="1" applyFill="1" applyBorder="1" applyAlignment="1">
      <alignment horizontal="left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 wrapText="1"/>
    </xf>
    <xf numFmtId="0" fontId="41" fillId="2" borderId="32" xfId="0" applyFont="1" applyFill="1" applyBorder="1" applyAlignment="1">
      <alignment horizontal="center"/>
    </xf>
    <xf numFmtId="0" fontId="41" fillId="2" borderId="30" xfId="0" applyFont="1" applyFill="1" applyBorder="1" applyAlignment="1">
      <alignment horizontal="center"/>
    </xf>
    <xf numFmtId="0" fontId="41" fillId="2" borderId="50" xfId="0" applyFont="1" applyFill="1" applyBorder="1" applyAlignment="1">
      <alignment horizontal="center" vertical="center" wrapText="1"/>
    </xf>
    <xf numFmtId="0" fontId="41" fillId="2" borderId="51" xfId="0" applyFont="1" applyFill="1" applyBorder="1" applyAlignment="1">
      <alignment horizontal="center" vertical="center" wrapText="1"/>
    </xf>
    <xf numFmtId="0" fontId="41" fillId="2" borderId="50" xfId="0" applyFont="1" applyFill="1" applyBorder="1" applyAlignment="1">
      <alignment horizontal="center"/>
    </xf>
    <xf numFmtId="0" fontId="41" fillId="2" borderId="51" xfId="0" applyFont="1" applyFill="1" applyBorder="1" applyAlignment="1">
      <alignment horizontal="center"/>
    </xf>
    <xf numFmtId="0" fontId="41" fillId="2" borderId="28" xfId="0" applyFont="1" applyFill="1" applyBorder="1" applyAlignment="1">
      <alignment horizontal="center"/>
    </xf>
    <xf numFmtId="0" fontId="41" fillId="2" borderId="52" xfId="0" applyFont="1" applyFill="1" applyBorder="1" applyAlignment="1">
      <alignment horizontal="center" vertical="top" wrapText="1"/>
    </xf>
    <xf numFmtId="0" fontId="41" fillId="2" borderId="49" xfId="0" applyFont="1" applyFill="1" applyBorder="1" applyAlignment="1">
      <alignment horizontal="center" vertical="top" wrapText="1"/>
    </xf>
    <xf numFmtId="0" fontId="41" fillId="2" borderId="53" xfId="0" applyFont="1" applyFill="1" applyBorder="1" applyAlignment="1">
      <alignment horizontal="center" vertical="top" wrapText="1"/>
    </xf>
    <xf numFmtId="0" fontId="41" fillId="2" borderId="54" xfId="0" applyFont="1" applyFill="1" applyBorder="1" applyAlignment="1">
      <alignment horizontal="center" vertical="top" wrapText="1"/>
    </xf>
    <xf numFmtId="0" fontId="41" fillId="2" borderId="55" xfId="0" applyFont="1" applyFill="1" applyBorder="1" applyAlignment="1">
      <alignment horizontal="center" vertical="top" wrapText="1"/>
    </xf>
    <xf numFmtId="0" fontId="41" fillId="2" borderId="56" xfId="0" applyFont="1" applyFill="1" applyBorder="1" applyAlignment="1">
      <alignment horizontal="center" vertical="top" wrapText="1"/>
    </xf>
    <xf numFmtId="0" fontId="41" fillId="2" borderId="28" xfId="0" applyFont="1" applyFill="1" applyBorder="1" applyAlignment="1">
      <alignment horizontal="left" vertical="center"/>
    </xf>
    <xf numFmtId="0" fontId="41" fillId="2" borderId="27" xfId="0" applyFont="1" applyFill="1" applyBorder="1" applyAlignment="1">
      <alignment horizontal="left" vertical="center"/>
    </xf>
    <xf numFmtId="0" fontId="41" fillId="2" borderId="57" xfId="0" applyFont="1" applyFill="1" applyBorder="1" applyAlignment="1">
      <alignment horizontal="center"/>
    </xf>
    <xf numFmtId="0" fontId="41" fillId="2" borderId="45" xfId="0" applyFont="1" applyFill="1" applyBorder="1" applyAlignment="1">
      <alignment horizontal="center"/>
    </xf>
    <xf numFmtId="0" fontId="41" fillId="2" borderId="3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left"/>
    </xf>
    <xf numFmtId="0" fontId="41" fillId="2" borderId="45" xfId="0" applyFont="1" applyFill="1" applyBorder="1" applyAlignment="1">
      <alignment horizontal="left"/>
    </xf>
    <xf numFmtId="0" fontId="41" fillId="2" borderId="47" xfId="0" applyFont="1" applyFill="1" applyBorder="1" applyAlignment="1">
      <alignment horizontal="center" vertical="top" wrapText="1"/>
    </xf>
    <xf numFmtId="0" fontId="41" fillId="2" borderId="36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-0.007"/>
          <c:w val="0.998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Figure1!$Q$7</c:f>
              <c:strCache>
                <c:ptCount val="1"/>
                <c:pt idx="0">
                  <c:v>≤ 10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Figure1!$P$8:$P$40</c:f>
              <c:strCache/>
            </c:strRef>
          </c:cat>
          <c:val>
            <c:numRef>
              <c:f>Figure1!$Q$8:$Q$40</c:f>
              <c:numCache/>
            </c:numRef>
          </c:val>
        </c:ser>
        <c:ser>
          <c:idx val="1"/>
          <c:order val="1"/>
          <c:tx>
            <c:strRef>
              <c:f>Figure1!$R$7</c:f>
              <c:strCache>
                <c:ptCount val="1"/>
                <c:pt idx="0">
                  <c:v>10 &lt; … ≤ 25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Figure1!$P$8:$P$40</c:f>
              <c:strCache/>
            </c:strRef>
          </c:cat>
          <c:val>
            <c:numRef>
              <c:f>Figure1!$R$8:$R$40</c:f>
              <c:numCache/>
            </c:numRef>
          </c:val>
        </c:ser>
        <c:ser>
          <c:idx val="2"/>
          <c:order val="2"/>
          <c:tx>
            <c:strRef>
              <c:f>Figure1!$S$7</c:f>
              <c:strCache>
                <c:ptCount val="1"/>
                <c:pt idx="0">
                  <c:v>25 &lt; … ≤ 50 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Figure1!$P$8:$P$40</c:f>
              <c:strCache/>
            </c:strRef>
          </c:cat>
          <c:val>
            <c:numRef>
              <c:f>Figure1!$S$8:$S$40</c:f>
              <c:numCache/>
            </c:numRef>
          </c:val>
        </c:ser>
        <c:ser>
          <c:idx val="3"/>
          <c:order val="3"/>
          <c:tx>
            <c:strRef>
              <c:f>Figure1!$T$7</c:f>
              <c:strCache>
                <c:ptCount val="1"/>
                <c:pt idx="0">
                  <c:v>50 &lt;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Figure1!$P$8:$P$40</c:f>
              <c:strCache/>
            </c:strRef>
          </c:cat>
          <c:val>
            <c:numRef>
              <c:f>Figure1!$T$8:$T$40</c:f>
              <c:numCache/>
            </c:numRef>
          </c:val>
        </c:ser>
        <c:overlap val="100"/>
        <c:axId val="36248467"/>
        <c:axId val="57800748"/>
      </c:bar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248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"/>
          <c:y val="0.95075"/>
          <c:w val="0.249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95"/>
          <c:w val="0.988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Figure2!$B$8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Figure2!$C$7:$T$7</c:f>
              <c:numCache/>
            </c:numRef>
          </c:cat>
          <c:val>
            <c:numRef>
              <c:f>Figure2!$C$8:$T$8</c:f>
              <c:numCache/>
            </c:numRef>
          </c:val>
          <c:smooth val="0"/>
        </c:ser>
        <c:ser>
          <c:idx val="1"/>
          <c:order val="1"/>
          <c:tx>
            <c:strRef>
              <c:f>Figure2!$B$9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Figure2!$C$9:$T$9</c:f>
              <c:numCache/>
            </c:numRef>
          </c:val>
          <c:smooth val="0"/>
        </c:ser>
        <c:ser>
          <c:idx val="2"/>
          <c:order val="2"/>
          <c:tx>
            <c:strRef>
              <c:f>Figure2!$B$10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Figure2!$C$10:$T$10</c:f>
              <c:numCache/>
            </c:numRef>
          </c:val>
          <c:smooth val="0"/>
        </c:ser>
        <c:ser>
          <c:idx val="3"/>
          <c:order val="3"/>
          <c:tx>
            <c:strRef>
              <c:f>Figure2!$B$11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Figure2!$C$11:$T$11</c:f>
              <c:numCache/>
            </c:numRef>
          </c:val>
          <c:smooth val="0"/>
        </c:ser>
        <c:ser>
          <c:idx val="4"/>
          <c:order val="4"/>
          <c:tx>
            <c:strRef>
              <c:f>Figure2!$B$12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Figure2!$C$12:$T$12</c:f>
              <c:numCache/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50444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"/>
          <c:y val="0.931"/>
          <c:w val="0.3597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-0.0085"/>
          <c:w val="0.99775"/>
          <c:h val="0.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Figure3!$T$8</c:f>
              <c:strCache>
                <c:ptCount val="1"/>
                <c:pt idx="0">
                  <c:v>Significant negative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Figure3!$S$9:$S$24</c:f>
              <c:strCache/>
            </c:strRef>
          </c:cat>
          <c:val>
            <c:numRef>
              <c:f>Figure3!$T$9:$T$24</c:f>
              <c:numCache/>
            </c:numRef>
          </c:val>
        </c:ser>
        <c:ser>
          <c:idx val="1"/>
          <c:order val="1"/>
          <c:tx>
            <c:strRef>
              <c:f>Figure3!$U$8</c:f>
              <c:strCache>
                <c:ptCount val="1"/>
                <c:pt idx="0">
                  <c:v>Nearly significant negative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Figure3!$S$9:$S$24</c:f>
              <c:strCache/>
            </c:strRef>
          </c:cat>
          <c:val>
            <c:numRef>
              <c:f>Figure3!$U$9:$U$24</c:f>
              <c:numCache/>
            </c:numRef>
          </c:val>
        </c:ser>
        <c:ser>
          <c:idx val="2"/>
          <c:order val="2"/>
          <c:tx>
            <c:strRef>
              <c:f>Figure3!$V$8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Figure3!$S$9:$S$24</c:f>
              <c:strCache/>
            </c:strRef>
          </c:cat>
          <c:val>
            <c:numRef>
              <c:f>Figure3!$V$9:$V$24</c:f>
              <c:numCache/>
            </c:numRef>
          </c:val>
        </c:ser>
        <c:ser>
          <c:idx val="3"/>
          <c:order val="3"/>
          <c:tx>
            <c:strRef>
              <c:f>Figure3!$W$8</c:f>
              <c:strCache>
                <c:ptCount val="1"/>
                <c:pt idx="0">
                  <c:v>Nearly significant positive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Figure3!$S$9:$S$24</c:f>
              <c:strCache/>
            </c:strRef>
          </c:cat>
          <c:val>
            <c:numRef>
              <c:f>Figure3!$W$9:$W$24</c:f>
              <c:numCache/>
            </c:numRef>
          </c:val>
        </c:ser>
        <c:ser>
          <c:idx val="4"/>
          <c:order val="4"/>
          <c:tx>
            <c:strRef>
              <c:f>Figure3!$X$8</c:f>
              <c:strCache>
                <c:ptCount val="1"/>
                <c:pt idx="0">
                  <c:v>Significant positive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Figure3!$S$9:$S$24</c:f>
              <c:strCache/>
            </c:strRef>
          </c:cat>
          <c:val>
            <c:numRef>
              <c:f>Figure3!$X$9:$X$24</c:f>
              <c:numCache/>
            </c:numRef>
          </c:val>
        </c:ser>
        <c:overlap val="100"/>
        <c:axId val="59487655"/>
        <c:axId val="65626848"/>
      </c:bar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48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"/>
          <c:y val="0.9405"/>
          <c:w val="0.7157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-0.0095"/>
          <c:w val="0.9925"/>
          <c:h val="0.9567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Figure4!$B$8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Figure4!$C$7:$T$7</c:f>
              <c:numCache/>
            </c:numRef>
          </c:cat>
          <c:val>
            <c:numRef>
              <c:f>Figure4!$C$8:$T$8</c:f>
              <c:numCache/>
            </c:numRef>
          </c:val>
          <c:smooth val="0"/>
        </c:ser>
        <c:ser>
          <c:idx val="1"/>
          <c:order val="1"/>
          <c:tx>
            <c:strRef>
              <c:f>Figure4!$B$9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Figure4!$C$9:$T$9</c:f>
              <c:numCache/>
            </c:numRef>
          </c:val>
          <c:smooth val="0"/>
        </c:ser>
        <c:ser>
          <c:idx val="2"/>
          <c:order val="2"/>
          <c:tx>
            <c:strRef>
              <c:f>Figure4!$B$10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Figure4!$C$10:$T$10</c:f>
              <c:numCache/>
            </c:numRef>
          </c:val>
          <c:smooth val="0"/>
        </c:ser>
        <c:ser>
          <c:idx val="3"/>
          <c:order val="3"/>
          <c:tx>
            <c:strRef>
              <c:f>Figure4!$B$11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Figure4!$C$11:$T$11</c:f>
              <c:numCache/>
            </c:numRef>
          </c:val>
          <c:smooth val="0"/>
        </c:ser>
        <c:ser>
          <c:idx val="4"/>
          <c:order val="4"/>
          <c:tx>
            <c:strRef>
              <c:f>Figure4!$B$12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Figure4!$C$12:$T$12</c:f>
              <c:numCache/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.0" sourceLinked="0"/>
        <c:majorTickMark val="out"/>
        <c:minorTickMark val="none"/>
        <c:tickLblPos val="nextTo"/>
        <c:spPr>
          <a:ln w="3175">
            <a:noFill/>
          </a:ln>
        </c:spPr>
        <c:crossAx val="53770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25"/>
          <c:y val="0.9325"/>
          <c:w val="0.3362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-0.0085"/>
          <c:w val="0.9985"/>
          <c:h val="0.96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Figure5!$V$8</c:f>
              <c:strCache>
                <c:ptCount val="1"/>
                <c:pt idx="0">
                  <c:v>Very  negative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Figure5!$U$9:$U$31</c:f>
              <c:strCache/>
            </c:strRef>
          </c:cat>
          <c:val>
            <c:numRef>
              <c:f>Figure5!$V$9:$V$31</c:f>
              <c:numCache/>
            </c:numRef>
          </c:val>
        </c:ser>
        <c:ser>
          <c:idx val="1"/>
          <c:order val="1"/>
          <c:tx>
            <c:strRef>
              <c:f>Figure5!$W$8</c:f>
              <c:strCache>
                <c:ptCount val="1"/>
                <c:pt idx="0">
                  <c:v>Nearly significant negative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Figure5!$U$9:$U$31</c:f>
              <c:strCache/>
            </c:strRef>
          </c:cat>
          <c:val>
            <c:numRef>
              <c:f>Figure5!$W$9:$W$31</c:f>
              <c:numCache/>
            </c:numRef>
          </c:val>
        </c:ser>
        <c:ser>
          <c:idx val="2"/>
          <c:order val="2"/>
          <c:tx>
            <c:strRef>
              <c:f>Figure5!$X$8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Figure5!$U$9:$U$31</c:f>
              <c:strCache/>
            </c:strRef>
          </c:cat>
          <c:val>
            <c:numRef>
              <c:f>Figure5!$X$9:$X$31</c:f>
              <c:numCache/>
            </c:numRef>
          </c:val>
        </c:ser>
        <c:ser>
          <c:idx val="3"/>
          <c:order val="3"/>
          <c:tx>
            <c:strRef>
              <c:f>Figure5!$Y$8</c:f>
              <c:strCache>
                <c:ptCount val="1"/>
                <c:pt idx="0">
                  <c:v>Nearly significant positive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Figure5!$U$9:$U$31</c:f>
              <c:strCache/>
            </c:strRef>
          </c:cat>
          <c:val>
            <c:numRef>
              <c:f>Figure5!$Y$9:$Y$31</c:f>
              <c:numCache/>
            </c:numRef>
          </c:val>
        </c:ser>
        <c:ser>
          <c:idx val="4"/>
          <c:order val="4"/>
          <c:tx>
            <c:strRef>
              <c:f>Figure5!$Z$8</c:f>
              <c:strCache>
                <c:ptCount val="1"/>
                <c:pt idx="0">
                  <c:v>Very  positive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Figure5!$U$9:$U$31</c:f>
              <c:strCache/>
            </c:strRef>
          </c:cat>
          <c:val>
            <c:numRef>
              <c:f>Figure5!$Z$9:$Z$31</c:f>
              <c:numCache/>
            </c:numRef>
          </c:val>
        </c:ser>
        <c:overlap val="100"/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46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"/>
          <c:y val="0.93975"/>
          <c:w val="0.600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57</xdr:row>
      <xdr:rowOff>38100</xdr:rowOff>
    </xdr:from>
    <xdr:to>
      <xdr:col>13</xdr:col>
      <xdr:colOff>123825</xdr:colOff>
      <xdr:row>90</xdr:row>
      <xdr:rowOff>47625</xdr:rowOff>
    </xdr:to>
    <xdr:graphicFrame>
      <xdr:nvGraphicFramePr>
        <xdr:cNvPr id="1" name="Chart 2"/>
        <xdr:cNvGraphicFramePr/>
      </xdr:nvGraphicFramePr>
      <xdr:xfrm>
        <a:off x="733425" y="8963025"/>
        <a:ext cx="83629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123825</xdr:rowOff>
    </xdr:from>
    <xdr:to>
      <xdr:col>21</xdr:col>
      <xdr:colOff>66675</xdr:colOff>
      <xdr:row>47</xdr:row>
      <xdr:rowOff>85725</xdr:rowOff>
    </xdr:to>
    <xdr:graphicFrame>
      <xdr:nvGraphicFramePr>
        <xdr:cNvPr id="1" name="Chart 2"/>
        <xdr:cNvGraphicFramePr/>
      </xdr:nvGraphicFramePr>
      <xdr:xfrm>
        <a:off x="428625" y="3810000"/>
        <a:ext cx="9010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34</xdr:row>
      <xdr:rowOff>85725</xdr:rowOff>
    </xdr:from>
    <xdr:to>
      <xdr:col>13</xdr:col>
      <xdr:colOff>152400</xdr:colOff>
      <xdr:row>61</xdr:row>
      <xdr:rowOff>180975</xdr:rowOff>
    </xdr:to>
    <xdr:graphicFrame>
      <xdr:nvGraphicFramePr>
        <xdr:cNvPr id="1" name="Chart 2"/>
        <xdr:cNvGraphicFramePr/>
      </xdr:nvGraphicFramePr>
      <xdr:xfrm>
        <a:off x="1266825" y="5667375"/>
        <a:ext cx="7058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228600</xdr:rowOff>
    </xdr:from>
    <xdr:to>
      <xdr:col>18</xdr:col>
      <xdr:colOff>209550</xdr:colOff>
      <xdr:row>59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4981575" y="1276350"/>
          <a:ext cx="7286625" cy="7600950"/>
          <a:chOff x="4664870" y="885827"/>
          <a:chExt cx="7288096" cy="758189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64870" y="885827"/>
            <a:ext cx="7288096" cy="75818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626241" y="1156880"/>
            <a:ext cx="2060709" cy="2189273"/>
          </a:xfrm>
          <a:prstGeom prst="rect">
            <a:avLst/>
          </a:prstGeom>
          <a:noFill/>
          <a:ln w="9525" cmpd="sng">
            <a:solidFill>
              <a:srgbClr val="000000">
                <a:alpha val="96861"/>
              </a:srgbClr>
            </a:solidFill>
            <a:headEnd type="none"/>
            <a:tailEnd type="none"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23</xdr:row>
      <xdr:rowOff>0</xdr:rowOff>
    </xdr:from>
    <xdr:to>
      <xdr:col>22</xdr:col>
      <xdr:colOff>190500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609600" y="3810000"/>
        <a:ext cx="9620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44</xdr:row>
      <xdr:rowOff>47625</xdr:rowOff>
    </xdr:from>
    <xdr:to>
      <xdr:col>13</xdr:col>
      <xdr:colOff>95250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581025" y="7077075"/>
        <a:ext cx="7639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</xdr:row>
      <xdr:rowOff>190500</xdr:rowOff>
    </xdr:from>
    <xdr:to>
      <xdr:col>10</xdr:col>
      <xdr:colOff>371475</xdr:colOff>
      <xdr:row>47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095375"/>
          <a:ext cx="5972175" cy="7753350"/>
          <a:chOff x="1220680" y="970995"/>
          <a:chExt cx="7781277" cy="7547684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0680" y="970995"/>
            <a:ext cx="7781277" cy="75476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46543" y="1167235"/>
            <a:ext cx="1945319" cy="2296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4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2" width="9.140625" style="1" customWidth="1"/>
    <col min="3" max="7" width="12.7109375" style="1" customWidth="1"/>
    <col min="8" max="16384" width="9.140625" style="1" customWidth="1"/>
  </cols>
  <sheetData>
    <row r="4" ht="11.25">
      <c r="B4" s="37" t="s">
        <v>248</v>
      </c>
    </row>
    <row r="5" ht="11.25">
      <c r="B5" s="37" t="s">
        <v>249</v>
      </c>
    </row>
    <row r="8" spans="2:7" ht="23.25" customHeight="1">
      <c r="B8" s="156"/>
      <c r="C8" s="158" t="s">
        <v>225</v>
      </c>
      <c r="D8" s="159"/>
      <c r="E8" s="159"/>
      <c r="F8" s="159"/>
      <c r="G8" s="159"/>
    </row>
    <row r="9" spans="2:7" ht="11.25">
      <c r="B9" s="157"/>
      <c r="C9" s="18" t="s">
        <v>31</v>
      </c>
      <c r="D9" s="19" t="s">
        <v>32</v>
      </c>
      <c r="E9" s="19" t="s">
        <v>33</v>
      </c>
      <c r="F9" s="19" t="s">
        <v>34</v>
      </c>
      <c r="G9" s="19" t="s">
        <v>40</v>
      </c>
    </row>
    <row r="10" spans="2:7" ht="11.25">
      <c r="B10" s="21" t="s">
        <v>3</v>
      </c>
      <c r="C10" s="2">
        <v>1024</v>
      </c>
      <c r="D10" s="11">
        <v>381</v>
      </c>
      <c r="E10" s="11">
        <v>534</v>
      </c>
      <c r="F10" s="11">
        <v>835</v>
      </c>
      <c r="G10" s="11">
        <f>SUM(C10:F10)</f>
        <v>2774</v>
      </c>
    </row>
    <row r="11" spans="2:7" ht="11.25">
      <c r="B11" s="22" t="s">
        <v>4</v>
      </c>
      <c r="C11" s="3">
        <v>52</v>
      </c>
      <c r="D11" s="8">
        <v>21</v>
      </c>
      <c r="E11" s="8">
        <v>24</v>
      </c>
      <c r="F11" s="8">
        <v>15</v>
      </c>
      <c r="G11" s="8">
        <f aca="true" t="shared" si="0" ref="G11:G45">SUM(C11:F11)</f>
        <v>112</v>
      </c>
    </row>
    <row r="12" spans="2:7" ht="11.25">
      <c r="B12" s="22" t="s">
        <v>6</v>
      </c>
      <c r="C12" s="3">
        <v>385</v>
      </c>
      <c r="D12" s="8">
        <v>85</v>
      </c>
      <c r="E12" s="8">
        <v>70</v>
      </c>
      <c r="F12" s="8">
        <v>73</v>
      </c>
      <c r="G12" s="8">
        <f t="shared" si="0"/>
        <v>613</v>
      </c>
    </row>
    <row r="13" spans="2:7" ht="11.25">
      <c r="B13" s="22" t="s">
        <v>8</v>
      </c>
      <c r="C13" s="3">
        <v>174</v>
      </c>
      <c r="D13" s="8">
        <v>92</v>
      </c>
      <c r="E13" s="8">
        <v>111</v>
      </c>
      <c r="F13" s="8">
        <v>132</v>
      </c>
      <c r="G13" s="8">
        <f t="shared" si="0"/>
        <v>509</v>
      </c>
    </row>
    <row r="14" spans="2:7" ht="11.25">
      <c r="B14" s="22" t="s">
        <v>7</v>
      </c>
      <c r="C14" s="3">
        <v>308</v>
      </c>
      <c r="D14" s="8">
        <v>107</v>
      </c>
      <c r="E14" s="8">
        <v>119</v>
      </c>
      <c r="F14" s="8">
        <v>88</v>
      </c>
      <c r="G14" s="8">
        <f t="shared" si="0"/>
        <v>622</v>
      </c>
    </row>
    <row r="15" spans="2:7" ht="11.25">
      <c r="B15" s="22" t="s">
        <v>9</v>
      </c>
      <c r="C15" s="3">
        <v>171</v>
      </c>
      <c r="D15" s="8">
        <v>21</v>
      </c>
      <c r="E15" s="8">
        <v>21</v>
      </c>
      <c r="F15" s="8">
        <v>1</v>
      </c>
      <c r="G15" s="8">
        <f t="shared" si="0"/>
        <v>214</v>
      </c>
    </row>
    <row r="16" spans="2:7" ht="11.25">
      <c r="B16" s="22" t="s">
        <v>15</v>
      </c>
      <c r="C16" s="3">
        <v>130</v>
      </c>
      <c r="D16" s="8">
        <v>62</v>
      </c>
      <c r="E16" s="8">
        <v>21</v>
      </c>
      <c r="F16" s="8">
        <v>0</v>
      </c>
      <c r="G16" s="8">
        <f t="shared" si="0"/>
        <v>213</v>
      </c>
    </row>
    <row r="17" spans="2:7" ht="11.25">
      <c r="B17" s="22" t="s">
        <v>45</v>
      </c>
      <c r="C17" s="14" t="s">
        <v>39</v>
      </c>
      <c r="D17" s="17" t="s">
        <v>39</v>
      </c>
      <c r="E17" s="16" t="s">
        <v>39</v>
      </c>
      <c r="F17" s="15" t="s">
        <v>39</v>
      </c>
      <c r="G17" s="15" t="s">
        <v>39</v>
      </c>
    </row>
    <row r="18" spans="2:7" ht="11.25">
      <c r="B18" s="22" t="s">
        <v>10</v>
      </c>
      <c r="C18" s="3">
        <v>217</v>
      </c>
      <c r="D18" s="8">
        <v>100</v>
      </c>
      <c r="E18" s="8">
        <v>93</v>
      </c>
      <c r="F18" s="8">
        <v>114</v>
      </c>
      <c r="G18" s="8">
        <f t="shared" si="0"/>
        <v>524</v>
      </c>
    </row>
    <row r="19" spans="2:7" ht="11.25">
      <c r="B19" s="22" t="s">
        <v>12</v>
      </c>
      <c r="C19" s="3">
        <v>679</v>
      </c>
      <c r="D19" s="8">
        <v>394</v>
      </c>
      <c r="E19" s="8">
        <v>431</v>
      </c>
      <c r="F19" s="8">
        <v>152</v>
      </c>
      <c r="G19" s="8">
        <f t="shared" si="0"/>
        <v>1656</v>
      </c>
    </row>
    <row r="20" spans="2:7" ht="11.25">
      <c r="B20" s="22" t="s">
        <v>41</v>
      </c>
      <c r="C20" s="14" t="s">
        <v>39</v>
      </c>
      <c r="D20" s="17" t="s">
        <v>39</v>
      </c>
      <c r="E20" s="16" t="s">
        <v>39</v>
      </c>
      <c r="F20" s="15" t="s">
        <v>39</v>
      </c>
      <c r="G20" s="15" t="s">
        <v>39</v>
      </c>
    </row>
    <row r="21" spans="2:7" ht="11.25">
      <c r="B21" s="22" t="s">
        <v>5</v>
      </c>
      <c r="C21" s="3">
        <v>48</v>
      </c>
      <c r="D21" s="8">
        <v>12</v>
      </c>
      <c r="E21" s="8">
        <v>7</v>
      </c>
      <c r="F21" s="8">
        <v>16</v>
      </c>
      <c r="G21" s="8">
        <f t="shared" si="0"/>
        <v>83</v>
      </c>
    </row>
    <row r="22" spans="2:7" ht="11.25">
      <c r="B22" s="22" t="s">
        <v>19</v>
      </c>
      <c r="C22" s="3">
        <v>63</v>
      </c>
      <c r="D22" s="8">
        <v>5</v>
      </c>
      <c r="E22" s="8">
        <v>6</v>
      </c>
      <c r="F22" s="8">
        <v>2</v>
      </c>
      <c r="G22" s="8">
        <f t="shared" si="0"/>
        <v>76</v>
      </c>
    </row>
    <row r="23" spans="2:7" ht="11.25">
      <c r="B23" s="22" t="s">
        <v>17</v>
      </c>
      <c r="C23" s="3">
        <v>162</v>
      </c>
      <c r="D23" s="8">
        <v>14</v>
      </c>
      <c r="E23" s="8">
        <v>6</v>
      </c>
      <c r="F23" s="8">
        <v>2</v>
      </c>
      <c r="G23" s="8">
        <f t="shared" si="0"/>
        <v>184</v>
      </c>
    </row>
    <row r="24" spans="2:7" ht="11.25">
      <c r="B24" s="22" t="s">
        <v>18</v>
      </c>
      <c r="C24" s="3">
        <v>1</v>
      </c>
      <c r="D24" s="8">
        <v>1</v>
      </c>
      <c r="E24" s="8">
        <v>3</v>
      </c>
      <c r="F24" s="8">
        <v>0</v>
      </c>
      <c r="G24" s="8">
        <f t="shared" si="0"/>
        <v>5</v>
      </c>
    </row>
    <row r="25" spans="2:7" ht="11.25">
      <c r="B25" s="22" t="s">
        <v>43</v>
      </c>
      <c r="C25" s="14" t="s">
        <v>39</v>
      </c>
      <c r="D25" s="17" t="s">
        <v>39</v>
      </c>
      <c r="E25" s="16" t="s">
        <v>39</v>
      </c>
      <c r="F25" s="15" t="s">
        <v>39</v>
      </c>
      <c r="G25" s="15" t="s">
        <v>39</v>
      </c>
    </row>
    <row r="26" spans="2:7" ht="11.25">
      <c r="B26" s="22" t="s">
        <v>44</v>
      </c>
      <c r="C26" s="14" t="s">
        <v>39</v>
      </c>
      <c r="D26" s="17" t="s">
        <v>39</v>
      </c>
      <c r="E26" s="16" t="s">
        <v>39</v>
      </c>
      <c r="F26" s="15" t="s">
        <v>39</v>
      </c>
      <c r="G26" s="15" t="s">
        <v>39</v>
      </c>
    </row>
    <row r="27" spans="2:7" ht="11.25">
      <c r="B27" s="22" t="s">
        <v>21</v>
      </c>
      <c r="C27" s="3">
        <v>244</v>
      </c>
      <c r="D27" s="8">
        <v>16</v>
      </c>
      <c r="E27" s="8">
        <v>16</v>
      </c>
      <c r="F27" s="8">
        <v>27</v>
      </c>
      <c r="G27" s="8">
        <f t="shared" si="0"/>
        <v>303</v>
      </c>
    </row>
    <row r="28" spans="2:7" ht="11.25">
      <c r="B28" s="22" t="s">
        <v>1</v>
      </c>
      <c r="C28" s="3">
        <v>224</v>
      </c>
      <c r="D28" s="8">
        <v>150</v>
      </c>
      <c r="E28" s="8">
        <v>119</v>
      </c>
      <c r="F28" s="8">
        <v>88</v>
      </c>
      <c r="G28" s="8">
        <f t="shared" si="0"/>
        <v>581</v>
      </c>
    </row>
    <row r="29" spans="2:7" ht="11.25">
      <c r="B29" s="22" t="s">
        <v>23</v>
      </c>
      <c r="C29" s="3">
        <v>80</v>
      </c>
      <c r="D29" s="8">
        <v>10</v>
      </c>
      <c r="E29" s="8">
        <v>14</v>
      </c>
      <c r="F29" s="8">
        <v>8</v>
      </c>
      <c r="G29" s="8">
        <f t="shared" si="0"/>
        <v>112</v>
      </c>
    </row>
    <row r="30" spans="2:7" ht="11.25">
      <c r="B30" s="22" t="s">
        <v>24</v>
      </c>
      <c r="C30" s="3">
        <v>122</v>
      </c>
      <c r="D30" s="8">
        <v>58</v>
      </c>
      <c r="E30" s="8">
        <v>27</v>
      </c>
      <c r="F30" s="8">
        <v>17</v>
      </c>
      <c r="G30" s="8">
        <f t="shared" si="0"/>
        <v>224</v>
      </c>
    </row>
    <row r="31" spans="2:7" ht="11.25">
      <c r="B31" s="22" t="s">
        <v>25</v>
      </c>
      <c r="C31" s="3">
        <v>476</v>
      </c>
      <c r="D31" s="8">
        <v>86</v>
      </c>
      <c r="E31" s="8">
        <v>51</v>
      </c>
      <c r="F31" s="8">
        <v>46</v>
      </c>
      <c r="G31" s="8">
        <f t="shared" si="0"/>
        <v>659</v>
      </c>
    </row>
    <row r="32" spans="2:7" ht="11.25">
      <c r="B32" s="22" t="s">
        <v>28</v>
      </c>
      <c r="C32" s="3">
        <v>21</v>
      </c>
      <c r="D32" s="8">
        <v>14</v>
      </c>
      <c r="E32" s="8">
        <v>10</v>
      </c>
      <c r="F32" s="8">
        <v>2</v>
      </c>
      <c r="G32" s="8">
        <f t="shared" si="0"/>
        <v>47</v>
      </c>
    </row>
    <row r="33" spans="2:7" ht="11.25">
      <c r="B33" s="22" t="s">
        <v>29</v>
      </c>
      <c r="C33" s="3">
        <v>266</v>
      </c>
      <c r="D33" s="8">
        <v>72</v>
      </c>
      <c r="E33" s="8">
        <v>59</v>
      </c>
      <c r="F33" s="8">
        <v>37</v>
      </c>
      <c r="G33" s="8">
        <f t="shared" si="0"/>
        <v>434</v>
      </c>
    </row>
    <row r="34" spans="2:7" ht="11.25">
      <c r="B34" s="23" t="s">
        <v>11</v>
      </c>
      <c r="C34" s="4">
        <v>38</v>
      </c>
      <c r="D34" s="9">
        <v>0</v>
      </c>
      <c r="E34" s="9">
        <v>0</v>
      </c>
      <c r="F34" s="9">
        <v>0</v>
      </c>
      <c r="G34" s="9">
        <f t="shared" si="0"/>
        <v>38</v>
      </c>
    </row>
    <row r="35" spans="2:7" ht="11.25">
      <c r="B35" s="22" t="s">
        <v>27</v>
      </c>
      <c r="C35" s="3">
        <v>23</v>
      </c>
      <c r="D35" s="8">
        <v>0</v>
      </c>
      <c r="E35" s="8">
        <v>1</v>
      </c>
      <c r="F35" s="8">
        <v>0</v>
      </c>
      <c r="G35" s="8">
        <f t="shared" si="0"/>
        <v>24</v>
      </c>
    </row>
    <row r="36" spans="2:7" ht="11.25">
      <c r="B36" s="24" t="s">
        <v>35</v>
      </c>
      <c r="C36" s="5">
        <v>2012</v>
      </c>
      <c r="D36" s="10">
        <v>441</v>
      </c>
      <c r="E36" s="10">
        <v>99</v>
      </c>
      <c r="F36" s="10">
        <v>31</v>
      </c>
      <c r="G36" s="10">
        <f t="shared" si="0"/>
        <v>2583</v>
      </c>
    </row>
    <row r="37" spans="2:7" ht="11.25">
      <c r="B37" s="21" t="s">
        <v>16</v>
      </c>
      <c r="C37" s="2">
        <v>6</v>
      </c>
      <c r="D37" s="11">
        <v>0</v>
      </c>
      <c r="E37" s="11">
        <v>0</v>
      </c>
      <c r="F37" s="11">
        <v>0</v>
      </c>
      <c r="G37" s="11">
        <f t="shared" si="0"/>
        <v>6</v>
      </c>
    </row>
    <row r="38" spans="2:7" ht="11.25">
      <c r="B38" s="23" t="s">
        <v>22</v>
      </c>
      <c r="C38" s="4">
        <v>50</v>
      </c>
      <c r="D38" s="9">
        <v>7</v>
      </c>
      <c r="E38" s="9">
        <v>1</v>
      </c>
      <c r="F38" s="9">
        <v>0</v>
      </c>
      <c r="G38" s="9">
        <f t="shared" si="0"/>
        <v>58</v>
      </c>
    </row>
    <row r="39" spans="2:7" ht="11.25">
      <c r="B39" s="24" t="s">
        <v>14</v>
      </c>
      <c r="C39" s="5">
        <v>10</v>
      </c>
      <c r="D39" s="10">
        <v>16</v>
      </c>
      <c r="E39" s="10">
        <v>7</v>
      </c>
      <c r="F39" s="10">
        <v>1</v>
      </c>
      <c r="G39" s="10">
        <f t="shared" si="0"/>
        <v>34</v>
      </c>
    </row>
    <row r="40" spans="2:7" ht="11.25">
      <c r="B40" s="21" t="s">
        <v>20</v>
      </c>
      <c r="C40" s="2">
        <v>4</v>
      </c>
      <c r="D40" s="11">
        <v>2</v>
      </c>
      <c r="E40" s="11">
        <v>1</v>
      </c>
      <c r="F40" s="11">
        <v>1</v>
      </c>
      <c r="G40" s="11">
        <f t="shared" si="0"/>
        <v>8</v>
      </c>
    </row>
    <row r="41" spans="2:7" ht="11.25">
      <c r="B41" s="23" t="s">
        <v>13</v>
      </c>
      <c r="C41" s="4">
        <v>29</v>
      </c>
      <c r="D41" s="9">
        <v>0</v>
      </c>
      <c r="E41" s="9">
        <v>0</v>
      </c>
      <c r="F41" s="9">
        <v>0</v>
      </c>
      <c r="G41" s="9">
        <f t="shared" si="0"/>
        <v>29</v>
      </c>
    </row>
    <row r="42" spans="2:7" ht="11.25">
      <c r="B42" s="22" t="s">
        <v>26</v>
      </c>
      <c r="C42" s="3">
        <v>57</v>
      </c>
      <c r="D42" s="8">
        <v>8</v>
      </c>
      <c r="E42" s="8">
        <v>0</v>
      </c>
      <c r="F42" s="8">
        <v>0</v>
      </c>
      <c r="G42" s="8">
        <f t="shared" si="0"/>
        <v>65</v>
      </c>
    </row>
    <row r="43" spans="2:7" ht="11.25">
      <c r="B43" s="24" t="s">
        <v>30</v>
      </c>
      <c r="C43" s="5">
        <v>72</v>
      </c>
      <c r="D43" s="10">
        <v>35</v>
      </c>
      <c r="E43" s="10">
        <v>11</v>
      </c>
      <c r="F43" s="10">
        <v>3</v>
      </c>
      <c r="G43" s="10">
        <f t="shared" si="0"/>
        <v>121</v>
      </c>
    </row>
    <row r="44" spans="2:7" ht="11.25">
      <c r="B44" s="21" t="s">
        <v>0</v>
      </c>
      <c r="C44" s="2">
        <v>10</v>
      </c>
      <c r="D44" s="11">
        <v>1</v>
      </c>
      <c r="E44" s="11">
        <v>0</v>
      </c>
      <c r="F44" s="11">
        <v>0</v>
      </c>
      <c r="G44" s="11">
        <f t="shared" si="0"/>
        <v>11</v>
      </c>
    </row>
    <row r="45" spans="2:7" ht="11.25">
      <c r="B45" s="24" t="s">
        <v>2</v>
      </c>
      <c r="C45" s="5">
        <v>13</v>
      </c>
      <c r="D45" s="10">
        <v>0</v>
      </c>
      <c r="E45" s="10">
        <v>0</v>
      </c>
      <c r="F45" s="10">
        <v>0</v>
      </c>
      <c r="G45" s="10">
        <f t="shared" si="0"/>
        <v>13</v>
      </c>
    </row>
    <row r="48" ht="11.25">
      <c r="B48" s="1" t="s">
        <v>36</v>
      </c>
    </row>
    <row r="49" ht="11.25">
      <c r="B49" s="1" t="s">
        <v>42</v>
      </c>
    </row>
    <row r="50" ht="12" customHeight="1">
      <c r="B50" s="13"/>
    </row>
    <row r="51" spans="2:9" ht="11.25">
      <c r="B51" s="160" t="s">
        <v>37</v>
      </c>
      <c r="C51" s="161"/>
      <c r="D51" s="161"/>
      <c r="E51" s="161"/>
      <c r="F51" s="161"/>
      <c r="G51" s="161"/>
      <c r="H51" s="161"/>
      <c r="I51" s="161"/>
    </row>
    <row r="52" spans="2:9" ht="11.25">
      <c r="B52" s="162" t="s">
        <v>72</v>
      </c>
      <c r="C52" s="163"/>
      <c r="D52" s="163"/>
      <c r="E52" s="163"/>
      <c r="F52" s="163"/>
      <c r="G52" s="163"/>
      <c r="H52" s="163"/>
      <c r="I52" s="163"/>
    </row>
    <row r="53" ht="11.25">
      <c r="B53" s="13"/>
    </row>
    <row r="54" ht="11.25">
      <c r="B54" s="1" t="s">
        <v>38</v>
      </c>
    </row>
  </sheetData>
  <sheetProtection/>
  <mergeCells count="4">
    <mergeCell ref="B8:B9"/>
    <mergeCell ref="C8:G8"/>
    <mergeCell ref="B51:I51"/>
    <mergeCell ref="B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28125" style="1" customWidth="1"/>
    <col min="3" max="7" width="13.7109375" style="1" customWidth="1"/>
    <col min="8" max="16384" width="9.140625" style="1" customWidth="1"/>
  </cols>
  <sheetData>
    <row r="3" ht="11.25">
      <c r="B3" s="1" t="s">
        <v>256</v>
      </c>
    </row>
    <row r="6" spans="2:7" ht="34.5" customHeight="1">
      <c r="B6" s="164"/>
      <c r="C6" s="158" t="s">
        <v>258</v>
      </c>
      <c r="D6" s="159"/>
      <c r="E6" s="159"/>
      <c r="F6" s="159"/>
      <c r="G6" s="166"/>
    </row>
    <row r="7" spans="2:7" ht="11.25">
      <c r="B7" s="165"/>
      <c r="C7" s="18" t="s">
        <v>31</v>
      </c>
      <c r="D7" s="19" t="s">
        <v>32</v>
      </c>
      <c r="E7" s="19" t="s">
        <v>33</v>
      </c>
      <c r="F7" s="19" t="s">
        <v>34</v>
      </c>
      <c r="G7" s="20" t="s">
        <v>255</v>
      </c>
    </row>
    <row r="8" spans="2:7" ht="11.25">
      <c r="B8" s="21" t="s">
        <v>3</v>
      </c>
      <c r="C8" s="2">
        <v>1024</v>
      </c>
      <c r="D8" s="11">
        <v>381</v>
      </c>
      <c r="E8" s="11">
        <v>534</v>
      </c>
      <c r="F8" s="11">
        <v>835</v>
      </c>
      <c r="G8" s="7">
        <f>SUM(C8:F8)</f>
        <v>2774</v>
      </c>
    </row>
    <row r="9" spans="2:7" ht="11.25">
      <c r="B9" s="22" t="s">
        <v>4</v>
      </c>
      <c r="C9" s="3">
        <v>52</v>
      </c>
      <c r="D9" s="8">
        <v>21</v>
      </c>
      <c r="E9" s="8">
        <v>24</v>
      </c>
      <c r="F9" s="8">
        <v>15</v>
      </c>
      <c r="G9" s="8">
        <f aca="true" t="shared" si="0" ref="G9:G34">SUM(C9:F9)</f>
        <v>112</v>
      </c>
    </row>
    <row r="10" spans="2:7" ht="11.25">
      <c r="B10" s="22" t="s">
        <v>6</v>
      </c>
      <c r="C10" s="3">
        <v>385</v>
      </c>
      <c r="D10" s="8">
        <v>85</v>
      </c>
      <c r="E10" s="8">
        <v>70</v>
      </c>
      <c r="F10" s="8">
        <v>73</v>
      </c>
      <c r="G10" s="8">
        <f t="shared" si="0"/>
        <v>613</v>
      </c>
    </row>
    <row r="11" spans="2:7" ht="11.25">
      <c r="B11" s="22" t="s">
        <v>8</v>
      </c>
      <c r="C11" s="3">
        <v>174</v>
      </c>
      <c r="D11" s="8">
        <v>92</v>
      </c>
      <c r="E11" s="8">
        <v>111</v>
      </c>
      <c r="F11" s="8">
        <v>132</v>
      </c>
      <c r="G11" s="8">
        <f t="shared" si="0"/>
        <v>509</v>
      </c>
    </row>
    <row r="12" spans="2:7" ht="11.25">
      <c r="B12" s="22" t="s">
        <v>7</v>
      </c>
      <c r="C12" s="3">
        <v>308</v>
      </c>
      <c r="D12" s="8">
        <v>107</v>
      </c>
      <c r="E12" s="8">
        <v>119</v>
      </c>
      <c r="F12" s="8">
        <v>88</v>
      </c>
      <c r="G12" s="8">
        <f t="shared" si="0"/>
        <v>622</v>
      </c>
    </row>
    <row r="13" spans="2:7" ht="11.25">
      <c r="B13" s="22" t="s">
        <v>9</v>
      </c>
      <c r="C13" s="3">
        <v>171</v>
      </c>
      <c r="D13" s="8">
        <v>21</v>
      </c>
      <c r="E13" s="8">
        <v>21</v>
      </c>
      <c r="F13" s="8">
        <v>1</v>
      </c>
      <c r="G13" s="8">
        <f t="shared" si="0"/>
        <v>214</v>
      </c>
    </row>
    <row r="14" spans="2:7" ht="11.25">
      <c r="B14" s="22" t="s">
        <v>15</v>
      </c>
      <c r="C14" s="4">
        <v>130</v>
      </c>
      <c r="D14" s="9">
        <v>62</v>
      </c>
      <c r="E14" s="8">
        <v>21</v>
      </c>
      <c r="F14" s="8">
        <v>0</v>
      </c>
      <c r="G14" s="8">
        <f t="shared" si="0"/>
        <v>213</v>
      </c>
    </row>
    <row r="15" spans="2:7" ht="11.25">
      <c r="B15" s="22" t="s">
        <v>71</v>
      </c>
      <c r="C15" s="14" t="s">
        <v>39</v>
      </c>
      <c r="D15" s="17" t="s">
        <v>39</v>
      </c>
      <c r="E15" s="16" t="s">
        <v>39</v>
      </c>
      <c r="F15" s="15" t="s">
        <v>39</v>
      </c>
      <c r="G15" s="15" t="s">
        <v>39</v>
      </c>
    </row>
    <row r="16" spans="2:7" ht="11.25">
      <c r="B16" s="22" t="s">
        <v>10</v>
      </c>
      <c r="C16" s="2">
        <v>217</v>
      </c>
      <c r="D16" s="11">
        <v>100</v>
      </c>
      <c r="E16" s="8">
        <v>93</v>
      </c>
      <c r="F16" s="8">
        <v>114</v>
      </c>
      <c r="G16" s="8">
        <f t="shared" si="0"/>
        <v>524</v>
      </c>
    </row>
    <row r="17" spans="2:7" ht="11.25">
      <c r="B17" s="22" t="s">
        <v>12</v>
      </c>
      <c r="C17" s="4">
        <v>679</v>
      </c>
      <c r="D17" s="8">
        <v>394</v>
      </c>
      <c r="E17" s="8">
        <v>431</v>
      </c>
      <c r="F17" s="8">
        <v>152</v>
      </c>
      <c r="G17" s="8">
        <f t="shared" si="0"/>
        <v>1656</v>
      </c>
    </row>
    <row r="18" spans="2:7" ht="11.25">
      <c r="B18" s="22" t="s">
        <v>41</v>
      </c>
      <c r="C18" s="14" t="s">
        <v>39</v>
      </c>
      <c r="D18" s="17" t="s">
        <v>39</v>
      </c>
      <c r="E18" s="16" t="s">
        <v>39</v>
      </c>
      <c r="F18" s="15" t="s">
        <v>39</v>
      </c>
      <c r="G18" s="15" t="s">
        <v>39</v>
      </c>
    </row>
    <row r="19" spans="2:7" ht="11.25">
      <c r="B19" s="22" t="s">
        <v>5</v>
      </c>
      <c r="C19" s="2">
        <v>48</v>
      </c>
      <c r="D19" s="8">
        <v>12</v>
      </c>
      <c r="E19" s="8">
        <v>7</v>
      </c>
      <c r="F19" s="8">
        <v>16</v>
      </c>
      <c r="G19" s="8">
        <f t="shared" si="0"/>
        <v>83</v>
      </c>
    </row>
    <row r="20" spans="2:7" ht="11.25">
      <c r="B20" s="22" t="s">
        <v>19</v>
      </c>
      <c r="C20" s="3">
        <v>63</v>
      </c>
      <c r="D20" s="8">
        <v>5</v>
      </c>
      <c r="E20" s="8">
        <v>6</v>
      </c>
      <c r="F20" s="8">
        <v>2</v>
      </c>
      <c r="G20" s="8">
        <f t="shared" si="0"/>
        <v>76</v>
      </c>
    </row>
    <row r="21" spans="2:7" ht="11.25">
      <c r="B21" s="22" t="s">
        <v>17</v>
      </c>
      <c r="C21" s="3">
        <v>162</v>
      </c>
      <c r="D21" s="8">
        <v>14</v>
      </c>
      <c r="E21" s="8">
        <v>6</v>
      </c>
      <c r="F21" s="8">
        <v>2</v>
      </c>
      <c r="G21" s="8">
        <f t="shared" si="0"/>
        <v>184</v>
      </c>
    </row>
    <row r="22" spans="2:7" ht="11.25">
      <c r="B22" s="22" t="s">
        <v>18</v>
      </c>
      <c r="C22" s="4">
        <v>1</v>
      </c>
      <c r="D22" s="8">
        <v>1</v>
      </c>
      <c r="E22" s="8">
        <v>3</v>
      </c>
      <c r="F22" s="8">
        <v>0</v>
      </c>
      <c r="G22" s="8">
        <f t="shared" si="0"/>
        <v>5</v>
      </c>
    </row>
    <row r="23" spans="2:7" ht="11.25">
      <c r="B23" s="22" t="s">
        <v>43</v>
      </c>
      <c r="C23" s="14" t="s">
        <v>39</v>
      </c>
      <c r="D23" s="17" t="s">
        <v>39</v>
      </c>
      <c r="E23" s="16" t="s">
        <v>39</v>
      </c>
      <c r="F23" s="15" t="s">
        <v>39</v>
      </c>
      <c r="G23" s="15" t="s">
        <v>39</v>
      </c>
    </row>
    <row r="24" spans="2:7" ht="11.25">
      <c r="B24" s="22" t="s">
        <v>44</v>
      </c>
      <c r="C24" s="14" t="s">
        <v>39</v>
      </c>
      <c r="D24" s="17" t="s">
        <v>39</v>
      </c>
      <c r="E24" s="16" t="s">
        <v>39</v>
      </c>
      <c r="F24" s="15" t="s">
        <v>39</v>
      </c>
      <c r="G24" s="15" t="s">
        <v>39</v>
      </c>
    </row>
    <row r="25" spans="2:7" ht="11.25">
      <c r="B25" s="22" t="s">
        <v>21</v>
      </c>
      <c r="C25" s="2">
        <v>244</v>
      </c>
      <c r="D25" s="8">
        <v>16</v>
      </c>
      <c r="E25" s="8">
        <v>16</v>
      </c>
      <c r="F25" s="8">
        <v>27</v>
      </c>
      <c r="G25" s="8">
        <f t="shared" si="0"/>
        <v>303</v>
      </c>
    </row>
    <row r="26" spans="2:7" ht="11.25">
      <c r="B26" s="22" t="s">
        <v>1</v>
      </c>
      <c r="C26" s="3">
        <v>224</v>
      </c>
      <c r="D26" s="8">
        <v>150</v>
      </c>
      <c r="E26" s="8">
        <v>119</v>
      </c>
      <c r="F26" s="8">
        <v>88</v>
      </c>
      <c r="G26" s="8">
        <f t="shared" si="0"/>
        <v>581</v>
      </c>
    </row>
    <row r="27" spans="2:7" ht="11.25">
      <c r="B27" s="22" t="s">
        <v>23</v>
      </c>
      <c r="C27" s="3">
        <v>80</v>
      </c>
      <c r="D27" s="8">
        <v>10</v>
      </c>
      <c r="E27" s="8">
        <v>14</v>
      </c>
      <c r="F27" s="8">
        <v>8</v>
      </c>
      <c r="G27" s="8">
        <f t="shared" si="0"/>
        <v>112</v>
      </c>
    </row>
    <row r="28" spans="2:7" ht="11.25">
      <c r="B28" s="22" t="s">
        <v>24</v>
      </c>
      <c r="C28" s="3">
        <v>122</v>
      </c>
      <c r="D28" s="8">
        <v>58</v>
      </c>
      <c r="E28" s="8">
        <v>27</v>
      </c>
      <c r="F28" s="8">
        <v>17</v>
      </c>
      <c r="G28" s="8">
        <f t="shared" si="0"/>
        <v>224</v>
      </c>
    </row>
    <row r="29" spans="2:7" ht="11.25">
      <c r="B29" s="22" t="s">
        <v>25</v>
      </c>
      <c r="C29" s="3">
        <v>476</v>
      </c>
      <c r="D29" s="8">
        <v>86</v>
      </c>
      <c r="E29" s="8">
        <v>51</v>
      </c>
      <c r="F29" s="8">
        <v>46</v>
      </c>
      <c r="G29" s="8">
        <f t="shared" si="0"/>
        <v>659</v>
      </c>
    </row>
    <row r="30" spans="2:7" ht="11.25">
      <c r="B30" s="22" t="s">
        <v>28</v>
      </c>
      <c r="C30" s="3">
        <v>21</v>
      </c>
      <c r="D30" s="8">
        <v>14</v>
      </c>
      <c r="E30" s="8">
        <v>10</v>
      </c>
      <c r="F30" s="8">
        <v>2</v>
      </c>
      <c r="G30" s="8">
        <f t="shared" si="0"/>
        <v>47</v>
      </c>
    </row>
    <row r="31" spans="2:7" ht="11.25">
      <c r="B31" s="22" t="s">
        <v>29</v>
      </c>
      <c r="C31" s="3">
        <v>266</v>
      </c>
      <c r="D31" s="8">
        <v>72</v>
      </c>
      <c r="E31" s="8">
        <v>59</v>
      </c>
      <c r="F31" s="8">
        <v>37</v>
      </c>
      <c r="G31" s="8">
        <f t="shared" si="0"/>
        <v>434</v>
      </c>
    </row>
    <row r="32" spans="2:7" ht="11.25">
      <c r="B32" s="22" t="s">
        <v>11</v>
      </c>
      <c r="C32" s="3">
        <v>38</v>
      </c>
      <c r="D32" s="8">
        <v>0</v>
      </c>
      <c r="E32" s="8">
        <v>0</v>
      </c>
      <c r="F32" s="8">
        <v>0</v>
      </c>
      <c r="G32" s="8">
        <f t="shared" si="0"/>
        <v>38</v>
      </c>
    </row>
    <row r="33" spans="2:7" ht="11.25">
      <c r="B33" s="23" t="s">
        <v>27</v>
      </c>
      <c r="C33" s="4">
        <v>23</v>
      </c>
      <c r="D33" s="9">
        <v>0</v>
      </c>
      <c r="E33" s="9">
        <v>1</v>
      </c>
      <c r="F33" s="9">
        <v>0</v>
      </c>
      <c r="G33" s="9">
        <f t="shared" si="0"/>
        <v>24</v>
      </c>
    </row>
    <row r="34" spans="2:7" ht="11.25">
      <c r="B34" s="23" t="s">
        <v>35</v>
      </c>
      <c r="C34" s="4">
        <v>2012</v>
      </c>
      <c r="D34" s="9">
        <v>441</v>
      </c>
      <c r="E34" s="9">
        <v>99</v>
      </c>
      <c r="F34" s="9">
        <v>31</v>
      </c>
      <c r="G34" s="9">
        <f t="shared" si="0"/>
        <v>2583</v>
      </c>
    </row>
    <row r="35" spans="2:7" ht="11.25">
      <c r="B35" s="83" t="s">
        <v>229</v>
      </c>
      <c r="C35" s="81">
        <v>3</v>
      </c>
      <c r="D35" s="79">
        <v>0</v>
      </c>
      <c r="E35" s="79">
        <v>0</v>
      </c>
      <c r="F35" s="79">
        <v>0</v>
      </c>
      <c r="G35" s="7">
        <v>3</v>
      </c>
    </row>
    <row r="36" spans="2:7" ht="11.25">
      <c r="B36" s="58" t="s">
        <v>16</v>
      </c>
      <c r="C36" s="82">
        <v>6</v>
      </c>
      <c r="D36" s="59">
        <v>0</v>
      </c>
      <c r="E36" s="59">
        <v>0</v>
      </c>
      <c r="F36" s="59">
        <v>0</v>
      </c>
      <c r="G36" s="59">
        <f aca="true" t="shared" si="1" ref="G36:G44">SUM(C36:F36)</f>
        <v>6</v>
      </c>
    </row>
    <row r="37" spans="2:7" ht="11.25">
      <c r="B37" s="25" t="s">
        <v>22</v>
      </c>
      <c r="C37" s="6">
        <v>50</v>
      </c>
      <c r="D37" s="12">
        <v>7</v>
      </c>
      <c r="E37" s="12">
        <v>1</v>
      </c>
      <c r="F37" s="12">
        <v>0</v>
      </c>
      <c r="G37" s="12">
        <f t="shared" si="1"/>
        <v>58</v>
      </c>
    </row>
    <row r="38" spans="2:7" ht="11.25">
      <c r="B38" s="24" t="s">
        <v>14</v>
      </c>
      <c r="C38" s="5">
        <v>10</v>
      </c>
      <c r="D38" s="10">
        <v>16</v>
      </c>
      <c r="E38" s="10">
        <v>7</v>
      </c>
      <c r="F38" s="10">
        <v>1</v>
      </c>
      <c r="G38" s="10">
        <f t="shared" si="1"/>
        <v>34</v>
      </c>
    </row>
    <row r="39" spans="2:7" ht="11.25">
      <c r="B39" s="21" t="s">
        <v>20</v>
      </c>
      <c r="C39" s="2">
        <v>4</v>
      </c>
      <c r="D39" s="11">
        <v>2</v>
      </c>
      <c r="E39" s="11">
        <v>1</v>
      </c>
      <c r="F39" s="11">
        <v>1</v>
      </c>
      <c r="G39" s="11">
        <f t="shared" si="1"/>
        <v>8</v>
      </c>
    </row>
    <row r="40" spans="2:7" ht="11.25">
      <c r="B40" s="22" t="s">
        <v>13</v>
      </c>
      <c r="C40" s="3">
        <v>29</v>
      </c>
      <c r="D40" s="8">
        <v>0</v>
      </c>
      <c r="E40" s="8">
        <v>0</v>
      </c>
      <c r="F40" s="8">
        <v>0</v>
      </c>
      <c r="G40" s="8">
        <f t="shared" si="1"/>
        <v>29</v>
      </c>
    </row>
    <row r="41" spans="2:7" ht="11.25">
      <c r="B41" s="23" t="s">
        <v>26</v>
      </c>
      <c r="C41" s="4">
        <v>57</v>
      </c>
      <c r="D41" s="9">
        <v>8</v>
      </c>
      <c r="E41" s="9">
        <v>0</v>
      </c>
      <c r="F41" s="9">
        <v>0</v>
      </c>
      <c r="G41" s="9">
        <f t="shared" si="1"/>
        <v>65</v>
      </c>
    </row>
    <row r="42" spans="2:7" ht="11.25">
      <c r="B42" s="24" t="s">
        <v>30</v>
      </c>
      <c r="C42" s="5">
        <v>72</v>
      </c>
      <c r="D42" s="10">
        <v>35</v>
      </c>
      <c r="E42" s="10">
        <v>11</v>
      </c>
      <c r="F42" s="10">
        <v>3</v>
      </c>
      <c r="G42" s="10">
        <f t="shared" si="1"/>
        <v>121</v>
      </c>
    </row>
    <row r="43" spans="2:7" ht="11.25">
      <c r="B43" s="25" t="s">
        <v>0</v>
      </c>
      <c r="C43" s="6">
        <v>10</v>
      </c>
      <c r="D43" s="12">
        <v>1</v>
      </c>
      <c r="E43" s="12">
        <v>0</v>
      </c>
      <c r="F43" s="12">
        <v>0</v>
      </c>
      <c r="G43" s="12">
        <f t="shared" si="1"/>
        <v>11</v>
      </c>
    </row>
    <row r="44" spans="2:7" ht="11.25">
      <c r="B44" s="24" t="s">
        <v>2</v>
      </c>
      <c r="C44" s="5">
        <v>13</v>
      </c>
      <c r="D44" s="10">
        <v>0</v>
      </c>
      <c r="E44" s="10">
        <v>0</v>
      </c>
      <c r="F44" s="10">
        <v>0</v>
      </c>
      <c r="G44" s="10">
        <f t="shared" si="1"/>
        <v>13</v>
      </c>
    </row>
    <row r="46" spans="2:7" ht="11.25">
      <c r="B46" s="1" t="s">
        <v>36</v>
      </c>
      <c r="F46" s="154"/>
      <c r="G46" s="155"/>
    </row>
    <row r="47" ht="11.25">
      <c r="B47" s="1" t="s">
        <v>42</v>
      </c>
    </row>
    <row r="48" spans="2:8" ht="11.25">
      <c r="B48" s="13"/>
      <c r="H48" s="134"/>
    </row>
    <row r="49" spans="2:9" ht="11.25">
      <c r="B49" s="160" t="s">
        <v>37</v>
      </c>
      <c r="C49" s="161"/>
      <c r="D49" s="161"/>
      <c r="E49" s="161"/>
      <c r="F49" s="161"/>
      <c r="G49" s="161"/>
      <c r="H49" s="161"/>
      <c r="I49" s="161"/>
    </row>
    <row r="50" spans="2:9" ht="11.25">
      <c r="B50" s="162" t="s">
        <v>72</v>
      </c>
      <c r="C50" s="163"/>
      <c r="D50" s="163"/>
      <c r="E50" s="163"/>
      <c r="F50" s="163"/>
      <c r="G50" s="163"/>
      <c r="H50" s="163"/>
      <c r="I50" s="163"/>
    </row>
    <row r="51" ht="11.25">
      <c r="B51" s="13"/>
    </row>
    <row r="52" ht="11.25">
      <c r="B52" s="1" t="s">
        <v>38</v>
      </c>
    </row>
  </sheetData>
  <sheetProtection/>
  <mergeCells count="4">
    <mergeCell ref="B6:B7"/>
    <mergeCell ref="C6:G6"/>
    <mergeCell ref="B49:I49"/>
    <mergeCell ref="B50:I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U93"/>
  <sheetViews>
    <sheetView showGridLines="0" zoomScalePageLayoutView="0" workbookViewId="0" topLeftCell="A25">
      <selection activeCell="A1" sqref="A1"/>
    </sheetView>
  </sheetViews>
  <sheetFormatPr defaultColWidth="9.140625" defaultRowHeight="15"/>
  <cols>
    <col min="1" max="1" width="9.140625" style="1" customWidth="1"/>
    <col min="2" max="2" width="9.28125" style="1" customWidth="1"/>
    <col min="3" max="3" width="12.140625" style="1" customWidth="1"/>
    <col min="4" max="4" width="14.421875" style="1" customWidth="1"/>
    <col min="5" max="5" width="14.8515625" style="1" customWidth="1"/>
    <col min="6" max="6" width="11.7109375" style="1" customWidth="1"/>
    <col min="7" max="7" width="7.57421875" style="1" customWidth="1"/>
    <col min="8" max="9" width="9.140625" style="1" customWidth="1"/>
    <col min="10" max="10" width="7.00390625" style="1" customWidth="1"/>
    <col min="11" max="11" width="12.00390625" style="1" customWidth="1"/>
    <col min="12" max="12" width="11.421875" style="1" customWidth="1"/>
    <col min="13" max="14" width="6.7109375" style="1" customWidth="1"/>
    <col min="15" max="16" width="9.140625" style="1" customWidth="1"/>
    <col min="17" max="17" width="7.7109375" style="1" customWidth="1"/>
    <col min="18" max="19" width="11.421875" style="1" customWidth="1"/>
    <col min="20" max="20" width="7.140625" style="1" customWidth="1"/>
    <col min="21" max="21" width="6.140625" style="1" customWidth="1"/>
    <col min="22" max="16384" width="9.140625" style="1" customWidth="1"/>
  </cols>
  <sheetData>
    <row r="3" ht="11.25">
      <c r="B3" s="37" t="s">
        <v>262</v>
      </c>
    </row>
    <row r="6" spans="2:21" ht="39.75" customHeight="1">
      <c r="B6" s="164"/>
      <c r="C6" s="158" t="s">
        <v>223</v>
      </c>
      <c r="D6" s="159"/>
      <c r="E6" s="159"/>
      <c r="F6" s="159"/>
      <c r="G6" s="166"/>
      <c r="I6" s="164"/>
      <c r="J6" s="158" t="s">
        <v>224</v>
      </c>
      <c r="K6" s="159"/>
      <c r="L6" s="159"/>
      <c r="M6" s="159"/>
      <c r="N6" s="166"/>
      <c r="P6" s="35"/>
      <c r="Q6" s="167" t="s">
        <v>224</v>
      </c>
      <c r="R6" s="168"/>
      <c r="S6" s="168"/>
      <c r="T6" s="168"/>
      <c r="U6" s="168"/>
    </row>
    <row r="7" spans="2:21" ht="15" customHeight="1">
      <c r="B7" s="165"/>
      <c r="C7" s="18" t="s">
        <v>31</v>
      </c>
      <c r="D7" s="19" t="s">
        <v>32</v>
      </c>
      <c r="E7" s="19" t="s">
        <v>33</v>
      </c>
      <c r="F7" s="19" t="s">
        <v>34</v>
      </c>
      <c r="G7" s="20" t="s">
        <v>40</v>
      </c>
      <c r="I7" s="165"/>
      <c r="J7" s="18" t="s">
        <v>31</v>
      </c>
      <c r="K7" s="19" t="s">
        <v>32</v>
      </c>
      <c r="L7" s="19" t="s">
        <v>33</v>
      </c>
      <c r="M7" s="19" t="s">
        <v>34</v>
      </c>
      <c r="N7" s="20" t="s">
        <v>40</v>
      </c>
      <c r="P7" s="36"/>
      <c r="Q7" s="18" t="s">
        <v>31</v>
      </c>
      <c r="R7" s="56" t="s">
        <v>32</v>
      </c>
      <c r="S7" s="56" t="s">
        <v>33</v>
      </c>
      <c r="T7" s="56" t="s">
        <v>34</v>
      </c>
      <c r="U7" s="56" t="s">
        <v>40</v>
      </c>
    </row>
    <row r="8" spans="2:21" ht="11.25">
      <c r="B8" s="21" t="s">
        <v>3</v>
      </c>
      <c r="C8" s="2">
        <v>1024</v>
      </c>
      <c r="D8" s="11">
        <v>381</v>
      </c>
      <c r="E8" s="11">
        <v>534</v>
      </c>
      <c r="F8" s="11">
        <v>835</v>
      </c>
      <c r="G8" s="7">
        <f>SUM(C8:F8)</f>
        <v>2774</v>
      </c>
      <c r="I8" s="21" t="s">
        <v>3</v>
      </c>
      <c r="J8" s="60">
        <f aca="true" t="shared" si="0" ref="J8:J14">C8/G8*100</f>
        <v>36.91420331651045</v>
      </c>
      <c r="K8" s="61">
        <f aca="true" t="shared" si="1" ref="K8:K14">D8/G8*100</f>
        <v>13.73467916366258</v>
      </c>
      <c r="L8" s="61">
        <f aca="true" t="shared" si="2" ref="L8:L14">E8/G8*100</f>
        <v>19.25018024513338</v>
      </c>
      <c r="M8" s="61">
        <f aca="true" t="shared" si="3" ref="M8:M14">F8/G8*100</f>
        <v>30.100937274693585</v>
      </c>
      <c r="N8" s="27">
        <f>SUM(J8:M8)</f>
        <v>100</v>
      </c>
      <c r="P8" s="22" t="s">
        <v>11</v>
      </c>
      <c r="Q8" s="68">
        <v>100</v>
      </c>
      <c r="R8" s="89">
        <v>0</v>
      </c>
      <c r="S8" s="88">
        <v>0</v>
      </c>
      <c r="T8" s="87">
        <v>0</v>
      </c>
      <c r="U8" s="27">
        <v>100</v>
      </c>
    </row>
    <row r="9" spans="2:21" ht="11.25">
      <c r="B9" s="22" t="s">
        <v>4</v>
      </c>
      <c r="C9" s="3">
        <v>52</v>
      </c>
      <c r="D9" s="8">
        <v>21</v>
      </c>
      <c r="E9" s="8">
        <v>24</v>
      </c>
      <c r="F9" s="8">
        <v>15</v>
      </c>
      <c r="G9" s="8">
        <f aca="true" t="shared" si="4" ref="G9:G34">SUM(C9:F9)</f>
        <v>112</v>
      </c>
      <c r="I9" s="22" t="s">
        <v>4</v>
      </c>
      <c r="J9" s="60">
        <f t="shared" si="0"/>
        <v>46.42857142857143</v>
      </c>
      <c r="K9" s="61">
        <f t="shared" si="1"/>
        <v>18.75</v>
      </c>
      <c r="L9" s="61">
        <f t="shared" si="2"/>
        <v>21.428571428571427</v>
      </c>
      <c r="M9" s="61">
        <f t="shared" si="3"/>
        <v>13.392857142857142</v>
      </c>
      <c r="N9" s="28">
        <f aca="true" t="shared" si="5" ref="N9:N14">SUM(J9:M9)</f>
        <v>100</v>
      </c>
      <c r="P9" s="22" t="s">
        <v>27</v>
      </c>
      <c r="Q9" s="68">
        <v>95.83333333333333</v>
      </c>
      <c r="R9" s="64">
        <v>0</v>
      </c>
      <c r="S9" s="74">
        <v>4.166666666666666</v>
      </c>
      <c r="T9" s="65">
        <v>0</v>
      </c>
      <c r="U9" s="28">
        <v>100</v>
      </c>
    </row>
    <row r="10" spans="2:21" ht="11.25">
      <c r="B10" s="22" t="s">
        <v>6</v>
      </c>
      <c r="C10" s="3">
        <v>385</v>
      </c>
      <c r="D10" s="8">
        <v>85</v>
      </c>
      <c r="E10" s="8">
        <v>70</v>
      </c>
      <c r="F10" s="8">
        <v>73</v>
      </c>
      <c r="G10" s="8">
        <f t="shared" si="4"/>
        <v>613</v>
      </c>
      <c r="I10" s="22" t="s">
        <v>6</v>
      </c>
      <c r="J10" s="60">
        <f t="shared" si="0"/>
        <v>62.80587275693311</v>
      </c>
      <c r="K10" s="61">
        <f t="shared" si="1"/>
        <v>13.866231647634583</v>
      </c>
      <c r="L10" s="61">
        <f t="shared" si="2"/>
        <v>11.419249592169658</v>
      </c>
      <c r="M10" s="61">
        <f t="shared" si="3"/>
        <v>11.908646003262643</v>
      </c>
      <c r="N10" s="28">
        <f t="shared" si="5"/>
        <v>100</v>
      </c>
      <c r="P10" s="22" t="s">
        <v>17</v>
      </c>
      <c r="Q10" s="68">
        <v>88.04347826086958</v>
      </c>
      <c r="R10" s="64">
        <v>7.608695652173915</v>
      </c>
      <c r="S10" s="74">
        <v>3.260869565217392</v>
      </c>
      <c r="T10" s="65">
        <v>1.0869565217391306</v>
      </c>
      <c r="U10" s="28">
        <v>100.00000000000001</v>
      </c>
    </row>
    <row r="11" spans="2:21" ht="11.25">
      <c r="B11" s="22" t="s">
        <v>8</v>
      </c>
      <c r="C11" s="3">
        <v>174</v>
      </c>
      <c r="D11" s="8">
        <v>92</v>
      </c>
      <c r="E11" s="8">
        <v>111</v>
      </c>
      <c r="F11" s="8">
        <v>132</v>
      </c>
      <c r="G11" s="8">
        <f t="shared" si="4"/>
        <v>509</v>
      </c>
      <c r="I11" s="22" t="s">
        <v>8</v>
      </c>
      <c r="J11" s="60">
        <f t="shared" si="0"/>
        <v>34.18467583497053</v>
      </c>
      <c r="K11" s="61">
        <f t="shared" si="1"/>
        <v>18.07465618860511</v>
      </c>
      <c r="L11" s="61">
        <f t="shared" si="2"/>
        <v>21.807465618860512</v>
      </c>
      <c r="M11" s="61">
        <f t="shared" si="3"/>
        <v>25.93320235756385</v>
      </c>
      <c r="N11" s="28">
        <f t="shared" si="5"/>
        <v>100</v>
      </c>
      <c r="P11" s="22" t="s">
        <v>19</v>
      </c>
      <c r="Q11" s="68">
        <v>82.89473684210526</v>
      </c>
      <c r="R11" s="64">
        <v>6.578947368421052</v>
      </c>
      <c r="S11" s="74">
        <v>7.894736842105263</v>
      </c>
      <c r="T11" s="65">
        <v>2.631578947368421</v>
      </c>
      <c r="U11" s="28">
        <v>100</v>
      </c>
    </row>
    <row r="12" spans="2:21" ht="11.25">
      <c r="B12" s="22" t="s">
        <v>7</v>
      </c>
      <c r="C12" s="3">
        <v>308</v>
      </c>
      <c r="D12" s="8">
        <v>107</v>
      </c>
      <c r="E12" s="8">
        <v>119</v>
      </c>
      <c r="F12" s="8">
        <v>88</v>
      </c>
      <c r="G12" s="8">
        <f t="shared" si="4"/>
        <v>622</v>
      </c>
      <c r="I12" s="22" t="s">
        <v>7</v>
      </c>
      <c r="J12" s="60">
        <f t="shared" si="0"/>
        <v>49.51768488745981</v>
      </c>
      <c r="K12" s="61">
        <f t="shared" si="1"/>
        <v>17.20257234726688</v>
      </c>
      <c r="L12" s="61">
        <f t="shared" si="2"/>
        <v>19.131832797427652</v>
      </c>
      <c r="M12" s="61">
        <f t="shared" si="3"/>
        <v>14.14790996784566</v>
      </c>
      <c r="N12" s="28">
        <f t="shared" si="5"/>
        <v>100</v>
      </c>
      <c r="P12" s="22" t="s">
        <v>21</v>
      </c>
      <c r="Q12" s="68">
        <v>80.52805280528052</v>
      </c>
      <c r="R12" s="64">
        <v>5.2805280528052805</v>
      </c>
      <c r="S12" s="74">
        <v>5.2805280528052805</v>
      </c>
      <c r="T12" s="65">
        <v>8.91089108910891</v>
      </c>
      <c r="U12" s="28">
        <v>100</v>
      </c>
    </row>
    <row r="13" spans="2:21" ht="11.25">
      <c r="B13" s="22" t="s">
        <v>9</v>
      </c>
      <c r="C13" s="3">
        <v>171</v>
      </c>
      <c r="D13" s="8">
        <v>21</v>
      </c>
      <c r="E13" s="8">
        <v>21</v>
      </c>
      <c r="F13" s="8">
        <v>1</v>
      </c>
      <c r="G13" s="8">
        <f t="shared" si="4"/>
        <v>214</v>
      </c>
      <c r="I13" s="22" t="s">
        <v>9</v>
      </c>
      <c r="J13" s="60">
        <f t="shared" si="0"/>
        <v>79.90654205607477</v>
      </c>
      <c r="K13" s="61">
        <f t="shared" si="1"/>
        <v>9.813084112149532</v>
      </c>
      <c r="L13" s="61">
        <f t="shared" si="2"/>
        <v>9.813084112149532</v>
      </c>
      <c r="M13" s="61">
        <f t="shared" si="3"/>
        <v>0.46728971962616817</v>
      </c>
      <c r="N13" s="28">
        <f t="shared" si="5"/>
        <v>100</v>
      </c>
      <c r="P13" s="22" t="s">
        <v>9</v>
      </c>
      <c r="Q13" s="68">
        <v>79.90654205607477</v>
      </c>
      <c r="R13" s="64">
        <v>9.813084112149532</v>
      </c>
      <c r="S13" s="74">
        <v>9.813084112149532</v>
      </c>
      <c r="T13" s="65">
        <v>0.46728971962616817</v>
      </c>
      <c r="U13" s="28">
        <v>100</v>
      </c>
    </row>
    <row r="14" spans="2:21" ht="11.25">
      <c r="B14" s="22" t="s">
        <v>15</v>
      </c>
      <c r="C14" s="4">
        <v>130</v>
      </c>
      <c r="D14" s="9">
        <v>62</v>
      </c>
      <c r="E14" s="8">
        <v>21</v>
      </c>
      <c r="F14" s="8">
        <v>0</v>
      </c>
      <c r="G14" s="8">
        <f t="shared" si="4"/>
        <v>213</v>
      </c>
      <c r="I14" s="22" t="s">
        <v>15</v>
      </c>
      <c r="J14" s="60">
        <f t="shared" si="0"/>
        <v>61.03286384976526</v>
      </c>
      <c r="K14" s="61">
        <f t="shared" si="1"/>
        <v>29.107981220657276</v>
      </c>
      <c r="L14" s="61">
        <f t="shared" si="2"/>
        <v>9.859154929577464</v>
      </c>
      <c r="M14" s="61">
        <f t="shared" si="3"/>
        <v>0</v>
      </c>
      <c r="N14" s="28">
        <f t="shared" si="5"/>
        <v>100</v>
      </c>
      <c r="P14" s="22" t="s">
        <v>35</v>
      </c>
      <c r="Q14" s="68">
        <v>77.89392179636081</v>
      </c>
      <c r="R14" s="64">
        <v>17.073170731707318</v>
      </c>
      <c r="S14" s="74">
        <v>3.8327526132404177</v>
      </c>
      <c r="T14" s="65">
        <v>1.2001548586914441</v>
      </c>
      <c r="U14" s="28">
        <v>100</v>
      </c>
    </row>
    <row r="15" spans="2:21" ht="11.25">
      <c r="B15" s="22" t="s">
        <v>71</v>
      </c>
      <c r="C15" s="14" t="s">
        <v>39</v>
      </c>
      <c r="D15" s="17" t="s">
        <v>39</v>
      </c>
      <c r="E15" s="16" t="s">
        <v>39</v>
      </c>
      <c r="F15" s="15" t="s">
        <v>39</v>
      </c>
      <c r="G15" s="15" t="s">
        <v>39</v>
      </c>
      <c r="I15" s="22" t="s">
        <v>45</v>
      </c>
      <c r="J15" s="62" t="s">
        <v>39</v>
      </c>
      <c r="K15" s="63" t="s">
        <v>39</v>
      </c>
      <c r="L15" s="64" t="s">
        <v>39</v>
      </c>
      <c r="M15" s="65" t="s">
        <v>39</v>
      </c>
      <c r="N15" s="28" t="s">
        <v>39</v>
      </c>
      <c r="P15" s="22" t="s">
        <v>25</v>
      </c>
      <c r="Q15" s="68">
        <v>72.23065250379364</v>
      </c>
      <c r="R15" s="64">
        <v>13.050075872534144</v>
      </c>
      <c r="S15" s="74">
        <v>7.738998482549318</v>
      </c>
      <c r="T15" s="65">
        <v>6.980273141122914</v>
      </c>
      <c r="U15" s="28">
        <v>100</v>
      </c>
    </row>
    <row r="16" spans="2:21" ht="11.25">
      <c r="B16" s="22" t="s">
        <v>10</v>
      </c>
      <c r="C16" s="2">
        <v>217</v>
      </c>
      <c r="D16" s="11">
        <v>100</v>
      </c>
      <c r="E16" s="8">
        <v>93</v>
      </c>
      <c r="F16" s="8">
        <v>114</v>
      </c>
      <c r="G16" s="8">
        <f t="shared" si="4"/>
        <v>524</v>
      </c>
      <c r="I16" s="22" t="s">
        <v>10</v>
      </c>
      <c r="J16" s="60">
        <f>C16/G16*100</f>
        <v>41.412213740458014</v>
      </c>
      <c r="K16" s="61">
        <f>D16/G16*100</f>
        <v>19.083969465648856</v>
      </c>
      <c r="L16" s="61">
        <f>E16/G16*100</f>
        <v>17.748091603053435</v>
      </c>
      <c r="M16" s="61">
        <f>F16/G16*100</f>
        <v>21.755725190839694</v>
      </c>
      <c r="N16" s="28">
        <f>SUM(J16:M16)</f>
        <v>100</v>
      </c>
      <c r="P16" s="22" t="s">
        <v>23</v>
      </c>
      <c r="Q16" s="68">
        <v>71.42857142857143</v>
      </c>
      <c r="R16" s="64">
        <v>8.928571428571429</v>
      </c>
      <c r="S16" s="74">
        <v>12.5</v>
      </c>
      <c r="T16" s="65">
        <v>7.142857142857142</v>
      </c>
      <c r="U16" s="28">
        <v>100</v>
      </c>
    </row>
    <row r="17" spans="2:21" ht="11.25">
      <c r="B17" s="22" t="s">
        <v>12</v>
      </c>
      <c r="C17" s="4">
        <v>679</v>
      </c>
      <c r="D17" s="8">
        <v>394</v>
      </c>
      <c r="E17" s="8">
        <v>431</v>
      </c>
      <c r="F17" s="8">
        <v>152</v>
      </c>
      <c r="G17" s="8">
        <f t="shared" si="4"/>
        <v>1656</v>
      </c>
      <c r="I17" s="22" t="s">
        <v>12</v>
      </c>
      <c r="J17" s="60">
        <f>C17/G17*100</f>
        <v>41.0024154589372</v>
      </c>
      <c r="K17" s="61">
        <f>D17/G17*100</f>
        <v>23.792270531400966</v>
      </c>
      <c r="L17" s="61">
        <f>E17/G17*100</f>
        <v>26.02657004830918</v>
      </c>
      <c r="M17" s="61">
        <f>F17/G17*100</f>
        <v>9.178743961352657</v>
      </c>
      <c r="N17" s="28">
        <f>SUM(J17:M17)</f>
        <v>100</v>
      </c>
      <c r="P17" s="22" t="s">
        <v>6</v>
      </c>
      <c r="Q17" s="68">
        <v>62.80587275693311</v>
      </c>
      <c r="R17" s="64">
        <v>13.866231647634583</v>
      </c>
      <c r="S17" s="74">
        <v>11.419249592169658</v>
      </c>
      <c r="T17" s="65">
        <v>11.908646003262643</v>
      </c>
      <c r="U17" s="28">
        <v>100</v>
      </c>
    </row>
    <row r="18" spans="2:21" ht="11.25">
      <c r="B18" s="22" t="s">
        <v>41</v>
      </c>
      <c r="C18" s="14" t="s">
        <v>39</v>
      </c>
      <c r="D18" s="17" t="s">
        <v>39</v>
      </c>
      <c r="E18" s="16" t="s">
        <v>39</v>
      </c>
      <c r="F18" s="15" t="s">
        <v>39</v>
      </c>
      <c r="G18" s="15" t="s">
        <v>39</v>
      </c>
      <c r="I18" s="22" t="s">
        <v>41</v>
      </c>
      <c r="J18" s="62" t="s">
        <v>39</v>
      </c>
      <c r="K18" s="63" t="s">
        <v>39</v>
      </c>
      <c r="L18" s="64" t="s">
        <v>39</v>
      </c>
      <c r="M18" s="65" t="s">
        <v>39</v>
      </c>
      <c r="N18" s="28" t="s">
        <v>39</v>
      </c>
      <c r="P18" s="22" t="s">
        <v>29</v>
      </c>
      <c r="Q18" s="68">
        <v>61.29032258064516</v>
      </c>
      <c r="R18" s="64">
        <v>16.589861751152075</v>
      </c>
      <c r="S18" s="74">
        <v>13.594470046082948</v>
      </c>
      <c r="T18" s="65">
        <v>8.525345622119817</v>
      </c>
      <c r="U18" s="28">
        <v>100</v>
      </c>
    </row>
    <row r="19" spans="2:21" ht="11.25">
      <c r="B19" s="22" t="s">
        <v>5</v>
      </c>
      <c r="C19" s="2">
        <v>48</v>
      </c>
      <c r="D19" s="8">
        <v>12</v>
      </c>
      <c r="E19" s="8">
        <v>7</v>
      </c>
      <c r="F19" s="8">
        <v>16</v>
      </c>
      <c r="G19" s="8">
        <f t="shared" si="4"/>
        <v>83</v>
      </c>
      <c r="I19" s="22" t="s">
        <v>5</v>
      </c>
      <c r="J19" s="60">
        <f>C19/G19*100</f>
        <v>57.831325301204814</v>
      </c>
      <c r="K19" s="61">
        <f>D19/G19*100</f>
        <v>14.457831325301203</v>
      </c>
      <c r="L19" s="61">
        <f>E19/G19*100</f>
        <v>8.433734939759036</v>
      </c>
      <c r="M19" s="61">
        <f>F19/G19*100</f>
        <v>19.27710843373494</v>
      </c>
      <c r="N19" s="28">
        <f>SUM(J19:M19)</f>
        <v>99.99999999999999</v>
      </c>
      <c r="P19" s="22" t="s">
        <v>15</v>
      </c>
      <c r="Q19" s="68">
        <v>61.03286384976526</v>
      </c>
      <c r="R19" s="64">
        <v>29.107981220657276</v>
      </c>
      <c r="S19" s="74">
        <v>9.859154929577464</v>
      </c>
      <c r="T19" s="65">
        <v>0</v>
      </c>
      <c r="U19" s="28">
        <v>100</v>
      </c>
    </row>
    <row r="20" spans="2:21" ht="11.25">
      <c r="B20" s="22" t="s">
        <v>19</v>
      </c>
      <c r="C20" s="3">
        <v>63</v>
      </c>
      <c r="D20" s="8">
        <v>5</v>
      </c>
      <c r="E20" s="8">
        <v>6</v>
      </c>
      <c r="F20" s="8">
        <v>2</v>
      </c>
      <c r="G20" s="8">
        <f t="shared" si="4"/>
        <v>76</v>
      </c>
      <c r="I20" s="22" t="s">
        <v>19</v>
      </c>
      <c r="J20" s="60">
        <f>C20/G20*100</f>
        <v>82.89473684210526</v>
      </c>
      <c r="K20" s="61">
        <f>D20/G20*100</f>
        <v>6.578947368421052</v>
      </c>
      <c r="L20" s="61">
        <f>E20/G20*100</f>
        <v>7.894736842105263</v>
      </c>
      <c r="M20" s="61">
        <f>F20/G20*100</f>
        <v>2.631578947368421</v>
      </c>
      <c r="N20" s="28">
        <f>SUM(J20:M20)</f>
        <v>100</v>
      </c>
      <c r="P20" s="22" t="s">
        <v>5</v>
      </c>
      <c r="Q20" s="68">
        <v>57.831325301204814</v>
      </c>
      <c r="R20" s="64">
        <v>14.457831325301203</v>
      </c>
      <c r="S20" s="74">
        <v>8.433734939759036</v>
      </c>
      <c r="T20" s="65">
        <v>19.277108433734945</v>
      </c>
      <c r="U20" s="28">
        <v>100</v>
      </c>
    </row>
    <row r="21" spans="2:21" ht="11.25">
      <c r="B21" s="22" t="s">
        <v>17</v>
      </c>
      <c r="C21" s="3">
        <v>162</v>
      </c>
      <c r="D21" s="8">
        <v>14</v>
      </c>
      <c r="E21" s="8">
        <v>6</v>
      </c>
      <c r="F21" s="8">
        <v>2</v>
      </c>
      <c r="G21" s="8">
        <f t="shared" si="4"/>
        <v>184</v>
      </c>
      <c r="I21" s="22" t="s">
        <v>17</v>
      </c>
      <c r="J21" s="60">
        <f>C21/G21*100</f>
        <v>88.04347826086956</v>
      </c>
      <c r="K21" s="61">
        <f>D21/G21*100</f>
        <v>7.608695652173914</v>
      </c>
      <c r="L21" s="61">
        <f>E21/G21*100</f>
        <v>3.260869565217391</v>
      </c>
      <c r="M21" s="61">
        <f>F21/G21*100</f>
        <v>1.0869565217391304</v>
      </c>
      <c r="N21" s="28">
        <f>SUM(J21:M21)</f>
        <v>99.99999999999999</v>
      </c>
      <c r="P21" s="22" t="s">
        <v>24</v>
      </c>
      <c r="Q21" s="68">
        <v>54.46428571428571</v>
      </c>
      <c r="R21" s="64">
        <v>25.892857142857146</v>
      </c>
      <c r="S21" s="74">
        <v>12.053571428571429</v>
      </c>
      <c r="T21" s="65">
        <v>7.5892857142857135</v>
      </c>
      <c r="U21" s="28">
        <v>100</v>
      </c>
    </row>
    <row r="22" spans="2:21" ht="11.25">
      <c r="B22" s="22" t="s">
        <v>18</v>
      </c>
      <c r="C22" s="4">
        <v>1</v>
      </c>
      <c r="D22" s="8">
        <v>1</v>
      </c>
      <c r="E22" s="8">
        <v>3</v>
      </c>
      <c r="F22" s="8">
        <v>0</v>
      </c>
      <c r="G22" s="8">
        <f t="shared" si="4"/>
        <v>5</v>
      </c>
      <c r="I22" s="22" t="s">
        <v>18</v>
      </c>
      <c r="J22" s="60">
        <f>C22/G22*100</f>
        <v>20</v>
      </c>
      <c r="K22" s="61">
        <f>D22/G22*100</f>
        <v>20</v>
      </c>
      <c r="L22" s="61">
        <f>E22/G22*100</f>
        <v>60</v>
      </c>
      <c r="M22" s="61">
        <f>F22/G22*100</f>
        <v>0</v>
      </c>
      <c r="N22" s="28">
        <f>SUM(J22:M22)</f>
        <v>100</v>
      </c>
      <c r="P22" s="22" t="s">
        <v>7</v>
      </c>
      <c r="Q22" s="68">
        <v>49.51768488745981</v>
      </c>
      <c r="R22" s="64">
        <v>17.20257234726688</v>
      </c>
      <c r="S22" s="74">
        <v>19.131832797427652</v>
      </c>
      <c r="T22" s="65">
        <v>14.14790996784566</v>
      </c>
      <c r="U22" s="28">
        <v>100</v>
      </c>
    </row>
    <row r="23" spans="2:21" ht="11.25">
      <c r="B23" s="22" t="s">
        <v>43</v>
      </c>
      <c r="C23" s="14" t="s">
        <v>39</v>
      </c>
      <c r="D23" s="17" t="s">
        <v>39</v>
      </c>
      <c r="E23" s="16" t="s">
        <v>39</v>
      </c>
      <c r="F23" s="15" t="s">
        <v>39</v>
      </c>
      <c r="G23" s="15" t="s">
        <v>39</v>
      </c>
      <c r="I23" s="22" t="s">
        <v>43</v>
      </c>
      <c r="J23" s="62" t="s">
        <v>39</v>
      </c>
      <c r="K23" s="63" t="s">
        <v>39</v>
      </c>
      <c r="L23" s="64" t="s">
        <v>39</v>
      </c>
      <c r="M23" s="65" t="s">
        <v>39</v>
      </c>
      <c r="N23" s="28" t="s">
        <v>39</v>
      </c>
      <c r="P23" s="22" t="s">
        <v>4</v>
      </c>
      <c r="Q23" s="68">
        <v>46.42857142857143</v>
      </c>
      <c r="R23" s="64">
        <v>18.75</v>
      </c>
      <c r="S23" s="74">
        <v>21.428571428571427</v>
      </c>
      <c r="T23" s="65">
        <v>13.392857142857142</v>
      </c>
      <c r="U23" s="28">
        <v>100</v>
      </c>
    </row>
    <row r="24" spans="2:21" ht="11.25">
      <c r="B24" s="22" t="s">
        <v>44</v>
      </c>
      <c r="C24" s="14" t="s">
        <v>39</v>
      </c>
      <c r="D24" s="17" t="s">
        <v>39</v>
      </c>
      <c r="E24" s="16" t="s">
        <v>39</v>
      </c>
      <c r="F24" s="15" t="s">
        <v>39</v>
      </c>
      <c r="G24" s="15" t="s">
        <v>39</v>
      </c>
      <c r="I24" s="22" t="s">
        <v>44</v>
      </c>
      <c r="J24" s="62" t="s">
        <v>39</v>
      </c>
      <c r="K24" s="63" t="s">
        <v>39</v>
      </c>
      <c r="L24" s="64" t="s">
        <v>39</v>
      </c>
      <c r="M24" s="65" t="s">
        <v>39</v>
      </c>
      <c r="N24" s="28" t="s">
        <v>39</v>
      </c>
      <c r="P24" s="22" t="s">
        <v>28</v>
      </c>
      <c r="Q24" s="68">
        <v>44.68085106382979</v>
      </c>
      <c r="R24" s="64">
        <v>29.787234042553195</v>
      </c>
      <c r="S24" s="74">
        <v>21.276595744680854</v>
      </c>
      <c r="T24" s="65">
        <v>4.255319148936171</v>
      </c>
      <c r="U24" s="28">
        <v>100</v>
      </c>
    </row>
    <row r="25" spans="2:21" ht="11.25">
      <c r="B25" s="22" t="s">
        <v>21</v>
      </c>
      <c r="C25" s="2">
        <v>244</v>
      </c>
      <c r="D25" s="8">
        <v>16</v>
      </c>
      <c r="E25" s="8">
        <v>16</v>
      </c>
      <c r="F25" s="8">
        <v>27</v>
      </c>
      <c r="G25" s="8">
        <f t="shared" si="4"/>
        <v>303</v>
      </c>
      <c r="I25" s="22" t="s">
        <v>21</v>
      </c>
      <c r="J25" s="60">
        <f aca="true" t="shared" si="6" ref="J25:J44">C25/G25*100</f>
        <v>80.52805280528052</v>
      </c>
      <c r="K25" s="61">
        <f aca="true" t="shared" si="7" ref="K25:K44">D25/G25*100</f>
        <v>5.2805280528052805</v>
      </c>
      <c r="L25" s="61">
        <f aca="true" t="shared" si="8" ref="L25:L44">E25/G25*100</f>
        <v>5.2805280528052805</v>
      </c>
      <c r="M25" s="61">
        <f aca="true" t="shared" si="9" ref="M25:M44">F25/G25*100</f>
        <v>8.91089108910891</v>
      </c>
      <c r="N25" s="28">
        <f aca="true" t="shared" si="10" ref="N25:N35">SUM(J25:M25)</f>
        <v>100</v>
      </c>
      <c r="P25" s="22" t="s">
        <v>10</v>
      </c>
      <c r="Q25" s="75">
        <v>41.412213740458014</v>
      </c>
      <c r="R25" s="64">
        <v>19.083969465648856</v>
      </c>
      <c r="S25" s="74">
        <v>17.748091603053435</v>
      </c>
      <c r="T25" s="65">
        <v>21.755725190839694</v>
      </c>
      <c r="U25" s="28">
        <v>100</v>
      </c>
    </row>
    <row r="26" spans="2:21" ht="11.25">
      <c r="B26" s="22" t="s">
        <v>1</v>
      </c>
      <c r="C26" s="3">
        <v>224</v>
      </c>
      <c r="D26" s="8">
        <v>150</v>
      </c>
      <c r="E26" s="8">
        <v>119</v>
      </c>
      <c r="F26" s="8">
        <v>88</v>
      </c>
      <c r="G26" s="8">
        <f t="shared" si="4"/>
        <v>581</v>
      </c>
      <c r="I26" s="22" t="s">
        <v>1</v>
      </c>
      <c r="J26" s="60">
        <f t="shared" si="6"/>
        <v>38.55421686746988</v>
      </c>
      <c r="K26" s="61">
        <f t="shared" si="7"/>
        <v>25.817555938037867</v>
      </c>
      <c r="L26" s="61">
        <f t="shared" si="8"/>
        <v>20.481927710843372</v>
      </c>
      <c r="M26" s="61">
        <f t="shared" si="9"/>
        <v>15.146299483648882</v>
      </c>
      <c r="N26" s="28">
        <f t="shared" si="10"/>
        <v>100</v>
      </c>
      <c r="P26" s="23" t="s">
        <v>12</v>
      </c>
      <c r="Q26" s="75">
        <v>41.0024154589372</v>
      </c>
      <c r="R26" s="85">
        <v>23.792270531400966</v>
      </c>
      <c r="S26" s="76">
        <v>26.02657004830918</v>
      </c>
      <c r="T26" s="84">
        <v>9.178743961352657</v>
      </c>
      <c r="U26" s="32">
        <v>100</v>
      </c>
    </row>
    <row r="27" spans="2:21" ht="11.25">
      <c r="B27" s="22" t="s">
        <v>23</v>
      </c>
      <c r="C27" s="3">
        <v>80</v>
      </c>
      <c r="D27" s="8">
        <v>10</v>
      </c>
      <c r="E27" s="8">
        <v>14</v>
      </c>
      <c r="F27" s="8">
        <v>8</v>
      </c>
      <c r="G27" s="8">
        <f t="shared" si="4"/>
        <v>112</v>
      </c>
      <c r="I27" s="22" t="s">
        <v>23</v>
      </c>
      <c r="J27" s="60">
        <f t="shared" si="6"/>
        <v>71.42857142857143</v>
      </c>
      <c r="K27" s="61">
        <f t="shared" si="7"/>
        <v>8.928571428571429</v>
      </c>
      <c r="L27" s="61">
        <f t="shared" si="8"/>
        <v>12.5</v>
      </c>
      <c r="M27" s="61">
        <f t="shared" si="9"/>
        <v>7.142857142857142</v>
      </c>
      <c r="N27" s="28">
        <f t="shared" si="10"/>
        <v>100</v>
      </c>
      <c r="P27" s="22" t="s">
        <v>1</v>
      </c>
      <c r="Q27" s="68">
        <v>38.55421686746988</v>
      </c>
      <c r="R27" s="64">
        <v>25.817555938037867</v>
      </c>
      <c r="S27" s="74">
        <v>20.481927710843372</v>
      </c>
      <c r="T27" s="65">
        <v>15.146299483648882</v>
      </c>
      <c r="U27" s="28">
        <v>100</v>
      </c>
    </row>
    <row r="28" spans="2:21" ht="11.25">
      <c r="B28" s="22" t="s">
        <v>24</v>
      </c>
      <c r="C28" s="3">
        <v>122</v>
      </c>
      <c r="D28" s="8">
        <v>58</v>
      </c>
      <c r="E28" s="8">
        <v>27</v>
      </c>
      <c r="F28" s="8">
        <v>17</v>
      </c>
      <c r="G28" s="8">
        <f t="shared" si="4"/>
        <v>224</v>
      </c>
      <c r="I28" s="22" t="s">
        <v>24</v>
      </c>
      <c r="J28" s="60">
        <f t="shared" si="6"/>
        <v>54.46428571428571</v>
      </c>
      <c r="K28" s="61">
        <f t="shared" si="7"/>
        <v>25.892857142857146</v>
      </c>
      <c r="L28" s="61">
        <f t="shared" si="8"/>
        <v>12.053571428571429</v>
      </c>
      <c r="M28" s="61">
        <f t="shared" si="9"/>
        <v>7.5892857142857135</v>
      </c>
      <c r="N28" s="28">
        <f t="shared" si="10"/>
        <v>100</v>
      </c>
      <c r="P28" s="22" t="s">
        <v>3</v>
      </c>
      <c r="Q28" s="68">
        <v>36.91420331651045</v>
      </c>
      <c r="R28" s="64">
        <v>13.73467916366258</v>
      </c>
      <c r="S28" s="74">
        <v>19.25018024513338</v>
      </c>
      <c r="T28" s="65">
        <v>30.100937274693585</v>
      </c>
      <c r="U28" s="28">
        <v>100</v>
      </c>
    </row>
    <row r="29" spans="2:21" ht="11.25">
      <c r="B29" s="22" t="s">
        <v>25</v>
      </c>
      <c r="C29" s="3">
        <v>476</v>
      </c>
      <c r="D29" s="8">
        <v>86</v>
      </c>
      <c r="E29" s="8">
        <v>51</v>
      </c>
      <c r="F29" s="8">
        <v>46</v>
      </c>
      <c r="G29" s="8">
        <f t="shared" si="4"/>
        <v>659</v>
      </c>
      <c r="I29" s="22" t="s">
        <v>25</v>
      </c>
      <c r="J29" s="60">
        <f t="shared" si="6"/>
        <v>72.23065250379362</v>
      </c>
      <c r="K29" s="61">
        <f t="shared" si="7"/>
        <v>13.050075872534142</v>
      </c>
      <c r="L29" s="61">
        <f t="shared" si="8"/>
        <v>7.7389984825493165</v>
      </c>
      <c r="M29" s="61">
        <f t="shared" si="9"/>
        <v>6.980273141122914</v>
      </c>
      <c r="N29" s="28">
        <f t="shared" si="10"/>
        <v>99.99999999999999</v>
      </c>
      <c r="P29" s="23" t="s">
        <v>8</v>
      </c>
      <c r="Q29" s="75">
        <v>34.18467583497053</v>
      </c>
      <c r="R29" s="85">
        <v>18.07465618860511</v>
      </c>
      <c r="S29" s="76">
        <v>21.807465618860512</v>
      </c>
      <c r="T29" s="84">
        <v>25.93320235756385</v>
      </c>
      <c r="U29" s="32">
        <v>100</v>
      </c>
    </row>
    <row r="30" spans="2:21" ht="11.25">
      <c r="B30" s="22" t="s">
        <v>28</v>
      </c>
      <c r="C30" s="3">
        <v>21</v>
      </c>
      <c r="D30" s="8">
        <v>14</v>
      </c>
      <c r="E30" s="8">
        <v>10</v>
      </c>
      <c r="F30" s="8">
        <v>2</v>
      </c>
      <c r="G30" s="8">
        <f t="shared" si="4"/>
        <v>47</v>
      </c>
      <c r="I30" s="22" t="s">
        <v>28</v>
      </c>
      <c r="J30" s="60">
        <f t="shared" si="6"/>
        <v>44.680851063829785</v>
      </c>
      <c r="K30" s="61">
        <f t="shared" si="7"/>
        <v>29.78723404255319</v>
      </c>
      <c r="L30" s="61">
        <f t="shared" si="8"/>
        <v>21.27659574468085</v>
      </c>
      <c r="M30" s="61">
        <f t="shared" si="9"/>
        <v>4.25531914893617</v>
      </c>
      <c r="N30" s="28">
        <f t="shared" si="10"/>
        <v>99.99999999999999</v>
      </c>
      <c r="P30" s="24" t="s">
        <v>18</v>
      </c>
      <c r="Q30" s="71">
        <v>20</v>
      </c>
      <c r="R30" s="73">
        <v>20</v>
      </c>
      <c r="S30" s="78">
        <v>60</v>
      </c>
      <c r="T30" s="72">
        <v>0</v>
      </c>
      <c r="U30" s="33">
        <v>100</v>
      </c>
    </row>
    <row r="31" spans="2:21" ht="11.25">
      <c r="B31" s="22" t="s">
        <v>29</v>
      </c>
      <c r="C31" s="3">
        <v>266</v>
      </c>
      <c r="D31" s="8">
        <v>72</v>
      </c>
      <c r="E31" s="8">
        <v>59</v>
      </c>
      <c r="F31" s="8">
        <v>37</v>
      </c>
      <c r="G31" s="8">
        <f t="shared" si="4"/>
        <v>434</v>
      </c>
      <c r="I31" s="22" t="s">
        <v>29</v>
      </c>
      <c r="J31" s="60">
        <f t="shared" si="6"/>
        <v>61.29032258064516</v>
      </c>
      <c r="K31" s="61">
        <f t="shared" si="7"/>
        <v>16.589861751152075</v>
      </c>
      <c r="L31" s="61">
        <f t="shared" si="8"/>
        <v>13.594470046082948</v>
      </c>
      <c r="M31" s="61">
        <f t="shared" si="9"/>
        <v>8.525345622119817</v>
      </c>
      <c r="N31" s="28">
        <f t="shared" si="10"/>
        <v>100</v>
      </c>
      <c r="P31" s="21" t="s">
        <v>229</v>
      </c>
      <c r="Q31" s="60">
        <v>100</v>
      </c>
      <c r="R31" s="90">
        <v>0</v>
      </c>
      <c r="S31" s="86">
        <v>0</v>
      </c>
      <c r="T31" s="61">
        <v>0</v>
      </c>
      <c r="U31" s="26">
        <v>100</v>
      </c>
    </row>
    <row r="32" spans="2:21" ht="11.25">
      <c r="B32" s="22" t="s">
        <v>11</v>
      </c>
      <c r="C32" s="3">
        <v>38</v>
      </c>
      <c r="D32" s="8">
        <v>0</v>
      </c>
      <c r="E32" s="8">
        <v>0</v>
      </c>
      <c r="F32" s="8">
        <v>0</v>
      </c>
      <c r="G32" s="8">
        <f t="shared" si="4"/>
        <v>38</v>
      </c>
      <c r="I32" s="23" t="s">
        <v>11</v>
      </c>
      <c r="J32" s="66">
        <f t="shared" si="6"/>
        <v>100</v>
      </c>
      <c r="K32" s="67">
        <f t="shared" si="7"/>
        <v>0</v>
      </c>
      <c r="L32" s="67">
        <f t="shared" si="8"/>
        <v>0</v>
      </c>
      <c r="M32" s="67">
        <f t="shared" si="9"/>
        <v>0</v>
      </c>
      <c r="N32" s="28">
        <f t="shared" si="10"/>
        <v>100</v>
      </c>
      <c r="P32" s="22" t="s">
        <v>16</v>
      </c>
      <c r="Q32" s="68">
        <v>100</v>
      </c>
      <c r="R32" s="64">
        <v>0</v>
      </c>
      <c r="S32" s="74">
        <v>0</v>
      </c>
      <c r="T32" s="65">
        <v>0</v>
      </c>
      <c r="U32" s="28">
        <v>100</v>
      </c>
    </row>
    <row r="33" spans="2:21" ht="11.25">
      <c r="B33" s="23" t="s">
        <v>27</v>
      </c>
      <c r="C33" s="4">
        <v>23</v>
      </c>
      <c r="D33" s="9">
        <v>0</v>
      </c>
      <c r="E33" s="9">
        <v>1</v>
      </c>
      <c r="F33" s="9">
        <v>0</v>
      </c>
      <c r="G33" s="9">
        <f t="shared" si="4"/>
        <v>24</v>
      </c>
      <c r="I33" s="23" t="s">
        <v>27</v>
      </c>
      <c r="J33" s="75">
        <f t="shared" si="6"/>
        <v>95.83333333333334</v>
      </c>
      <c r="K33" s="84">
        <f t="shared" si="7"/>
        <v>0</v>
      </c>
      <c r="L33" s="84">
        <f t="shared" si="8"/>
        <v>4.166666666666666</v>
      </c>
      <c r="M33" s="85">
        <f t="shared" si="9"/>
        <v>0</v>
      </c>
      <c r="N33" s="30">
        <f t="shared" si="10"/>
        <v>100.00000000000001</v>
      </c>
      <c r="P33" s="21" t="s">
        <v>22</v>
      </c>
      <c r="Q33" s="60">
        <v>86.20689655172414</v>
      </c>
      <c r="R33" s="90">
        <v>12.06896551724138</v>
      </c>
      <c r="S33" s="86">
        <v>1.7241379310344827</v>
      </c>
      <c r="T33" s="61">
        <v>0</v>
      </c>
      <c r="U33" s="26">
        <v>100</v>
      </c>
    </row>
    <row r="34" spans="2:21" ht="11.25">
      <c r="B34" s="23" t="s">
        <v>35</v>
      </c>
      <c r="C34" s="4">
        <v>2012</v>
      </c>
      <c r="D34" s="9">
        <v>441</v>
      </c>
      <c r="E34" s="9">
        <v>99</v>
      </c>
      <c r="F34" s="9">
        <v>31</v>
      </c>
      <c r="G34" s="9">
        <f t="shared" si="4"/>
        <v>2583</v>
      </c>
      <c r="I34" s="23" t="s">
        <v>35</v>
      </c>
      <c r="J34" s="71">
        <f t="shared" si="6"/>
        <v>77.89392179636081</v>
      </c>
      <c r="K34" s="72">
        <f t="shared" si="7"/>
        <v>17.073170731707318</v>
      </c>
      <c r="L34" s="72">
        <f t="shared" si="8"/>
        <v>3.8327526132404177</v>
      </c>
      <c r="M34" s="73">
        <f t="shared" si="9"/>
        <v>1.2001548586914441</v>
      </c>
      <c r="N34" s="31">
        <f t="shared" si="10"/>
        <v>100</v>
      </c>
      <c r="P34" s="24" t="s">
        <v>14</v>
      </c>
      <c r="Q34" s="71">
        <v>29.411764705882355</v>
      </c>
      <c r="R34" s="73">
        <v>47.05882352941176</v>
      </c>
      <c r="S34" s="78">
        <v>20.588235294117645</v>
      </c>
      <c r="T34" s="72">
        <v>2.941176470588235</v>
      </c>
      <c r="U34" s="33">
        <v>100</v>
      </c>
    </row>
    <row r="35" spans="2:21" ht="11.25">
      <c r="B35" s="83" t="s">
        <v>229</v>
      </c>
      <c r="C35" s="81">
        <v>3</v>
      </c>
      <c r="D35" s="79">
        <v>0</v>
      </c>
      <c r="E35" s="79">
        <v>0</v>
      </c>
      <c r="F35" s="79">
        <v>0</v>
      </c>
      <c r="G35" s="7">
        <v>3</v>
      </c>
      <c r="I35" s="54" t="s">
        <v>229</v>
      </c>
      <c r="J35" s="66">
        <f t="shared" si="6"/>
        <v>100</v>
      </c>
      <c r="K35" s="67">
        <f t="shared" si="7"/>
        <v>0</v>
      </c>
      <c r="L35" s="67">
        <f t="shared" si="8"/>
        <v>0</v>
      </c>
      <c r="M35" s="80">
        <f t="shared" si="9"/>
        <v>0</v>
      </c>
      <c r="N35" s="34">
        <f t="shared" si="10"/>
        <v>100</v>
      </c>
      <c r="P35" s="25" t="s">
        <v>13</v>
      </c>
      <c r="Q35" s="66">
        <v>100</v>
      </c>
      <c r="R35" s="80">
        <v>0</v>
      </c>
      <c r="S35" s="77">
        <v>0</v>
      </c>
      <c r="T35" s="67">
        <v>0</v>
      </c>
      <c r="U35" s="29">
        <v>100</v>
      </c>
    </row>
    <row r="36" spans="2:21" ht="11.25">
      <c r="B36" s="58" t="s">
        <v>16</v>
      </c>
      <c r="C36" s="82">
        <v>6</v>
      </c>
      <c r="D36" s="59">
        <v>0</v>
      </c>
      <c r="E36" s="59">
        <v>0</v>
      </c>
      <c r="F36" s="59">
        <v>0</v>
      </c>
      <c r="G36" s="59">
        <f aca="true" t="shared" si="11" ref="G36:G44">SUM(C36:F36)</f>
        <v>6</v>
      </c>
      <c r="I36" s="22" t="s">
        <v>16</v>
      </c>
      <c r="J36" s="68">
        <f t="shared" si="6"/>
        <v>100</v>
      </c>
      <c r="K36" s="65">
        <f t="shared" si="7"/>
        <v>0</v>
      </c>
      <c r="L36" s="65">
        <f t="shared" si="8"/>
        <v>0</v>
      </c>
      <c r="M36" s="65">
        <f t="shared" si="9"/>
        <v>0</v>
      </c>
      <c r="N36" s="28">
        <f aca="true" t="shared" si="12" ref="N36:N44">SUM(J36:M36)</f>
        <v>100</v>
      </c>
      <c r="P36" s="22" t="s">
        <v>26</v>
      </c>
      <c r="Q36" s="68">
        <v>87.6923076923077</v>
      </c>
      <c r="R36" s="64">
        <v>12.307692307692308</v>
      </c>
      <c r="S36" s="74">
        <v>0</v>
      </c>
      <c r="T36" s="65">
        <v>0</v>
      </c>
      <c r="U36" s="28">
        <v>100</v>
      </c>
    </row>
    <row r="37" spans="2:21" ht="11.25">
      <c r="B37" s="25" t="s">
        <v>22</v>
      </c>
      <c r="C37" s="6">
        <v>50</v>
      </c>
      <c r="D37" s="12">
        <v>7</v>
      </c>
      <c r="E37" s="12">
        <v>1</v>
      </c>
      <c r="F37" s="12">
        <v>0</v>
      </c>
      <c r="G37" s="12">
        <f t="shared" si="11"/>
        <v>58</v>
      </c>
      <c r="I37" s="25" t="s">
        <v>22</v>
      </c>
      <c r="J37" s="66">
        <f t="shared" si="6"/>
        <v>86.20689655172413</v>
      </c>
      <c r="K37" s="67">
        <f t="shared" si="7"/>
        <v>12.068965517241379</v>
      </c>
      <c r="L37" s="67">
        <f t="shared" si="8"/>
        <v>1.7241379310344827</v>
      </c>
      <c r="M37" s="67">
        <f t="shared" si="9"/>
        <v>0</v>
      </c>
      <c r="N37" s="29">
        <f t="shared" si="12"/>
        <v>99.99999999999999</v>
      </c>
      <c r="P37" s="23" t="s">
        <v>30</v>
      </c>
      <c r="Q37" s="75">
        <v>59.50413223140496</v>
      </c>
      <c r="R37" s="85">
        <v>28.92561983471074</v>
      </c>
      <c r="S37" s="76">
        <v>9.090909090909092</v>
      </c>
      <c r="T37" s="84">
        <v>2.479338842975207</v>
      </c>
      <c r="U37" s="32">
        <v>100</v>
      </c>
    </row>
    <row r="38" spans="2:21" ht="11.25">
      <c r="B38" s="24" t="s">
        <v>14</v>
      </c>
      <c r="C38" s="5">
        <v>10</v>
      </c>
      <c r="D38" s="10">
        <v>16</v>
      </c>
      <c r="E38" s="10">
        <v>7</v>
      </c>
      <c r="F38" s="10">
        <v>1</v>
      </c>
      <c r="G38" s="10">
        <f t="shared" si="11"/>
        <v>34</v>
      </c>
      <c r="I38" s="24" t="s">
        <v>14</v>
      </c>
      <c r="J38" s="71">
        <f t="shared" si="6"/>
        <v>29.411764705882355</v>
      </c>
      <c r="K38" s="72">
        <f t="shared" si="7"/>
        <v>47.05882352941176</v>
      </c>
      <c r="L38" s="72">
        <f t="shared" si="8"/>
        <v>20.588235294117645</v>
      </c>
      <c r="M38" s="73">
        <f t="shared" si="9"/>
        <v>2.941176470588235</v>
      </c>
      <c r="N38" s="31">
        <f t="shared" si="12"/>
        <v>100</v>
      </c>
      <c r="P38" s="24" t="s">
        <v>20</v>
      </c>
      <c r="Q38" s="71">
        <v>50</v>
      </c>
      <c r="R38" s="73">
        <v>25</v>
      </c>
      <c r="S38" s="78">
        <v>12.5</v>
      </c>
      <c r="T38" s="72">
        <v>12.5</v>
      </c>
      <c r="U38" s="33">
        <v>100</v>
      </c>
    </row>
    <row r="39" spans="2:21" ht="11.25">
      <c r="B39" s="21" t="s">
        <v>20</v>
      </c>
      <c r="C39" s="2">
        <v>4</v>
      </c>
      <c r="D39" s="11">
        <v>2</v>
      </c>
      <c r="E39" s="11">
        <v>1</v>
      </c>
      <c r="F39" s="11">
        <v>1</v>
      </c>
      <c r="G39" s="11">
        <f t="shared" si="11"/>
        <v>8</v>
      </c>
      <c r="I39" s="21" t="s">
        <v>20</v>
      </c>
      <c r="J39" s="60">
        <f t="shared" si="6"/>
        <v>50</v>
      </c>
      <c r="K39" s="61">
        <f t="shared" si="7"/>
        <v>25</v>
      </c>
      <c r="L39" s="61">
        <f t="shared" si="8"/>
        <v>12.5</v>
      </c>
      <c r="M39" s="61">
        <f t="shared" si="9"/>
        <v>12.5</v>
      </c>
      <c r="N39" s="26">
        <f t="shared" si="12"/>
        <v>100</v>
      </c>
      <c r="P39" s="25" t="s">
        <v>2</v>
      </c>
      <c r="Q39" s="66">
        <v>100</v>
      </c>
      <c r="R39" s="80">
        <v>0</v>
      </c>
      <c r="S39" s="77">
        <v>0</v>
      </c>
      <c r="T39" s="67">
        <v>0</v>
      </c>
      <c r="U39" s="29">
        <v>100</v>
      </c>
    </row>
    <row r="40" spans="2:21" ht="11.25">
      <c r="B40" s="22" t="s">
        <v>13</v>
      </c>
      <c r="C40" s="3">
        <v>29</v>
      </c>
      <c r="D40" s="8">
        <v>0</v>
      </c>
      <c r="E40" s="8">
        <v>0</v>
      </c>
      <c r="F40" s="8">
        <v>0</v>
      </c>
      <c r="G40" s="8">
        <f t="shared" si="11"/>
        <v>29</v>
      </c>
      <c r="I40" s="22" t="s">
        <v>13</v>
      </c>
      <c r="J40" s="66">
        <f t="shared" si="6"/>
        <v>100</v>
      </c>
      <c r="K40" s="67">
        <f t="shared" si="7"/>
        <v>0</v>
      </c>
      <c r="L40" s="67">
        <f t="shared" si="8"/>
        <v>0</v>
      </c>
      <c r="M40" s="67">
        <f t="shared" si="9"/>
        <v>0</v>
      </c>
      <c r="N40" s="32">
        <f t="shared" si="12"/>
        <v>100</v>
      </c>
      <c r="P40" s="24" t="s">
        <v>0</v>
      </c>
      <c r="Q40" s="71">
        <v>90.9090909090909</v>
      </c>
      <c r="R40" s="73">
        <v>9.090909090909092</v>
      </c>
      <c r="S40" s="78">
        <v>0</v>
      </c>
      <c r="T40" s="72">
        <v>0</v>
      </c>
      <c r="U40" s="33">
        <v>100</v>
      </c>
    </row>
    <row r="41" spans="2:14" ht="11.25">
      <c r="B41" s="23" t="s">
        <v>26</v>
      </c>
      <c r="C41" s="4">
        <v>57</v>
      </c>
      <c r="D41" s="9">
        <v>8</v>
      </c>
      <c r="E41" s="9">
        <v>0</v>
      </c>
      <c r="F41" s="9">
        <v>0</v>
      </c>
      <c r="G41" s="9">
        <f t="shared" si="11"/>
        <v>65</v>
      </c>
      <c r="I41" s="23" t="s">
        <v>26</v>
      </c>
      <c r="J41" s="68">
        <f t="shared" si="6"/>
        <v>87.6923076923077</v>
      </c>
      <c r="K41" s="65">
        <f t="shared" si="7"/>
        <v>12.307692307692308</v>
      </c>
      <c r="L41" s="65">
        <f t="shared" si="8"/>
        <v>0</v>
      </c>
      <c r="M41" s="65">
        <f t="shared" si="9"/>
        <v>0</v>
      </c>
      <c r="N41" s="32">
        <f t="shared" si="12"/>
        <v>100</v>
      </c>
    </row>
    <row r="42" spans="2:14" ht="11.25">
      <c r="B42" s="24" t="s">
        <v>30</v>
      </c>
      <c r="C42" s="5">
        <v>72</v>
      </c>
      <c r="D42" s="10">
        <v>35</v>
      </c>
      <c r="E42" s="10">
        <v>11</v>
      </c>
      <c r="F42" s="10">
        <v>3</v>
      </c>
      <c r="G42" s="10">
        <f t="shared" si="11"/>
        <v>121</v>
      </c>
      <c r="I42" s="24" t="s">
        <v>30</v>
      </c>
      <c r="J42" s="69">
        <f t="shared" si="6"/>
        <v>59.50413223140496</v>
      </c>
      <c r="K42" s="70">
        <f t="shared" si="7"/>
        <v>28.92561983471074</v>
      </c>
      <c r="L42" s="70">
        <f t="shared" si="8"/>
        <v>9.090909090909092</v>
      </c>
      <c r="M42" s="70">
        <f t="shared" si="9"/>
        <v>2.479338842975207</v>
      </c>
      <c r="N42" s="33">
        <f t="shared" si="12"/>
        <v>100</v>
      </c>
    </row>
    <row r="43" spans="2:14" ht="11.25">
      <c r="B43" s="25" t="s">
        <v>0</v>
      </c>
      <c r="C43" s="6">
        <v>10</v>
      </c>
      <c r="D43" s="12">
        <v>1</v>
      </c>
      <c r="E43" s="12">
        <v>0</v>
      </c>
      <c r="F43" s="12">
        <v>0</v>
      </c>
      <c r="G43" s="12">
        <f t="shared" si="11"/>
        <v>11</v>
      </c>
      <c r="I43" s="25" t="s">
        <v>0</v>
      </c>
      <c r="J43" s="66">
        <f t="shared" si="6"/>
        <v>90.9090909090909</v>
      </c>
      <c r="K43" s="67">
        <f t="shared" si="7"/>
        <v>9.090909090909092</v>
      </c>
      <c r="L43" s="67">
        <f t="shared" si="8"/>
        <v>0</v>
      </c>
      <c r="M43" s="67">
        <f t="shared" si="9"/>
        <v>0</v>
      </c>
      <c r="N43" s="29">
        <f t="shared" si="12"/>
        <v>100</v>
      </c>
    </row>
    <row r="44" spans="2:14" ht="11.25">
      <c r="B44" s="24" t="s">
        <v>2</v>
      </c>
      <c r="C44" s="5">
        <v>13</v>
      </c>
      <c r="D44" s="10">
        <v>0</v>
      </c>
      <c r="E44" s="10">
        <v>0</v>
      </c>
      <c r="F44" s="10">
        <v>0</v>
      </c>
      <c r="G44" s="10">
        <f t="shared" si="11"/>
        <v>13</v>
      </c>
      <c r="I44" s="24" t="s">
        <v>2</v>
      </c>
      <c r="J44" s="71">
        <f t="shared" si="6"/>
        <v>100</v>
      </c>
      <c r="K44" s="72">
        <f t="shared" si="7"/>
        <v>0</v>
      </c>
      <c r="L44" s="72">
        <f t="shared" si="8"/>
        <v>0</v>
      </c>
      <c r="M44" s="73">
        <f t="shared" si="9"/>
        <v>0</v>
      </c>
      <c r="N44" s="31">
        <f t="shared" si="12"/>
        <v>100</v>
      </c>
    </row>
    <row r="45" spans="6:7" ht="11.25">
      <c r="F45" s="147">
        <f>SUM(F8:F44)</f>
        <v>1691</v>
      </c>
      <c r="G45" s="147">
        <f>SUM(G8:G44)</f>
        <v>12938</v>
      </c>
    </row>
    <row r="46" spans="2:7" ht="11.25">
      <c r="B46" s="1" t="s">
        <v>36</v>
      </c>
      <c r="F46" s="148">
        <f>F45/G45*100</f>
        <v>13.070026279177615</v>
      </c>
      <c r="G46" s="149" t="s">
        <v>252</v>
      </c>
    </row>
    <row r="47" ht="11.25">
      <c r="B47" s="1" t="s">
        <v>42</v>
      </c>
    </row>
    <row r="48" spans="2:8" ht="11.25">
      <c r="B48" s="13"/>
      <c r="H48" s="134"/>
    </row>
    <row r="49" spans="2:9" ht="11.25">
      <c r="B49" s="160" t="s">
        <v>37</v>
      </c>
      <c r="C49" s="161"/>
      <c r="D49" s="161"/>
      <c r="E49" s="161"/>
      <c r="F49" s="161"/>
      <c r="G49" s="161"/>
      <c r="H49" s="161"/>
      <c r="I49" s="161"/>
    </row>
    <row r="50" spans="2:9" ht="11.25">
      <c r="B50" s="162" t="s">
        <v>72</v>
      </c>
      <c r="C50" s="163"/>
      <c r="D50" s="163"/>
      <c r="E50" s="163"/>
      <c r="F50" s="163"/>
      <c r="G50" s="163"/>
      <c r="H50" s="163"/>
      <c r="I50" s="163"/>
    </row>
    <row r="51" ht="11.25">
      <c r="B51" s="13"/>
    </row>
    <row r="52" ht="11.25">
      <c r="B52" s="1" t="s">
        <v>38</v>
      </c>
    </row>
    <row r="93" ht="11.25">
      <c r="C93" s="1" t="s">
        <v>46</v>
      </c>
    </row>
  </sheetData>
  <sheetProtection/>
  <mergeCells count="7">
    <mergeCell ref="J6:N6"/>
    <mergeCell ref="Q6:U6"/>
    <mergeCell ref="B6:B7"/>
    <mergeCell ref="B49:I49"/>
    <mergeCell ref="B50:I50"/>
    <mergeCell ref="C6:G6"/>
    <mergeCell ref="I6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58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2" width="9.140625" style="1" customWidth="1"/>
    <col min="3" max="20" width="6.28125" style="1" customWidth="1"/>
    <col min="21" max="16384" width="9.140625" style="1" customWidth="1"/>
  </cols>
  <sheetData>
    <row r="3" ht="11.25">
      <c r="B3" s="13" t="s">
        <v>226</v>
      </c>
    </row>
    <row r="6" spans="2:20" ht="15" customHeight="1">
      <c r="B6" s="171" t="s">
        <v>47</v>
      </c>
      <c r="C6" s="169" t="s">
        <v>227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50"/>
    </row>
    <row r="7" spans="2:20" ht="11.25">
      <c r="B7" s="172"/>
      <c r="C7" s="18">
        <v>1992</v>
      </c>
      <c r="D7" s="19">
        <v>1993</v>
      </c>
      <c r="E7" s="19">
        <v>1994</v>
      </c>
      <c r="F7" s="19">
        <v>1995</v>
      </c>
      <c r="G7" s="19">
        <v>1996</v>
      </c>
      <c r="H7" s="19">
        <v>1997</v>
      </c>
      <c r="I7" s="19">
        <v>1998</v>
      </c>
      <c r="J7" s="19">
        <v>1999</v>
      </c>
      <c r="K7" s="19">
        <v>2000</v>
      </c>
      <c r="L7" s="19">
        <v>2001</v>
      </c>
      <c r="M7" s="19">
        <v>2002</v>
      </c>
      <c r="N7" s="19">
        <v>2003</v>
      </c>
      <c r="O7" s="19">
        <v>2004</v>
      </c>
      <c r="P7" s="19">
        <v>2005</v>
      </c>
      <c r="Q7" s="19">
        <v>2006</v>
      </c>
      <c r="R7" s="19">
        <v>2007</v>
      </c>
      <c r="S7" s="19">
        <v>2008</v>
      </c>
      <c r="T7" s="39">
        <v>2009</v>
      </c>
    </row>
    <row r="8" spans="2:20" ht="11.25">
      <c r="B8" s="21" t="s">
        <v>48</v>
      </c>
      <c r="C8" s="40">
        <v>13.9</v>
      </c>
      <c r="D8" s="41">
        <v>16.9</v>
      </c>
      <c r="E8" s="41">
        <v>15.6</v>
      </c>
      <c r="F8" s="41">
        <v>17.1</v>
      </c>
      <c r="G8" s="41">
        <v>17.2</v>
      </c>
      <c r="H8" s="41">
        <v>14.7</v>
      </c>
      <c r="I8" s="41">
        <v>16.2</v>
      </c>
      <c r="J8" s="41">
        <v>14.3</v>
      </c>
      <c r="K8" s="41">
        <v>15</v>
      </c>
      <c r="L8" s="41">
        <v>14.7</v>
      </c>
      <c r="M8" s="41">
        <v>14</v>
      </c>
      <c r="N8" s="41">
        <v>12.4</v>
      </c>
      <c r="O8" s="41">
        <v>14</v>
      </c>
      <c r="P8" s="41">
        <v>14</v>
      </c>
      <c r="Q8" s="41">
        <v>15</v>
      </c>
      <c r="R8" s="41">
        <v>13.4</v>
      </c>
      <c r="S8" s="41">
        <v>15.4</v>
      </c>
      <c r="T8" s="7">
        <v>14.8</v>
      </c>
    </row>
    <row r="9" spans="2:20" ht="11.25">
      <c r="B9" s="22" t="s">
        <v>49</v>
      </c>
      <c r="C9" s="42">
        <v>1</v>
      </c>
      <c r="D9" s="43">
        <v>0.9</v>
      </c>
      <c r="E9" s="43">
        <v>0.9</v>
      </c>
      <c r="F9" s="43">
        <v>1</v>
      </c>
      <c r="G9" s="43">
        <v>1</v>
      </c>
      <c r="H9" s="43">
        <v>1.2</v>
      </c>
      <c r="I9" s="43">
        <v>1.2</v>
      </c>
      <c r="J9" s="43">
        <v>1.2</v>
      </c>
      <c r="K9" s="43">
        <v>1.2</v>
      </c>
      <c r="L9" s="43">
        <v>1.2</v>
      </c>
      <c r="M9" s="43">
        <v>1.1</v>
      </c>
      <c r="N9" s="43">
        <v>1.4</v>
      </c>
      <c r="O9" s="43">
        <v>1.5</v>
      </c>
      <c r="P9" s="43">
        <v>1.2</v>
      </c>
      <c r="Q9" s="43">
        <v>1</v>
      </c>
      <c r="R9" s="43">
        <v>1.1</v>
      </c>
      <c r="S9" s="43">
        <v>1.2</v>
      </c>
      <c r="T9" s="8">
        <v>1.2</v>
      </c>
    </row>
    <row r="10" spans="2:20" ht="11.25">
      <c r="B10" s="23" t="s">
        <v>50</v>
      </c>
      <c r="C10" s="44">
        <v>20.4</v>
      </c>
      <c r="D10" s="45">
        <v>20.4</v>
      </c>
      <c r="E10" s="45">
        <v>20.4</v>
      </c>
      <c r="F10" s="45">
        <v>20.4</v>
      </c>
      <c r="G10" s="45">
        <v>20.8</v>
      </c>
      <c r="H10" s="45">
        <v>19.5</v>
      </c>
      <c r="I10" s="45">
        <v>17.2</v>
      </c>
      <c r="J10" s="45">
        <v>17</v>
      </c>
      <c r="K10" s="45">
        <v>17.6</v>
      </c>
      <c r="L10" s="45">
        <v>16.3</v>
      </c>
      <c r="M10" s="45">
        <v>12.6</v>
      </c>
      <c r="N10" s="45">
        <v>13.5</v>
      </c>
      <c r="O10" s="45">
        <v>13.5</v>
      </c>
      <c r="P10" s="45">
        <v>13.4</v>
      </c>
      <c r="Q10" s="45">
        <v>12</v>
      </c>
      <c r="R10" s="45">
        <v>11.7</v>
      </c>
      <c r="S10" s="45">
        <v>11.6</v>
      </c>
      <c r="T10" s="8">
        <v>11</v>
      </c>
    </row>
    <row r="11" spans="2:20" ht="11.25">
      <c r="B11" s="22" t="s">
        <v>51</v>
      </c>
      <c r="C11" s="42">
        <v>19.3</v>
      </c>
      <c r="D11" s="43">
        <v>17.7</v>
      </c>
      <c r="E11" s="43">
        <v>16.3</v>
      </c>
      <c r="F11" s="43">
        <v>18.1</v>
      </c>
      <c r="G11" s="43">
        <v>16.2</v>
      </c>
      <c r="H11" s="43">
        <v>20.9</v>
      </c>
      <c r="I11" s="43">
        <v>23.6</v>
      </c>
      <c r="J11" s="43">
        <v>19.9</v>
      </c>
      <c r="K11" s="43">
        <v>20.4</v>
      </c>
      <c r="L11" s="43">
        <v>22.8</v>
      </c>
      <c r="M11" s="43">
        <v>18.7</v>
      </c>
      <c r="N11" s="43">
        <v>18.7</v>
      </c>
      <c r="O11" s="43">
        <v>20.4</v>
      </c>
      <c r="P11" s="43">
        <v>20.3</v>
      </c>
      <c r="Q11" s="43">
        <v>22.5</v>
      </c>
      <c r="R11" s="43">
        <v>22</v>
      </c>
      <c r="S11" s="43">
        <v>21.4</v>
      </c>
      <c r="T11" s="8">
        <v>24.2</v>
      </c>
    </row>
    <row r="12" spans="2:20" ht="11.25">
      <c r="B12" s="24" t="s">
        <v>52</v>
      </c>
      <c r="C12" s="46">
        <v>21.7</v>
      </c>
      <c r="D12" s="47">
        <v>22.3</v>
      </c>
      <c r="E12" s="47">
        <v>22.7</v>
      </c>
      <c r="F12" s="47">
        <v>23.3</v>
      </c>
      <c r="G12" s="47">
        <v>23.3</v>
      </c>
      <c r="H12" s="47">
        <v>23.8</v>
      </c>
      <c r="I12" s="47">
        <v>24.1</v>
      </c>
      <c r="J12" s="47">
        <v>23.2</v>
      </c>
      <c r="K12" s="47">
        <v>24.1</v>
      </c>
      <c r="L12" s="47">
        <v>23.3</v>
      </c>
      <c r="M12" s="47">
        <v>22.9</v>
      </c>
      <c r="N12" s="47">
        <v>23.4</v>
      </c>
      <c r="O12" s="47">
        <v>23.7</v>
      </c>
      <c r="P12" s="47">
        <v>23.3</v>
      </c>
      <c r="Q12" s="47">
        <v>22.8</v>
      </c>
      <c r="R12" s="47">
        <v>22.7</v>
      </c>
      <c r="S12" s="47">
        <v>22.2</v>
      </c>
      <c r="T12" s="10">
        <v>21.9</v>
      </c>
    </row>
    <row r="15" spans="2:9" ht="11.25">
      <c r="B15" s="160" t="s">
        <v>37</v>
      </c>
      <c r="C15" s="161"/>
      <c r="D15" s="161"/>
      <c r="E15" s="161"/>
      <c r="F15" s="161"/>
      <c r="G15" s="161"/>
      <c r="H15" s="161"/>
      <c r="I15" s="161"/>
    </row>
    <row r="16" spans="2:9" ht="11.25">
      <c r="B16" s="162" t="s">
        <v>72</v>
      </c>
      <c r="C16" s="163"/>
      <c r="D16" s="163"/>
      <c r="E16" s="163"/>
      <c r="F16" s="163"/>
      <c r="G16" s="163"/>
      <c r="H16" s="163"/>
      <c r="I16" s="163"/>
    </row>
    <row r="17" ht="11.25">
      <c r="B17" s="13"/>
    </row>
    <row r="18" ht="11.25">
      <c r="B18" s="1" t="s">
        <v>38</v>
      </c>
    </row>
    <row r="20" ht="11.25">
      <c r="G20" s="38"/>
    </row>
    <row r="21" ht="11.25">
      <c r="G21" s="38"/>
    </row>
    <row r="50" ht="11.25">
      <c r="B50" s="1" t="s">
        <v>55</v>
      </c>
    </row>
    <row r="51" ht="11.25">
      <c r="B51" s="1" t="s">
        <v>53</v>
      </c>
    </row>
    <row r="52" ht="11.25">
      <c r="B52" s="1" t="s">
        <v>54</v>
      </c>
    </row>
    <row r="54" ht="11.25">
      <c r="B54" s="1" t="s">
        <v>56</v>
      </c>
    </row>
    <row r="55" ht="11.25">
      <c r="B55" s="1" t="s">
        <v>57</v>
      </c>
    </row>
    <row r="56" ht="11.25">
      <c r="B56" s="1" t="s">
        <v>58</v>
      </c>
    </row>
    <row r="57" ht="11.25">
      <c r="B57" s="1" t="s">
        <v>59</v>
      </c>
    </row>
    <row r="58" ht="11.25">
      <c r="B58" s="1" t="s">
        <v>60</v>
      </c>
    </row>
  </sheetData>
  <sheetProtection/>
  <mergeCells count="4">
    <mergeCell ref="C6:S6"/>
    <mergeCell ref="B6:B7"/>
    <mergeCell ref="B15:I15"/>
    <mergeCell ref="B16:I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X68"/>
  <sheetViews>
    <sheetView showGridLines="0" zoomScalePageLayoutView="0" workbookViewId="0" topLeftCell="A25">
      <selection activeCell="A1" sqref="A1"/>
    </sheetView>
  </sheetViews>
  <sheetFormatPr defaultColWidth="9.140625" defaultRowHeight="15"/>
  <cols>
    <col min="1" max="1" width="9.140625" style="1" customWidth="1"/>
    <col min="2" max="2" width="5.140625" style="1" customWidth="1"/>
    <col min="3" max="3" width="13.57421875" style="1" customWidth="1"/>
    <col min="4" max="4" width="11.8515625" style="1" customWidth="1"/>
    <col min="5" max="5" width="13.140625" style="1" customWidth="1"/>
    <col min="6" max="11" width="9.140625" style="1" customWidth="1"/>
    <col min="12" max="12" width="5.7109375" style="1" customWidth="1"/>
    <col min="13" max="18" width="9.140625" style="1" customWidth="1"/>
    <col min="19" max="19" width="6.57421875" style="1" customWidth="1"/>
    <col min="20" max="23" width="9.140625" style="1" customWidth="1"/>
    <col min="24" max="24" width="10.7109375" style="1" customWidth="1"/>
    <col min="25" max="16384" width="9.140625" style="1" customWidth="1"/>
  </cols>
  <sheetData>
    <row r="4" ht="11.25">
      <c r="B4" s="13" t="s">
        <v>257</v>
      </c>
    </row>
    <row r="7" spans="2:24" ht="12.75" customHeight="1">
      <c r="B7" s="173"/>
      <c r="C7" s="176" t="s">
        <v>263</v>
      </c>
      <c r="D7" s="178" t="s">
        <v>264</v>
      </c>
      <c r="E7" s="180" t="s">
        <v>265</v>
      </c>
      <c r="F7" s="169" t="s">
        <v>266</v>
      </c>
      <c r="G7" s="175"/>
      <c r="H7" s="175"/>
      <c r="I7" s="175"/>
      <c r="J7" s="175"/>
      <c r="L7" s="173"/>
      <c r="M7" s="169" t="s">
        <v>241</v>
      </c>
      <c r="N7" s="175"/>
      <c r="O7" s="175"/>
      <c r="P7" s="175"/>
      <c r="Q7" s="175"/>
      <c r="S7" s="152"/>
      <c r="T7" s="169" t="s">
        <v>241</v>
      </c>
      <c r="U7" s="175"/>
      <c r="V7" s="175"/>
      <c r="W7" s="175"/>
      <c r="X7" s="175"/>
    </row>
    <row r="8" spans="2:24" ht="34.5" customHeight="1">
      <c r="B8" s="174"/>
      <c r="C8" s="177"/>
      <c r="D8" s="179"/>
      <c r="E8" s="181"/>
      <c r="F8" s="151" t="s">
        <v>250</v>
      </c>
      <c r="G8" s="92" t="s">
        <v>234</v>
      </c>
      <c r="H8" s="93" t="s">
        <v>235</v>
      </c>
      <c r="I8" s="92" t="s">
        <v>236</v>
      </c>
      <c r="J8" s="94" t="s">
        <v>251</v>
      </c>
      <c r="L8" s="174"/>
      <c r="M8" s="151" t="s">
        <v>250</v>
      </c>
      <c r="N8" s="92" t="s">
        <v>234</v>
      </c>
      <c r="O8" s="93" t="s">
        <v>235</v>
      </c>
      <c r="P8" s="92" t="s">
        <v>236</v>
      </c>
      <c r="Q8" s="94" t="s">
        <v>251</v>
      </c>
      <c r="S8" s="153"/>
      <c r="T8" s="98" t="s">
        <v>250</v>
      </c>
      <c r="U8" s="99" t="s">
        <v>234</v>
      </c>
      <c r="V8" s="99" t="s">
        <v>235</v>
      </c>
      <c r="W8" s="99" t="s">
        <v>236</v>
      </c>
      <c r="X8" s="99" t="s">
        <v>251</v>
      </c>
    </row>
    <row r="9" spans="2:24" ht="11.25">
      <c r="B9" s="21" t="s">
        <v>3</v>
      </c>
      <c r="C9" s="2">
        <v>55</v>
      </c>
      <c r="D9" s="11">
        <v>25</v>
      </c>
      <c r="E9" s="11">
        <v>30</v>
      </c>
      <c r="F9" s="2">
        <v>0</v>
      </c>
      <c r="G9" s="11">
        <v>1</v>
      </c>
      <c r="H9" s="11">
        <v>13</v>
      </c>
      <c r="I9" s="11">
        <v>1</v>
      </c>
      <c r="J9" s="11">
        <v>10</v>
      </c>
      <c r="L9" s="21" t="s">
        <v>3</v>
      </c>
      <c r="M9" s="121">
        <f>F9/D9*100</f>
        <v>0</v>
      </c>
      <c r="N9" s="120">
        <f>G9/D9*100</f>
        <v>4</v>
      </c>
      <c r="O9" s="120">
        <f>H9/D9*100</f>
        <v>52</v>
      </c>
      <c r="P9" s="120">
        <f>I9/D9*100</f>
        <v>4</v>
      </c>
      <c r="Q9" s="120">
        <f>J9/D9*100</f>
        <v>40</v>
      </c>
      <c r="S9" s="54" t="s">
        <v>24</v>
      </c>
      <c r="T9" s="126">
        <v>100</v>
      </c>
      <c r="U9" s="127">
        <v>0</v>
      </c>
      <c r="V9" s="127">
        <v>0</v>
      </c>
      <c r="W9" s="127">
        <v>0</v>
      </c>
      <c r="X9" s="127">
        <v>0</v>
      </c>
    </row>
    <row r="10" spans="2:24" ht="11.25">
      <c r="B10" s="22" t="s">
        <v>4</v>
      </c>
      <c r="C10" s="3">
        <v>121</v>
      </c>
      <c r="D10" s="8">
        <v>24</v>
      </c>
      <c r="E10" s="8">
        <v>97</v>
      </c>
      <c r="F10" s="3">
        <v>6</v>
      </c>
      <c r="G10" s="8">
        <v>1</v>
      </c>
      <c r="H10" s="8">
        <v>10</v>
      </c>
      <c r="I10" s="8">
        <v>1</v>
      </c>
      <c r="J10" s="8">
        <v>6</v>
      </c>
      <c r="L10" s="22" t="s">
        <v>4</v>
      </c>
      <c r="M10" s="121">
        <f aca="true" t="shared" si="0" ref="M10:M24">F10/D10*100</f>
        <v>25</v>
      </c>
      <c r="N10" s="120">
        <f aca="true" t="shared" si="1" ref="N10:N24">G10/D10*100</f>
        <v>4.166666666666666</v>
      </c>
      <c r="O10" s="120">
        <f aca="true" t="shared" si="2" ref="O10:O24">H10/D10*100</f>
        <v>41.66666666666667</v>
      </c>
      <c r="P10" s="120">
        <f aca="true" t="shared" si="3" ref="P10:P24">I10/D10*100</f>
        <v>4.166666666666666</v>
      </c>
      <c r="Q10" s="120">
        <f aca="true" t="shared" si="4" ref="Q10:Q24">J10/D10*100</f>
        <v>25</v>
      </c>
      <c r="S10" s="22" t="s">
        <v>21</v>
      </c>
      <c r="T10" s="128">
        <v>55.55555555555556</v>
      </c>
      <c r="U10" s="129">
        <v>0</v>
      </c>
      <c r="V10" s="129">
        <v>44.44444444444444</v>
      </c>
      <c r="W10" s="129">
        <v>0</v>
      </c>
      <c r="X10" s="129">
        <v>0</v>
      </c>
    </row>
    <row r="11" spans="2:24" ht="11.25">
      <c r="B11" s="22" t="s">
        <v>8</v>
      </c>
      <c r="C11" s="3">
        <v>53</v>
      </c>
      <c r="D11" s="8">
        <v>40</v>
      </c>
      <c r="E11" s="8">
        <v>13</v>
      </c>
      <c r="F11" s="3">
        <v>12</v>
      </c>
      <c r="G11" s="8">
        <v>2</v>
      </c>
      <c r="H11" s="8">
        <v>14</v>
      </c>
      <c r="I11" s="8">
        <v>0</v>
      </c>
      <c r="J11" s="8">
        <v>12</v>
      </c>
      <c r="L11" s="22" t="s">
        <v>8</v>
      </c>
      <c r="M11" s="121">
        <f t="shared" si="0"/>
        <v>30</v>
      </c>
      <c r="N11" s="120">
        <f t="shared" si="1"/>
        <v>5</v>
      </c>
      <c r="O11" s="120">
        <f t="shared" si="2"/>
        <v>35</v>
      </c>
      <c r="P11" s="120">
        <f t="shared" si="3"/>
        <v>0</v>
      </c>
      <c r="Q11" s="120">
        <f t="shared" si="4"/>
        <v>30</v>
      </c>
      <c r="S11" s="22" t="s">
        <v>1</v>
      </c>
      <c r="T11" s="128">
        <v>50</v>
      </c>
      <c r="U11" s="129">
        <v>7.6923076923076925</v>
      </c>
      <c r="V11" s="129">
        <v>42.30769230769231</v>
      </c>
      <c r="W11" s="129">
        <v>0</v>
      </c>
      <c r="X11" s="129">
        <v>0</v>
      </c>
    </row>
    <row r="12" spans="2:24" ht="11.25">
      <c r="B12" s="22" t="s">
        <v>7</v>
      </c>
      <c r="C12" s="3">
        <v>431</v>
      </c>
      <c r="D12" s="8">
        <v>115</v>
      </c>
      <c r="E12" s="8">
        <v>316</v>
      </c>
      <c r="F12" s="3">
        <v>22</v>
      </c>
      <c r="G12" s="8">
        <v>3</v>
      </c>
      <c r="H12" s="8">
        <v>53</v>
      </c>
      <c r="I12" s="8">
        <v>7</v>
      </c>
      <c r="J12" s="8">
        <v>30</v>
      </c>
      <c r="L12" s="22" t="s">
        <v>7</v>
      </c>
      <c r="M12" s="121">
        <f t="shared" si="0"/>
        <v>19.130434782608695</v>
      </c>
      <c r="N12" s="120">
        <f t="shared" si="1"/>
        <v>2.608695652173913</v>
      </c>
      <c r="O12" s="120">
        <f t="shared" si="2"/>
        <v>46.08695652173913</v>
      </c>
      <c r="P12" s="120">
        <f t="shared" si="3"/>
        <v>6.086956521739131</v>
      </c>
      <c r="Q12" s="120">
        <f t="shared" si="4"/>
        <v>26.08695652173913</v>
      </c>
      <c r="S12" s="22" t="s">
        <v>29</v>
      </c>
      <c r="T12" s="128">
        <v>50</v>
      </c>
      <c r="U12" s="129">
        <v>0</v>
      </c>
      <c r="V12" s="129">
        <v>40</v>
      </c>
      <c r="W12" s="129">
        <v>10</v>
      </c>
      <c r="X12" s="129">
        <v>0</v>
      </c>
    </row>
    <row r="13" spans="2:24" ht="11.25">
      <c r="B13" s="22" t="s">
        <v>9</v>
      </c>
      <c r="C13" s="3">
        <v>9</v>
      </c>
      <c r="D13" s="8">
        <v>5</v>
      </c>
      <c r="E13" s="8">
        <v>4</v>
      </c>
      <c r="F13" s="3">
        <v>0</v>
      </c>
      <c r="G13" s="8">
        <v>2</v>
      </c>
      <c r="H13" s="8">
        <v>1</v>
      </c>
      <c r="I13" s="8">
        <v>1</v>
      </c>
      <c r="J13" s="8">
        <v>1</v>
      </c>
      <c r="L13" s="22" t="s">
        <v>9</v>
      </c>
      <c r="M13" s="121">
        <f t="shared" si="0"/>
        <v>0</v>
      </c>
      <c r="N13" s="120">
        <f t="shared" si="1"/>
        <v>40</v>
      </c>
      <c r="O13" s="120">
        <f t="shared" si="2"/>
        <v>20</v>
      </c>
      <c r="P13" s="120">
        <f t="shared" si="3"/>
        <v>20</v>
      </c>
      <c r="Q13" s="120">
        <f t="shared" si="4"/>
        <v>20</v>
      </c>
      <c r="S13" s="22" t="s">
        <v>28</v>
      </c>
      <c r="T13" s="128">
        <v>42.857142857142854</v>
      </c>
      <c r="U13" s="129">
        <v>0</v>
      </c>
      <c r="V13" s="129">
        <v>57.14285714285714</v>
      </c>
      <c r="W13" s="129">
        <v>0</v>
      </c>
      <c r="X13" s="129">
        <v>0</v>
      </c>
    </row>
    <row r="14" spans="2:24" ht="11.25">
      <c r="B14" s="22" t="s">
        <v>15</v>
      </c>
      <c r="C14" s="3">
        <v>140</v>
      </c>
      <c r="D14" s="8">
        <v>67</v>
      </c>
      <c r="E14" s="8">
        <v>73</v>
      </c>
      <c r="F14" s="3">
        <v>14</v>
      </c>
      <c r="G14" s="8">
        <v>3</v>
      </c>
      <c r="H14" s="8">
        <v>35</v>
      </c>
      <c r="I14" s="8">
        <v>3</v>
      </c>
      <c r="J14" s="8">
        <v>12</v>
      </c>
      <c r="L14" s="22" t="s">
        <v>15</v>
      </c>
      <c r="M14" s="121">
        <f t="shared" si="0"/>
        <v>20.8955223880597</v>
      </c>
      <c r="N14" s="120">
        <f t="shared" si="1"/>
        <v>4.477611940298507</v>
      </c>
      <c r="O14" s="120">
        <f t="shared" si="2"/>
        <v>52.23880597014925</v>
      </c>
      <c r="P14" s="120">
        <f t="shared" si="3"/>
        <v>4.477611940298507</v>
      </c>
      <c r="Q14" s="120">
        <f t="shared" si="4"/>
        <v>17.91044776119403</v>
      </c>
      <c r="S14" s="22" t="s">
        <v>27</v>
      </c>
      <c r="T14" s="128">
        <v>33.33333333333333</v>
      </c>
      <c r="U14" s="129">
        <v>0</v>
      </c>
      <c r="V14" s="129">
        <v>33.33333333333333</v>
      </c>
      <c r="W14" s="129">
        <v>33.33333333333333</v>
      </c>
      <c r="X14" s="129">
        <v>0</v>
      </c>
    </row>
    <row r="15" spans="2:24" ht="11.25">
      <c r="B15" s="22" t="s">
        <v>17</v>
      </c>
      <c r="C15" s="3">
        <v>7</v>
      </c>
      <c r="D15" s="8">
        <v>5</v>
      </c>
      <c r="E15" s="8">
        <v>2</v>
      </c>
      <c r="F15" s="3">
        <v>0</v>
      </c>
      <c r="G15" s="8">
        <v>0</v>
      </c>
      <c r="H15" s="8">
        <v>1</v>
      </c>
      <c r="I15" s="8">
        <v>0</v>
      </c>
      <c r="J15" s="8">
        <v>4</v>
      </c>
      <c r="L15" s="22" t="s">
        <v>17</v>
      </c>
      <c r="M15" s="121">
        <f t="shared" si="0"/>
        <v>0</v>
      </c>
      <c r="N15" s="120">
        <f t="shared" si="1"/>
        <v>0</v>
      </c>
      <c r="O15" s="120">
        <f t="shared" si="2"/>
        <v>20</v>
      </c>
      <c r="P15" s="120">
        <f t="shared" si="3"/>
        <v>0</v>
      </c>
      <c r="Q15" s="120">
        <f t="shared" si="4"/>
        <v>80</v>
      </c>
      <c r="S15" s="22" t="s">
        <v>8</v>
      </c>
      <c r="T15" s="128">
        <v>30</v>
      </c>
      <c r="U15" s="129">
        <v>5</v>
      </c>
      <c r="V15" s="129">
        <v>35</v>
      </c>
      <c r="W15" s="129">
        <v>0</v>
      </c>
      <c r="X15" s="129">
        <v>30</v>
      </c>
    </row>
    <row r="16" spans="2:24" ht="11.25">
      <c r="B16" s="22" t="s">
        <v>21</v>
      </c>
      <c r="C16" s="3">
        <v>9</v>
      </c>
      <c r="D16" s="8">
        <v>9</v>
      </c>
      <c r="E16" s="8">
        <v>0</v>
      </c>
      <c r="F16" s="3">
        <v>5</v>
      </c>
      <c r="G16" s="8">
        <v>0</v>
      </c>
      <c r="H16" s="8">
        <v>4</v>
      </c>
      <c r="I16" s="8">
        <v>0</v>
      </c>
      <c r="J16" s="8">
        <v>0</v>
      </c>
      <c r="L16" s="22" t="s">
        <v>21</v>
      </c>
      <c r="M16" s="121">
        <f t="shared" si="0"/>
        <v>55.55555555555556</v>
      </c>
      <c r="N16" s="120">
        <f t="shared" si="1"/>
        <v>0</v>
      </c>
      <c r="O16" s="120">
        <f t="shared" si="2"/>
        <v>44.44444444444444</v>
      </c>
      <c r="P16" s="120">
        <f t="shared" si="3"/>
        <v>0</v>
      </c>
      <c r="Q16" s="120">
        <f t="shared" si="4"/>
        <v>0</v>
      </c>
      <c r="S16" s="22" t="s">
        <v>4</v>
      </c>
      <c r="T16" s="128">
        <v>25</v>
      </c>
      <c r="U16" s="129">
        <v>4.166666666666666</v>
      </c>
      <c r="V16" s="129">
        <v>41.66666666666667</v>
      </c>
      <c r="W16" s="129">
        <v>4.166666666666666</v>
      </c>
      <c r="X16" s="129">
        <v>25</v>
      </c>
    </row>
    <row r="17" spans="2:24" ht="11.25">
      <c r="B17" s="22" t="s">
        <v>1</v>
      </c>
      <c r="C17" s="3">
        <v>28</v>
      </c>
      <c r="D17" s="8">
        <v>26</v>
      </c>
      <c r="E17" s="8">
        <v>2</v>
      </c>
      <c r="F17" s="3">
        <v>13</v>
      </c>
      <c r="G17" s="8">
        <v>2</v>
      </c>
      <c r="H17" s="8">
        <v>11</v>
      </c>
      <c r="I17" s="8">
        <v>0</v>
      </c>
      <c r="J17" s="8">
        <v>0</v>
      </c>
      <c r="L17" s="22" t="s">
        <v>1</v>
      </c>
      <c r="M17" s="121">
        <f t="shared" si="0"/>
        <v>50</v>
      </c>
      <c r="N17" s="120">
        <f t="shared" si="1"/>
        <v>7.6923076923076925</v>
      </c>
      <c r="O17" s="120">
        <f t="shared" si="2"/>
        <v>42.30769230769231</v>
      </c>
      <c r="P17" s="120">
        <f t="shared" si="3"/>
        <v>0</v>
      </c>
      <c r="Q17" s="120">
        <f t="shared" si="4"/>
        <v>0</v>
      </c>
      <c r="S17" s="22" t="s">
        <v>11</v>
      </c>
      <c r="T17" s="128">
        <v>24.242424242424242</v>
      </c>
      <c r="U17" s="129">
        <v>9.090909090909092</v>
      </c>
      <c r="V17" s="129">
        <v>48.484848484848484</v>
      </c>
      <c r="W17" s="129">
        <v>0</v>
      </c>
      <c r="X17" s="129">
        <v>18.181818181818183</v>
      </c>
    </row>
    <row r="18" spans="2:24" ht="11.25">
      <c r="B18" s="22" t="s">
        <v>24</v>
      </c>
      <c r="C18" s="3">
        <v>87</v>
      </c>
      <c r="D18" s="8">
        <v>4</v>
      </c>
      <c r="E18" s="8">
        <v>83</v>
      </c>
      <c r="F18" s="3">
        <v>4</v>
      </c>
      <c r="G18" s="8">
        <v>0</v>
      </c>
      <c r="H18" s="8">
        <v>0</v>
      </c>
      <c r="I18" s="8">
        <v>0</v>
      </c>
      <c r="J18" s="8">
        <v>0</v>
      </c>
      <c r="L18" s="22" t="s">
        <v>24</v>
      </c>
      <c r="M18" s="121">
        <f t="shared" si="0"/>
        <v>100</v>
      </c>
      <c r="N18" s="120">
        <f t="shared" si="1"/>
        <v>0</v>
      </c>
      <c r="O18" s="120">
        <f t="shared" si="2"/>
        <v>0</v>
      </c>
      <c r="P18" s="120">
        <f t="shared" si="3"/>
        <v>0</v>
      </c>
      <c r="Q18" s="120">
        <f t="shared" si="4"/>
        <v>0</v>
      </c>
      <c r="S18" s="22" t="s">
        <v>15</v>
      </c>
      <c r="T18" s="128">
        <v>20.8955223880597</v>
      </c>
      <c r="U18" s="129">
        <v>4.477611940298507</v>
      </c>
      <c r="V18" s="129">
        <v>52.23880597014925</v>
      </c>
      <c r="W18" s="129">
        <v>4.477611940298507</v>
      </c>
      <c r="X18" s="129">
        <v>17.91044776119403</v>
      </c>
    </row>
    <row r="19" spans="2:24" ht="11.25">
      <c r="B19" s="22" t="s">
        <v>28</v>
      </c>
      <c r="C19" s="3">
        <v>11</v>
      </c>
      <c r="D19" s="8">
        <v>7</v>
      </c>
      <c r="E19" s="8">
        <v>4</v>
      </c>
      <c r="F19" s="3">
        <v>3</v>
      </c>
      <c r="G19" s="8">
        <v>0</v>
      </c>
      <c r="H19" s="8">
        <v>4</v>
      </c>
      <c r="I19" s="8">
        <v>0</v>
      </c>
      <c r="J19" s="8">
        <v>0</v>
      </c>
      <c r="L19" s="22" t="s">
        <v>28</v>
      </c>
      <c r="M19" s="121">
        <f t="shared" si="0"/>
        <v>42.857142857142854</v>
      </c>
      <c r="N19" s="120">
        <f t="shared" si="1"/>
        <v>0</v>
      </c>
      <c r="O19" s="120">
        <f t="shared" si="2"/>
        <v>57.14285714285714</v>
      </c>
      <c r="P19" s="120">
        <f t="shared" si="3"/>
        <v>0</v>
      </c>
      <c r="Q19" s="120">
        <f t="shared" si="4"/>
        <v>0</v>
      </c>
      <c r="S19" s="22" t="s">
        <v>7</v>
      </c>
      <c r="T19" s="128">
        <v>19.130434782608695</v>
      </c>
      <c r="U19" s="129">
        <v>2.608695652173913</v>
      </c>
      <c r="V19" s="129">
        <v>46.08695652173913</v>
      </c>
      <c r="W19" s="129">
        <v>6.086956521739131</v>
      </c>
      <c r="X19" s="129">
        <v>26.08695652173913</v>
      </c>
    </row>
    <row r="20" spans="2:24" ht="11.25">
      <c r="B20" s="23" t="s">
        <v>29</v>
      </c>
      <c r="C20" s="4">
        <v>83</v>
      </c>
      <c r="D20" s="9">
        <v>10</v>
      </c>
      <c r="E20" s="9">
        <v>73</v>
      </c>
      <c r="F20" s="4">
        <v>5</v>
      </c>
      <c r="G20" s="9">
        <v>0</v>
      </c>
      <c r="H20" s="9">
        <v>4</v>
      </c>
      <c r="I20" s="9">
        <v>1</v>
      </c>
      <c r="J20" s="9">
        <v>0</v>
      </c>
      <c r="L20" s="23" t="s">
        <v>29</v>
      </c>
      <c r="M20" s="121">
        <f t="shared" si="0"/>
        <v>50</v>
      </c>
      <c r="N20" s="120">
        <f t="shared" si="1"/>
        <v>0</v>
      </c>
      <c r="O20" s="120">
        <f t="shared" si="2"/>
        <v>40</v>
      </c>
      <c r="P20" s="120">
        <f t="shared" si="3"/>
        <v>10</v>
      </c>
      <c r="Q20" s="120">
        <f t="shared" si="4"/>
        <v>0</v>
      </c>
      <c r="S20" s="22" t="s">
        <v>3</v>
      </c>
      <c r="T20" s="128">
        <v>0</v>
      </c>
      <c r="U20" s="129">
        <v>4</v>
      </c>
      <c r="V20" s="129">
        <v>52</v>
      </c>
      <c r="W20" s="129">
        <v>4</v>
      </c>
      <c r="X20" s="129">
        <v>40</v>
      </c>
    </row>
    <row r="21" spans="2:24" ht="11.25">
      <c r="B21" s="22" t="s">
        <v>11</v>
      </c>
      <c r="C21" s="3">
        <v>41</v>
      </c>
      <c r="D21" s="8">
        <v>33</v>
      </c>
      <c r="E21" s="8">
        <v>8</v>
      </c>
      <c r="F21" s="3">
        <v>8</v>
      </c>
      <c r="G21" s="8">
        <v>3</v>
      </c>
      <c r="H21" s="8">
        <v>16</v>
      </c>
      <c r="I21" s="8">
        <v>0</v>
      </c>
      <c r="J21" s="8">
        <v>6</v>
      </c>
      <c r="L21" s="22" t="s">
        <v>11</v>
      </c>
      <c r="M21" s="122">
        <f t="shared" si="0"/>
        <v>24.242424242424242</v>
      </c>
      <c r="N21" s="123">
        <f t="shared" si="1"/>
        <v>9.090909090909092</v>
      </c>
      <c r="O21" s="123">
        <f t="shared" si="2"/>
        <v>48.484848484848484</v>
      </c>
      <c r="P21" s="123">
        <f t="shared" si="3"/>
        <v>0</v>
      </c>
      <c r="Q21" s="123">
        <f t="shared" si="4"/>
        <v>18.181818181818183</v>
      </c>
      <c r="S21" s="22" t="s">
        <v>9</v>
      </c>
      <c r="T21" s="128">
        <v>0</v>
      </c>
      <c r="U21" s="129">
        <v>40</v>
      </c>
      <c r="V21" s="129">
        <v>20</v>
      </c>
      <c r="W21" s="129">
        <v>20</v>
      </c>
      <c r="X21" s="129">
        <v>20</v>
      </c>
    </row>
    <row r="22" spans="2:24" ht="11.25">
      <c r="B22" s="24" t="s">
        <v>27</v>
      </c>
      <c r="C22" s="5">
        <v>24</v>
      </c>
      <c r="D22" s="10">
        <v>3</v>
      </c>
      <c r="E22" s="10">
        <v>21</v>
      </c>
      <c r="F22" s="5">
        <v>1</v>
      </c>
      <c r="G22" s="10">
        <v>0</v>
      </c>
      <c r="H22" s="10">
        <v>1</v>
      </c>
      <c r="I22" s="10">
        <v>1</v>
      </c>
      <c r="J22" s="10">
        <v>0</v>
      </c>
      <c r="L22" s="24" t="s">
        <v>27</v>
      </c>
      <c r="M22" s="124">
        <f t="shared" si="0"/>
        <v>33.33333333333333</v>
      </c>
      <c r="N22" s="125">
        <f t="shared" si="1"/>
        <v>0</v>
      </c>
      <c r="O22" s="125">
        <f t="shared" si="2"/>
        <v>33.33333333333333</v>
      </c>
      <c r="P22" s="125">
        <f t="shared" si="3"/>
        <v>33.33333333333333</v>
      </c>
      <c r="Q22" s="125">
        <f t="shared" si="4"/>
        <v>0</v>
      </c>
      <c r="S22" s="22" t="s">
        <v>17</v>
      </c>
      <c r="T22" s="128">
        <v>0</v>
      </c>
      <c r="U22" s="129">
        <v>0</v>
      </c>
      <c r="V22" s="129">
        <v>20</v>
      </c>
      <c r="W22" s="129">
        <v>0</v>
      </c>
      <c r="X22" s="129">
        <v>80</v>
      </c>
    </row>
    <row r="23" spans="2:24" ht="11.25">
      <c r="B23" s="21" t="s">
        <v>16</v>
      </c>
      <c r="C23" s="2">
        <v>1</v>
      </c>
      <c r="D23" s="11">
        <v>1</v>
      </c>
      <c r="E23" s="11">
        <v>0</v>
      </c>
      <c r="F23" s="2">
        <v>0</v>
      </c>
      <c r="G23" s="11">
        <v>0</v>
      </c>
      <c r="H23" s="11">
        <v>1</v>
      </c>
      <c r="I23" s="11">
        <v>0</v>
      </c>
      <c r="J23" s="11">
        <v>0</v>
      </c>
      <c r="L23" s="21" t="s">
        <v>16</v>
      </c>
      <c r="M23" s="122">
        <f t="shared" si="0"/>
        <v>0</v>
      </c>
      <c r="N23" s="123">
        <f t="shared" si="1"/>
        <v>0</v>
      </c>
      <c r="O23" s="123">
        <f t="shared" si="2"/>
        <v>100</v>
      </c>
      <c r="P23" s="123">
        <f t="shared" si="3"/>
        <v>0</v>
      </c>
      <c r="Q23" s="123">
        <f t="shared" si="4"/>
        <v>0</v>
      </c>
      <c r="S23" s="23" t="s">
        <v>16</v>
      </c>
      <c r="T23" s="130">
        <v>0</v>
      </c>
      <c r="U23" s="131">
        <v>0</v>
      </c>
      <c r="V23" s="131">
        <v>100</v>
      </c>
      <c r="W23" s="131">
        <v>0</v>
      </c>
      <c r="X23" s="131">
        <v>0</v>
      </c>
    </row>
    <row r="24" spans="2:24" ht="11.25">
      <c r="B24" s="24" t="s">
        <v>22</v>
      </c>
      <c r="C24" s="5">
        <v>1</v>
      </c>
      <c r="D24" s="10">
        <v>1</v>
      </c>
      <c r="E24" s="10">
        <v>0</v>
      </c>
      <c r="F24" s="5">
        <v>0</v>
      </c>
      <c r="G24" s="10">
        <v>0</v>
      </c>
      <c r="H24" s="10">
        <v>0</v>
      </c>
      <c r="I24" s="10">
        <v>0</v>
      </c>
      <c r="J24" s="10">
        <v>1</v>
      </c>
      <c r="L24" s="24" t="s">
        <v>22</v>
      </c>
      <c r="M24" s="124">
        <f t="shared" si="0"/>
        <v>0</v>
      </c>
      <c r="N24" s="125">
        <f t="shared" si="1"/>
        <v>0</v>
      </c>
      <c r="O24" s="125">
        <f t="shared" si="2"/>
        <v>0</v>
      </c>
      <c r="P24" s="125">
        <f t="shared" si="3"/>
        <v>0</v>
      </c>
      <c r="Q24" s="125">
        <f t="shared" si="4"/>
        <v>100</v>
      </c>
      <c r="S24" s="24" t="s">
        <v>22</v>
      </c>
      <c r="T24" s="132">
        <v>0</v>
      </c>
      <c r="U24" s="133">
        <v>0</v>
      </c>
      <c r="V24" s="133">
        <v>0</v>
      </c>
      <c r="W24" s="133">
        <v>0</v>
      </c>
      <c r="X24" s="133">
        <v>100</v>
      </c>
    </row>
    <row r="25" spans="19:24" ht="11.25">
      <c r="S25" s="95"/>
      <c r="T25" s="95"/>
      <c r="U25" s="95"/>
      <c r="V25" s="95"/>
      <c r="W25" s="95"/>
      <c r="X25" s="95"/>
    </row>
    <row r="27" spans="2:9" ht="11.25">
      <c r="B27" s="160" t="s">
        <v>37</v>
      </c>
      <c r="C27" s="161"/>
      <c r="D27" s="161"/>
      <c r="E27" s="161"/>
      <c r="F27" s="161"/>
      <c r="G27" s="161"/>
      <c r="H27" s="161"/>
      <c r="I27" s="161"/>
    </row>
    <row r="28" spans="2:9" ht="11.25">
      <c r="B28" s="162" t="s">
        <v>72</v>
      </c>
      <c r="C28" s="163"/>
      <c r="D28" s="163"/>
      <c r="E28" s="163"/>
      <c r="F28" s="163"/>
      <c r="G28" s="163"/>
      <c r="H28" s="163"/>
      <c r="I28" s="163"/>
    </row>
    <row r="29" ht="11.25">
      <c r="B29" s="13"/>
    </row>
    <row r="30" ht="11.25">
      <c r="B30" s="1" t="s">
        <v>38</v>
      </c>
    </row>
    <row r="65" spans="4:6" ht="13.5" customHeight="1">
      <c r="D65" s="38" t="s">
        <v>244</v>
      </c>
      <c r="E65" s="38"/>
      <c r="F65" s="38"/>
    </row>
    <row r="66" ht="11.25">
      <c r="D66" s="1" t="s">
        <v>245</v>
      </c>
    </row>
    <row r="67" ht="11.25">
      <c r="D67" s="1" t="s">
        <v>242</v>
      </c>
    </row>
    <row r="68" ht="11.25">
      <c r="D68" s="1" t="s">
        <v>243</v>
      </c>
    </row>
  </sheetData>
  <sheetProtection/>
  <mergeCells count="10">
    <mergeCell ref="B7:B8"/>
    <mergeCell ref="B27:I27"/>
    <mergeCell ref="B28:I28"/>
    <mergeCell ref="T7:X7"/>
    <mergeCell ref="L7:L8"/>
    <mergeCell ref="M7:Q7"/>
    <mergeCell ref="F7:J7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I1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4" width="13.57421875" style="1" customWidth="1"/>
    <col min="5" max="5" width="16.57421875" style="1" customWidth="1"/>
    <col min="6" max="16384" width="9.140625" style="1" customWidth="1"/>
  </cols>
  <sheetData>
    <row r="4" ht="11.25">
      <c r="B4" s="13" t="s">
        <v>268</v>
      </c>
    </row>
    <row r="7" spans="2:8" ht="24" customHeight="1">
      <c r="B7" s="48"/>
      <c r="C7" s="50" t="s">
        <v>219</v>
      </c>
      <c r="D7" s="49" t="s">
        <v>220</v>
      </c>
      <c r="E7" s="49" t="s">
        <v>247</v>
      </c>
      <c r="H7" s="13"/>
    </row>
    <row r="8" spans="2:5" ht="11.25">
      <c r="B8" s="21" t="s">
        <v>3</v>
      </c>
      <c r="C8" s="2" t="s">
        <v>80</v>
      </c>
      <c r="D8" s="7">
        <v>3</v>
      </c>
      <c r="E8" s="135">
        <v>3.5685</v>
      </c>
    </row>
    <row r="9" spans="2:5" ht="11.25">
      <c r="B9" s="22" t="s">
        <v>3</v>
      </c>
      <c r="C9" s="3" t="s">
        <v>90</v>
      </c>
      <c r="D9" s="8">
        <v>5</v>
      </c>
      <c r="E9" s="136">
        <v>4.7011</v>
      </c>
    </row>
    <row r="10" spans="2:5" ht="11.25">
      <c r="B10" s="22" t="s">
        <v>3</v>
      </c>
      <c r="C10" s="3" t="s">
        <v>91</v>
      </c>
      <c r="D10" s="8">
        <v>32</v>
      </c>
      <c r="E10" s="136">
        <v>3.65965</v>
      </c>
    </row>
    <row r="11" spans="2:5" ht="11.25">
      <c r="B11" s="22" t="s">
        <v>3</v>
      </c>
      <c r="C11" s="3" t="s">
        <v>97</v>
      </c>
      <c r="D11" s="8">
        <v>4</v>
      </c>
      <c r="E11" s="136">
        <v>3.557</v>
      </c>
    </row>
    <row r="12" spans="2:5" ht="11.25">
      <c r="B12" s="22" t="s">
        <v>3</v>
      </c>
      <c r="C12" s="3" t="s">
        <v>113</v>
      </c>
      <c r="D12" s="8">
        <v>13</v>
      </c>
      <c r="E12" s="136">
        <v>2.7335</v>
      </c>
    </row>
    <row r="13" spans="2:5" ht="11.25">
      <c r="B13" s="22" t="s">
        <v>3</v>
      </c>
      <c r="C13" s="3" t="s">
        <v>123</v>
      </c>
      <c r="D13" s="8">
        <v>2</v>
      </c>
      <c r="E13" s="136">
        <v>2.3241</v>
      </c>
    </row>
    <row r="14" spans="2:5" ht="11.25">
      <c r="B14" s="22" t="s">
        <v>3</v>
      </c>
      <c r="C14" s="3" t="s">
        <v>127</v>
      </c>
      <c r="D14" s="8">
        <v>1</v>
      </c>
      <c r="E14" s="136">
        <v>2.1185</v>
      </c>
    </row>
    <row r="15" spans="2:5" ht="11.25">
      <c r="B15" s="22" t="s">
        <v>4</v>
      </c>
      <c r="C15" s="3" t="s">
        <v>145</v>
      </c>
      <c r="D15" s="8">
        <v>37</v>
      </c>
      <c r="E15" s="136">
        <v>0.877</v>
      </c>
    </row>
    <row r="16" spans="2:5" ht="11.25">
      <c r="B16" s="22" t="s">
        <v>4</v>
      </c>
      <c r="C16" s="3" t="s">
        <v>166</v>
      </c>
      <c r="D16" s="8">
        <v>6</v>
      </c>
      <c r="E16" s="136">
        <v>0.9375</v>
      </c>
    </row>
    <row r="17" spans="2:5" ht="11.25">
      <c r="B17" s="22" t="s">
        <v>4</v>
      </c>
      <c r="C17" s="3" t="s">
        <v>180</v>
      </c>
      <c r="D17" s="8">
        <v>34</v>
      </c>
      <c r="E17" s="136">
        <v>0.707</v>
      </c>
    </row>
    <row r="18" spans="2:5" ht="11.25">
      <c r="B18" s="22" t="s">
        <v>4</v>
      </c>
      <c r="C18" s="3" t="s">
        <v>182</v>
      </c>
      <c r="D18" s="8">
        <v>9</v>
      </c>
      <c r="E18" s="136">
        <v>0.89</v>
      </c>
    </row>
    <row r="19" spans="2:5" ht="11.25">
      <c r="B19" s="22" t="s">
        <v>6</v>
      </c>
      <c r="C19" s="3" t="s">
        <v>100</v>
      </c>
      <c r="D19" s="8">
        <v>21</v>
      </c>
      <c r="E19" s="136">
        <v>3.6742</v>
      </c>
    </row>
    <row r="20" spans="2:5" ht="11.25">
      <c r="B20" s="22" t="s">
        <v>6</v>
      </c>
      <c r="C20" s="3" t="s">
        <v>112</v>
      </c>
      <c r="D20" s="8">
        <v>39</v>
      </c>
      <c r="E20" s="136">
        <v>2.7242</v>
      </c>
    </row>
    <row r="21" spans="2:5" ht="11.25">
      <c r="B21" s="22" t="s">
        <v>6</v>
      </c>
      <c r="C21" s="3" t="s">
        <v>138</v>
      </c>
      <c r="D21" s="8">
        <v>9</v>
      </c>
      <c r="E21" s="8">
        <v>1.7171</v>
      </c>
    </row>
    <row r="22" spans="2:5" ht="11.25">
      <c r="B22" s="22" t="s">
        <v>8</v>
      </c>
      <c r="C22" s="3" t="s">
        <v>82</v>
      </c>
      <c r="D22" s="8">
        <v>1</v>
      </c>
      <c r="E22" s="8">
        <v>4.3325</v>
      </c>
    </row>
    <row r="23" spans="2:5" ht="11.25">
      <c r="B23" s="22" t="s">
        <v>8</v>
      </c>
      <c r="C23" s="3" t="s">
        <v>101</v>
      </c>
      <c r="D23" s="8">
        <v>29</v>
      </c>
      <c r="E23" s="8">
        <v>3.0785</v>
      </c>
    </row>
    <row r="24" spans="2:5" ht="11.25">
      <c r="B24" s="22" t="s">
        <v>8</v>
      </c>
      <c r="C24" s="3" t="s">
        <v>105</v>
      </c>
      <c r="D24" s="8">
        <v>9</v>
      </c>
      <c r="E24" s="8">
        <v>3.4619</v>
      </c>
    </row>
    <row r="25" spans="2:5" ht="11.25">
      <c r="B25" s="22" t="s">
        <v>8</v>
      </c>
      <c r="C25" s="3" t="s">
        <v>155</v>
      </c>
      <c r="D25" s="8">
        <v>1</v>
      </c>
      <c r="E25" s="8">
        <v>1.4877</v>
      </c>
    </row>
    <row r="26" spans="2:5" ht="11.25">
      <c r="B26" s="22" t="s">
        <v>7</v>
      </c>
      <c r="C26" s="3" t="s">
        <v>83</v>
      </c>
      <c r="D26" s="8">
        <v>4</v>
      </c>
      <c r="E26" s="8">
        <v>4.26455</v>
      </c>
    </row>
    <row r="27" spans="2:5" ht="11.25">
      <c r="B27" s="22" t="s">
        <v>7</v>
      </c>
      <c r="C27" s="3" t="s">
        <v>98</v>
      </c>
      <c r="D27" s="8">
        <v>79</v>
      </c>
      <c r="E27" s="8">
        <v>3.2092</v>
      </c>
    </row>
    <row r="28" spans="2:5" ht="11.25">
      <c r="B28" s="22" t="s">
        <v>7</v>
      </c>
      <c r="C28" s="3" t="s">
        <v>103</v>
      </c>
      <c r="D28" s="8">
        <v>44</v>
      </c>
      <c r="E28" s="8">
        <v>3.20745</v>
      </c>
    </row>
    <row r="29" spans="2:5" ht="11.25">
      <c r="B29" s="22" t="s">
        <v>7</v>
      </c>
      <c r="C29" s="3" t="s">
        <v>108</v>
      </c>
      <c r="D29" s="8">
        <v>9</v>
      </c>
      <c r="E29" s="8">
        <v>3.0625</v>
      </c>
    </row>
    <row r="30" spans="2:5" ht="11.25">
      <c r="B30" s="22" t="s">
        <v>7</v>
      </c>
      <c r="C30" s="3" t="s">
        <v>109</v>
      </c>
      <c r="D30" s="8">
        <v>10</v>
      </c>
      <c r="E30" s="8">
        <v>3.1572</v>
      </c>
    </row>
    <row r="31" spans="2:5" ht="11.25">
      <c r="B31" s="22" t="s">
        <v>7</v>
      </c>
      <c r="C31" s="3" t="s">
        <v>115</v>
      </c>
      <c r="D31" s="8">
        <v>44</v>
      </c>
      <c r="E31" s="8">
        <v>2.79745</v>
      </c>
    </row>
    <row r="32" spans="2:5" ht="11.25">
      <c r="B32" s="22" t="s">
        <v>7</v>
      </c>
      <c r="C32" s="3" t="s">
        <v>125</v>
      </c>
      <c r="D32" s="8">
        <v>37</v>
      </c>
      <c r="E32" s="8">
        <v>1.9384</v>
      </c>
    </row>
    <row r="33" spans="2:5" ht="11.25">
      <c r="B33" s="22" t="s">
        <v>7</v>
      </c>
      <c r="C33" s="3" t="s">
        <v>131</v>
      </c>
      <c r="D33" s="8">
        <v>4</v>
      </c>
      <c r="E33" s="8">
        <v>1.7818</v>
      </c>
    </row>
    <row r="34" spans="2:5" ht="11.25">
      <c r="B34" s="22" t="s">
        <v>7</v>
      </c>
      <c r="C34" s="3" t="s">
        <v>136</v>
      </c>
      <c r="D34" s="8">
        <v>5</v>
      </c>
      <c r="E34" s="8">
        <v>1.8172</v>
      </c>
    </row>
    <row r="35" spans="2:5" ht="11.25">
      <c r="B35" s="22" t="s">
        <v>7</v>
      </c>
      <c r="C35" s="3" t="s">
        <v>172</v>
      </c>
      <c r="D35" s="8">
        <v>7</v>
      </c>
      <c r="E35" s="8">
        <v>1.1629</v>
      </c>
    </row>
    <row r="36" spans="2:5" ht="11.25">
      <c r="B36" s="22" t="s">
        <v>9</v>
      </c>
      <c r="C36" s="3" t="s">
        <v>143</v>
      </c>
      <c r="D36" s="8">
        <v>37</v>
      </c>
      <c r="E36" s="8">
        <v>1.1233</v>
      </c>
    </row>
    <row r="37" spans="2:5" ht="11.25">
      <c r="B37" s="22" t="s">
        <v>9</v>
      </c>
      <c r="C37" s="3" t="s">
        <v>147</v>
      </c>
      <c r="D37" s="8">
        <v>23</v>
      </c>
      <c r="E37" s="8">
        <v>1.19</v>
      </c>
    </row>
    <row r="38" spans="2:5" ht="11.25">
      <c r="B38" s="22" t="s">
        <v>15</v>
      </c>
      <c r="C38" s="3" t="s">
        <v>111</v>
      </c>
      <c r="D38" s="8">
        <v>33</v>
      </c>
      <c r="E38" s="8">
        <v>2.9231</v>
      </c>
    </row>
    <row r="39" spans="2:5" ht="11.25">
      <c r="B39" s="22" t="s">
        <v>15</v>
      </c>
      <c r="C39" s="3" t="s">
        <v>144</v>
      </c>
      <c r="D39" s="8">
        <v>30</v>
      </c>
      <c r="E39" s="8">
        <v>1.10505</v>
      </c>
    </row>
    <row r="40" spans="2:5" ht="11.25">
      <c r="B40" s="22" t="s">
        <v>15</v>
      </c>
      <c r="C40" s="3" t="s">
        <v>146</v>
      </c>
      <c r="D40" s="8">
        <v>5</v>
      </c>
      <c r="E40" s="8">
        <v>1.3792</v>
      </c>
    </row>
    <row r="41" spans="2:5" ht="11.25">
      <c r="B41" s="22" t="s">
        <v>15</v>
      </c>
      <c r="C41" s="3" t="s">
        <v>162</v>
      </c>
      <c r="D41" s="8">
        <v>14</v>
      </c>
      <c r="E41" s="8">
        <v>1.2928</v>
      </c>
    </row>
    <row r="42" spans="2:5" ht="11.25">
      <c r="B42" s="22" t="s">
        <v>15</v>
      </c>
      <c r="C42" s="3" t="s">
        <v>168</v>
      </c>
      <c r="D42" s="8">
        <v>46</v>
      </c>
      <c r="E42" s="8">
        <v>0.75095</v>
      </c>
    </row>
    <row r="43" spans="2:5" ht="11.25">
      <c r="B43" s="22" t="s">
        <v>15</v>
      </c>
      <c r="C43" s="3" t="s">
        <v>190</v>
      </c>
      <c r="D43" s="8">
        <v>31</v>
      </c>
      <c r="E43" s="8">
        <v>0.3458</v>
      </c>
    </row>
    <row r="44" spans="2:5" ht="11.25">
      <c r="B44" s="22" t="s">
        <v>15</v>
      </c>
      <c r="C44" s="3" t="s">
        <v>198</v>
      </c>
      <c r="D44" s="8">
        <v>20</v>
      </c>
      <c r="E44" s="8">
        <v>0.1408</v>
      </c>
    </row>
    <row r="45" spans="2:5" ht="11.25">
      <c r="B45" s="22" t="s">
        <v>10</v>
      </c>
      <c r="C45" s="3" t="s">
        <v>81</v>
      </c>
      <c r="D45" s="8">
        <v>19</v>
      </c>
      <c r="E45" s="8">
        <v>2.6396</v>
      </c>
    </row>
    <row r="46" spans="2:5" ht="11.25">
      <c r="B46" s="22" t="s">
        <v>10</v>
      </c>
      <c r="C46" s="3" t="s">
        <v>84</v>
      </c>
      <c r="D46" s="8">
        <v>128</v>
      </c>
      <c r="E46" s="8">
        <v>3.0866</v>
      </c>
    </row>
    <row r="47" spans="2:5" ht="11.25">
      <c r="B47" s="22" t="s">
        <v>10</v>
      </c>
      <c r="C47" s="3" t="s">
        <v>92</v>
      </c>
      <c r="D47" s="8">
        <v>15</v>
      </c>
      <c r="E47" s="8">
        <v>1.4605</v>
      </c>
    </row>
    <row r="48" spans="2:5" ht="11.25">
      <c r="B48" s="22" t="s">
        <v>10</v>
      </c>
      <c r="C48" s="3" t="s">
        <v>102</v>
      </c>
      <c r="D48" s="8">
        <v>211</v>
      </c>
      <c r="E48" s="8">
        <v>2.3945</v>
      </c>
    </row>
    <row r="49" spans="2:5" ht="11.25">
      <c r="B49" s="22" t="s">
        <v>10</v>
      </c>
      <c r="C49" s="3" t="s">
        <v>104</v>
      </c>
      <c r="D49" s="8">
        <v>77</v>
      </c>
      <c r="E49" s="8">
        <v>2.1799</v>
      </c>
    </row>
    <row r="50" spans="2:5" ht="11.25">
      <c r="B50" s="22" t="s">
        <v>10</v>
      </c>
      <c r="C50" s="3" t="s">
        <v>117</v>
      </c>
      <c r="D50" s="8">
        <v>31</v>
      </c>
      <c r="E50" s="8">
        <v>1.6491</v>
      </c>
    </row>
    <row r="51" spans="2:5" ht="11.25">
      <c r="B51" s="22" t="s">
        <v>10</v>
      </c>
      <c r="C51" s="3" t="s">
        <v>85</v>
      </c>
      <c r="D51" s="8">
        <v>23</v>
      </c>
      <c r="E51" s="8">
        <v>1.0103</v>
      </c>
    </row>
    <row r="52" spans="2:5" ht="11.25">
      <c r="B52" s="22" t="s">
        <v>10</v>
      </c>
      <c r="C52" s="3" t="s">
        <v>129</v>
      </c>
      <c r="D52" s="8">
        <v>12</v>
      </c>
      <c r="E52" s="8">
        <v>1.17875</v>
      </c>
    </row>
    <row r="53" spans="2:5" ht="11.25">
      <c r="B53" s="22" t="s">
        <v>10</v>
      </c>
      <c r="C53" s="3" t="s">
        <v>132</v>
      </c>
      <c r="D53" s="8">
        <v>208</v>
      </c>
      <c r="E53" s="8">
        <v>1.0222</v>
      </c>
    </row>
    <row r="54" spans="2:5" ht="11.25">
      <c r="B54" s="22" t="s">
        <v>10</v>
      </c>
      <c r="C54" s="3" t="s">
        <v>134</v>
      </c>
      <c r="D54" s="8">
        <v>85</v>
      </c>
      <c r="E54" s="8">
        <v>1.2601</v>
      </c>
    </row>
    <row r="55" spans="2:5" ht="11.25">
      <c r="B55" s="22" t="s">
        <v>10</v>
      </c>
      <c r="C55" s="3" t="s">
        <v>86</v>
      </c>
      <c r="D55" s="8">
        <v>279</v>
      </c>
      <c r="E55" s="8">
        <v>1.049</v>
      </c>
    </row>
    <row r="56" spans="2:5" ht="11.25">
      <c r="B56" s="22" t="s">
        <v>10</v>
      </c>
      <c r="C56" s="3" t="s">
        <v>169</v>
      </c>
      <c r="D56" s="8">
        <v>41</v>
      </c>
      <c r="E56" s="8">
        <v>1.0203</v>
      </c>
    </row>
    <row r="57" spans="2:5" ht="11.25">
      <c r="B57" s="22" t="s">
        <v>10</v>
      </c>
      <c r="C57" s="3" t="s">
        <v>133</v>
      </c>
      <c r="D57" s="8">
        <v>15</v>
      </c>
      <c r="E57" s="8">
        <v>0.6479</v>
      </c>
    </row>
    <row r="58" spans="2:5" ht="11.25">
      <c r="B58" s="22" t="s">
        <v>10</v>
      </c>
      <c r="C58" s="3" t="s">
        <v>188</v>
      </c>
      <c r="D58" s="8">
        <v>35</v>
      </c>
      <c r="E58" s="8">
        <v>0.3513</v>
      </c>
    </row>
    <row r="59" spans="2:5" ht="11.25">
      <c r="B59" s="22" t="s">
        <v>12</v>
      </c>
      <c r="C59" s="3" t="s">
        <v>76</v>
      </c>
      <c r="D59" s="8">
        <v>42</v>
      </c>
      <c r="E59" s="8">
        <v>5.2857</v>
      </c>
    </row>
    <row r="60" spans="2:5" ht="11.25">
      <c r="B60" s="22" t="s">
        <v>12</v>
      </c>
      <c r="C60" s="3" t="s">
        <v>79</v>
      </c>
      <c r="D60" s="8">
        <v>216</v>
      </c>
      <c r="E60" s="8">
        <v>4.4408</v>
      </c>
    </row>
    <row r="61" spans="2:5" ht="11.25">
      <c r="B61" s="22" t="s">
        <v>12</v>
      </c>
      <c r="C61" s="3" t="s">
        <v>93</v>
      </c>
      <c r="D61" s="8">
        <v>419</v>
      </c>
      <c r="E61" s="8">
        <v>3.0954</v>
      </c>
    </row>
    <row r="62" spans="2:5" ht="11.25">
      <c r="B62" s="22" t="s">
        <v>12</v>
      </c>
      <c r="C62" s="3" t="s">
        <v>96</v>
      </c>
      <c r="D62" s="8">
        <v>8</v>
      </c>
      <c r="E62" s="8">
        <v>2.81215</v>
      </c>
    </row>
    <row r="63" spans="2:5" ht="11.25">
      <c r="B63" s="22" t="s">
        <v>12</v>
      </c>
      <c r="C63" s="3" t="s">
        <v>114</v>
      </c>
      <c r="D63" s="8">
        <v>27</v>
      </c>
      <c r="E63" s="8">
        <v>2.7642</v>
      </c>
    </row>
    <row r="64" spans="2:5" ht="11.25">
      <c r="B64" s="22" t="s">
        <v>12</v>
      </c>
      <c r="C64" s="3" t="s">
        <v>116</v>
      </c>
      <c r="D64" s="8">
        <v>232</v>
      </c>
      <c r="E64" s="8">
        <v>1.8463</v>
      </c>
    </row>
    <row r="65" spans="2:5" ht="11.25">
      <c r="B65" s="22" t="s">
        <v>12</v>
      </c>
      <c r="C65" s="3" t="s">
        <v>126</v>
      </c>
      <c r="D65" s="8">
        <v>79</v>
      </c>
      <c r="E65" s="8">
        <v>1.8233</v>
      </c>
    </row>
    <row r="66" spans="2:5" ht="11.25">
      <c r="B66" s="22" t="s">
        <v>12</v>
      </c>
      <c r="C66" s="3" t="s">
        <v>157</v>
      </c>
      <c r="D66" s="8">
        <v>317</v>
      </c>
      <c r="E66" s="8">
        <v>0.843</v>
      </c>
    </row>
    <row r="67" spans="2:5" ht="11.25">
      <c r="B67" s="22" t="s">
        <v>12</v>
      </c>
      <c r="C67" s="3" t="s">
        <v>196</v>
      </c>
      <c r="D67" s="8">
        <v>22</v>
      </c>
      <c r="E67" s="8">
        <v>0.3387</v>
      </c>
    </row>
    <row r="68" spans="2:5" ht="11.25">
      <c r="B68" s="22" t="s">
        <v>88</v>
      </c>
      <c r="C68" s="3" t="s">
        <v>89</v>
      </c>
      <c r="D68" s="8">
        <v>17</v>
      </c>
      <c r="E68" s="8">
        <v>2.6544</v>
      </c>
    </row>
    <row r="69" spans="2:5" ht="11.25">
      <c r="B69" s="22" t="s">
        <v>88</v>
      </c>
      <c r="C69" s="3" t="s">
        <v>140</v>
      </c>
      <c r="D69" s="8">
        <v>90</v>
      </c>
      <c r="E69" s="8">
        <v>1.31565</v>
      </c>
    </row>
    <row r="70" spans="2:5" ht="11.25">
      <c r="B70" s="22" t="s">
        <v>88</v>
      </c>
      <c r="C70" s="3" t="s">
        <v>149</v>
      </c>
      <c r="D70" s="8">
        <v>200</v>
      </c>
      <c r="E70" s="8">
        <v>1</v>
      </c>
    </row>
    <row r="71" spans="2:5" ht="11.25">
      <c r="B71" s="22" t="s">
        <v>88</v>
      </c>
      <c r="C71" s="3" t="s">
        <v>150</v>
      </c>
      <c r="D71" s="8">
        <v>299</v>
      </c>
      <c r="E71" s="8">
        <v>1.1083</v>
      </c>
    </row>
    <row r="72" spans="2:5" ht="11.25">
      <c r="B72" s="22" t="s">
        <v>88</v>
      </c>
      <c r="C72" s="3" t="s">
        <v>185</v>
      </c>
      <c r="D72" s="8">
        <v>32</v>
      </c>
      <c r="E72" s="8">
        <v>0.7391</v>
      </c>
    </row>
    <row r="73" spans="2:5" ht="11.25">
      <c r="B73" s="22" t="s">
        <v>88</v>
      </c>
      <c r="C73" s="3" t="s">
        <v>151</v>
      </c>
      <c r="D73" s="8">
        <v>8</v>
      </c>
      <c r="E73" s="8">
        <v>0.515</v>
      </c>
    </row>
    <row r="74" spans="2:5" ht="11.25">
      <c r="B74" s="22" t="s">
        <v>5</v>
      </c>
      <c r="C74" s="3" t="s">
        <v>183</v>
      </c>
      <c r="D74" s="8">
        <v>22</v>
      </c>
      <c r="E74" s="8">
        <v>0.27985</v>
      </c>
    </row>
    <row r="75" spans="2:5" ht="11.25">
      <c r="B75" s="22" t="s">
        <v>19</v>
      </c>
      <c r="C75" s="3" t="s">
        <v>118</v>
      </c>
      <c r="D75" s="8">
        <v>8</v>
      </c>
      <c r="E75" s="8">
        <v>2.6333</v>
      </c>
    </row>
    <row r="76" spans="2:5" ht="11.25">
      <c r="B76" s="22" t="s">
        <v>19</v>
      </c>
      <c r="C76" s="3" t="s">
        <v>164</v>
      </c>
      <c r="D76" s="8">
        <v>9</v>
      </c>
      <c r="E76" s="8">
        <v>0.955</v>
      </c>
    </row>
    <row r="77" spans="2:5" ht="11.25">
      <c r="B77" s="22" t="s">
        <v>19</v>
      </c>
      <c r="C77" s="3" t="s">
        <v>176</v>
      </c>
      <c r="D77" s="8">
        <v>9</v>
      </c>
      <c r="E77" s="8">
        <v>0.9283</v>
      </c>
    </row>
    <row r="78" spans="2:5" ht="11.25">
      <c r="B78" s="22" t="s">
        <v>19</v>
      </c>
      <c r="C78" s="3" t="s">
        <v>179</v>
      </c>
      <c r="D78" s="8">
        <v>6</v>
      </c>
      <c r="E78" s="8">
        <v>0.85625</v>
      </c>
    </row>
    <row r="79" spans="2:5" ht="11.25">
      <c r="B79" s="22" t="s">
        <v>17</v>
      </c>
      <c r="C79" s="3" t="s">
        <v>119</v>
      </c>
      <c r="D79" s="8">
        <v>7</v>
      </c>
      <c r="E79" s="8">
        <v>2.764</v>
      </c>
    </row>
    <row r="80" spans="2:5" ht="11.25">
      <c r="B80" s="22" t="s">
        <v>17</v>
      </c>
      <c r="C80" s="3" t="s">
        <v>163</v>
      </c>
      <c r="D80" s="8">
        <v>36</v>
      </c>
      <c r="E80" s="8">
        <v>1.15955</v>
      </c>
    </row>
    <row r="81" spans="2:5" ht="11.25">
      <c r="B81" s="22" t="s">
        <v>17</v>
      </c>
      <c r="C81" s="3" t="s">
        <v>177</v>
      </c>
      <c r="D81" s="8">
        <v>7</v>
      </c>
      <c r="E81" s="8">
        <v>0.8492</v>
      </c>
    </row>
    <row r="82" spans="2:5" ht="11.25">
      <c r="B82" s="22" t="s">
        <v>17</v>
      </c>
      <c r="C82" s="3" t="s">
        <v>165</v>
      </c>
      <c r="D82" s="8">
        <v>3</v>
      </c>
      <c r="E82" s="8">
        <v>0.602</v>
      </c>
    </row>
    <row r="83" spans="2:5" ht="11.25">
      <c r="B83" s="22" t="s">
        <v>18</v>
      </c>
      <c r="C83" s="3" t="s">
        <v>78</v>
      </c>
      <c r="D83" s="8">
        <v>3</v>
      </c>
      <c r="E83" s="8">
        <v>5.18</v>
      </c>
    </row>
    <row r="84" spans="2:5" ht="11.25">
      <c r="B84" s="22" t="s">
        <v>121</v>
      </c>
      <c r="C84" s="3" t="s">
        <v>122</v>
      </c>
      <c r="D84" s="8">
        <v>69</v>
      </c>
      <c r="E84" s="8">
        <v>2.0685</v>
      </c>
    </row>
    <row r="85" spans="2:5" ht="11.25">
      <c r="B85" s="22" t="s">
        <v>21</v>
      </c>
      <c r="C85" s="3" t="s">
        <v>110</v>
      </c>
      <c r="D85" s="8">
        <v>7</v>
      </c>
      <c r="E85" s="8">
        <v>2.9353</v>
      </c>
    </row>
    <row r="86" spans="2:5" ht="11.25">
      <c r="B86" s="22" t="s">
        <v>21</v>
      </c>
      <c r="C86" s="3" t="s">
        <v>124</v>
      </c>
      <c r="D86" s="8">
        <v>7</v>
      </c>
      <c r="E86" s="8">
        <v>2.3453</v>
      </c>
    </row>
    <row r="87" spans="2:5" ht="11.25">
      <c r="B87" s="22" t="s">
        <v>1</v>
      </c>
      <c r="C87" s="3" t="s">
        <v>137</v>
      </c>
      <c r="D87" s="8">
        <v>60</v>
      </c>
      <c r="E87" s="8">
        <v>1.73355</v>
      </c>
    </row>
    <row r="88" spans="2:5" ht="11.25">
      <c r="B88" s="22" t="s">
        <v>1</v>
      </c>
      <c r="C88" s="3" t="s">
        <v>174</v>
      </c>
      <c r="D88" s="8">
        <v>6</v>
      </c>
      <c r="E88" s="8">
        <v>1.0058</v>
      </c>
    </row>
    <row r="89" spans="2:5" ht="11.25">
      <c r="B89" s="22" t="s">
        <v>23</v>
      </c>
      <c r="C89" s="3" t="s">
        <v>106</v>
      </c>
      <c r="D89" s="8">
        <v>1</v>
      </c>
      <c r="E89" s="8">
        <v>3.1595</v>
      </c>
    </row>
    <row r="90" spans="2:5" ht="11.25">
      <c r="B90" s="22" t="s">
        <v>23</v>
      </c>
      <c r="C90" s="3" t="s">
        <v>107</v>
      </c>
      <c r="D90" s="8">
        <v>31</v>
      </c>
      <c r="E90" s="8">
        <v>1.8587</v>
      </c>
    </row>
    <row r="91" spans="2:5" ht="11.25">
      <c r="B91" s="22" t="s">
        <v>23</v>
      </c>
      <c r="C91" s="3" t="s">
        <v>139</v>
      </c>
      <c r="D91" s="8">
        <v>1</v>
      </c>
      <c r="E91" s="8">
        <v>1.8016</v>
      </c>
    </row>
    <row r="92" spans="2:5" ht="11.25">
      <c r="B92" s="22" t="s">
        <v>23</v>
      </c>
      <c r="C92" s="3" t="s">
        <v>148</v>
      </c>
      <c r="D92" s="8">
        <v>51</v>
      </c>
      <c r="E92" s="8">
        <v>1.4188</v>
      </c>
    </row>
    <row r="93" spans="2:5" ht="11.25">
      <c r="B93" s="22" t="s">
        <v>23</v>
      </c>
      <c r="C93" s="3" t="s">
        <v>167</v>
      </c>
      <c r="D93" s="8">
        <v>3</v>
      </c>
      <c r="E93" s="8">
        <v>0.4203</v>
      </c>
    </row>
    <row r="94" spans="2:5" ht="11.25">
      <c r="B94" s="22" t="s">
        <v>23</v>
      </c>
      <c r="C94" s="3" t="s">
        <v>184</v>
      </c>
      <c r="D94" s="8">
        <v>1</v>
      </c>
      <c r="E94" s="8">
        <v>0.8441</v>
      </c>
    </row>
    <row r="95" spans="2:5" ht="11.25">
      <c r="B95" s="22" t="s">
        <v>24</v>
      </c>
      <c r="C95" s="3" t="s">
        <v>130</v>
      </c>
      <c r="D95" s="8">
        <v>7</v>
      </c>
      <c r="E95" s="8">
        <v>1.356</v>
      </c>
    </row>
    <row r="96" spans="2:5" ht="11.25">
      <c r="B96" s="22" t="s">
        <v>24</v>
      </c>
      <c r="C96" s="3" t="s">
        <v>141</v>
      </c>
      <c r="D96" s="8">
        <v>5</v>
      </c>
      <c r="E96" s="8">
        <v>1.371</v>
      </c>
    </row>
    <row r="97" spans="2:5" ht="11.25">
      <c r="B97" s="22" t="s">
        <v>24</v>
      </c>
      <c r="C97" s="3" t="s">
        <v>142</v>
      </c>
      <c r="D97" s="8">
        <v>1</v>
      </c>
      <c r="E97" s="8">
        <v>1.6867</v>
      </c>
    </row>
    <row r="98" spans="2:5" ht="11.25">
      <c r="B98" s="22" t="s">
        <v>24</v>
      </c>
      <c r="C98" s="3" t="s">
        <v>152</v>
      </c>
      <c r="D98" s="8">
        <v>2</v>
      </c>
      <c r="E98" s="8">
        <v>1.52925</v>
      </c>
    </row>
    <row r="99" spans="2:5" ht="11.25">
      <c r="B99" s="22" t="s">
        <v>24</v>
      </c>
      <c r="C99" s="3" t="s">
        <v>158</v>
      </c>
      <c r="D99" s="8">
        <v>4</v>
      </c>
      <c r="E99" s="8">
        <v>1.34955</v>
      </c>
    </row>
    <row r="100" spans="2:5" ht="11.25">
      <c r="B100" s="22" t="s">
        <v>24</v>
      </c>
      <c r="C100" s="3" t="s">
        <v>153</v>
      </c>
      <c r="D100" s="8">
        <v>12</v>
      </c>
      <c r="E100" s="8">
        <v>1.13655</v>
      </c>
    </row>
    <row r="101" spans="2:5" ht="11.25">
      <c r="B101" s="22" t="s">
        <v>24</v>
      </c>
      <c r="C101" s="3" t="s">
        <v>194</v>
      </c>
      <c r="D101" s="8">
        <v>5</v>
      </c>
      <c r="E101" s="8">
        <v>0.2679</v>
      </c>
    </row>
    <row r="102" spans="2:5" ht="11.25">
      <c r="B102" s="22" t="s">
        <v>24</v>
      </c>
      <c r="C102" s="3" t="s">
        <v>201</v>
      </c>
      <c r="D102" s="8">
        <v>3</v>
      </c>
      <c r="E102" s="8">
        <v>0.113</v>
      </c>
    </row>
    <row r="103" spans="2:5" ht="11.25">
      <c r="B103" s="22" t="s">
        <v>25</v>
      </c>
      <c r="C103" s="3" t="s">
        <v>175</v>
      </c>
      <c r="D103" s="8">
        <v>104</v>
      </c>
      <c r="E103" s="8">
        <v>0.8865</v>
      </c>
    </row>
    <row r="104" spans="2:5" ht="11.25">
      <c r="B104" s="22" t="s">
        <v>28</v>
      </c>
      <c r="C104" s="3" t="s">
        <v>173</v>
      </c>
      <c r="D104" s="8">
        <v>11</v>
      </c>
      <c r="E104" s="8">
        <v>1.135</v>
      </c>
    </row>
    <row r="105" spans="2:5" ht="11.25">
      <c r="B105" s="22" t="s">
        <v>28</v>
      </c>
      <c r="C105" s="3" t="s">
        <v>186</v>
      </c>
      <c r="D105" s="8">
        <v>4</v>
      </c>
      <c r="E105" s="8">
        <v>0.6725</v>
      </c>
    </row>
    <row r="106" spans="2:5" ht="11.25">
      <c r="B106" s="22" t="s">
        <v>29</v>
      </c>
      <c r="C106" s="3" t="s">
        <v>135</v>
      </c>
      <c r="D106" s="8">
        <v>41</v>
      </c>
      <c r="E106" s="8">
        <v>1.875</v>
      </c>
    </row>
    <row r="107" spans="2:5" ht="11.25">
      <c r="B107" s="22" t="s">
        <v>29</v>
      </c>
      <c r="C107" s="3" t="s">
        <v>178</v>
      </c>
      <c r="D107" s="8">
        <v>2</v>
      </c>
      <c r="E107" s="8">
        <v>1.00985</v>
      </c>
    </row>
    <row r="108" spans="2:5" ht="11.25">
      <c r="B108" s="22" t="s">
        <v>11</v>
      </c>
      <c r="C108" s="3" t="s">
        <v>192</v>
      </c>
      <c r="D108" s="8">
        <v>29</v>
      </c>
      <c r="E108" s="8">
        <v>0.3075</v>
      </c>
    </row>
    <row r="109" spans="2:5" ht="11.25">
      <c r="B109" s="22" t="s">
        <v>11</v>
      </c>
      <c r="C109" s="3" t="s">
        <v>193</v>
      </c>
      <c r="D109" s="8">
        <v>21</v>
      </c>
      <c r="E109" s="8">
        <v>0.2333</v>
      </c>
    </row>
    <row r="110" spans="2:5" ht="11.25">
      <c r="B110" s="22" t="s">
        <v>11</v>
      </c>
      <c r="C110" s="3" t="s">
        <v>204</v>
      </c>
      <c r="D110" s="8">
        <v>22</v>
      </c>
      <c r="E110" s="8">
        <v>0.0924</v>
      </c>
    </row>
    <row r="111" spans="2:5" ht="11.25">
      <c r="B111" s="22" t="s">
        <v>11</v>
      </c>
      <c r="C111" s="3" t="s">
        <v>206</v>
      </c>
      <c r="D111" s="8">
        <v>25</v>
      </c>
      <c r="E111" s="8">
        <v>0.0497</v>
      </c>
    </row>
    <row r="112" spans="2:5" ht="11.25">
      <c r="B112" s="22" t="s">
        <v>11</v>
      </c>
      <c r="C112" s="3" t="s">
        <v>216</v>
      </c>
      <c r="D112" s="8">
        <v>14</v>
      </c>
      <c r="E112" s="8">
        <v>0.02085</v>
      </c>
    </row>
    <row r="113" spans="2:5" ht="11.25">
      <c r="B113" s="22" t="s">
        <v>11</v>
      </c>
      <c r="C113" s="3" t="s">
        <v>217</v>
      </c>
      <c r="D113" s="8">
        <v>4</v>
      </c>
      <c r="E113" s="8">
        <v>0.0244</v>
      </c>
    </row>
    <row r="114" spans="2:5" ht="11.25">
      <c r="B114" s="22" t="s">
        <v>11</v>
      </c>
      <c r="C114" s="3" t="s">
        <v>218</v>
      </c>
      <c r="D114" s="8">
        <v>8</v>
      </c>
      <c r="E114" s="8">
        <v>0.0188</v>
      </c>
    </row>
    <row r="115" spans="2:5" ht="11.25">
      <c r="B115" s="22" t="s">
        <v>27</v>
      </c>
      <c r="C115" s="3" t="s">
        <v>181</v>
      </c>
      <c r="D115" s="8">
        <v>29</v>
      </c>
      <c r="E115" s="8">
        <v>0.502</v>
      </c>
    </row>
    <row r="116" spans="2:5" ht="11.25">
      <c r="B116" s="22" t="s">
        <v>27</v>
      </c>
      <c r="C116" s="3" t="s">
        <v>189</v>
      </c>
      <c r="D116" s="8">
        <v>34</v>
      </c>
      <c r="E116" s="8">
        <v>0.3695</v>
      </c>
    </row>
    <row r="117" spans="2:5" ht="11.25">
      <c r="B117" s="22" t="s">
        <v>27</v>
      </c>
      <c r="C117" s="3" t="s">
        <v>191</v>
      </c>
      <c r="D117" s="8">
        <v>9</v>
      </c>
      <c r="E117" s="8">
        <v>0.214</v>
      </c>
    </row>
    <row r="118" spans="2:5" ht="11.25">
      <c r="B118" s="22" t="s">
        <v>27</v>
      </c>
      <c r="C118" s="3" t="s">
        <v>203</v>
      </c>
      <c r="D118" s="8">
        <v>1</v>
      </c>
      <c r="E118" s="8">
        <v>0.183</v>
      </c>
    </row>
    <row r="119" spans="2:5" ht="11.25">
      <c r="B119" s="22" t="s">
        <v>27</v>
      </c>
      <c r="C119" s="3" t="s">
        <v>210</v>
      </c>
      <c r="D119" s="8">
        <v>21</v>
      </c>
      <c r="E119" s="8">
        <v>0.058</v>
      </c>
    </row>
    <row r="120" spans="2:5" ht="11.25">
      <c r="B120" s="22" t="s">
        <v>27</v>
      </c>
      <c r="C120" s="3" t="s">
        <v>212</v>
      </c>
      <c r="D120" s="8">
        <v>2</v>
      </c>
      <c r="E120" s="8">
        <v>0.049</v>
      </c>
    </row>
    <row r="121" spans="2:5" ht="11.25">
      <c r="B121" s="22" t="s">
        <v>27</v>
      </c>
      <c r="C121" s="3" t="s">
        <v>213</v>
      </c>
      <c r="D121" s="8">
        <v>20</v>
      </c>
      <c r="E121" s="8">
        <v>0.0345</v>
      </c>
    </row>
    <row r="122" spans="2:5" ht="11.25">
      <c r="B122" s="22" t="s">
        <v>35</v>
      </c>
      <c r="C122" s="3" t="s">
        <v>73</v>
      </c>
      <c r="D122" s="8">
        <v>14</v>
      </c>
      <c r="E122" s="8">
        <v>6.60565</v>
      </c>
    </row>
    <row r="123" spans="2:5" ht="11.25">
      <c r="B123" s="22" t="s">
        <v>35</v>
      </c>
      <c r="C123" s="3" t="s">
        <v>74</v>
      </c>
      <c r="D123" s="8">
        <v>26</v>
      </c>
      <c r="E123" s="8">
        <v>5.06705</v>
      </c>
    </row>
    <row r="124" spans="2:5" ht="11.25">
      <c r="B124" s="22" t="s">
        <v>35</v>
      </c>
      <c r="C124" s="3" t="s">
        <v>75</v>
      </c>
      <c r="D124" s="8">
        <v>5</v>
      </c>
      <c r="E124" s="8">
        <v>5.565</v>
      </c>
    </row>
    <row r="125" spans="2:5" ht="11.25">
      <c r="B125" s="22" t="s">
        <v>35</v>
      </c>
      <c r="C125" s="3" t="s">
        <v>77</v>
      </c>
      <c r="D125" s="8">
        <v>9</v>
      </c>
      <c r="E125" s="8">
        <v>5.4983</v>
      </c>
    </row>
    <row r="126" spans="2:5" ht="11.25">
      <c r="B126" s="22" t="s">
        <v>35</v>
      </c>
      <c r="C126" s="3" t="s">
        <v>87</v>
      </c>
      <c r="D126" s="8">
        <v>17</v>
      </c>
      <c r="E126" s="8">
        <v>3.9277</v>
      </c>
    </row>
    <row r="127" spans="2:5" ht="11.25">
      <c r="B127" s="22" t="s">
        <v>35</v>
      </c>
      <c r="C127" s="3" t="s">
        <v>94</v>
      </c>
      <c r="D127" s="8">
        <v>14</v>
      </c>
      <c r="E127" s="8">
        <v>2.16495</v>
      </c>
    </row>
    <row r="128" spans="2:5" ht="11.25">
      <c r="B128" s="22" t="s">
        <v>35</v>
      </c>
      <c r="C128" s="3" t="s">
        <v>95</v>
      </c>
      <c r="D128" s="8">
        <v>11</v>
      </c>
      <c r="E128" s="8">
        <v>3.85</v>
      </c>
    </row>
    <row r="129" spans="2:5" ht="11.25">
      <c r="B129" s="22" t="s">
        <v>35</v>
      </c>
      <c r="C129" s="3" t="s">
        <v>99</v>
      </c>
      <c r="D129" s="8">
        <v>3</v>
      </c>
      <c r="E129" s="8">
        <v>0.9554</v>
      </c>
    </row>
    <row r="130" spans="2:5" ht="11.25">
      <c r="B130" s="22" t="s">
        <v>35</v>
      </c>
      <c r="C130" s="3" t="s">
        <v>120</v>
      </c>
      <c r="D130" s="8">
        <v>14</v>
      </c>
      <c r="E130" s="8">
        <v>1.58</v>
      </c>
    </row>
    <row r="131" spans="2:5" ht="11.25">
      <c r="B131" s="22" t="s">
        <v>35</v>
      </c>
      <c r="C131" s="3" t="s">
        <v>154</v>
      </c>
      <c r="D131" s="8">
        <v>17</v>
      </c>
      <c r="E131" s="8">
        <v>1.6125</v>
      </c>
    </row>
    <row r="132" spans="2:5" ht="11.25">
      <c r="B132" s="22" t="s">
        <v>35</v>
      </c>
      <c r="C132" s="3" t="s">
        <v>156</v>
      </c>
      <c r="D132" s="8">
        <v>195</v>
      </c>
      <c r="E132" s="8">
        <v>0.4031</v>
      </c>
    </row>
    <row r="133" spans="2:5" ht="11.25">
      <c r="B133" s="22" t="s">
        <v>35</v>
      </c>
      <c r="C133" s="3" t="s">
        <v>159</v>
      </c>
      <c r="D133" s="8">
        <v>6</v>
      </c>
      <c r="E133" s="8">
        <v>0.57355</v>
      </c>
    </row>
    <row r="134" spans="2:5" ht="11.25">
      <c r="B134" s="22" t="s">
        <v>35</v>
      </c>
      <c r="C134" s="3" t="s">
        <v>160</v>
      </c>
      <c r="D134" s="8">
        <v>29</v>
      </c>
      <c r="E134" s="8">
        <v>1.11</v>
      </c>
    </row>
    <row r="135" spans="2:5" ht="11.25">
      <c r="B135" s="23" t="s">
        <v>35</v>
      </c>
      <c r="C135" s="4" t="s">
        <v>161</v>
      </c>
      <c r="D135" s="9">
        <v>44</v>
      </c>
      <c r="E135" s="9">
        <v>1.0569</v>
      </c>
    </row>
    <row r="136" spans="2:5" ht="11.25">
      <c r="B136" s="22" t="s">
        <v>35</v>
      </c>
      <c r="C136" s="3" t="s">
        <v>187</v>
      </c>
      <c r="D136" s="8">
        <v>39</v>
      </c>
      <c r="E136" s="8">
        <v>0.5533</v>
      </c>
    </row>
    <row r="137" spans="2:5" ht="11.25">
      <c r="B137" s="24" t="s">
        <v>35</v>
      </c>
      <c r="C137" s="5" t="s">
        <v>198</v>
      </c>
      <c r="D137" s="10">
        <v>3</v>
      </c>
      <c r="E137" s="10">
        <v>0.1408</v>
      </c>
    </row>
    <row r="138" spans="2:5" ht="11.25">
      <c r="B138" s="21" t="s">
        <v>22</v>
      </c>
      <c r="C138" s="2" t="s">
        <v>197</v>
      </c>
      <c r="D138" s="11">
        <v>2</v>
      </c>
      <c r="E138" s="11">
        <v>0.357</v>
      </c>
    </row>
    <row r="139" spans="2:5" ht="11.25">
      <c r="B139" s="22" t="s">
        <v>22</v>
      </c>
      <c r="C139" s="3" t="s">
        <v>199</v>
      </c>
      <c r="D139" s="8">
        <v>10</v>
      </c>
      <c r="E139" s="8">
        <v>0.1355</v>
      </c>
    </row>
    <row r="140" spans="2:5" ht="11.25">
      <c r="B140" s="22" t="s">
        <v>22</v>
      </c>
      <c r="C140" s="3" t="s">
        <v>202</v>
      </c>
      <c r="D140" s="8">
        <v>4</v>
      </c>
      <c r="E140" s="8">
        <v>0.181</v>
      </c>
    </row>
    <row r="141" spans="2:5" ht="11.25">
      <c r="B141" s="22" t="s">
        <v>22</v>
      </c>
      <c r="C141" s="3" t="s">
        <v>200</v>
      </c>
      <c r="D141" s="8">
        <v>6</v>
      </c>
      <c r="E141" s="8">
        <v>0.12075</v>
      </c>
    </row>
    <row r="142" spans="2:5" ht="11.25">
      <c r="B142" s="22" t="s">
        <v>22</v>
      </c>
      <c r="C142" s="3" t="s">
        <v>205</v>
      </c>
      <c r="D142" s="8">
        <v>7</v>
      </c>
      <c r="E142" s="8">
        <v>0.1037</v>
      </c>
    </row>
    <row r="143" spans="2:5" ht="11.25">
      <c r="B143" s="22" t="s">
        <v>22</v>
      </c>
      <c r="C143" s="3" t="s">
        <v>207</v>
      </c>
      <c r="D143" s="8">
        <v>2</v>
      </c>
      <c r="E143" s="8">
        <v>0.1026</v>
      </c>
    </row>
    <row r="144" spans="2:5" ht="11.25">
      <c r="B144" s="22" t="s">
        <v>22</v>
      </c>
      <c r="C144" s="3" t="s">
        <v>208</v>
      </c>
      <c r="D144" s="8">
        <v>5</v>
      </c>
      <c r="E144" s="8">
        <v>0.0952</v>
      </c>
    </row>
    <row r="145" spans="2:5" ht="11.25">
      <c r="B145" s="22" t="s">
        <v>22</v>
      </c>
      <c r="C145" s="3" t="s">
        <v>209</v>
      </c>
      <c r="D145" s="8">
        <v>1</v>
      </c>
      <c r="E145" s="8">
        <v>0.0915</v>
      </c>
    </row>
    <row r="146" spans="2:5" ht="11.25">
      <c r="B146" s="22" t="s">
        <v>22</v>
      </c>
      <c r="C146" s="3" t="s">
        <v>211</v>
      </c>
      <c r="D146" s="8">
        <v>4</v>
      </c>
      <c r="E146" s="8">
        <v>0.0455</v>
      </c>
    </row>
    <row r="147" spans="2:5" ht="11.25">
      <c r="B147" s="22" t="s">
        <v>22</v>
      </c>
      <c r="C147" s="3" t="s">
        <v>214</v>
      </c>
      <c r="D147" s="8">
        <v>2</v>
      </c>
      <c r="E147" s="8">
        <v>0.0401</v>
      </c>
    </row>
    <row r="148" spans="2:5" ht="11.25">
      <c r="B148" s="22" t="s">
        <v>22</v>
      </c>
      <c r="C148" s="3" t="s">
        <v>215</v>
      </c>
      <c r="D148" s="8">
        <v>3</v>
      </c>
      <c r="E148" s="8">
        <v>0.0307</v>
      </c>
    </row>
    <row r="149" spans="2:5" ht="11.25">
      <c r="B149" s="22" t="s">
        <v>14</v>
      </c>
      <c r="C149" s="3" t="s">
        <v>128</v>
      </c>
      <c r="D149" s="8">
        <v>11</v>
      </c>
      <c r="E149" s="8">
        <v>1.7333</v>
      </c>
    </row>
    <row r="150" spans="2:5" ht="11.25">
      <c r="B150" s="22" t="s">
        <v>14</v>
      </c>
      <c r="C150" s="3" t="s">
        <v>170</v>
      </c>
      <c r="D150" s="8">
        <v>1</v>
      </c>
      <c r="E150" s="8">
        <v>1.0892</v>
      </c>
    </row>
    <row r="151" spans="2:5" ht="11.25">
      <c r="B151" s="22" t="s">
        <v>14</v>
      </c>
      <c r="C151" s="3" t="s">
        <v>171</v>
      </c>
      <c r="D151" s="8">
        <v>2</v>
      </c>
      <c r="E151" s="8">
        <v>0.67285</v>
      </c>
    </row>
    <row r="152" spans="2:5" ht="11.25">
      <c r="B152" s="24" t="s">
        <v>14</v>
      </c>
      <c r="C152" s="5" t="s">
        <v>195</v>
      </c>
      <c r="D152" s="10">
        <v>1</v>
      </c>
      <c r="E152" s="10">
        <v>0.39</v>
      </c>
    </row>
    <row r="155" spans="2:9" ht="11.25">
      <c r="B155" s="160" t="s">
        <v>37</v>
      </c>
      <c r="C155" s="161"/>
      <c r="D155" s="161"/>
      <c r="E155" s="161"/>
      <c r="F155" s="161"/>
      <c r="G155" s="161"/>
      <c r="H155" s="161"/>
      <c r="I155" s="161"/>
    </row>
    <row r="156" spans="2:9" ht="11.25">
      <c r="B156" s="162" t="s">
        <v>72</v>
      </c>
      <c r="C156" s="163"/>
      <c r="D156" s="163"/>
      <c r="E156" s="163"/>
      <c r="F156" s="163"/>
      <c r="G156" s="163"/>
      <c r="H156" s="163"/>
      <c r="I156" s="163"/>
    </row>
    <row r="157" ht="11.25">
      <c r="B157" s="13"/>
    </row>
    <row r="158" ht="11.25">
      <c r="B158" s="1" t="s">
        <v>239</v>
      </c>
    </row>
    <row r="160" ht="22.5">
      <c r="B160" s="91" t="s">
        <v>238</v>
      </c>
    </row>
  </sheetData>
  <sheetProtection/>
  <mergeCells count="2">
    <mergeCell ref="B155:I155"/>
    <mergeCell ref="B156:I1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T6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10.00390625" style="1" customWidth="1"/>
    <col min="3" max="20" width="6.28125" style="1" customWidth="1"/>
    <col min="21" max="16384" width="9.140625" style="1" customWidth="1"/>
  </cols>
  <sheetData>
    <row r="3" ht="11.25">
      <c r="B3" s="13" t="s">
        <v>259</v>
      </c>
    </row>
    <row r="6" spans="2:20" ht="15" customHeight="1">
      <c r="B6" s="182" t="s">
        <v>47</v>
      </c>
      <c r="C6" s="169" t="s">
        <v>228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2:20" ht="11.25">
      <c r="B7" s="183"/>
      <c r="C7" s="18">
        <v>1992</v>
      </c>
      <c r="D7" s="19">
        <v>1993</v>
      </c>
      <c r="E7" s="19">
        <v>1994</v>
      </c>
      <c r="F7" s="19">
        <v>1995</v>
      </c>
      <c r="G7" s="19">
        <v>1996</v>
      </c>
      <c r="H7" s="19">
        <v>1997</v>
      </c>
      <c r="I7" s="19">
        <v>1998</v>
      </c>
      <c r="J7" s="19">
        <v>1999</v>
      </c>
      <c r="K7" s="19">
        <v>2000</v>
      </c>
      <c r="L7" s="19">
        <v>2001</v>
      </c>
      <c r="M7" s="19">
        <v>2002</v>
      </c>
      <c r="N7" s="19">
        <v>2003</v>
      </c>
      <c r="O7" s="19">
        <v>2004</v>
      </c>
      <c r="P7" s="19">
        <v>2005</v>
      </c>
      <c r="Q7" s="19">
        <v>2006</v>
      </c>
      <c r="R7" s="19">
        <v>2007</v>
      </c>
      <c r="S7" s="19">
        <v>2008</v>
      </c>
      <c r="T7" s="19">
        <v>2009</v>
      </c>
    </row>
    <row r="8" spans="2:20" ht="11.25">
      <c r="B8" s="21" t="s">
        <v>48</v>
      </c>
      <c r="C8" s="40">
        <v>2.3</v>
      </c>
      <c r="D8" s="41">
        <v>2.2</v>
      </c>
      <c r="E8" s="41">
        <v>2.3</v>
      </c>
      <c r="F8" s="41">
        <v>2.3</v>
      </c>
      <c r="G8" s="41">
        <v>2.4</v>
      </c>
      <c r="H8" s="41">
        <v>2.2</v>
      </c>
      <c r="I8" s="41">
        <v>2.3</v>
      </c>
      <c r="J8" s="41">
        <v>2.2</v>
      </c>
      <c r="K8" s="41">
        <v>2.1</v>
      </c>
      <c r="L8" s="41">
        <v>2.1</v>
      </c>
      <c r="M8" s="41">
        <v>2.1</v>
      </c>
      <c r="N8" s="41">
        <v>2</v>
      </c>
      <c r="O8" s="41">
        <v>2.1</v>
      </c>
      <c r="P8" s="41">
        <v>2</v>
      </c>
      <c r="Q8" s="41">
        <v>2</v>
      </c>
      <c r="R8" s="41">
        <v>2.1</v>
      </c>
      <c r="S8" s="41">
        <v>2</v>
      </c>
      <c r="T8" s="41">
        <v>2</v>
      </c>
    </row>
    <row r="9" spans="2:20" ht="11.25">
      <c r="B9" s="22" t="s">
        <v>49</v>
      </c>
      <c r="C9" s="42">
        <v>0.5</v>
      </c>
      <c r="D9" s="43">
        <v>0.5</v>
      </c>
      <c r="E9" s="43">
        <v>0.4</v>
      </c>
      <c r="F9" s="43">
        <v>0.5</v>
      </c>
      <c r="G9" s="43">
        <v>0.6</v>
      </c>
      <c r="H9" s="43">
        <v>0.5</v>
      </c>
      <c r="I9" s="43">
        <v>0.5</v>
      </c>
      <c r="J9" s="43">
        <v>0.4</v>
      </c>
      <c r="K9" s="43">
        <v>0.5</v>
      </c>
      <c r="L9" s="43">
        <v>0.5</v>
      </c>
      <c r="M9" s="43">
        <v>0.4</v>
      </c>
      <c r="N9" s="43">
        <v>0.5</v>
      </c>
      <c r="O9" s="43">
        <v>0.5</v>
      </c>
      <c r="P9" s="43">
        <v>0.4</v>
      </c>
      <c r="Q9" s="43">
        <v>0.5</v>
      </c>
      <c r="R9" s="43">
        <v>0.4</v>
      </c>
      <c r="S9" s="43">
        <v>0.4</v>
      </c>
      <c r="T9" s="43">
        <v>0.4</v>
      </c>
    </row>
    <row r="10" spans="2:20" ht="11.25">
      <c r="B10" s="22" t="s">
        <v>50</v>
      </c>
      <c r="C10" s="42">
        <v>1.4</v>
      </c>
      <c r="D10" s="43">
        <v>1.3</v>
      </c>
      <c r="E10" s="43">
        <v>1.1</v>
      </c>
      <c r="F10" s="43">
        <v>1.2</v>
      </c>
      <c r="G10" s="43">
        <v>1.7</v>
      </c>
      <c r="H10" s="43">
        <v>2.2</v>
      </c>
      <c r="I10" s="43">
        <v>1.8</v>
      </c>
      <c r="J10" s="43">
        <v>1.5</v>
      </c>
      <c r="K10" s="43">
        <v>2</v>
      </c>
      <c r="L10" s="43">
        <v>2.2</v>
      </c>
      <c r="M10" s="43">
        <v>2.1</v>
      </c>
      <c r="N10" s="43">
        <v>2.2</v>
      </c>
      <c r="O10" s="43">
        <v>2.3</v>
      </c>
      <c r="P10" s="43">
        <v>2.3</v>
      </c>
      <c r="Q10" s="43">
        <v>2.4</v>
      </c>
      <c r="R10" s="43">
        <v>2.4</v>
      </c>
      <c r="S10" s="43">
        <v>2.4</v>
      </c>
      <c r="T10" s="43">
        <v>2.4</v>
      </c>
    </row>
    <row r="11" spans="2:20" ht="11.25">
      <c r="B11" s="23" t="s">
        <v>51</v>
      </c>
      <c r="C11" s="44">
        <v>1.7</v>
      </c>
      <c r="D11" s="45">
        <v>1.5</v>
      </c>
      <c r="E11" s="45">
        <v>1.4</v>
      </c>
      <c r="F11" s="45">
        <v>1.6</v>
      </c>
      <c r="G11" s="45">
        <v>2.1</v>
      </c>
      <c r="H11" s="45">
        <v>1.8</v>
      </c>
      <c r="I11" s="45">
        <v>1.8</v>
      </c>
      <c r="J11" s="45">
        <v>1.8</v>
      </c>
      <c r="K11" s="45">
        <v>1.9</v>
      </c>
      <c r="L11" s="45">
        <v>1.6</v>
      </c>
      <c r="M11" s="45">
        <v>1.5</v>
      </c>
      <c r="N11" s="45">
        <v>1.6</v>
      </c>
      <c r="O11" s="45">
        <v>1.6</v>
      </c>
      <c r="P11" s="45">
        <v>1.5</v>
      </c>
      <c r="Q11" s="45">
        <v>1.7</v>
      </c>
      <c r="R11" s="45">
        <v>1.4</v>
      </c>
      <c r="S11" s="45">
        <v>1.2</v>
      </c>
      <c r="T11" s="45">
        <v>1.1</v>
      </c>
    </row>
    <row r="12" spans="2:20" ht="11.25">
      <c r="B12" s="24" t="s">
        <v>52</v>
      </c>
      <c r="C12" s="46">
        <v>3.5</v>
      </c>
      <c r="D12" s="47">
        <v>3.4</v>
      </c>
      <c r="E12" s="47">
        <v>3.4</v>
      </c>
      <c r="F12" s="47">
        <v>3.2</v>
      </c>
      <c r="G12" s="47">
        <v>3.3</v>
      </c>
      <c r="H12" s="47">
        <v>3.3</v>
      </c>
      <c r="I12" s="47">
        <v>3.4</v>
      </c>
      <c r="J12" s="47">
        <v>3.2</v>
      </c>
      <c r="K12" s="47">
        <v>3.1</v>
      </c>
      <c r="L12" s="47">
        <v>3</v>
      </c>
      <c r="M12" s="47">
        <v>3</v>
      </c>
      <c r="N12" s="47">
        <v>2.9</v>
      </c>
      <c r="O12" s="47">
        <v>3.1</v>
      </c>
      <c r="P12" s="47">
        <v>2.9</v>
      </c>
      <c r="Q12" s="47">
        <v>3.1</v>
      </c>
      <c r="R12" s="47">
        <v>3</v>
      </c>
      <c r="S12" s="47">
        <v>2.9</v>
      </c>
      <c r="T12" s="47">
        <v>2.8</v>
      </c>
    </row>
    <row r="15" spans="2:9" ht="11.25">
      <c r="B15" s="160" t="s">
        <v>37</v>
      </c>
      <c r="C15" s="161"/>
      <c r="D15" s="161"/>
      <c r="E15" s="161"/>
      <c r="F15" s="161"/>
      <c r="G15" s="161"/>
      <c r="H15" s="161"/>
      <c r="I15" s="161"/>
    </row>
    <row r="16" spans="2:9" ht="11.25">
      <c r="B16" s="162" t="s">
        <v>72</v>
      </c>
      <c r="C16" s="163"/>
      <c r="D16" s="163"/>
      <c r="E16" s="163"/>
      <c r="F16" s="163"/>
      <c r="G16" s="163"/>
      <c r="H16" s="163"/>
      <c r="I16" s="163"/>
    </row>
    <row r="17" ht="11.25">
      <c r="B17" s="13"/>
    </row>
    <row r="18" ht="11.25">
      <c r="B18" s="1" t="s">
        <v>239</v>
      </c>
    </row>
    <row r="51" ht="11.25">
      <c r="B51" s="1" t="s">
        <v>61</v>
      </c>
    </row>
    <row r="52" ht="11.25">
      <c r="B52" s="1" t="s">
        <v>62</v>
      </c>
    </row>
    <row r="53" ht="11.25">
      <c r="B53" s="1" t="s">
        <v>63</v>
      </c>
    </row>
    <row r="54" ht="11.25">
      <c r="B54" s="1" t="s">
        <v>267</v>
      </c>
    </row>
    <row r="56" ht="11.25">
      <c r="B56" s="1" t="s">
        <v>65</v>
      </c>
    </row>
    <row r="57" ht="11.25">
      <c r="B57" s="1" t="s">
        <v>66</v>
      </c>
    </row>
    <row r="58" ht="11.25">
      <c r="B58" s="1" t="s">
        <v>67</v>
      </c>
    </row>
    <row r="59" ht="11.25">
      <c r="B59" s="1" t="s">
        <v>68</v>
      </c>
    </row>
    <row r="60" ht="11.25">
      <c r="B60" s="1" t="s">
        <v>64</v>
      </c>
    </row>
    <row r="62" ht="11.25">
      <c r="B62" s="1" t="s">
        <v>70</v>
      </c>
    </row>
    <row r="63" ht="11.25">
      <c r="B63" s="1" t="s">
        <v>69</v>
      </c>
    </row>
  </sheetData>
  <sheetProtection/>
  <mergeCells count="4">
    <mergeCell ref="B6:B7"/>
    <mergeCell ref="C6:T6"/>
    <mergeCell ref="B15:I15"/>
    <mergeCell ref="B16:I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Z7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6.00390625" style="1" customWidth="1"/>
    <col min="3" max="3" width="11.57421875" style="1" customWidth="1"/>
    <col min="4" max="4" width="11.8515625" style="1" customWidth="1"/>
    <col min="5" max="5" width="12.421875" style="1" customWidth="1"/>
    <col min="6" max="12" width="9.140625" style="1" customWidth="1"/>
    <col min="13" max="13" width="6.8515625" style="1" customWidth="1"/>
    <col min="14" max="21" width="9.140625" style="1" customWidth="1"/>
    <col min="22" max="23" width="9.28125" style="1" bestFit="1" customWidth="1"/>
    <col min="24" max="24" width="10.00390625" style="1" bestFit="1" customWidth="1"/>
    <col min="25" max="25" width="9.28125" style="1" bestFit="1" customWidth="1"/>
    <col min="26" max="26" width="10.00390625" style="1" bestFit="1" customWidth="1"/>
    <col min="27" max="16384" width="9.140625" style="1" customWidth="1"/>
  </cols>
  <sheetData>
    <row r="4" ht="11.25">
      <c r="B4" s="13" t="s">
        <v>260</v>
      </c>
    </row>
    <row r="6" ht="10.5" customHeight="1">
      <c r="K6" s="101"/>
    </row>
    <row r="7" spans="2:26" ht="11.25" customHeight="1">
      <c r="B7" s="186"/>
      <c r="C7" s="176" t="s">
        <v>230</v>
      </c>
      <c r="D7" s="189" t="s">
        <v>231</v>
      </c>
      <c r="E7" s="180" t="s">
        <v>232</v>
      </c>
      <c r="F7" s="184" t="s">
        <v>240</v>
      </c>
      <c r="G7" s="175"/>
      <c r="H7" s="175"/>
      <c r="I7" s="175"/>
      <c r="J7" s="175"/>
      <c r="K7" s="39"/>
      <c r="M7" s="170"/>
      <c r="N7" s="184" t="s">
        <v>241</v>
      </c>
      <c r="O7" s="175"/>
      <c r="P7" s="175"/>
      <c r="Q7" s="175"/>
      <c r="R7" s="175"/>
      <c r="S7" s="137"/>
      <c r="U7" s="186"/>
      <c r="V7" s="184" t="s">
        <v>241</v>
      </c>
      <c r="W7" s="170"/>
      <c r="X7" s="170"/>
      <c r="Y7" s="170"/>
      <c r="Z7" s="170"/>
    </row>
    <row r="8" spans="2:26" ht="33.75">
      <c r="B8" s="188"/>
      <c r="C8" s="177"/>
      <c r="D8" s="190"/>
      <c r="E8" s="190"/>
      <c r="F8" s="108" t="s">
        <v>233</v>
      </c>
      <c r="G8" s="92" t="s">
        <v>234</v>
      </c>
      <c r="H8" s="93" t="s">
        <v>235</v>
      </c>
      <c r="I8" s="92" t="s">
        <v>236</v>
      </c>
      <c r="J8" s="94" t="s">
        <v>237</v>
      </c>
      <c r="K8" s="99" t="s">
        <v>40</v>
      </c>
      <c r="M8" s="185"/>
      <c r="N8" s="108" t="s">
        <v>233</v>
      </c>
      <c r="O8" s="92" t="s">
        <v>234</v>
      </c>
      <c r="P8" s="93" t="s">
        <v>235</v>
      </c>
      <c r="Q8" s="92" t="s">
        <v>236</v>
      </c>
      <c r="R8" s="94" t="s">
        <v>237</v>
      </c>
      <c r="S8" s="138"/>
      <c r="U8" s="187"/>
      <c r="V8" s="142" t="s">
        <v>253</v>
      </c>
      <c r="W8" s="143" t="s">
        <v>234</v>
      </c>
      <c r="X8" s="110" t="s">
        <v>235</v>
      </c>
      <c r="Y8" s="143" t="s">
        <v>236</v>
      </c>
      <c r="Z8" s="144" t="s">
        <v>254</v>
      </c>
    </row>
    <row r="9" spans="2:26" ht="11.25">
      <c r="B9" s="21" t="s">
        <v>3</v>
      </c>
      <c r="C9" s="107">
        <v>66</v>
      </c>
      <c r="D9" s="11">
        <v>27</v>
      </c>
      <c r="E9" s="11">
        <v>39</v>
      </c>
      <c r="F9" s="2">
        <v>8</v>
      </c>
      <c r="G9" s="53">
        <v>2</v>
      </c>
      <c r="H9" s="53">
        <v>14</v>
      </c>
      <c r="I9" s="53">
        <v>0</v>
      </c>
      <c r="J9" s="53">
        <v>3</v>
      </c>
      <c r="K9" s="11">
        <f>SUM(F9:J9)</f>
        <v>27</v>
      </c>
      <c r="M9" s="21" t="s">
        <v>3</v>
      </c>
      <c r="N9" s="40">
        <f>F9/K9*100</f>
        <v>29.629629629629626</v>
      </c>
      <c r="O9" s="111">
        <f>G9/K9*100</f>
        <v>7.4074074074074066</v>
      </c>
      <c r="P9" s="111">
        <f>H9/K9*100</f>
        <v>51.85185185185185</v>
      </c>
      <c r="Q9" s="111">
        <f>I9/K9*100</f>
        <v>0</v>
      </c>
      <c r="R9" s="111">
        <f>J9/K9*100</f>
        <v>11.11111111111111</v>
      </c>
      <c r="S9" s="113">
        <f>SUM(N9:R9)</f>
        <v>100</v>
      </c>
      <c r="U9" s="54" t="s">
        <v>8</v>
      </c>
      <c r="V9" s="112">
        <v>97.43589743589743</v>
      </c>
      <c r="W9" s="113">
        <v>0</v>
      </c>
      <c r="X9" s="113">
        <v>2.564102564102564</v>
      </c>
      <c r="Y9" s="113">
        <v>0</v>
      </c>
      <c r="Z9" s="113">
        <v>0</v>
      </c>
    </row>
    <row r="10" spans="2:26" ht="11.25">
      <c r="B10" s="22" t="s">
        <v>4</v>
      </c>
      <c r="C10" s="102">
        <v>111</v>
      </c>
      <c r="D10" s="8">
        <v>78</v>
      </c>
      <c r="E10" s="8">
        <v>33</v>
      </c>
      <c r="F10" s="3">
        <v>23</v>
      </c>
      <c r="G10" s="51">
        <v>6</v>
      </c>
      <c r="H10" s="51">
        <v>44</v>
      </c>
      <c r="I10" s="51">
        <v>0</v>
      </c>
      <c r="J10" s="51">
        <v>5</v>
      </c>
      <c r="K10" s="8">
        <f aca="true" t="shared" si="0" ref="K10:K31">SUM(F10:J10)</f>
        <v>78</v>
      </c>
      <c r="M10" s="22" t="s">
        <v>4</v>
      </c>
      <c r="N10" s="40">
        <f aca="true" t="shared" si="1" ref="N10:N31">F10/K10*100</f>
        <v>29.48717948717949</v>
      </c>
      <c r="O10" s="111">
        <f aca="true" t="shared" si="2" ref="O10:O31">G10/K10*100</f>
        <v>7.6923076923076925</v>
      </c>
      <c r="P10" s="111">
        <f aca="true" t="shared" si="3" ref="P10:P31">H10/K10*100</f>
        <v>56.41025641025641</v>
      </c>
      <c r="Q10" s="111">
        <f aca="true" t="shared" si="4" ref="Q10:Q31">I10/K10*100</f>
        <v>0</v>
      </c>
      <c r="R10" s="111">
        <f aca="true" t="shared" si="5" ref="R10:R31">J10/K10*100</f>
        <v>6.41025641025641</v>
      </c>
      <c r="S10" s="43">
        <f aca="true" t="shared" si="6" ref="S10:S31">SUM(N10:R10)</f>
        <v>100</v>
      </c>
      <c r="U10" s="22" t="s">
        <v>7</v>
      </c>
      <c r="V10" s="42">
        <v>75.51020408163265</v>
      </c>
      <c r="W10" s="43">
        <v>2.7210884353741496</v>
      </c>
      <c r="X10" s="43">
        <v>20.408163265306122</v>
      </c>
      <c r="Y10" s="43">
        <v>0</v>
      </c>
      <c r="Z10" s="43">
        <v>1.3605442176870748</v>
      </c>
    </row>
    <row r="11" spans="2:26" ht="11.25">
      <c r="B11" s="22" t="s">
        <v>6</v>
      </c>
      <c r="C11" s="102">
        <v>73</v>
      </c>
      <c r="D11" s="8">
        <v>69</v>
      </c>
      <c r="E11" s="8">
        <v>4</v>
      </c>
      <c r="F11" s="3">
        <v>51</v>
      </c>
      <c r="G11" s="51">
        <v>4</v>
      </c>
      <c r="H11" s="51">
        <v>13</v>
      </c>
      <c r="I11" s="51">
        <v>0</v>
      </c>
      <c r="J11" s="51">
        <v>1</v>
      </c>
      <c r="K11" s="8">
        <f t="shared" si="0"/>
        <v>69</v>
      </c>
      <c r="M11" s="22" t="s">
        <v>6</v>
      </c>
      <c r="N11" s="40">
        <f t="shared" si="1"/>
        <v>73.91304347826086</v>
      </c>
      <c r="O11" s="111">
        <f t="shared" si="2"/>
        <v>5.797101449275362</v>
      </c>
      <c r="P11" s="111">
        <f t="shared" si="3"/>
        <v>18.84057971014493</v>
      </c>
      <c r="Q11" s="111">
        <f t="shared" si="4"/>
        <v>0</v>
      </c>
      <c r="R11" s="111">
        <f t="shared" si="5"/>
        <v>1.4492753623188406</v>
      </c>
      <c r="S11" s="43">
        <f t="shared" si="6"/>
        <v>100</v>
      </c>
      <c r="U11" s="22" t="s">
        <v>6</v>
      </c>
      <c r="V11" s="42">
        <v>73.91304347826086</v>
      </c>
      <c r="W11" s="43">
        <v>5.797101449275362</v>
      </c>
      <c r="X11" s="43">
        <v>18.84057971014493</v>
      </c>
      <c r="Y11" s="43">
        <v>0</v>
      </c>
      <c r="Z11" s="43">
        <v>1.4492753623188406</v>
      </c>
    </row>
    <row r="12" spans="2:26" ht="11.25">
      <c r="B12" s="22" t="s">
        <v>8</v>
      </c>
      <c r="C12" s="102">
        <v>42</v>
      </c>
      <c r="D12" s="8">
        <v>39</v>
      </c>
      <c r="E12" s="8">
        <v>3</v>
      </c>
      <c r="F12" s="3">
        <v>38</v>
      </c>
      <c r="G12" s="51">
        <v>0</v>
      </c>
      <c r="H12" s="51">
        <v>1</v>
      </c>
      <c r="I12" s="51">
        <v>0</v>
      </c>
      <c r="J12" s="51">
        <v>0</v>
      </c>
      <c r="K12" s="8">
        <f t="shared" si="0"/>
        <v>39</v>
      </c>
      <c r="M12" s="22" t="s">
        <v>8</v>
      </c>
      <c r="N12" s="40">
        <f t="shared" si="1"/>
        <v>97.43589743589743</v>
      </c>
      <c r="O12" s="111">
        <f t="shared" si="2"/>
        <v>0</v>
      </c>
      <c r="P12" s="111">
        <f t="shared" si="3"/>
        <v>2.564102564102564</v>
      </c>
      <c r="Q12" s="111">
        <f t="shared" si="4"/>
        <v>0</v>
      </c>
      <c r="R12" s="111">
        <f t="shared" si="5"/>
        <v>0</v>
      </c>
      <c r="S12" s="43">
        <f t="shared" si="6"/>
        <v>100</v>
      </c>
      <c r="U12" s="22" t="s">
        <v>29</v>
      </c>
      <c r="V12" s="42">
        <v>53.84615384615385</v>
      </c>
      <c r="W12" s="43">
        <v>9.615384615384617</v>
      </c>
      <c r="X12" s="43">
        <v>34.61538461538461</v>
      </c>
      <c r="Y12" s="43">
        <v>0</v>
      </c>
      <c r="Z12" s="43">
        <v>1.9230769230769231</v>
      </c>
    </row>
    <row r="13" spans="2:26" ht="11.25">
      <c r="B13" s="22" t="s">
        <v>7</v>
      </c>
      <c r="C13" s="102">
        <v>266</v>
      </c>
      <c r="D13" s="8">
        <v>147</v>
      </c>
      <c r="E13" s="8">
        <v>119</v>
      </c>
      <c r="F13" s="3">
        <v>111</v>
      </c>
      <c r="G13" s="51">
        <v>4</v>
      </c>
      <c r="H13" s="51">
        <v>30</v>
      </c>
      <c r="I13" s="51">
        <v>0</v>
      </c>
      <c r="J13" s="51">
        <v>2</v>
      </c>
      <c r="K13" s="8">
        <f t="shared" si="0"/>
        <v>147</v>
      </c>
      <c r="M13" s="22" t="s">
        <v>7</v>
      </c>
      <c r="N13" s="40">
        <f t="shared" si="1"/>
        <v>75.51020408163265</v>
      </c>
      <c r="O13" s="111">
        <f t="shared" si="2"/>
        <v>2.7210884353741496</v>
      </c>
      <c r="P13" s="111">
        <f t="shared" si="3"/>
        <v>20.408163265306122</v>
      </c>
      <c r="Q13" s="111">
        <f t="shared" si="4"/>
        <v>0</v>
      </c>
      <c r="R13" s="111">
        <f t="shared" si="5"/>
        <v>1.3605442176870748</v>
      </c>
      <c r="S13" s="43">
        <f t="shared" si="6"/>
        <v>100</v>
      </c>
      <c r="U13" s="22" t="s">
        <v>15</v>
      </c>
      <c r="V13" s="42">
        <v>50</v>
      </c>
      <c r="W13" s="43">
        <v>0</v>
      </c>
      <c r="X13" s="43">
        <v>50</v>
      </c>
      <c r="Y13" s="43">
        <v>0</v>
      </c>
      <c r="Z13" s="43">
        <v>0</v>
      </c>
    </row>
    <row r="14" spans="2:26" ht="11.25">
      <c r="B14" s="22" t="s">
        <v>9</v>
      </c>
      <c r="C14" s="102">
        <v>60</v>
      </c>
      <c r="D14" s="8">
        <v>53</v>
      </c>
      <c r="E14" s="8">
        <v>7</v>
      </c>
      <c r="F14" s="3">
        <v>3</v>
      </c>
      <c r="G14" s="51">
        <v>0</v>
      </c>
      <c r="H14" s="51">
        <v>31</v>
      </c>
      <c r="I14" s="51">
        <v>4</v>
      </c>
      <c r="J14" s="51">
        <v>15</v>
      </c>
      <c r="K14" s="8">
        <f t="shared" si="0"/>
        <v>53</v>
      </c>
      <c r="M14" s="22" t="s">
        <v>9</v>
      </c>
      <c r="N14" s="40">
        <f t="shared" si="1"/>
        <v>5.660377358490567</v>
      </c>
      <c r="O14" s="111">
        <f t="shared" si="2"/>
        <v>0</v>
      </c>
      <c r="P14" s="111">
        <f t="shared" si="3"/>
        <v>58.490566037735846</v>
      </c>
      <c r="Q14" s="111">
        <f t="shared" si="4"/>
        <v>7.547169811320755</v>
      </c>
      <c r="R14" s="111">
        <f t="shared" si="5"/>
        <v>28.30188679245283</v>
      </c>
      <c r="S14" s="43">
        <f t="shared" si="6"/>
        <v>100</v>
      </c>
      <c r="U14" s="22" t="s">
        <v>27</v>
      </c>
      <c r="V14" s="42">
        <v>43.36283185840708</v>
      </c>
      <c r="W14" s="43">
        <v>5.3097345132743365</v>
      </c>
      <c r="X14" s="43">
        <v>49.557522123893804</v>
      </c>
      <c r="Y14" s="43">
        <v>0.8849557522123894</v>
      </c>
      <c r="Z14" s="43">
        <v>0.8849557522123894</v>
      </c>
    </row>
    <row r="15" spans="2:26" ht="11.25">
      <c r="B15" s="22" t="s">
        <v>15</v>
      </c>
      <c r="C15" s="102">
        <v>208</v>
      </c>
      <c r="D15" s="8">
        <v>2</v>
      </c>
      <c r="E15" s="8">
        <v>206</v>
      </c>
      <c r="F15" s="3">
        <v>1</v>
      </c>
      <c r="G15" s="51">
        <v>0</v>
      </c>
      <c r="H15" s="51">
        <v>1</v>
      </c>
      <c r="I15" s="51">
        <v>0</v>
      </c>
      <c r="J15" s="51">
        <v>0</v>
      </c>
      <c r="K15" s="8">
        <f t="shared" si="0"/>
        <v>2</v>
      </c>
      <c r="M15" s="22" t="s">
        <v>15</v>
      </c>
      <c r="N15" s="40">
        <f t="shared" si="1"/>
        <v>50</v>
      </c>
      <c r="O15" s="111">
        <f t="shared" si="2"/>
        <v>0</v>
      </c>
      <c r="P15" s="111">
        <f t="shared" si="3"/>
        <v>50</v>
      </c>
      <c r="Q15" s="111">
        <f t="shared" si="4"/>
        <v>0</v>
      </c>
      <c r="R15" s="111">
        <f t="shared" si="5"/>
        <v>0</v>
      </c>
      <c r="S15" s="43">
        <f t="shared" si="6"/>
        <v>100</v>
      </c>
      <c r="U15" s="22" t="s">
        <v>121</v>
      </c>
      <c r="V15" s="42">
        <v>38.54166666666667</v>
      </c>
      <c r="W15" s="43">
        <v>2.083333333333333</v>
      </c>
      <c r="X15" s="43">
        <v>44.79166666666667</v>
      </c>
      <c r="Y15" s="43">
        <v>5.208333333333334</v>
      </c>
      <c r="Z15" s="43">
        <v>9.375</v>
      </c>
    </row>
    <row r="16" spans="2:26" ht="11.25">
      <c r="B16" s="22" t="s">
        <v>10</v>
      </c>
      <c r="C16" s="102">
        <v>2313</v>
      </c>
      <c r="D16" s="8">
        <v>197</v>
      </c>
      <c r="E16" s="8">
        <v>2116</v>
      </c>
      <c r="F16" s="3">
        <v>14</v>
      </c>
      <c r="G16" s="51">
        <v>6</v>
      </c>
      <c r="H16" s="51">
        <v>88</v>
      </c>
      <c r="I16" s="51">
        <v>11</v>
      </c>
      <c r="J16" s="51">
        <v>78</v>
      </c>
      <c r="K16" s="8">
        <f t="shared" si="0"/>
        <v>197</v>
      </c>
      <c r="M16" s="22" t="s">
        <v>10</v>
      </c>
      <c r="N16" s="40">
        <f t="shared" si="1"/>
        <v>7.1065989847715745</v>
      </c>
      <c r="O16" s="111">
        <f t="shared" si="2"/>
        <v>3.0456852791878175</v>
      </c>
      <c r="P16" s="111">
        <f t="shared" si="3"/>
        <v>44.67005076142132</v>
      </c>
      <c r="Q16" s="111">
        <f t="shared" si="4"/>
        <v>5.583756345177665</v>
      </c>
      <c r="R16" s="111">
        <f t="shared" si="5"/>
        <v>39.59390862944163</v>
      </c>
      <c r="S16" s="43">
        <f t="shared" si="6"/>
        <v>100</v>
      </c>
      <c r="U16" s="22" t="s">
        <v>3</v>
      </c>
      <c r="V16" s="42">
        <v>29.629629629629626</v>
      </c>
      <c r="W16" s="43">
        <v>7.4074074074074066</v>
      </c>
      <c r="X16" s="43">
        <v>51.85185185185185</v>
      </c>
      <c r="Y16" s="43">
        <v>0</v>
      </c>
      <c r="Z16" s="43">
        <v>11.11111111111111</v>
      </c>
    </row>
    <row r="17" spans="2:26" ht="11.25">
      <c r="B17" s="22" t="s">
        <v>12</v>
      </c>
      <c r="C17" s="102">
        <v>1819</v>
      </c>
      <c r="D17" s="8">
        <v>188</v>
      </c>
      <c r="E17" s="8">
        <v>1631</v>
      </c>
      <c r="F17" s="3">
        <v>24</v>
      </c>
      <c r="G17" s="51">
        <v>9</v>
      </c>
      <c r="H17" s="51">
        <v>117</v>
      </c>
      <c r="I17" s="51">
        <v>10</v>
      </c>
      <c r="J17" s="51">
        <v>28</v>
      </c>
      <c r="K17" s="8">
        <f t="shared" si="0"/>
        <v>188</v>
      </c>
      <c r="M17" s="22" t="s">
        <v>12</v>
      </c>
      <c r="N17" s="40">
        <f t="shared" si="1"/>
        <v>12.76595744680851</v>
      </c>
      <c r="O17" s="111">
        <f t="shared" si="2"/>
        <v>4.787234042553192</v>
      </c>
      <c r="P17" s="111">
        <f t="shared" si="3"/>
        <v>62.23404255319149</v>
      </c>
      <c r="Q17" s="111">
        <f t="shared" si="4"/>
        <v>5.319148936170213</v>
      </c>
      <c r="R17" s="111">
        <f t="shared" si="5"/>
        <v>14.893617021276595</v>
      </c>
      <c r="S17" s="43">
        <f t="shared" si="6"/>
        <v>100</v>
      </c>
      <c r="U17" s="22" t="s">
        <v>4</v>
      </c>
      <c r="V17" s="42">
        <v>29.48717948717949</v>
      </c>
      <c r="W17" s="43">
        <v>7.6923076923076925</v>
      </c>
      <c r="X17" s="43">
        <v>56.41025641025641</v>
      </c>
      <c r="Y17" s="43">
        <v>0</v>
      </c>
      <c r="Z17" s="43">
        <v>6.41025641025641</v>
      </c>
    </row>
    <row r="18" spans="2:26" ht="11.25">
      <c r="B18" s="22" t="s">
        <v>19</v>
      </c>
      <c r="C18" s="102">
        <v>119</v>
      </c>
      <c r="D18" s="8">
        <v>23</v>
      </c>
      <c r="E18" s="8">
        <v>96</v>
      </c>
      <c r="F18" s="3">
        <v>5</v>
      </c>
      <c r="G18" s="51">
        <v>5</v>
      </c>
      <c r="H18" s="51">
        <v>12</v>
      </c>
      <c r="I18" s="51">
        <v>0</v>
      </c>
      <c r="J18" s="51">
        <v>1</v>
      </c>
      <c r="K18" s="8">
        <f t="shared" si="0"/>
        <v>23</v>
      </c>
      <c r="M18" s="22" t="s">
        <v>19</v>
      </c>
      <c r="N18" s="40">
        <f t="shared" si="1"/>
        <v>21.73913043478261</v>
      </c>
      <c r="O18" s="111">
        <f t="shared" si="2"/>
        <v>21.73913043478261</v>
      </c>
      <c r="P18" s="111">
        <f t="shared" si="3"/>
        <v>52.17391304347826</v>
      </c>
      <c r="Q18" s="111">
        <f t="shared" si="4"/>
        <v>0</v>
      </c>
      <c r="R18" s="111">
        <f t="shared" si="5"/>
        <v>4.3478260869565215</v>
      </c>
      <c r="S18" s="43">
        <f t="shared" si="6"/>
        <v>99.99999999999999</v>
      </c>
      <c r="U18" s="22" t="s">
        <v>23</v>
      </c>
      <c r="V18" s="42">
        <v>28.30188679245283</v>
      </c>
      <c r="W18" s="43">
        <v>5.660377358490567</v>
      </c>
      <c r="X18" s="43">
        <v>51.886792452830186</v>
      </c>
      <c r="Y18" s="43">
        <v>5.660377358490567</v>
      </c>
      <c r="Z18" s="43">
        <v>8.49056603773585</v>
      </c>
    </row>
    <row r="19" spans="2:26" ht="11.25">
      <c r="B19" s="22" t="s">
        <v>17</v>
      </c>
      <c r="C19" s="102">
        <v>98</v>
      </c>
      <c r="D19" s="8">
        <v>27</v>
      </c>
      <c r="E19" s="8">
        <v>71</v>
      </c>
      <c r="F19" s="3">
        <v>3</v>
      </c>
      <c r="G19" s="51">
        <v>2</v>
      </c>
      <c r="H19" s="51">
        <v>17</v>
      </c>
      <c r="I19" s="51">
        <v>1</v>
      </c>
      <c r="J19" s="51">
        <v>4</v>
      </c>
      <c r="K19" s="8">
        <f t="shared" si="0"/>
        <v>27</v>
      </c>
      <c r="M19" s="22" t="s">
        <v>17</v>
      </c>
      <c r="N19" s="40">
        <f t="shared" si="1"/>
        <v>11.11111111111111</v>
      </c>
      <c r="O19" s="111">
        <f t="shared" si="2"/>
        <v>7.4074074074074066</v>
      </c>
      <c r="P19" s="111">
        <f t="shared" si="3"/>
        <v>62.96296296296296</v>
      </c>
      <c r="Q19" s="111">
        <f t="shared" si="4"/>
        <v>3.7037037037037033</v>
      </c>
      <c r="R19" s="111">
        <f t="shared" si="5"/>
        <v>14.814814814814813</v>
      </c>
      <c r="S19" s="43">
        <f t="shared" si="6"/>
        <v>100</v>
      </c>
      <c r="U19" s="22" t="s">
        <v>35</v>
      </c>
      <c r="V19" s="42">
        <v>26.373626373626376</v>
      </c>
      <c r="W19" s="43">
        <v>3.8461538461538463</v>
      </c>
      <c r="X19" s="43">
        <v>52.74725274725275</v>
      </c>
      <c r="Y19" s="43">
        <v>1.6483516483516485</v>
      </c>
      <c r="Z19" s="43">
        <v>15.384615384615385</v>
      </c>
    </row>
    <row r="20" spans="2:26" ht="11.25">
      <c r="B20" s="22" t="s">
        <v>18</v>
      </c>
      <c r="C20" s="102">
        <v>4</v>
      </c>
      <c r="D20" s="8">
        <v>3</v>
      </c>
      <c r="E20" s="8">
        <v>1</v>
      </c>
      <c r="F20" s="3">
        <v>0</v>
      </c>
      <c r="G20" s="51">
        <v>0</v>
      </c>
      <c r="H20" s="51">
        <v>3</v>
      </c>
      <c r="I20" s="51">
        <v>0</v>
      </c>
      <c r="J20" s="51">
        <v>0</v>
      </c>
      <c r="K20" s="8">
        <f t="shared" si="0"/>
        <v>3</v>
      </c>
      <c r="M20" s="22" t="s">
        <v>18</v>
      </c>
      <c r="N20" s="40">
        <f t="shared" si="1"/>
        <v>0</v>
      </c>
      <c r="O20" s="111">
        <f t="shared" si="2"/>
        <v>0</v>
      </c>
      <c r="P20" s="111">
        <f t="shared" si="3"/>
        <v>100</v>
      </c>
      <c r="Q20" s="111">
        <f t="shared" si="4"/>
        <v>0</v>
      </c>
      <c r="R20" s="111">
        <f t="shared" si="5"/>
        <v>0</v>
      </c>
      <c r="S20" s="43">
        <f t="shared" si="6"/>
        <v>100</v>
      </c>
      <c r="U20" s="22" t="s">
        <v>1</v>
      </c>
      <c r="V20" s="42">
        <v>25</v>
      </c>
      <c r="W20" s="43">
        <v>2.7777777777777777</v>
      </c>
      <c r="X20" s="43">
        <v>52.083333333333336</v>
      </c>
      <c r="Y20" s="43">
        <v>4.861111111111112</v>
      </c>
      <c r="Z20" s="43">
        <v>15.277777777777779</v>
      </c>
    </row>
    <row r="21" spans="2:26" ht="11.25">
      <c r="B21" s="22" t="s">
        <v>121</v>
      </c>
      <c r="C21" s="102">
        <v>147</v>
      </c>
      <c r="D21" s="8">
        <v>96</v>
      </c>
      <c r="E21" s="8">
        <v>51</v>
      </c>
      <c r="F21" s="3">
        <v>37</v>
      </c>
      <c r="G21" s="51">
        <v>2</v>
      </c>
      <c r="H21" s="51">
        <v>43</v>
      </c>
      <c r="I21" s="51">
        <v>5</v>
      </c>
      <c r="J21" s="51">
        <v>9</v>
      </c>
      <c r="K21" s="8">
        <f t="shared" si="0"/>
        <v>96</v>
      </c>
      <c r="M21" s="22" t="s">
        <v>121</v>
      </c>
      <c r="N21" s="40">
        <f t="shared" si="1"/>
        <v>38.54166666666667</v>
      </c>
      <c r="O21" s="111">
        <f t="shared" si="2"/>
        <v>2.083333333333333</v>
      </c>
      <c r="P21" s="111">
        <f t="shared" si="3"/>
        <v>44.79166666666667</v>
      </c>
      <c r="Q21" s="111">
        <f t="shared" si="4"/>
        <v>5.208333333333334</v>
      </c>
      <c r="R21" s="111">
        <f t="shared" si="5"/>
        <v>9.375</v>
      </c>
      <c r="S21" s="43">
        <f t="shared" si="6"/>
        <v>100.00000000000001</v>
      </c>
      <c r="U21" s="22" t="s">
        <v>19</v>
      </c>
      <c r="V21" s="42">
        <v>21.73913043478261</v>
      </c>
      <c r="W21" s="43">
        <v>21.73913043478261</v>
      </c>
      <c r="X21" s="43">
        <v>52.17391304347826</v>
      </c>
      <c r="Y21" s="43">
        <v>0</v>
      </c>
      <c r="Z21" s="43">
        <v>4.3478260869565215</v>
      </c>
    </row>
    <row r="22" spans="2:26" ht="11.25">
      <c r="B22" s="22" t="s">
        <v>1</v>
      </c>
      <c r="C22" s="102">
        <v>290</v>
      </c>
      <c r="D22" s="8">
        <v>144</v>
      </c>
      <c r="E22" s="8">
        <v>146</v>
      </c>
      <c r="F22" s="3">
        <v>36</v>
      </c>
      <c r="G22" s="51">
        <v>4</v>
      </c>
      <c r="H22" s="51">
        <v>75</v>
      </c>
      <c r="I22" s="51">
        <v>7</v>
      </c>
      <c r="J22" s="51">
        <v>22</v>
      </c>
      <c r="K22" s="8">
        <f t="shared" si="0"/>
        <v>144</v>
      </c>
      <c r="M22" s="22" t="s">
        <v>1</v>
      </c>
      <c r="N22" s="40">
        <f t="shared" si="1"/>
        <v>25</v>
      </c>
      <c r="O22" s="111">
        <f t="shared" si="2"/>
        <v>2.7777777777777777</v>
      </c>
      <c r="P22" s="111">
        <f t="shared" si="3"/>
        <v>52.083333333333336</v>
      </c>
      <c r="Q22" s="111">
        <f t="shared" si="4"/>
        <v>4.861111111111112</v>
      </c>
      <c r="R22" s="111">
        <f t="shared" si="5"/>
        <v>15.277777777777779</v>
      </c>
      <c r="S22" s="43">
        <f t="shared" si="6"/>
        <v>100</v>
      </c>
      <c r="U22" s="22" t="s">
        <v>11</v>
      </c>
      <c r="V22" s="42">
        <v>15.294117647058824</v>
      </c>
      <c r="W22" s="43">
        <v>2.3529411764705883</v>
      </c>
      <c r="X22" s="43">
        <v>54.11764705882353</v>
      </c>
      <c r="Y22" s="43">
        <v>4.705882352941177</v>
      </c>
      <c r="Z22" s="43">
        <v>23.52941176470588</v>
      </c>
    </row>
    <row r="23" spans="2:26" ht="11.25">
      <c r="B23" s="22" t="s">
        <v>23</v>
      </c>
      <c r="C23" s="103">
        <v>167</v>
      </c>
      <c r="D23" s="8">
        <v>106</v>
      </c>
      <c r="E23" s="8">
        <v>61</v>
      </c>
      <c r="F23" s="3">
        <v>30</v>
      </c>
      <c r="G23" s="51">
        <v>6</v>
      </c>
      <c r="H23" s="51">
        <v>55</v>
      </c>
      <c r="I23" s="51">
        <v>6</v>
      </c>
      <c r="J23" s="51">
        <v>9</v>
      </c>
      <c r="K23" s="8">
        <f t="shared" si="0"/>
        <v>106</v>
      </c>
      <c r="M23" s="22" t="s">
        <v>23</v>
      </c>
      <c r="N23" s="40">
        <f t="shared" si="1"/>
        <v>28.30188679245283</v>
      </c>
      <c r="O23" s="111">
        <f t="shared" si="2"/>
        <v>5.660377358490567</v>
      </c>
      <c r="P23" s="111">
        <f t="shared" si="3"/>
        <v>51.886792452830186</v>
      </c>
      <c r="Q23" s="111">
        <f t="shared" si="4"/>
        <v>5.660377358490567</v>
      </c>
      <c r="R23" s="111">
        <f t="shared" si="5"/>
        <v>8.49056603773585</v>
      </c>
      <c r="S23" s="43">
        <f t="shared" si="6"/>
        <v>100</v>
      </c>
      <c r="U23" s="22" t="s">
        <v>12</v>
      </c>
      <c r="V23" s="42">
        <v>12.76595744680851</v>
      </c>
      <c r="W23" s="43">
        <v>4.787234042553192</v>
      </c>
      <c r="X23" s="43">
        <v>62.23404255319149</v>
      </c>
      <c r="Y23" s="43">
        <v>5.319148936170213</v>
      </c>
      <c r="Z23" s="43">
        <v>14.893617021276595</v>
      </c>
    </row>
    <row r="24" spans="2:26" ht="11.25">
      <c r="B24" s="22" t="s">
        <v>28</v>
      </c>
      <c r="C24" s="102">
        <v>30</v>
      </c>
      <c r="D24" s="8">
        <v>15</v>
      </c>
      <c r="E24" s="8">
        <v>15</v>
      </c>
      <c r="F24" s="3">
        <v>0</v>
      </c>
      <c r="G24" s="51">
        <v>0</v>
      </c>
      <c r="H24" s="51">
        <v>12</v>
      </c>
      <c r="I24" s="51">
        <v>0</v>
      </c>
      <c r="J24" s="51">
        <v>3</v>
      </c>
      <c r="K24" s="8">
        <f t="shared" si="0"/>
        <v>15</v>
      </c>
      <c r="M24" s="22" t="s">
        <v>28</v>
      </c>
      <c r="N24" s="40">
        <f t="shared" si="1"/>
        <v>0</v>
      </c>
      <c r="O24" s="111">
        <f t="shared" si="2"/>
        <v>0</v>
      </c>
      <c r="P24" s="111">
        <f t="shared" si="3"/>
        <v>80</v>
      </c>
      <c r="Q24" s="111">
        <f t="shared" si="4"/>
        <v>0</v>
      </c>
      <c r="R24" s="111">
        <f t="shared" si="5"/>
        <v>20</v>
      </c>
      <c r="S24" s="43">
        <f t="shared" si="6"/>
        <v>100</v>
      </c>
      <c r="U24" s="22" t="s">
        <v>17</v>
      </c>
      <c r="V24" s="42">
        <v>11.11111111111111</v>
      </c>
      <c r="W24" s="43">
        <v>7.4074074074074066</v>
      </c>
      <c r="X24" s="43">
        <v>62.96296296296296</v>
      </c>
      <c r="Y24" s="43">
        <v>3.7037037037037033</v>
      </c>
      <c r="Z24" s="43">
        <v>14.814814814814813</v>
      </c>
    </row>
    <row r="25" spans="2:26" ht="11.25">
      <c r="B25" s="23" t="s">
        <v>29</v>
      </c>
      <c r="C25" s="103">
        <v>123</v>
      </c>
      <c r="D25" s="9">
        <v>52</v>
      </c>
      <c r="E25" s="9">
        <v>71</v>
      </c>
      <c r="F25" s="4">
        <v>28</v>
      </c>
      <c r="G25" s="52">
        <v>5</v>
      </c>
      <c r="H25" s="52">
        <v>18</v>
      </c>
      <c r="I25" s="52">
        <v>0</v>
      </c>
      <c r="J25" s="52">
        <v>1</v>
      </c>
      <c r="K25" s="8">
        <f t="shared" si="0"/>
        <v>52</v>
      </c>
      <c r="M25" s="23" t="s">
        <v>29</v>
      </c>
      <c r="N25" s="40">
        <f t="shared" si="1"/>
        <v>53.84615384615385</v>
      </c>
      <c r="O25" s="111">
        <f t="shared" si="2"/>
        <v>9.615384615384617</v>
      </c>
      <c r="P25" s="111">
        <f t="shared" si="3"/>
        <v>34.61538461538461</v>
      </c>
      <c r="Q25" s="111">
        <f t="shared" si="4"/>
        <v>0</v>
      </c>
      <c r="R25" s="111">
        <f t="shared" si="5"/>
        <v>1.9230769230769231</v>
      </c>
      <c r="S25" s="43">
        <f t="shared" si="6"/>
        <v>100</v>
      </c>
      <c r="U25" s="22" t="s">
        <v>10</v>
      </c>
      <c r="V25" s="42">
        <v>7.1065989847715745</v>
      </c>
      <c r="W25" s="43">
        <v>3.0456852791878175</v>
      </c>
      <c r="X25" s="43">
        <v>44.67005076142132</v>
      </c>
      <c r="Y25" s="43">
        <v>5.583756345177665</v>
      </c>
      <c r="Z25" s="43">
        <v>39.59390862944163</v>
      </c>
    </row>
    <row r="26" spans="2:26" ht="11.25">
      <c r="B26" s="22" t="s">
        <v>11</v>
      </c>
      <c r="C26" s="102">
        <v>226</v>
      </c>
      <c r="D26" s="8">
        <v>85</v>
      </c>
      <c r="E26" s="8">
        <v>141</v>
      </c>
      <c r="F26" s="3">
        <v>13</v>
      </c>
      <c r="G26" s="51">
        <v>2</v>
      </c>
      <c r="H26" s="51">
        <v>46</v>
      </c>
      <c r="I26" s="51">
        <v>4</v>
      </c>
      <c r="J26" s="51">
        <v>20</v>
      </c>
      <c r="K26" s="8">
        <f t="shared" si="0"/>
        <v>85</v>
      </c>
      <c r="M26" s="22" t="s">
        <v>11</v>
      </c>
      <c r="N26" s="96">
        <f t="shared" si="1"/>
        <v>15.294117647058824</v>
      </c>
      <c r="O26" s="115">
        <f t="shared" si="2"/>
        <v>2.3529411764705883</v>
      </c>
      <c r="P26" s="115">
        <f t="shared" si="3"/>
        <v>54.11764705882353</v>
      </c>
      <c r="Q26" s="115">
        <f t="shared" si="4"/>
        <v>4.705882352941177</v>
      </c>
      <c r="R26" s="115">
        <f t="shared" si="5"/>
        <v>23.52941176470588</v>
      </c>
      <c r="S26" s="45">
        <f t="shared" si="6"/>
        <v>100</v>
      </c>
      <c r="U26" s="23" t="s">
        <v>9</v>
      </c>
      <c r="V26" s="44">
        <v>5.660377358490567</v>
      </c>
      <c r="W26" s="45">
        <v>0</v>
      </c>
      <c r="X26" s="45">
        <v>58.490566037735846</v>
      </c>
      <c r="Y26" s="45">
        <v>7.547169811320755</v>
      </c>
      <c r="Z26" s="45">
        <v>28.30188679245283</v>
      </c>
    </row>
    <row r="27" spans="2:26" ht="11.25">
      <c r="B27" s="23" t="s">
        <v>27</v>
      </c>
      <c r="C27" s="103">
        <v>127</v>
      </c>
      <c r="D27" s="9">
        <v>113</v>
      </c>
      <c r="E27" s="9">
        <v>14</v>
      </c>
      <c r="F27" s="4">
        <v>49</v>
      </c>
      <c r="G27" s="52">
        <v>6</v>
      </c>
      <c r="H27" s="52">
        <v>56</v>
      </c>
      <c r="I27" s="52">
        <v>1</v>
      </c>
      <c r="J27" s="52">
        <v>1</v>
      </c>
      <c r="K27" s="9">
        <f t="shared" si="0"/>
        <v>113</v>
      </c>
      <c r="M27" s="23" t="s">
        <v>27</v>
      </c>
      <c r="N27" s="42">
        <f t="shared" si="1"/>
        <v>43.36283185840708</v>
      </c>
      <c r="O27" s="114">
        <f t="shared" si="2"/>
        <v>5.3097345132743365</v>
      </c>
      <c r="P27" s="114">
        <f t="shared" si="3"/>
        <v>49.557522123893804</v>
      </c>
      <c r="Q27" s="114">
        <f t="shared" si="4"/>
        <v>0.8849557522123894</v>
      </c>
      <c r="R27" s="114">
        <f t="shared" si="5"/>
        <v>0.8849557522123894</v>
      </c>
      <c r="S27" s="43">
        <f t="shared" si="6"/>
        <v>100</v>
      </c>
      <c r="U27" s="22" t="s">
        <v>18</v>
      </c>
      <c r="V27" s="42">
        <v>0</v>
      </c>
      <c r="W27" s="43">
        <v>0</v>
      </c>
      <c r="X27" s="43">
        <v>100</v>
      </c>
      <c r="Y27" s="43">
        <v>0</v>
      </c>
      <c r="Z27" s="43">
        <v>0</v>
      </c>
    </row>
    <row r="28" spans="2:26" ht="11.25">
      <c r="B28" s="23" t="s">
        <v>35</v>
      </c>
      <c r="C28" s="103">
        <v>642</v>
      </c>
      <c r="D28" s="9">
        <v>182</v>
      </c>
      <c r="E28" s="9">
        <v>460</v>
      </c>
      <c r="F28" s="4">
        <v>48</v>
      </c>
      <c r="G28" s="52">
        <v>7</v>
      </c>
      <c r="H28" s="52">
        <v>96</v>
      </c>
      <c r="I28" s="52">
        <v>3</v>
      </c>
      <c r="J28" s="52">
        <v>28</v>
      </c>
      <c r="K28" s="10">
        <f t="shared" si="0"/>
        <v>182</v>
      </c>
      <c r="M28" s="23" t="s">
        <v>35</v>
      </c>
      <c r="N28" s="117">
        <f t="shared" si="1"/>
        <v>26.373626373626376</v>
      </c>
      <c r="O28" s="118">
        <f t="shared" si="2"/>
        <v>3.8461538461538463</v>
      </c>
      <c r="P28" s="118">
        <f t="shared" si="3"/>
        <v>52.74725274725275</v>
      </c>
      <c r="Q28" s="118">
        <f t="shared" si="4"/>
        <v>1.6483516483516485</v>
      </c>
      <c r="R28" s="118">
        <f t="shared" si="5"/>
        <v>15.384615384615385</v>
      </c>
      <c r="S28" s="47">
        <f t="shared" si="6"/>
        <v>100.00000000000001</v>
      </c>
      <c r="U28" s="24" t="s">
        <v>28</v>
      </c>
      <c r="V28" s="46">
        <v>0</v>
      </c>
      <c r="W28" s="47">
        <v>0</v>
      </c>
      <c r="X28" s="47">
        <v>80</v>
      </c>
      <c r="Y28" s="47">
        <v>0</v>
      </c>
      <c r="Z28" s="47">
        <v>20</v>
      </c>
    </row>
    <row r="29" spans="2:26" ht="11.25">
      <c r="B29" s="54" t="s">
        <v>22</v>
      </c>
      <c r="C29" s="104">
        <v>46</v>
      </c>
      <c r="D29" s="7">
        <v>10</v>
      </c>
      <c r="E29" s="7">
        <v>36</v>
      </c>
      <c r="F29" s="57">
        <v>3</v>
      </c>
      <c r="G29" s="55">
        <v>1</v>
      </c>
      <c r="H29" s="55">
        <v>6</v>
      </c>
      <c r="I29" s="55">
        <v>0</v>
      </c>
      <c r="J29" s="55">
        <v>0</v>
      </c>
      <c r="K29" s="12">
        <f t="shared" si="0"/>
        <v>10</v>
      </c>
      <c r="M29" s="54" t="s">
        <v>22</v>
      </c>
      <c r="N29" s="96">
        <f t="shared" si="1"/>
        <v>30</v>
      </c>
      <c r="O29" s="115">
        <f t="shared" si="2"/>
        <v>10</v>
      </c>
      <c r="P29" s="115">
        <f t="shared" si="3"/>
        <v>60</v>
      </c>
      <c r="Q29" s="115">
        <f t="shared" si="4"/>
        <v>0</v>
      </c>
      <c r="R29" s="115">
        <f t="shared" si="5"/>
        <v>0</v>
      </c>
      <c r="S29" s="97">
        <f t="shared" si="6"/>
        <v>100</v>
      </c>
      <c r="U29" s="25" t="s">
        <v>22</v>
      </c>
      <c r="V29" s="96">
        <v>30</v>
      </c>
      <c r="W29" s="97">
        <v>10</v>
      </c>
      <c r="X29" s="97">
        <v>60</v>
      </c>
      <c r="Y29" s="97">
        <v>0</v>
      </c>
      <c r="Z29" s="97">
        <v>0</v>
      </c>
    </row>
    <row r="30" spans="2:26" ht="11.25">
      <c r="B30" s="100" t="s">
        <v>14</v>
      </c>
      <c r="C30" s="105">
        <v>22</v>
      </c>
      <c r="D30" s="106">
        <v>6</v>
      </c>
      <c r="E30" s="106">
        <v>16</v>
      </c>
      <c r="F30" s="6">
        <v>1</v>
      </c>
      <c r="G30" s="101">
        <v>1</v>
      </c>
      <c r="H30" s="101">
        <v>2</v>
      </c>
      <c r="I30" s="101">
        <v>0</v>
      </c>
      <c r="J30" s="101">
        <v>2</v>
      </c>
      <c r="K30" s="10">
        <f t="shared" si="0"/>
        <v>6</v>
      </c>
      <c r="M30" s="100" t="s">
        <v>14</v>
      </c>
      <c r="N30" s="44">
        <f t="shared" si="1"/>
        <v>16.666666666666664</v>
      </c>
      <c r="O30" s="116">
        <f t="shared" si="2"/>
        <v>16.666666666666664</v>
      </c>
      <c r="P30" s="116">
        <f t="shared" si="3"/>
        <v>33.33333333333333</v>
      </c>
      <c r="Q30" s="116">
        <f t="shared" si="4"/>
        <v>0</v>
      </c>
      <c r="R30" s="116">
        <f t="shared" si="5"/>
        <v>33.33333333333333</v>
      </c>
      <c r="S30" s="45">
        <f t="shared" si="6"/>
        <v>99.99999999999999</v>
      </c>
      <c r="U30" s="24" t="s">
        <v>14</v>
      </c>
      <c r="V30" s="46">
        <v>16.666666666666664</v>
      </c>
      <c r="W30" s="47">
        <v>16.666666666666664</v>
      </c>
      <c r="X30" s="47">
        <v>33.33333333333333</v>
      </c>
      <c r="Y30" s="47">
        <v>0</v>
      </c>
      <c r="Z30" s="47">
        <v>33.33333333333333</v>
      </c>
    </row>
    <row r="31" spans="2:26" ht="11.25">
      <c r="B31" s="100" t="s">
        <v>0</v>
      </c>
      <c r="C31" s="105">
        <v>53</v>
      </c>
      <c r="D31" s="106">
        <v>6</v>
      </c>
      <c r="E31" s="106">
        <v>47</v>
      </c>
      <c r="F31" s="109">
        <v>0</v>
      </c>
      <c r="G31" s="101">
        <v>1</v>
      </c>
      <c r="H31" s="101">
        <v>3</v>
      </c>
      <c r="I31" s="101">
        <v>2</v>
      </c>
      <c r="J31" s="101">
        <v>0</v>
      </c>
      <c r="K31" s="106">
        <f t="shared" si="0"/>
        <v>6</v>
      </c>
      <c r="M31" s="100" t="s">
        <v>0</v>
      </c>
      <c r="N31" s="139">
        <f t="shared" si="1"/>
        <v>0</v>
      </c>
      <c r="O31" s="140">
        <f t="shared" si="2"/>
        <v>16.666666666666664</v>
      </c>
      <c r="P31" s="140">
        <f t="shared" si="3"/>
        <v>50</v>
      </c>
      <c r="Q31" s="140">
        <f t="shared" si="4"/>
        <v>33.33333333333333</v>
      </c>
      <c r="R31" s="140">
        <f t="shared" si="5"/>
        <v>0</v>
      </c>
      <c r="S31" s="141">
        <f t="shared" si="6"/>
        <v>99.99999999999999</v>
      </c>
      <c r="U31" s="100" t="s">
        <v>0</v>
      </c>
      <c r="V31" s="117">
        <v>0</v>
      </c>
      <c r="W31" s="119">
        <v>16.666666666666664</v>
      </c>
      <c r="X31" s="119">
        <v>50</v>
      </c>
      <c r="Y31" s="119">
        <v>33.33333333333333</v>
      </c>
      <c r="Z31" s="119">
        <v>0</v>
      </c>
    </row>
    <row r="32" spans="6:11" ht="11.25">
      <c r="F32" s="145">
        <f>SUM(F9:F31)</f>
        <v>526</v>
      </c>
      <c r="G32" s="145">
        <f>SUM(G9:G31)</f>
        <v>73</v>
      </c>
      <c r="H32" s="145">
        <f>SUM(H9:H31)</f>
        <v>783</v>
      </c>
      <c r="I32" s="145">
        <f>SUM(I9:I31)</f>
        <v>54</v>
      </c>
      <c r="J32" s="145">
        <f>SUM(J9:J31)</f>
        <v>232</v>
      </c>
      <c r="K32" s="145">
        <f>SUM(K9:K31)</f>
        <v>1668</v>
      </c>
    </row>
    <row r="33" spans="6:11" ht="11.25">
      <c r="F33" s="146">
        <f>F32/K32*100</f>
        <v>31.534772182254194</v>
      </c>
      <c r="G33" s="145" t="s">
        <v>252</v>
      </c>
      <c r="H33" s="145"/>
      <c r="I33" s="145"/>
      <c r="J33" s="146">
        <f>J32/K32*100</f>
        <v>13.908872901678656</v>
      </c>
      <c r="K33" s="145" t="s">
        <v>252</v>
      </c>
    </row>
    <row r="35" spans="2:9" ht="11.25">
      <c r="B35" s="160" t="s">
        <v>37</v>
      </c>
      <c r="C35" s="161"/>
      <c r="D35" s="161"/>
      <c r="E35" s="161"/>
      <c r="F35" s="161"/>
      <c r="G35" s="161"/>
      <c r="H35" s="161"/>
      <c r="I35" s="161"/>
    </row>
    <row r="36" spans="2:9" ht="11.25">
      <c r="B36" s="162" t="s">
        <v>72</v>
      </c>
      <c r="C36" s="163"/>
      <c r="D36" s="163"/>
      <c r="E36" s="163"/>
      <c r="F36" s="163"/>
      <c r="G36" s="163"/>
      <c r="H36" s="163"/>
      <c r="I36" s="163"/>
    </row>
    <row r="37" ht="11.25">
      <c r="B37" s="13"/>
    </row>
    <row r="38" ht="11.25">
      <c r="B38" s="1" t="s">
        <v>239</v>
      </c>
    </row>
    <row r="74" spans="3:5" ht="11.25">
      <c r="C74" s="38" t="s">
        <v>244</v>
      </c>
      <c r="D74" s="38"/>
      <c r="E74" s="38"/>
    </row>
    <row r="75" ht="11.25">
      <c r="C75" s="1" t="s">
        <v>245</v>
      </c>
    </row>
    <row r="76" ht="11.25">
      <c r="C76" s="1" t="s">
        <v>242</v>
      </c>
    </row>
    <row r="77" ht="11.25">
      <c r="C77" s="1" t="s">
        <v>246</v>
      </c>
    </row>
  </sheetData>
  <sheetProtection/>
  <mergeCells count="11">
    <mergeCell ref="V7:Z7"/>
    <mergeCell ref="B35:I35"/>
    <mergeCell ref="B36:I36"/>
    <mergeCell ref="M7:M8"/>
    <mergeCell ref="N7:R7"/>
    <mergeCell ref="U7:U8"/>
    <mergeCell ref="B7:B8"/>
    <mergeCell ref="C7:C8"/>
    <mergeCell ref="D7:D8"/>
    <mergeCell ref="E7:E8"/>
    <mergeCell ref="F7:J7"/>
  </mergeCells>
  <printOptions/>
  <pageMargins left="0.7" right="0.7" top="0.75" bottom="0.75" header="0.3" footer="0.3"/>
  <pageSetup horizontalDpi="600" verticalDpi="600" orientation="portrait" paperSize="9" r:id="rId2"/>
  <ignoredErrors>
    <ignoredError sqref="K9:K3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I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4" ht="11.25">
      <c r="B4" s="13" t="s">
        <v>261</v>
      </c>
    </row>
    <row r="47" ht="10.5" customHeight="1"/>
    <row r="49" ht="11.25">
      <c r="B49" s="13"/>
    </row>
    <row r="50" spans="2:9" ht="11.25">
      <c r="B50" s="160" t="s">
        <v>221</v>
      </c>
      <c r="C50" s="160"/>
      <c r="D50" s="160"/>
      <c r="E50" s="160"/>
      <c r="F50" s="160"/>
      <c r="G50" s="160"/>
      <c r="H50" s="160"/>
      <c r="I50" s="160"/>
    </row>
    <row r="51" ht="11.25">
      <c r="B51" s="1" t="s">
        <v>222</v>
      </c>
    </row>
  </sheetData>
  <sheetProtection/>
  <mergeCells count="1">
    <mergeCell ref="B50:I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KUKUCKA Miroslav (ESTAT)</cp:lastModifiedBy>
  <dcterms:created xsi:type="dcterms:W3CDTF">2013-01-24T15:45:21Z</dcterms:created>
  <dcterms:modified xsi:type="dcterms:W3CDTF">2013-04-11T08:24:39Z</dcterms:modified>
  <cp:category/>
  <cp:version/>
  <cp:contentType/>
  <cp:contentStatus/>
</cp:coreProperties>
</file>