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D:\ESTAT-sm-backup\U\AGRI_ENV\250 AEI Data collection system and Fact sheets\08 Energy use\fact sheet 2021\Upload\"/>
    </mc:Choice>
  </mc:AlternateContent>
  <xr:revisionPtr revIDLastSave="0" documentId="13_ncr:1_{7E1C91E8-276D-42BF-95BC-C39AABAD0D1F}" xr6:coauthVersionLast="47" xr6:coauthVersionMax="47" xr10:uidLastSave="{00000000-0000-0000-0000-000000000000}"/>
  <bookViews>
    <workbookView xWindow="-120" yWindow="-120" windowWidth="24240" windowHeight="13140" xr2:uid="{00000000-000D-0000-FFFF-FFFF00000000}"/>
  </bookViews>
  <sheets>
    <sheet name="Table 1" sheetId="1" r:id="rId1"/>
    <sheet name="Figure 1" sheetId="3" r:id="rId2"/>
    <sheet name="Figure 2" sheetId="4" r:id="rId3"/>
    <sheet name="Figure 3" sheetId="5" r:id="rId4"/>
    <sheet name="Figure 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5" l="1"/>
  <c r="H40" i="5"/>
  <c r="G41" i="5"/>
  <c r="H41" i="5"/>
  <c r="G42" i="5"/>
  <c r="H42" i="5"/>
  <c r="G43" i="5"/>
  <c r="H43" i="5"/>
  <c r="G44" i="5"/>
  <c r="H44" i="5"/>
  <c r="G45" i="5"/>
  <c r="H45" i="5"/>
  <c r="G46" i="5"/>
  <c r="H46" i="5"/>
  <c r="G47" i="5"/>
  <c r="H47" i="5"/>
  <c r="G48" i="5"/>
  <c r="H48" i="5"/>
  <c r="G49" i="5"/>
  <c r="H49" i="5"/>
  <c r="F41" i="5"/>
  <c r="F42" i="5"/>
  <c r="F43" i="5"/>
  <c r="F44" i="5"/>
  <c r="F45" i="5"/>
  <c r="F46" i="5"/>
  <c r="F47" i="5"/>
  <c r="F48" i="5"/>
  <c r="F49" i="5"/>
  <c r="F40" i="5"/>
  <c r="D122" i="5"/>
  <c r="E122" i="5"/>
  <c r="F122" i="5"/>
  <c r="G122" i="5"/>
  <c r="H122" i="5"/>
  <c r="I122" i="5"/>
  <c r="J122" i="5"/>
  <c r="K122" i="5"/>
  <c r="L122" i="5"/>
  <c r="M122" i="5"/>
  <c r="C122" i="5"/>
  <c r="D89" i="5"/>
  <c r="E89" i="5"/>
  <c r="F89" i="5"/>
  <c r="G89" i="5"/>
  <c r="H89" i="5"/>
  <c r="I89" i="5"/>
  <c r="J89" i="5"/>
  <c r="K89" i="5"/>
  <c r="L89" i="5"/>
  <c r="M89" i="5"/>
  <c r="C89" i="5"/>
  <c r="D56" i="5"/>
  <c r="E56" i="5"/>
  <c r="F56" i="5"/>
  <c r="G56" i="5"/>
  <c r="H56" i="5"/>
  <c r="I56" i="5"/>
  <c r="J56" i="5"/>
  <c r="K56" i="5"/>
  <c r="L56" i="5"/>
  <c r="M56" i="5"/>
  <c r="C56" i="5"/>
  <c r="D57" i="4" l="1"/>
  <c r="E57" i="4"/>
  <c r="F57" i="4"/>
  <c r="G57" i="4"/>
  <c r="H57" i="4"/>
  <c r="I57" i="4"/>
  <c r="J57" i="4"/>
  <c r="C57" i="4"/>
  <c r="L57" i="4" l="1"/>
  <c r="M57" i="4"/>
  <c r="N57" i="4"/>
  <c r="O57" i="4"/>
  <c r="P57" i="4"/>
  <c r="Q57" i="4"/>
  <c r="L59" i="4"/>
  <c r="M59" i="4"/>
  <c r="N59" i="4"/>
  <c r="O59" i="4"/>
  <c r="P59" i="4"/>
  <c r="Q59" i="4"/>
  <c r="L60" i="4"/>
  <c r="M60" i="4"/>
  <c r="N60" i="4"/>
  <c r="O60" i="4"/>
  <c r="P60" i="4"/>
  <c r="Q60" i="4"/>
  <c r="L61" i="4"/>
  <c r="M61" i="4"/>
  <c r="N61" i="4"/>
  <c r="O61" i="4"/>
  <c r="P61" i="4"/>
  <c r="Q61" i="4"/>
  <c r="L62" i="4"/>
  <c r="M62" i="4"/>
  <c r="N62" i="4"/>
  <c r="O62" i="4"/>
  <c r="P62" i="4"/>
  <c r="Q62" i="4"/>
  <c r="L63" i="4"/>
  <c r="M63" i="4"/>
  <c r="N63" i="4"/>
  <c r="O63" i="4"/>
  <c r="P63" i="4"/>
  <c r="Q63" i="4"/>
  <c r="L64" i="4"/>
  <c r="M64" i="4"/>
  <c r="N64" i="4"/>
  <c r="O64" i="4"/>
  <c r="P64" i="4"/>
  <c r="Q64" i="4"/>
  <c r="L65" i="4"/>
  <c r="M65" i="4"/>
  <c r="N65" i="4"/>
  <c r="O65" i="4"/>
  <c r="P65" i="4"/>
  <c r="Q65" i="4"/>
  <c r="L66" i="4"/>
  <c r="M66" i="4"/>
  <c r="N66" i="4"/>
  <c r="O66" i="4"/>
  <c r="P66" i="4"/>
  <c r="Q66" i="4"/>
  <c r="L67" i="4"/>
  <c r="M67" i="4"/>
  <c r="N67" i="4"/>
  <c r="O67" i="4"/>
  <c r="P67" i="4"/>
  <c r="Q67" i="4"/>
  <c r="L68" i="4"/>
  <c r="M68" i="4"/>
  <c r="N68" i="4"/>
  <c r="O68" i="4"/>
  <c r="P68" i="4"/>
  <c r="Q68" i="4"/>
  <c r="L69" i="4"/>
  <c r="M69" i="4"/>
  <c r="N69" i="4"/>
  <c r="O69" i="4"/>
  <c r="P69" i="4"/>
  <c r="Q69" i="4"/>
  <c r="L70" i="4"/>
  <c r="M70" i="4"/>
  <c r="N70" i="4"/>
  <c r="O70" i="4"/>
  <c r="P70" i="4"/>
  <c r="Q70" i="4"/>
  <c r="L71" i="4"/>
  <c r="M71" i="4"/>
  <c r="N71" i="4"/>
  <c r="O71" i="4"/>
  <c r="P71" i="4"/>
  <c r="Q71" i="4"/>
  <c r="L72" i="4"/>
  <c r="M72" i="4"/>
  <c r="N72" i="4"/>
  <c r="O72" i="4"/>
  <c r="P72" i="4"/>
  <c r="Q72" i="4"/>
  <c r="L73" i="4"/>
  <c r="M73" i="4"/>
  <c r="N73" i="4"/>
  <c r="O73" i="4"/>
  <c r="P73" i="4"/>
  <c r="Q73" i="4"/>
  <c r="L74" i="4"/>
  <c r="M74" i="4"/>
  <c r="N74" i="4"/>
  <c r="O74" i="4"/>
  <c r="P74" i="4"/>
  <c r="Q74" i="4"/>
  <c r="L75" i="4"/>
  <c r="M75" i="4"/>
  <c r="N75" i="4"/>
  <c r="O75" i="4"/>
  <c r="P75" i="4"/>
  <c r="Q75" i="4"/>
  <c r="L76" i="4"/>
  <c r="M76" i="4"/>
  <c r="N76" i="4"/>
  <c r="O76" i="4"/>
  <c r="P76" i="4"/>
  <c r="Q76" i="4"/>
  <c r="L77" i="4"/>
  <c r="M77" i="4"/>
  <c r="N77" i="4"/>
  <c r="O77" i="4"/>
  <c r="P77" i="4"/>
  <c r="Q77" i="4"/>
  <c r="L78" i="4"/>
  <c r="M78" i="4"/>
  <c r="N78" i="4"/>
  <c r="O78" i="4"/>
  <c r="P78" i="4"/>
  <c r="Q78" i="4"/>
  <c r="L79" i="4"/>
  <c r="M79" i="4"/>
  <c r="N79" i="4"/>
  <c r="O79" i="4"/>
  <c r="P79" i="4"/>
  <c r="Q79" i="4"/>
  <c r="L80" i="4"/>
  <c r="M80" i="4"/>
  <c r="N80" i="4"/>
  <c r="O80" i="4"/>
  <c r="P80" i="4"/>
  <c r="Q80" i="4"/>
  <c r="L81" i="4"/>
  <c r="M81" i="4"/>
  <c r="N81" i="4"/>
  <c r="O81" i="4"/>
  <c r="P81" i="4"/>
  <c r="Q81" i="4"/>
  <c r="L82" i="4"/>
  <c r="M82" i="4"/>
  <c r="N82" i="4"/>
  <c r="O82" i="4"/>
  <c r="P82" i="4"/>
  <c r="Q82" i="4"/>
  <c r="L83" i="4"/>
  <c r="M83" i="4"/>
  <c r="N83" i="4"/>
  <c r="O83" i="4"/>
  <c r="P83" i="4"/>
  <c r="Q83" i="4"/>
  <c r="L84" i="4"/>
  <c r="M84" i="4"/>
  <c r="N84" i="4"/>
  <c r="O84" i="4"/>
  <c r="P84" i="4"/>
  <c r="Q84" i="4"/>
  <c r="K59" i="4"/>
  <c r="K60" i="4"/>
  <c r="K61" i="4"/>
  <c r="K62" i="4"/>
  <c r="K63" i="4"/>
  <c r="K64" i="4"/>
  <c r="K65" i="4"/>
  <c r="K66" i="4"/>
  <c r="K67" i="4"/>
  <c r="K68" i="4"/>
  <c r="K69" i="4"/>
  <c r="K70" i="4"/>
  <c r="K71" i="4"/>
  <c r="K72" i="4"/>
  <c r="K73" i="4"/>
  <c r="K74" i="4"/>
  <c r="K75" i="4"/>
  <c r="K76" i="4"/>
  <c r="K77" i="4"/>
  <c r="K78" i="4"/>
  <c r="K79" i="4"/>
  <c r="K80" i="4"/>
  <c r="K81" i="4"/>
  <c r="K82" i="4"/>
  <c r="K83" i="4"/>
  <c r="K84" i="4"/>
  <c r="K57" i="4"/>
  <c r="I10" i="1" l="1"/>
  <c r="J10" i="1"/>
  <c r="K10" i="1"/>
  <c r="I11" i="1"/>
  <c r="J11" i="1"/>
  <c r="K11" i="1"/>
  <c r="I12" i="1"/>
  <c r="J12" i="1"/>
  <c r="K12" i="1"/>
  <c r="I13" i="1"/>
  <c r="J13" i="1"/>
  <c r="K13" i="1"/>
  <c r="I14" i="1"/>
  <c r="J14" i="1"/>
  <c r="K14" i="1"/>
  <c r="I15" i="1"/>
  <c r="J15" i="1"/>
  <c r="K15" i="1"/>
  <c r="I16" i="1"/>
  <c r="J16" i="1"/>
  <c r="K16" i="1"/>
  <c r="I17" i="1"/>
  <c r="J17" i="1"/>
  <c r="K17"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0" i="1"/>
  <c r="J30" i="1"/>
  <c r="K30" i="1"/>
  <c r="I31" i="1"/>
  <c r="J31" i="1"/>
  <c r="K31" i="1"/>
  <c r="I32" i="1"/>
  <c r="J32" i="1"/>
  <c r="K32" i="1"/>
  <c r="I33" i="1"/>
  <c r="J33" i="1"/>
  <c r="K33" i="1"/>
  <c r="I34" i="1"/>
  <c r="J34" i="1"/>
  <c r="K34" i="1"/>
  <c r="J9" i="1"/>
  <c r="K9" i="1"/>
  <c r="I9" i="1"/>
  <c r="J8" i="1"/>
  <c r="K8" i="1"/>
  <c r="I8" i="1"/>
</calcChain>
</file>

<file path=xl/sharedStrings.xml><?xml version="1.0" encoding="utf-8"?>
<sst xmlns="http://schemas.openxmlformats.org/spreadsheetml/2006/main" count="351" uniqueCount="77">
  <si>
    <t xml:space="preserve">Energy consumption by agriculture </t>
  </si>
  <si>
    <t>Total energy consumption</t>
  </si>
  <si>
    <t>Share of energy consumption by agriculture 
in final energy consumption</t>
  </si>
  <si>
    <t>(1000 tonnes of oil equivalent)</t>
  </si>
  <si>
    <t>(%)</t>
  </si>
  <si>
    <t>Belgium</t>
  </si>
  <si>
    <t>Bulgaria</t>
  </si>
  <si>
    <t>Czechia</t>
  </si>
  <si>
    <t>Denmark</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</si>
  <si>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</si>
  <si>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</si>
  <si>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</si>
  <si>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</si>
  <si>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</si>
  <si>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</si>
  <si>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</si>
  <si>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</si>
  <si>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</si>
  <si>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</si>
  <si>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</si>
  <si>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</si>
  <si>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</si>
  <si>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</si>
  <si>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</si>
  <si>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</si>
  <si>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</si>
  <si>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</si>
  <si>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</si>
  <si>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</si>
  <si>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</si>
  <si>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</si>
  <si>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Data extracted: 25/08/2021</t>
  </si>
  <si>
    <t>Bookmark to the database:</t>
  </si>
  <si>
    <t>https://ec.europa.eu/eurostat/databrowser/bookmark/ab67c635-2097-4da4-a839-3f3efc506403?lang=en</t>
  </si>
  <si>
    <r>
      <t>Source:</t>
    </r>
    <r>
      <rPr>
        <sz val="9"/>
        <rFont val="Arial"/>
        <family val="2"/>
      </rPr>
      <t xml:space="preserve"> Eurostat (online data code: nrg_bal_s)</t>
    </r>
  </si>
  <si>
    <t>(thousand tonnes of oil equivalent)</t>
  </si>
  <si>
    <t>Note: Please note that the scale of the graph starts with 20 million tonnes of oil equivalent.</t>
  </si>
  <si>
    <t>https://ec.europa.eu/eurostat/databrowser/bookmark/1e34381f-47af-406f-8231-b53eb4235789?lang=en</t>
  </si>
  <si>
    <t>(¹) Germany is not included as many data points are not available.</t>
  </si>
  <si>
    <r>
      <t>Source:</t>
    </r>
    <r>
      <rPr>
        <sz val="9"/>
        <color theme="1"/>
        <rFont val="Arial"/>
        <family val="2"/>
      </rPr>
      <t xml:space="preserve"> Eurostat (online data code: nrg_bal_s)</t>
    </r>
  </si>
  <si>
    <t xml:space="preserve">Oil and petroleum products(²) </t>
  </si>
  <si>
    <t>Electricity</t>
  </si>
  <si>
    <t>Natural gas</t>
  </si>
  <si>
    <t>Renewables and biofuels</t>
  </si>
  <si>
    <t>Solid fossil fuels</t>
  </si>
  <si>
    <t>Heat</t>
  </si>
  <si>
    <t>Peat and peat production</t>
  </si>
  <si>
    <t>Special values:</t>
  </si>
  <si>
    <t>0.0   data not existing, not significant or not available</t>
  </si>
  <si>
    <t>(²) excluding biofuel portion</t>
  </si>
  <si>
    <t>Note: Data of manufactured gases, oil shale and oil sands and non-renewable waste are not included, because data are not available, not existing or not significant.</t>
  </si>
  <si>
    <t>Source: Eurostat (online data code: nrg_bal_s)</t>
  </si>
  <si>
    <t>Total</t>
  </si>
  <si>
    <t>Peat and peat products</t>
  </si>
  <si>
    <t>Oil and petroleum products (excluding biofuel portion)</t>
  </si>
  <si>
    <t>European Union - 27 countries (from 2020)</t>
  </si>
  <si>
    <t>Computation:</t>
  </si>
  <si>
    <t>https://ec.europa.eu/eurostat/databrowser/bookmark/0e233f0a-7b38-49f0-a386-7cef84e5c93b?lang=en&amp;page=time:2019</t>
  </si>
  <si>
    <t>Figure 1: Energy consumption by agriculture, EU(¹), 2009-2019</t>
  </si>
  <si>
    <t>Table 1: Share of energy consumption by agriculture in final energy consumption, EU(¹), for 1999, 2009 and 2019</t>
  </si>
  <si>
    <t xml:space="preserve">Oil and petroleum products (²) </t>
  </si>
  <si>
    <t>Manufactured gases</t>
  </si>
  <si>
    <t>Oil shale and oil sands</t>
  </si>
  <si>
    <t>Non-renewable waste</t>
  </si>
  <si>
    <t>Note: Data of peat and peat products, manufactured gases, oil shale and oil sands and non-renewable waste are not included, because data are not existing, not significant or not available.</t>
  </si>
  <si>
    <t>Figure 3: Share of fuel type in energy consumption by agriculture, EU(¹), for 1999, 2009 and 2019</t>
  </si>
  <si>
    <t>Figure 2: Share of fuel type in energy consumption by agriculture, EU(¹), 2019</t>
  </si>
  <si>
    <t>https://ec.europa.eu/eurostat/databrowser/bookmark/d667ce97-3c2f-4021-9fe4-3ac66b29d805?lang=en</t>
  </si>
  <si>
    <t>(tonnes of oil equivalent per hectare of UAA)</t>
  </si>
  <si>
    <t xml:space="preserve"> </t>
  </si>
  <si>
    <t>Figure 4: Energy consumption by agriculture, EU(¹) for 2009 and 2019</t>
  </si>
  <si>
    <t>https://ec.europa.eu/eurostat/databrowser/bookmark/5fbe465a-3d19-43d1-84e1-b43ef0273276?lang=en</t>
  </si>
  <si>
    <r>
      <t>Source:</t>
    </r>
    <r>
      <rPr>
        <sz val="9"/>
        <color theme="1"/>
        <rFont val="Arial"/>
        <family val="2"/>
      </rPr>
      <t xml:space="preserve"> Eurostat (online data code: tai04)</t>
    </r>
  </si>
  <si>
    <t>EU(¹)</t>
  </si>
  <si>
    <t>Italy(²)</t>
  </si>
  <si>
    <t>Portugal(²)</t>
  </si>
  <si>
    <t>(²) The values for Italy 2009 and Portugal 2019 are based on the UAA from the previous years (2008 and 2018 respectively), because no data on UAA is available for these two countries/years.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</si>
</sst>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
    <numFmt numFmtId="165" formatCode="0.0%"/>
    <numFmt numFmtId="166" formatCode="#,##0.0"/>
    <numFmt numFmtId="167" formatCode="#,##0.000"/>
    <numFmt numFmtId="168" formatCode="0.0"/>
  </numFmts>
  <fonts count="15" x14ac:knownFonts="1">
    <font>
      <sz val="11"/>
      <color theme="1"/>
      <name val="Calibri"/>
      <family val="2"/>
      <charset val="1"/>
      <scheme val="minor"/>
    </font>
    <font>
      <sz val="9"/>
      <color theme="1"/>
      <name val="Arial"/>
      <family val="2"/>
    </font>
    <font>
      <sz val="11"/>
      <name val="Arial"/>
      <family val="2"/>
    </font>
    <font>
      <sz val="9"/>
      <name val="Arial"/>
      <family val="2"/>
    </font>
    <font>
      <b/>
      <sz val="9"/>
      <name val="Arial"/>
      <family val="2"/>
    </font>
    <font>
      <i/>
      <sz val="9"/>
      <name val="Arial"/>
      <family val="2"/>
    </font>
    <font>
      <u/>
      <sz val="11"/>
      <color theme="10"/>
      <name val="Arial"/>
      <family val="2"/>
    </font>
    <font>
      <b/>
      <sz val="9"/>
      <color rgb="FFFF0000"/>
      <name val="Arial"/>
      <family val="2"/>
    </font>
    <font>
      <sz val="9"/>
      <color rgb="FFFF0000"/>
      <name val="Arial"/>
      <family val="2"/>
    </font>
    <font>
      <u/>
      <sz val="9"/>
      <color theme="10"/>
      <name val="Arial"/>
      <family val="2"/>
    </font>
    <font>
      <b/>
      <sz val="9"/>
      <color theme="1"/>
      <name val="Arial"/>
      <family val="2"/>
    </font>
    <font>
      <i/>
      <sz val="9"/>
      <color theme="1"/>
      <name val="Arial"/>
      <family val="2"/>
    </font>
    <font>
      <b/>
      <sz val="12"/>
      <color theme="1"/>
      <name val="Arial"/>
      <family val="2"/>
    </font>
    <font>
      <sz val="10"/>
      <color theme="1"/>
      <name val="Arial"/>
      <family val="2"/>
    </font>
    <font>
      <b/>
      <sz val="12"/>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9"/>
        <bgColor indexed="64"/>
      </patternFill>
    </fill>
  </fills>
  <borders count="59">
    <border>
      <left/>
      <right/>
      <top/>
      <bottom/>
      <diagonal/>
    </border>
    <border>
      <left/>
      <right/>
      <top style="thin">
        <color rgb="FF000000"/>
      </top>
      <bottom/>
      <diagonal/>
    </border>
    <border>
      <left style="thin">
        <color indexed="64"/>
      </left>
      <right/>
      <top style="thin">
        <color rgb="FF000000"/>
      </top>
      <bottom style="hair">
        <color rgb="FFC0C0C0"/>
      </bottom>
      <diagonal/>
    </border>
    <border>
      <left/>
      <right/>
      <top style="thin">
        <color rgb="FF000000"/>
      </top>
      <bottom style="hair">
        <color rgb="FFC0C0C0"/>
      </bottom>
      <diagonal/>
    </border>
    <border>
      <left style="thin">
        <color indexed="64"/>
      </left>
      <right/>
      <top style="hair">
        <color rgb="FFC0C0C0"/>
      </top>
      <bottom style="hair">
        <color rgb="FFC0C0C0"/>
      </bottom>
      <diagonal/>
    </border>
    <border>
      <left/>
      <right/>
      <top style="hair">
        <color rgb="FFC0C0C0"/>
      </top>
      <bottom/>
      <diagonal/>
    </border>
    <border>
      <left/>
      <right/>
      <top style="hair">
        <color rgb="FFC0C0C0"/>
      </top>
      <bottom style="hair">
        <color rgb="FFC0C0C0"/>
      </bottom>
      <diagonal/>
    </border>
    <border>
      <left/>
      <right style="thin">
        <color indexed="64"/>
      </right>
      <top style="hair">
        <color rgb="FFC0C0C0"/>
      </top>
      <bottom/>
      <diagonal/>
    </border>
    <border>
      <left style="thin">
        <color indexed="64"/>
      </left>
      <right/>
      <top style="hair">
        <color rgb="FFC0C0C0"/>
      </top>
      <bottom/>
      <diagonal/>
    </border>
    <border>
      <left style="hair">
        <color rgb="FFA6A6A6"/>
      </left>
      <right/>
      <top style="hair">
        <color rgb="FFC0C0C0"/>
      </top>
      <bottom/>
      <diagonal/>
    </border>
    <border>
      <left style="hair">
        <color rgb="FFA6A6A6"/>
      </left>
      <right style="thin">
        <color indexed="64"/>
      </right>
      <top style="hair">
        <color rgb="FFC0C0C0"/>
      </top>
      <bottom/>
      <diagonal/>
    </border>
    <border>
      <left/>
      <right/>
      <top style="thin">
        <color rgb="FF000000"/>
      </top>
      <bottom style="thin">
        <color rgb="FF000000"/>
      </bottom>
      <diagonal/>
    </border>
    <border>
      <left style="thin">
        <color indexed="64"/>
      </left>
      <right/>
      <top style="thin">
        <color rgb="FF000000"/>
      </top>
      <bottom/>
      <diagonal/>
    </border>
    <border>
      <left style="hair">
        <color rgb="FFA6A6A6"/>
      </left>
      <right/>
      <top style="thin">
        <color rgb="FF000000"/>
      </top>
      <bottom style="thin">
        <color rgb="FF000000"/>
      </bottom>
      <diagonal/>
    </border>
    <border>
      <left style="thin">
        <color indexed="64"/>
      </left>
      <right style="hair">
        <color rgb="FFA6A6A6"/>
      </right>
      <top style="thin">
        <color rgb="FF000000"/>
      </top>
      <bottom style="thin">
        <color rgb="FF000000"/>
      </bottom>
      <diagonal/>
    </border>
    <border>
      <left/>
      <right/>
      <top/>
      <bottom style="hair">
        <color rgb="FFC0C0C0"/>
      </bottom>
      <diagonal/>
    </border>
    <border>
      <left style="thin">
        <color indexed="64"/>
      </left>
      <right style="hair">
        <color rgb="FFA6A6A6"/>
      </right>
      <top style="thin">
        <color indexed="8"/>
      </top>
      <bottom style="hair">
        <color indexed="22"/>
      </bottom>
      <diagonal/>
    </border>
    <border>
      <left style="hair">
        <color rgb="FFA6A6A6"/>
      </left>
      <right style="thin">
        <color indexed="64"/>
      </right>
      <top/>
      <bottom style="hair">
        <color rgb="FFC0C0C0"/>
      </bottom>
      <diagonal/>
    </border>
    <border>
      <left style="hair">
        <color rgb="FFA6A6A6"/>
      </left>
      <right/>
      <top/>
      <bottom style="hair">
        <color rgb="FFC0C0C0"/>
      </bottom>
      <diagonal/>
    </border>
    <border>
      <left style="thin">
        <color indexed="64"/>
      </left>
      <right style="hair">
        <color rgb="FFA6A6A6"/>
      </right>
      <top/>
      <bottom/>
      <diagonal/>
    </border>
    <border>
      <left style="hair">
        <color rgb="FFA6A6A6"/>
      </left>
      <right style="thin">
        <color indexed="64"/>
      </right>
      <top style="hair">
        <color rgb="FFC0C0C0"/>
      </top>
      <bottom style="hair">
        <color rgb="FFC0C0C0"/>
      </bottom>
      <diagonal/>
    </border>
    <border>
      <left style="hair">
        <color rgb="FFA6A6A6"/>
      </left>
      <right/>
      <top style="hair">
        <color rgb="FFC0C0C0"/>
      </top>
      <bottom style="hair">
        <color rgb="FFC0C0C0"/>
      </bottom>
      <diagonal/>
    </border>
    <border>
      <left style="thin">
        <color indexed="64"/>
      </left>
      <right style="hair">
        <color rgb="FFA6A6A6"/>
      </right>
      <top style="hair">
        <color indexed="22"/>
      </top>
      <bottom/>
      <diagonal/>
    </border>
    <border>
      <left style="thin">
        <color indexed="64"/>
      </left>
      <right style="hair">
        <color rgb="FFA6A6A6"/>
      </right>
      <top style="hair">
        <color indexed="22"/>
      </top>
      <bottom style="hair">
        <color rgb="FFC0C0C0"/>
      </bottom>
      <diagonal/>
    </border>
    <border>
      <left/>
      <right/>
      <top style="hair">
        <color rgb="FFC0C0C0"/>
      </top>
      <bottom style="thin">
        <color rgb="FF000000"/>
      </bottom>
      <diagonal/>
    </border>
    <border>
      <left style="thin">
        <color indexed="64"/>
      </left>
      <right/>
      <top style="hair">
        <color rgb="FFC0C0C0"/>
      </top>
      <bottom style="thin">
        <color rgb="FF000000"/>
      </bottom>
      <diagonal/>
    </border>
    <border>
      <left style="hair">
        <color rgb="FFA6A6A6"/>
      </left>
      <right/>
      <top style="hair">
        <color rgb="FFC0C0C0"/>
      </top>
      <bottom style="thin">
        <color rgb="FF000000"/>
      </bottom>
      <diagonal/>
    </border>
    <border>
      <left style="hair">
        <color rgb="FFA6A6A6"/>
      </left>
      <right style="thin">
        <color indexed="64"/>
      </right>
      <top style="hair">
        <color rgb="FFC0C0C0"/>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style="hair">
        <color rgb="FFA6A6A6"/>
      </right>
      <top style="thin">
        <color rgb="FF000000"/>
      </top>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style="thin">
        <color rgb="FF000000"/>
      </bottom>
      <diagonal/>
    </border>
    <border>
      <left style="thin">
        <color indexed="64"/>
      </left>
      <right/>
      <top/>
      <bottom style="hair">
        <color rgb="FFC0C0C0"/>
      </bottom>
      <diagonal/>
    </border>
    <border>
      <left/>
      <right style="thin">
        <color indexed="64"/>
      </right>
      <top style="hair">
        <color rgb="FFC0C0C0"/>
      </top>
      <bottom style="thin">
        <color rgb="FF000000"/>
      </bottom>
      <diagonal/>
    </border>
    <border>
      <left style="hair">
        <color rgb="FFA6A6A6"/>
      </left>
      <right style="hair">
        <color rgb="FFA6A6A6"/>
      </right>
      <top style="thin">
        <color rgb="FF000000"/>
      </top>
      <bottom style="thin">
        <color rgb="FF000000"/>
      </bottom>
      <diagonal/>
    </border>
    <border>
      <left style="hair">
        <color rgb="FFA6A6A6"/>
      </left>
      <right style="hair">
        <color rgb="FFA6A6A6"/>
      </right>
      <top/>
      <bottom style="hair">
        <color rgb="FFC0C0C0"/>
      </bottom>
      <diagonal/>
    </border>
    <border>
      <left/>
      <right style="hair">
        <color rgb="FFA6A6A6"/>
      </right>
      <top/>
      <bottom style="hair">
        <color rgb="FFC0C0C0"/>
      </bottom>
      <diagonal/>
    </border>
    <border>
      <left/>
      <right style="hair">
        <color rgb="FFA6A6A6"/>
      </right>
      <top style="hair">
        <color rgb="FFC0C0C0"/>
      </top>
      <bottom style="hair">
        <color rgb="FFC0C0C0"/>
      </bottom>
      <diagonal/>
    </border>
    <border>
      <left/>
      <right style="hair">
        <color rgb="FFA6A6A6"/>
      </right>
      <top style="hair">
        <color rgb="FFC0C0C0"/>
      </top>
      <bottom style="thin">
        <color rgb="FF000000"/>
      </bottom>
      <diagonal/>
    </border>
    <border>
      <left/>
      <right style="hair">
        <color rgb="FFA6A6A6"/>
      </right>
      <top style="thin">
        <color rgb="FF000000"/>
      </top>
      <bottom style="hair">
        <color rgb="FFC0C0C0"/>
      </bottom>
      <diagonal/>
    </border>
    <border>
      <left style="hair">
        <color rgb="FFA6A6A6"/>
      </left>
      <right style="thin">
        <color indexed="64"/>
      </right>
      <top style="thin">
        <color rgb="FF000000"/>
      </top>
      <bottom style="hair">
        <color rgb="FFC0C0C0"/>
      </bottom>
      <diagonal/>
    </border>
    <border>
      <left/>
      <right style="hair">
        <color rgb="FFA6A6A6"/>
      </right>
      <top style="thin">
        <color rgb="FF000000"/>
      </top>
      <bottom/>
      <diagonal/>
    </border>
    <border>
      <left style="hair">
        <color indexed="55"/>
      </left>
      <right/>
      <top style="thin">
        <color rgb="FF000000"/>
      </top>
      <bottom/>
      <diagonal/>
    </border>
    <border>
      <left style="hair">
        <color indexed="55"/>
      </left>
      <right/>
      <top style="hair">
        <color rgb="FFC0C0C0"/>
      </top>
      <bottom/>
      <diagonal/>
    </border>
    <border>
      <left style="hair">
        <color indexed="55"/>
      </left>
      <right/>
      <top style="hair">
        <color rgb="FFC0C0C0"/>
      </top>
      <bottom style="thin">
        <color rgb="FF000000"/>
      </bottom>
      <diagonal/>
    </border>
    <border>
      <left/>
      <right style="thin">
        <color indexed="64"/>
      </right>
      <top/>
      <bottom style="hair">
        <color rgb="FFC0C0C0"/>
      </bottom>
      <diagonal/>
    </border>
    <border>
      <left/>
      <right style="thin">
        <color indexed="64"/>
      </right>
      <top style="thin">
        <color rgb="FF000000"/>
      </top>
      <bottom style="thin">
        <color rgb="FF000000"/>
      </bottom>
      <diagonal/>
    </border>
    <border>
      <left/>
      <right style="hair">
        <color rgb="FFA6A6A6"/>
      </right>
      <top style="thin">
        <color rgb="FF000000"/>
      </top>
      <bottom style="thin">
        <color rgb="FF000000"/>
      </bottom>
      <diagonal/>
    </border>
    <border>
      <left/>
      <right/>
      <top/>
      <bottom style="thin">
        <color rgb="FF000000"/>
      </bottom>
      <diagonal/>
    </border>
    <border>
      <left style="thin">
        <color indexed="64"/>
      </left>
      <right/>
      <top style="thin">
        <color rgb="FF000000"/>
      </top>
      <bottom style="thin">
        <color rgb="FF000000"/>
      </bottom>
      <diagonal/>
    </border>
    <border>
      <left style="thin">
        <color indexed="64"/>
      </left>
      <right style="hair">
        <color rgb="FFA6A6A6"/>
      </right>
      <top style="thin">
        <color rgb="FF000000"/>
      </top>
      <bottom style="hair">
        <color rgb="FFC0C0C0"/>
      </bottom>
      <diagonal/>
    </border>
    <border>
      <left style="thin">
        <color indexed="64"/>
      </left>
      <right style="hair">
        <color rgb="FFA6A6A6"/>
      </right>
      <top style="hair">
        <color rgb="FFC0C0C0"/>
      </top>
      <bottom style="hair">
        <color rgb="FFC0C0C0"/>
      </bottom>
      <diagonal/>
    </border>
    <border>
      <left style="thin">
        <color indexed="64"/>
      </left>
      <right style="hair">
        <color rgb="FFA6A6A6"/>
      </right>
      <top style="hair">
        <color rgb="FFC0C0C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
      <left style="thin">
        <color indexed="64"/>
      </left>
      <right style="hair">
        <color rgb="FFA6A6A6"/>
      </right>
      <top/>
      <bottom style="hair">
        <color rgb="FFC0C0C0"/>
      </bottom>
      <diagonal/>
    </border>
  </borders>
  <cellStyleXfs count="3">
    <xf numFmtId="0" fontId="0" fillId="0" borderId="0"/>
    <xf numFmtId="0" fontId="2" fillId="0" borderId="0"/>
    <xf numFmtId="0" fontId="6" fillId="0" borderId="0" applyNumberFormat="0" applyFill="0" applyBorder="0" applyAlignment="0" applyProtection="0"/>
  </cellStyleXfs>
  <cellXfs count="222">
    <xf numFmtId="0" fontId="0" fillId="0" borderId="0" xfId="0"/>
    <xf numFmtId="0" fontId="3" fillId="0" borderId="0" xfId="1" applyFont="1" applyAlignment="1">
      <alignment horizontal="left"/>
    </xf>
    <xf numFmtId="0" fontId="3" fillId="0" borderId="0" xfId="1" applyFont="1"/>
    <xf numFmtId="0" fontId="4" fillId="2" borderId="1" xfId="1" applyFont="1" applyFill="1" applyBorder="1" applyAlignment="1">
      <alignment horizontal="center"/>
    </xf>
    <xf numFmtId="0" fontId="4" fillId="2" borderId="0" xfId="1" applyFont="1" applyFill="1" applyBorder="1" applyAlignment="1">
      <alignment horizontal="center"/>
    </xf>
    <xf numFmtId="0" fontId="4" fillId="2" borderId="5" xfId="1" applyFont="1" applyFill="1" applyBorder="1" applyAlignment="1">
      <alignment horizontal="center"/>
    </xf>
    <xf numFmtId="0" fontId="4" fillId="2" borderId="0" xfId="1" applyNumberFormat="1" applyFont="1" applyFill="1" applyBorder="1" applyAlignment="1">
      <alignment horizontal="center"/>
    </xf>
    <xf numFmtId="1" fontId="4" fillId="2" borderId="8" xfId="1" applyNumberFormat="1" applyFont="1" applyFill="1" applyBorder="1" applyAlignment="1">
      <alignment horizontal="center"/>
    </xf>
    <xf numFmtId="1" fontId="4" fillId="2" borderId="9" xfId="1" applyNumberFormat="1" applyFont="1" applyFill="1" applyBorder="1" applyAlignment="1">
      <alignment horizontal="center"/>
    </xf>
    <xf numFmtId="1" fontId="4" fillId="2" borderId="10" xfId="1" applyNumberFormat="1" applyFont="1" applyFill="1" applyBorder="1" applyAlignment="1">
      <alignment horizontal="center"/>
    </xf>
    <xf numFmtId="0" fontId="4" fillId="3" borderId="11" xfId="1" applyNumberFormat="1" applyFont="1" applyFill="1" applyBorder="1" applyAlignment="1">
      <alignment horizontal="left"/>
    </xf>
    <xf numFmtId="0" fontId="4" fillId="0" borderId="15" xfId="1" applyNumberFormat="1" applyFont="1" applyFill="1" applyBorder="1" applyAlignment="1">
      <alignment horizontal="left"/>
    </xf>
    <xf numFmtId="0" fontId="4" fillId="0" borderId="6" xfId="1" applyNumberFormat="1" applyFont="1" applyFill="1" applyBorder="1" applyAlignment="1">
      <alignment horizontal="left"/>
    </xf>
    <xf numFmtId="0" fontId="4" fillId="0" borderId="0" xfId="1" applyFont="1" applyAlignment="1">
      <alignment horizontal="left"/>
    </xf>
    <xf numFmtId="0" fontId="4" fillId="0" borderId="24" xfId="1" applyNumberFormat="1" applyFont="1" applyFill="1" applyBorder="1" applyAlignment="1">
      <alignment horizontal="left"/>
    </xf>
    <xf numFmtId="0" fontId="4" fillId="0" borderId="0" xfId="1" applyNumberFormat="1" applyFont="1" applyFill="1" applyBorder="1" applyAlignment="1">
      <alignment horizontal="left"/>
    </xf>
    <xf numFmtId="164" fontId="3" fillId="4" borderId="0" xfId="1" applyNumberFormat="1" applyFont="1" applyFill="1" applyBorder="1" applyAlignment="1"/>
    <xf numFmtId="164" fontId="3" fillId="0" borderId="0" xfId="1" applyNumberFormat="1" applyFont="1" applyFill="1" applyBorder="1" applyAlignment="1"/>
    <xf numFmtId="165" fontId="3" fillId="0" borderId="0" xfId="1" applyNumberFormat="1" applyFont="1" applyFill="1" applyBorder="1"/>
    <xf numFmtId="164" fontId="3" fillId="4" borderId="0" xfId="1" applyNumberFormat="1" applyFont="1" applyFill="1" applyBorder="1" applyAlignment="1">
      <alignment horizontal="left"/>
    </xf>
    <xf numFmtId="0" fontId="5" fillId="0" borderId="0" xfId="1" applyFont="1" applyAlignment="1">
      <alignment horizontal="left"/>
    </xf>
    <xf numFmtId="49" fontId="5" fillId="5" borderId="0" xfId="1" applyNumberFormat="1" applyFont="1" applyFill="1" applyAlignment="1"/>
    <xf numFmtId="0" fontId="7" fillId="0" borderId="0" xfId="1" applyFont="1" applyAlignment="1">
      <alignment horizontal="left"/>
    </xf>
    <xf numFmtId="0" fontId="8" fillId="0" borderId="0" xfId="1" applyFont="1" applyAlignment="1">
      <alignment horizontal="left"/>
    </xf>
    <xf numFmtId="0" fontId="9" fillId="0" borderId="0" xfId="2" applyFont="1" applyAlignment="1">
      <alignment horizontal="left"/>
    </xf>
    <xf numFmtId="0" fontId="1" fillId="0" borderId="0" xfId="0" applyFont="1"/>
    <xf numFmtId="0" fontId="3" fillId="0" borderId="0" xfId="0" applyNumberFormat="1" applyFont="1" applyFill="1" applyBorder="1" applyAlignment="1">
      <alignment horizontal="left"/>
    </xf>
    <xf numFmtId="3" fontId="3" fillId="3" borderId="12" xfId="1" applyNumberFormat="1" applyFont="1" applyFill="1" applyBorder="1" applyAlignment="1"/>
    <xf numFmtId="3" fontId="3" fillId="3" borderId="13" xfId="1" applyNumberFormat="1" applyFont="1" applyFill="1" applyBorder="1" applyAlignment="1"/>
    <xf numFmtId="3" fontId="3" fillId="3" borderId="14" xfId="1" applyNumberFormat="1" applyFont="1" applyFill="1" applyBorder="1" applyAlignment="1"/>
    <xf numFmtId="3" fontId="3" fillId="4" borderId="16" xfId="1" applyNumberFormat="1" applyFont="1" applyFill="1" applyBorder="1" applyAlignment="1"/>
    <xf numFmtId="3" fontId="3" fillId="4" borderId="15" xfId="1" applyNumberFormat="1" applyFont="1" applyFill="1" applyBorder="1" applyAlignment="1"/>
    <xf numFmtId="3" fontId="3" fillId="4" borderId="17" xfId="1" applyNumberFormat="1" applyFont="1" applyFill="1" applyBorder="1" applyAlignment="1"/>
    <xf numFmtId="3" fontId="3" fillId="0" borderId="15" xfId="1" applyNumberFormat="1" applyFont="1" applyFill="1" applyBorder="1" applyAlignment="1"/>
    <xf numFmtId="3" fontId="3" fillId="0" borderId="18" xfId="1" applyNumberFormat="1" applyFont="1" applyFill="1" applyBorder="1" applyAlignment="1"/>
    <xf numFmtId="3" fontId="3" fillId="4" borderId="19" xfId="1" applyNumberFormat="1" applyFont="1" applyFill="1" applyBorder="1" applyAlignment="1"/>
    <xf numFmtId="3" fontId="3" fillId="4" borderId="6" xfId="1" applyNumberFormat="1" applyFont="1" applyFill="1" applyBorder="1" applyAlignment="1"/>
    <xf numFmtId="3" fontId="3" fillId="4" borderId="20" xfId="1" applyNumberFormat="1" applyFont="1" applyFill="1" applyBorder="1" applyAlignment="1"/>
    <xf numFmtId="3" fontId="3" fillId="0" borderId="6" xfId="1" applyNumberFormat="1" applyFont="1" applyFill="1" applyBorder="1" applyAlignment="1"/>
    <xf numFmtId="3" fontId="3" fillId="0" borderId="21" xfId="1" applyNumberFormat="1" applyFont="1" applyFill="1" applyBorder="1" applyAlignment="1"/>
    <xf numFmtId="3" fontId="3" fillId="4" borderId="22" xfId="1" applyNumberFormat="1" applyFont="1" applyFill="1" applyBorder="1" applyAlignment="1"/>
    <xf numFmtId="3" fontId="3" fillId="4" borderId="23" xfId="1" applyNumberFormat="1" applyFont="1" applyFill="1" applyBorder="1" applyAlignment="1"/>
    <xf numFmtId="3" fontId="3" fillId="4" borderId="25" xfId="1" applyNumberFormat="1" applyFont="1" applyFill="1" applyBorder="1" applyAlignment="1"/>
    <xf numFmtId="3" fontId="3" fillId="4" borderId="26" xfId="1" applyNumberFormat="1" applyFont="1" applyFill="1" applyBorder="1" applyAlignment="1"/>
    <xf numFmtId="3" fontId="3" fillId="4" borderId="27" xfId="1" applyNumberFormat="1" applyFont="1" applyFill="1" applyBorder="1" applyAlignment="1"/>
    <xf numFmtId="3" fontId="3" fillId="0" borderId="24" xfId="1" applyNumberFormat="1" applyFont="1" applyFill="1" applyBorder="1" applyAlignment="1"/>
    <xf numFmtId="3" fontId="3" fillId="0" borderId="26" xfId="1" applyNumberFormat="1" applyFont="1" applyFill="1" applyBorder="1" applyAlignment="1"/>
    <xf numFmtId="166" fontId="3" fillId="0" borderId="6" xfId="1" applyNumberFormat="1" applyFont="1" applyFill="1" applyBorder="1"/>
    <xf numFmtId="166" fontId="3" fillId="0" borderId="2" xfId="1" applyNumberFormat="1" applyFont="1" applyFill="1" applyBorder="1"/>
    <xf numFmtId="166" fontId="3" fillId="0" borderId="4" xfId="1" applyNumberFormat="1" applyFont="1" applyFill="1" applyBorder="1"/>
    <xf numFmtId="166" fontId="3" fillId="0" borderId="25" xfId="1" applyNumberFormat="1" applyFont="1" applyFill="1" applyBorder="1"/>
    <xf numFmtId="166" fontId="3" fillId="0" borderId="24" xfId="1" applyNumberFormat="1" applyFont="1" applyFill="1" applyBorder="1"/>
    <xf numFmtId="3" fontId="1" fillId="0" borderId="0" xfId="0" applyNumberFormat="1" applyFont="1"/>
    <xf numFmtId="3" fontId="3" fillId="0" borderId="0" xfId="1" applyNumberFormat="1" applyFont="1"/>
    <xf numFmtId="0" fontId="10" fillId="2" borderId="1" xfId="0" applyFont="1" applyFill="1" applyBorder="1" applyAlignment="1">
      <alignment horizontal="center" vertical="center"/>
    </xf>
    <xf numFmtId="0" fontId="10" fillId="0" borderId="3" xfId="0" applyFont="1" applyBorder="1" applyAlignment="1">
      <alignment horizontal="left"/>
    </xf>
    <xf numFmtId="0" fontId="10" fillId="0" borderId="6" xfId="0" applyFont="1" applyBorder="1" applyAlignment="1">
      <alignment horizontal="left"/>
    </xf>
    <xf numFmtId="0" fontId="10" fillId="0" borderId="24" xfId="0" applyFont="1" applyBorder="1" applyAlignment="1">
      <alignment horizontal="left"/>
    </xf>
    <xf numFmtId="0" fontId="10" fillId="2" borderId="28" xfId="0" applyFont="1" applyFill="1" applyBorder="1" applyAlignment="1">
      <alignment horizontal="center" vertical="center"/>
    </xf>
    <xf numFmtId="0" fontId="10" fillId="2" borderId="30" xfId="0" applyFont="1" applyFill="1" applyBorder="1" applyAlignment="1">
      <alignment horizontal="center" vertical="center"/>
    </xf>
    <xf numFmtId="0" fontId="1" fillId="0" borderId="0" xfId="0" applyFont="1" applyAlignment="1">
      <alignment horizontal="left"/>
    </xf>
    <xf numFmtId="0" fontId="11" fillId="0" borderId="0" xfId="0" applyFont="1" applyAlignment="1"/>
    <xf numFmtId="0" fontId="1" fillId="0" borderId="6" xfId="0" applyFont="1" applyBorder="1"/>
    <xf numFmtId="0" fontId="1" fillId="0" borderId="24" xfId="0" applyFont="1" applyBorder="1"/>
    <xf numFmtId="0" fontId="10" fillId="0" borderId="0" xfId="0" applyFont="1"/>
    <xf numFmtId="0" fontId="10" fillId="2" borderId="3" xfId="0" applyFont="1" applyFill="1" applyBorder="1" applyAlignment="1">
      <alignment horizontal="center" vertical="top" wrapText="1"/>
    </xf>
    <xf numFmtId="0" fontId="10" fillId="2" borderId="2" xfId="0" applyFont="1" applyFill="1" applyBorder="1" applyAlignment="1">
      <alignment horizontal="center" vertical="top" wrapText="1"/>
    </xf>
    <xf numFmtId="0" fontId="3" fillId="0" borderId="15" xfId="0" applyNumberFormat="1" applyFont="1" applyFill="1" applyBorder="1" applyAlignment="1"/>
    <xf numFmtId="0" fontId="3" fillId="0" borderId="6" xfId="0" applyNumberFormat="1" applyFont="1" applyFill="1" applyBorder="1" applyAlignment="1"/>
    <xf numFmtId="168" fontId="1" fillId="0" borderId="6" xfId="0" applyNumberFormat="1" applyFont="1" applyBorder="1"/>
    <xf numFmtId="0" fontId="3" fillId="0" borderId="5" xfId="0" applyNumberFormat="1" applyFont="1" applyFill="1" applyBorder="1" applyAlignment="1"/>
    <xf numFmtId="168" fontId="1" fillId="0" borderId="24" xfId="0" applyNumberFormat="1" applyFont="1" applyBorder="1"/>
    <xf numFmtId="0" fontId="4" fillId="2" borderId="1" xfId="0" applyNumberFormat="1" applyFont="1" applyFill="1" applyBorder="1" applyAlignment="1">
      <alignment horizontal="center" vertical="center"/>
    </xf>
    <xf numFmtId="168" fontId="1" fillId="0" borderId="18" xfId="0" applyNumberFormat="1" applyFont="1" applyBorder="1"/>
    <xf numFmtId="168" fontId="1" fillId="0" borderId="21" xfId="0" applyNumberFormat="1" applyFont="1" applyBorder="1"/>
    <xf numFmtId="168" fontId="1" fillId="0" borderId="26" xfId="0" applyNumberFormat="1" applyFont="1" applyBorder="1"/>
    <xf numFmtId="0" fontId="3" fillId="0" borderId="35" xfId="0" applyNumberFormat="1" applyFont="1" applyFill="1" applyBorder="1" applyAlignment="1"/>
    <xf numFmtId="168" fontId="1" fillId="0" borderId="34" xfId="0" applyNumberFormat="1" applyFont="1" applyBorder="1"/>
    <xf numFmtId="168" fontId="1" fillId="0" borderId="4" xfId="0" applyNumberFormat="1" applyFont="1" applyBorder="1"/>
    <xf numFmtId="168" fontId="1" fillId="0" borderId="25" xfId="0" applyNumberFormat="1" applyFont="1" applyBorder="1"/>
    <xf numFmtId="0" fontId="4" fillId="2" borderId="2"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41"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wrapText="1"/>
    </xf>
    <xf numFmtId="166" fontId="3" fillId="3" borderId="12" xfId="1" applyNumberFormat="1" applyFont="1" applyFill="1" applyBorder="1"/>
    <xf numFmtId="166" fontId="3" fillId="0" borderId="15" xfId="1" applyNumberFormat="1" applyFont="1" applyFill="1" applyBorder="1"/>
    <xf numFmtId="166" fontId="3" fillId="3" borderId="13" xfId="1" applyNumberFormat="1" applyFont="1" applyFill="1" applyBorder="1"/>
    <xf numFmtId="166" fontId="3" fillId="3" borderId="36" xfId="1" applyNumberFormat="1" applyFont="1" applyFill="1" applyBorder="1"/>
    <xf numFmtId="0" fontId="1" fillId="0" borderId="0" xfId="0" applyFont="1" applyBorder="1"/>
    <xf numFmtId="0" fontId="10" fillId="0" borderId="0" xfId="0" applyFont="1" applyBorder="1" applyAlignment="1">
      <alignment horizontal="left"/>
    </xf>
    <xf numFmtId="0" fontId="10" fillId="0" borderId="15" xfId="0" applyFont="1" applyBorder="1" applyAlignment="1">
      <alignment horizontal="left"/>
    </xf>
    <xf numFmtId="0" fontId="10" fillId="2" borderId="31" xfId="0" applyFont="1" applyFill="1" applyBorder="1" applyAlignment="1">
      <alignment horizontal="center" vertical="top" wrapText="1"/>
    </xf>
    <xf numFmtId="0" fontId="10" fillId="2" borderId="41" xfId="0" applyFont="1" applyFill="1" applyBorder="1" applyAlignment="1">
      <alignment horizontal="center" vertical="top" wrapText="1"/>
    </xf>
    <xf numFmtId="168" fontId="1" fillId="3" borderId="12" xfId="0" applyNumberFormat="1" applyFont="1" applyFill="1" applyBorder="1"/>
    <xf numFmtId="168" fontId="1" fillId="3" borderId="1" xfId="0" applyNumberFormat="1" applyFont="1" applyFill="1" applyBorder="1"/>
    <xf numFmtId="0" fontId="3" fillId="3" borderId="1" xfId="0" applyNumberFormat="1" applyFont="1" applyFill="1" applyBorder="1" applyAlignment="1"/>
    <xf numFmtId="0" fontId="4" fillId="2" borderId="0" xfId="0" applyNumberFormat="1" applyFont="1" applyFill="1" applyBorder="1" applyAlignment="1">
      <alignment horizontal="center" vertical="center"/>
    </xf>
    <xf numFmtId="0" fontId="3" fillId="0" borderId="3" xfId="0" applyNumberFormat="1" applyFont="1" applyFill="1" applyBorder="1" applyAlignment="1"/>
    <xf numFmtId="168" fontId="1" fillId="0" borderId="2" xfId="0" applyNumberFormat="1" applyFont="1" applyFill="1" applyBorder="1"/>
    <xf numFmtId="0" fontId="10" fillId="0" borderId="5" xfId="0" applyFont="1" applyBorder="1" applyAlignment="1">
      <alignment horizontal="left"/>
    </xf>
    <xf numFmtId="168" fontId="1" fillId="3" borderId="44" xfId="0" applyNumberFormat="1" applyFont="1" applyFill="1" applyBorder="1"/>
    <xf numFmtId="168" fontId="1" fillId="0" borderId="1" xfId="0" applyNumberFormat="1" applyFont="1" applyFill="1" applyBorder="1"/>
    <xf numFmtId="168" fontId="1" fillId="0" borderId="44" xfId="0" applyNumberFormat="1" applyFont="1" applyFill="1" applyBorder="1"/>
    <xf numFmtId="168" fontId="1" fillId="0" borderId="5" xfId="0" applyNumberFormat="1" applyFont="1" applyBorder="1"/>
    <xf numFmtId="168" fontId="1" fillId="0" borderId="45" xfId="0" applyNumberFormat="1" applyFont="1" applyBorder="1"/>
    <xf numFmtId="168" fontId="1" fillId="0" borderId="8" xfId="0" applyNumberFormat="1" applyFont="1" applyBorder="1"/>
    <xf numFmtId="168" fontId="1" fillId="0" borderId="46" xfId="0" applyNumberFormat="1" applyFont="1" applyBorder="1"/>
    <xf numFmtId="167" fontId="1" fillId="0" borderId="0" xfId="0" applyNumberFormat="1" applyFont="1" applyBorder="1"/>
    <xf numFmtId="168" fontId="1" fillId="0" borderId="0" xfId="0" applyNumberFormat="1" applyFont="1"/>
    <xf numFmtId="0" fontId="1" fillId="0" borderId="0" xfId="0" applyFont="1" applyFill="1"/>
    <xf numFmtId="166" fontId="1" fillId="0" borderId="0" xfId="0" applyNumberFormat="1" applyFont="1"/>
    <xf numFmtId="0" fontId="10" fillId="2" borderId="2" xfId="0" applyFont="1" applyFill="1" applyBorder="1" applyAlignment="1">
      <alignment horizontal="center" vertical="center"/>
    </xf>
    <xf numFmtId="166" fontId="1" fillId="0" borderId="34" xfId="0" applyNumberFormat="1" applyFont="1" applyBorder="1"/>
    <xf numFmtId="166" fontId="1" fillId="0" borderId="4" xfId="0" applyNumberFormat="1" applyFont="1" applyBorder="1"/>
    <xf numFmtId="166" fontId="1" fillId="0" borderId="25" xfId="0" applyNumberFormat="1" applyFont="1" applyBorder="1"/>
    <xf numFmtId="0" fontId="10" fillId="2" borderId="29" xfId="0" applyFont="1" applyFill="1" applyBorder="1" applyAlignment="1">
      <alignment horizontal="center" vertical="center"/>
    </xf>
    <xf numFmtId="0" fontId="10" fillId="2" borderId="52" xfId="0" applyFont="1" applyFill="1" applyBorder="1" applyAlignment="1">
      <alignment horizontal="center" vertical="center"/>
    </xf>
    <xf numFmtId="166" fontId="1" fillId="0" borderId="20" xfId="0" applyNumberFormat="1" applyFont="1" applyBorder="1"/>
    <xf numFmtId="166" fontId="1" fillId="0" borderId="27" xfId="0" applyNumberFormat="1" applyFont="1" applyBorder="1"/>
    <xf numFmtId="166" fontId="1" fillId="0" borderId="21" xfId="0" applyNumberFormat="1" applyFont="1" applyBorder="1"/>
    <xf numFmtId="166" fontId="1" fillId="0" borderId="26" xfId="0" applyNumberFormat="1" applyFont="1" applyBorder="1"/>
    <xf numFmtId="0" fontId="10" fillId="0" borderId="0" xfId="0" applyFont="1" applyFill="1" applyBorder="1" applyAlignment="1">
      <alignment horizontal="center" vertical="center"/>
    </xf>
    <xf numFmtId="0" fontId="1" fillId="0" borderId="0" xfId="0" applyFont="1" applyFill="1" applyBorder="1"/>
    <xf numFmtId="0" fontId="10" fillId="0" borderId="0" xfId="0" applyNumberFormat="1" applyFont="1" applyFill="1" applyBorder="1" applyAlignment="1">
      <alignment horizontal="left" vertical="center"/>
    </xf>
    <xf numFmtId="166" fontId="1" fillId="0" borderId="53" xfId="0" applyNumberFormat="1" applyFont="1" applyBorder="1"/>
    <xf numFmtId="166" fontId="1" fillId="0" borderId="54" xfId="0" applyNumberFormat="1" applyFont="1" applyBorder="1"/>
    <xf numFmtId="166" fontId="1" fillId="3" borderId="14" xfId="0" applyNumberFormat="1" applyFont="1" applyFill="1" applyBorder="1"/>
    <xf numFmtId="0" fontId="3" fillId="2" borderId="4" xfId="1" applyFont="1" applyFill="1" applyBorder="1" applyAlignment="1">
      <alignment horizontal="center"/>
    </xf>
    <xf numFmtId="0" fontId="3" fillId="2" borderId="5" xfId="1" applyFont="1" applyFill="1" applyBorder="1" applyAlignment="1">
      <alignment horizontal="center"/>
    </xf>
    <xf numFmtId="0" fontId="10" fillId="2" borderId="0" xfId="0" applyFont="1" applyFill="1" applyBorder="1" applyAlignment="1">
      <alignment horizontal="center" vertical="center"/>
    </xf>
    <xf numFmtId="0" fontId="12" fillId="0" borderId="0" xfId="0" applyFont="1" applyAlignment="1">
      <alignment horizontal="left"/>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166" fontId="1" fillId="0" borderId="18" xfId="0" applyNumberFormat="1" applyFont="1" applyBorder="1"/>
    <xf numFmtId="166" fontId="1" fillId="0" borderId="17" xfId="0" applyNumberFormat="1" applyFont="1" applyBorder="1"/>
    <xf numFmtId="0" fontId="1" fillId="0" borderId="15" xfId="0" applyFont="1" applyBorder="1"/>
    <xf numFmtId="0" fontId="1" fillId="0" borderId="18" xfId="0" applyFont="1" applyBorder="1"/>
    <xf numFmtId="0" fontId="10" fillId="2" borderId="50" xfId="0" applyFont="1" applyFill="1" applyBorder="1" applyAlignment="1">
      <alignment horizontal="center" vertical="center"/>
    </xf>
    <xf numFmtId="0" fontId="4" fillId="0" borderId="15" xfId="0" applyNumberFormat="1" applyFont="1" applyFill="1" applyBorder="1" applyAlignment="1">
      <alignment horizontal="left"/>
    </xf>
    <xf numFmtId="0" fontId="4" fillId="0" borderId="6" xfId="0" applyNumberFormat="1" applyFont="1" applyFill="1" applyBorder="1" applyAlignment="1">
      <alignment horizontal="left"/>
    </xf>
    <xf numFmtId="0" fontId="4" fillId="0" borderId="24" xfId="0" applyNumberFormat="1" applyFont="1" applyFill="1" applyBorder="1" applyAlignment="1">
      <alignment horizontal="left"/>
    </xf>
    <xf numFmtId="0" fontId="1" fillId="3" borderId="11" xfId="0" applyFont="1" applyFill="1" applyBorder="1"/>
    <xf numFmtId="166" fontId="1" fillId="3" borderId="51" xfId="0" applyNumberFormat="1" applyFont="1" applyFill="1" applyBorder="1"/>
    <xf numFmtId="166" fontId="1" fillId="3" borderId="13" xfId="0" applyNumberFormat="1" applyFont="1" applyFill="1" applyBorder="1"/>
    <xf numFmtId="0" fontId="10" fillId="2" borderId="57" xfId="0" applyFont="1" applyFill="1" applyBorder="1" applyAlignment="1">
      <alignment horizontal="center" vertical="center"/>
    </xf>
    <xf numFmtId="166" fontId="1" fillId="0" borderId="58" xfId="0" applyNumberFormat="1" applyFont="1" applyBorder="1"/>
    <xf numFmtId="0" fontId="10" fillId="2" borderId="52" xfId="0" applyFont="1" applyFill="1" applyBorder="1" applyAlignment="1">
      <alignment horizontal="center" vertical="top" wrapText="1"/>
    </xf>
    <xf numFmtId="0" fontId="10" fillId="2" borderId="29" xfId="0" applyFont="1" applyFill="1" applyBorder="1" applyAlignment="1">
      <alignment horizontal="center" vertical="top" wrapText="1"/>
    </xf>
    <xf numFmtId="0" fontId="13" fillId="0" borderId="0" xfId="0" applyFont="1" applyAlignment="1">
      <alignment horizontal="left"/>
    </xf>
    <xf numFmtId="0" fontId="10" fillId="3" borderId="1" xfId="0" applyFont="1" applyFill="1" applyBorder="1" applyAlignment="1">
      <alignment horizontal="left"/>
    </xf>
    <xf numFmtId="0" fontId="11" fillId="0" borderId="0" xfId="0" applyFont="1"/>
    <xf numFmtId="0" fontId="10" fillId="2" borderId="12" xfId="0" applyFont="1" applyFill="1" applyBorder="1" applyAlignment="1">
      <alignment horizontal="center" vertical="center"/>
    </xf>
    <xf numFmtId="166" fontId="1" fillId="3" borderId="12" xfId="0" applyNumberFormat="1" applyFont="1" applyFill="1" applyBorder="1"/>
    <xf numFmtId="166" fontId="1" fillId="3" borderId="28" xfId="0" applyNumberFormat="1" applyFont="1" applyFill="1" applyBorder="1"/>
    <xf numFmtId="166" fontId="1" fillId="0" borderId="2" xfId="0" applyNumberFormat="1" applyFont="1" applyBorder="1"/>
    <xf numFmtId="166" fontId="1" fillId="0" borderId="29" xfId="0" applyNumberFormat="1" applyFont="1" applyBorder="1"/>
    <xf numFmtId="0" fontId="1" fillId="0" borderId="0" xfId="0" applyFont="1" applyAlignment="1"/>
    <xf numFmtId="0" fontId="12" fillId="0" borderId="0" xfId="0" applyFont="1"/>
    <xf numFmtId="0" fontId="14" fillId="0" borderId="0" xfId="1" applyFont="1" applyAlignment="1">
      <alignment horizontal="left"/>
    </xf>
    <xf numFmtId="3" fontId="1" fillId="3" borderId="28" xfId="0" applyNumberFormat="1" applyFont="1" applyFill="1" applyBorder="1"/>
    <xf numFmtId="3" fontId="1" fillId="3" borderId="30" xfId="0" applyNumberFormat="1" applyFont="1" applyFill="1" applyBorder="1"/>
    <xf numFmtId="3" fontId="1" fillId="3" borderId="1" xfId="0" applyNumberFormat="1" applyFont="1" applyFill="1" applyBorder="1"/>
    <xf numFmtId="3" fontId="1" fillId="0" borderId="29" xfId="0" applyNumberFormat="1" applyFont="1" applyBorder="1"/>
    <xf numFmtId="3" fontId="1" fillId="0" borderId="31" xfId="0" applyNumberFormat="1" applyFont="1" applyBorder="1"/>
    <xf numFmtId="3" fontId="1" fillId="0" borderId="3" xfId="0" applyNumberFormat="1" applyFont="1" applyBorder="1"/>
    <xf numFmtId="3" fontId="1" fillId="0" borderId="21" xfId="0" applyNumberFormat="1" applyFont="1" applyBorder="1"/>
    <xf numFmtId="3" fontId="1" fillId="0" borderId="32" xfId="0" applyNumberFormat="1" applyFont="1" applyBorder="1"/>
    <xf numFmtId="3" fontId="1" fillId="0" borderId="6" xfId="0" applyNumberFormat="1" applyFont="1" applyBorder="1"/>
    <xf numFmtId="3" fontId="1" fillId="0" borderId="26" xfId="0" applyNumberFormat="1" applyFont="1" applyBorder="1"/>
    <xf numFmtId="3" fontId="1" fillId="0" borderId="33" xfId="0" applyNumberFormat="1" applyFont="1" applyBorder="1"/>
    <xf numFmtId="3" fontId="1" fillId="0" borderId="24" xfId="0" applyNumberFormat="1" applyFont="1" applyBorder="1"/>
    <xf numFmtId="166" fontId="3" fillId="3" borderId="12" xfId="0" applyNumberFormat="1" applyFont="1" applyFill="1" applyBorder="1" applyAlignment="1"/>
    <xf numFmtId="166" fontId="3" fillId="3" borderId="36" xfId="0" applyNumberFormat="1" applyFont="1" applyFill="1" applyBorder="1" applyAlignment="1"/>
    <xf numFmtId="166" fontId="3" fillId="3" borderId="49" xfId="0" applyNumberFormat="1" applyFont="1" applyFill="1" applyBorder="1" applyAlignment="1"/>
    <xf numFmtId="166" fontId="3" fillId="3" borderId="48" xfId="0" applyNumberFormat="1" applyFont="1" applyFill="1" applyBorder="1" applyAlignment="1"/>
    <xf numFmtId="166" fontId="1" fillId="3" borderId="1" xfId="0" applyNumberFormat="1" applyFont="1" applyFill="1" applyBorder="1"/>
    <xf numFmtId="166" fontId="1" fillId="3" borderId="30" xfId="0" applyNumberFormat="1" applyFont="1" applyFill="1" applyBorder="1"/>
    <xf numFmtId="166" fontId="1" fillId="3" borderId="43" xfId="0" applyNumberFormat="1" applyFont="1" applyFill="1" applyBorder="1"/>
    <xf numFmtId="166" fontId="3" fillId="0" borderId="2" xfId="0" applyNumberFormat="1" applyFont="1" applyFill="1" applyBorder="1" applyAlignment="1"/>
    <xf numFmtId="166" fontId="3" fillId="0" borderId="37" xfId="0" applyNumberFormat="1" applyFont="1" applyFill="1" applyBorder="1" applyAlignment="1"/>
    <xf numFmtId="166" fontId="3" fillId="0" borderId="38" xfId="0" applyNumberFormat="1" applyFont="1" applyFill="1" applyBorder="1" applyAlignment="1"/>
    <xf numFmtId="166" fontId="3" fillId="0" borderId="47" xfId="0" applyNumberFormat="1" applyFont="1" applyFill="1" applyBorder="1" applyAlignment="1"/>
    <xf numFmtId="166" fontId="1" fillId="0" borderId="3" xfId="0" applyNumberFormat="1" applyFont="1" applyFill="1" applyBorder="1"/>
    <xf numFmtId="166" fontId="1" fillId="0" borderId="31" xfId="0" applyNumberFormat="1" applyFont="1" applyFill="1" applyBorder="1"/>
    <xf numFmtId="166" fontId="1" fillId="0" borderId="41" xfId="0" applyNumberFormat="1" applyFont="1" applyFill="1" applyBorder="1"/>
    <xf numFmtId="166" fontId="3" fillId="0" borderId="4" xfId="0" applyNumberFormat="1" applyFont="1" applyFill="1" applyBorder="1" applyAlignment="1"/>
    <xf numFmtId="166" fontId="3" fillId="0" borderId="18" xfId="0" applyNumberFormat="1" applyFont="1" applyFill="1" applyBorder="1" applyAlignment="1"/>
    <xf numFmtId="166" fontId="1" fillId="0" borderId="37" xfId="0" applyNumberFormat="1" applyFont="1" applyBorder="1"/>
    <xf numFmtId="166" fontId="1" fillId="0" borderId="38" xfId="0" applyNumberFormat="1" applyFont="1" applyBorder="1"/>
    <xf numFmtId="166" fontId="1" fillId="0" borderId="15" xfId="0" applyNumberFormat="1" applyFont="1" applyBorder="1"/>
    <xf numFmtId="166" fontId="3" fillId="0" borderId="34" xfId="0" applyNumberFormat="1" applyFont="1" applyFill="1" applyBorder="1" applyAlignment="1"/>
    <xf numFmtId="166" fontId="3" fillId="0" borderId="21" xfId="0" applyNumberFormat="1" applyFont="1" applyFill="1" applyBorder="1" applyAlignment="1"/>
    <xf numFmtId="166" fontId="1" fillId="0" borderId="32" xfId="0" applyNumberFormat="1" applyFont="1" applyBorder="1"/>
    <xf numFmtId="166" fontId="1" fillId="0" borderId="39" xfId="0" applyNumberFormat="1" applyFont="1" applyBorder="1"/>
    <xf numFmtId="166" fontId="1" fillId="0" borderId="6" xfId="0" applyNumberFormat="1" applyFont="1" applyBorder="1"/>
    <xf numFmtId="166" fontId="3" fillId="0" borderId="24" xfId="0" applyNumberFormat="1" applyFont="1" applyFill="1" applyBorder="1" applyAlignment="1"/>
    <xf numFmtId="166" fontId="3" fillId="0" borderId="26" xfId="0" applyNumberFormat="1" applyFont="1" applyFill="1" applyBorder="1" applyAlignment="1"/>
    <xf numFmtId="166" fontId="1" fillId="0" borderId="33" xfId="0" applyNumberFormat="1" applyFont="1" applyBorder="1"/>
    <xf numFmtId="166" fontId="1" fillId="0" borderId="40" xfId="0" applyNumberFormat="1" applyFont="1" applyBorder="1"/>
    <xf numFmtId="166" fontId="1" fillId="0" borderId="24" xfId="0" applyNumberFormat="1" applyFont="1" applyBorder="1"/>
    <xf numFmtId="0" fontId="4" fillId="2" borderId="2" xfId="1" applyFont="1" applyFill="1" applyBorder="1" applyAlignment="1">
      <alignment horizontal="center" vertical="top"/>
    </xf>
    <xf numFmtId="0" fontId="4" fillId="2" borderId="3" xfId="1" applyFont="1" applyFill="1" applyBorder="1" applyAlignment="1">
      <alignment horizontal="center" vertical="top"/>
    </xf>
    <xf numFmtId="0" fontId="4" fillId="2" borderId="2" xfId="1" applyFont="1" applyFill="1" applyBorder="1" applyAlignment="1">
      <alignment horizontal="center" vertical="top" wrapText="1"/>
    </xf>
    <xf numFmtId="0" fontId="4" fillId="2" borderId="3" xfId="1" applyFont="1" applyFill="1" applyBorder="1" applyAlignment="1">
      <alignment horizontal="center" vertical="top" wrapText="1"/>
    </xf>
    <xf numFmtId="0" fontId="3" fillId="2" borderId="4" xfId="1" applyFont="1" applyFill="1" applyBorder="1" applyAlignment="1">
      <alignment horizontal="center"/>
    </xf>
    <xf numFmtId="0" fontId="3" fillId="2" borderId="5" xfId="1" applyFont="1" applyFill="1" applyBorder="1" applyAlignment="1">
      <alignment horizontal="center"/>
    </xf>
    <xf numFmtId="0" fontId="3" fillId="2" borderId="6" xfId="1" applyFont="1" applyFill="1" applyBorder="1" applyAlignment="1">
      <alignment horizontal="center"/>
    </xf>
    <xf numFmtId="0" fontId="3" fillId="2" borderId="7" xfId="1" applyFont="1" applyFill="1" applyBorder="1" applyAlignment="1">
      <alignment horizont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vertical="top" wrapText="1"/>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0" xfId="0" applyFont="1" applyAlignment="1">
      <alignment horizontal="left" vertical="top" wrapText="1"/>
    </xf>
  </cellXfs>
  <cellStyles count="3">
    <cellStyle name="Link" xfId="2" builtinId="8"/>
    <cellStyle name="Normal 2" xfId="1" xr:uid="{00000000-0005-0000-0000-000002000000}"/>
    <cellStyle name="Standard" xfId="0" builtinId="0"/>
  </cellStyles>
  <dxfs count="1">
    <dxf>
      <font>
        <b/>
        <i val="0"/>
      </font>
      <fill>
        <patternFill patternType="none">
          <bgColor auto="1"/>
        </patternFill>
      </fill>
    </dxf>
  </dxfs>
  <tableStyles count="0" defaultTableStyle="TableStyleMedium2" defaultPivotStyle="PivotStyleLight16"/>
  <colors>
    <mruColors>
      <color rgb="FFF9C1A7"/>
      <color rgb="FFF6A27B"/>
      <color rgb="FFF06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Energy consumption by agriculture, EU(¹), 2009-2019</a:t>
            </a:r>
          </a:p>
          <a:p>
            <a:pPr algn="l">
              <a:defRPr sz="1800" b="1"/>
            </a:pPr>
            <a:r>
              <a:rPr lang="en-US" sz="1600" b="0"/>
              <a:t>(million tonnes of oil equivalent)</a:t>
            </a:r>
          </a:p>
        </c:rich>
      </c:tx>
      <c:layout>
        <c:manualLayout>
          <c:xMode val="edge"/>
          <c:yMode val="edge"/>
          <c:x val="5.3083525883025643E-3"/>
          <c:y val="7.842858752892825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de-DE"/>
        </a:p>
      </c:txPr>
    </c:title>
    <c:autoTitleDeleted val="0"/>
    <c:plotArea>
      <c:layout>
        <c:manualLayout>
          <c:layoutTarget val="inner"/>
          <c:xMode val="edge"/>
          <c:yMode val="edge"/>
          <c:x val="7.4584861748763609E-2"/>
          <c:y val="0.15372991232363217"/>
          <c:w val="0.91081716863340434"/>
          <c:h val="0.5663369322795655"/>
        </c:manualLayout>
      </c:layout>
      <c:lineChart>
        <c:grouping val="standard"/>
        <c:varyColors val="0"/>
        <c:ser>
          <c:idx val="0"/>
          <c:order val="0"/>
          <c:tx>
            <c:strRef>
              <c:f>'Figure 1'!$B$7</c:f>
              <c:strCache>
                <c:ptCount val="1"/>
                <c:pt idx="0">
                  <c:v>EU(¹)</c:v>
                </c:pt>
              </c:strCache>
            </c:strRef>
          </c:tx>
          <c:spPr>
            <a:ln w="28575" cap="rnd" cmpd="sng" algn="ctr">
              <a:solidFill>
                <a:srgbClr val="5FB441">
                  <a:lumMod val="100000"/>
                </a:srgbClr>
              </a:solidFill>
              <a:prstDash val="solid"/>
              <a:round/>
              <a:headEnd type="none" w="med" len="med"/>
              <a:tailEnd type="none" w="med" len="med"/>
            </a:ln>
            <a:effectLst/>
          </c:spPr>
          <c:marker>
            <c:symbol val="none"/>
          </c:marker>
          <c:cat>
            <c:numRef>
              <c:f>'Figure 1'!$C$6:$M$6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1'!$C$7:$M$7</c:f>
              <c:numCache>
                <c:formatCode>#,##0</c:formatCode>
                <c:ptCount val="11"/>
                <c:pt idx="0">
                  <c:v>23792</c:v>
                </c:pt>
                <c:pt idx="1">
                  <c:v>24208</c:v>
                </c:pt>
                <c:pt idx="2">
                  <c:v>23611</c:v>
                </c:pt>
                <c:pt idx="3">
                  <c:v>23345</c:v>
                </c:pt>
                <c:pt idx="4">
                  <c:v>23787</c:v>
                </c:pt>
                <c:pt idx="5">
                  <c:v>22941</c:v>
                </c:pt>
                <c:pt idx="6">
                  <c:v>22830</c:v>
                </c:pt>
                <c:pt idx="7">
                  <c:v>23326</c:v>
                </c:pt>
                <c:pt idx="8">
                  <c:v>23663</c:v>
                </c:pt>
                <c:pt idx="9">
                  <c:v>24207</c:v>
                </c:pt>
                <c:pt idx="10">
                  <c:v>24327</c:v>
                </c:pt>
              </c:numCache>
            </c:numRef>
          </c:val>
          <c:smooth val="0"/>
          <c:extLst>
            <c:ext xmlns:c16="http://schemas.microsoft.com/office/drawing/2014/chart" uri="{C3380CC4-5D6E-409C-BE32-E72D297353CC}">
              <c16:uniqueId val="{00000000-8A1E-4761-BDD2-0109D58F5D4F}"/>
            </c:ext>
          </c:extLst>
        </c:ser>
        <c:dLbls>
          <c:showLegendKey val="0"/>
          <c:showVal val="0"/>
          <c:showCatName val="0"/>
          <c:showSerName val="0"/>
          <c:showPercent val="0"/>
          <c:showBubbleSize val="0"/>
        </c:dLbls>
        <c:smooth val="0"/>
        <c:axId val="497104096"/>
        <c:axId val="497105408"/>
      </c:lineChart>
      <c:catAx>
        <c:axId val="49710409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497105408"/>
        <c:crosses val="autoZero"/>
        <c:auto val="1"/>
        <c:lblAlgn val="ctr"/>
        <c:lblOffset val="100"/>
        <c:tickMarkSkip val="1"/>
        <c:noMultiLvlLbl val="0"/>
      </c:catAx>
      <c:valAx>
        <c:axId val="497105408"/>
        <c:scaling>
          <c:orientation val="minMax"/>
          <c:min val="20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497104096"/>
        <c:crosses val="autoZero"/>
        <c:crossBetween val="between"/>
        <c:majorUnit val="1000"/>
        <c:dispUnits>
          <c:builtInUnit val="thousands"/>
        </c:dispUnits>
      </c:valAx>
      <c:spPr>
        <a:noFill/>
        <a:ln>
          <a:noFill/>
        </a:ln>
        <a:effectLst/>
      </c:spPr>
    </c:plotArea>
    <c:legend>
      <c:legendPos val="b"/>
      <c:layout>
        <c:manualLayout>
          <c:xMode val="edge"/>
          <c:yMode val="edge"/>
          <c:x val="0.45380516964175288"/>
          <c:y val="0.8041513330223411"/>
          <c:w val="9.282425196850394E-2"/>
          <c:h val="3.830034363357934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de-D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fuel type in energy consumption by agriculture, EU(¹), 2019</a:t>
            </a:r>
          </a:p>
        </c:rich>
      </c:tx>
      <c:layout>
        <c:manualLayout>
          <c:xMode val="edge"/>
          <c:yMode val="edge"/>
          <c:x val="5.3333333333333332E-3"/>
          <c:y val="7.490654376488546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de-DE"/>
        </a:p>
      </c:txPr>
    </c:title>
    <c:autoTitleDeleted val="0"/>
    <c:plotArea>
      <c:layout>
        <c:manualLayout>
          <c:layoutTarget val="inner"/>
          <c:xMode val="edge"/>
          <c:yMode val="edge"/>
          <c:x val="7.1362414698162735E-2"/>
          <c:y val="9.4391682188639456E-2"/>
          <c:w val="0.91397091863517055"/>
          <c:h val="0.50400102819487613"/>
        </c:manualLayout>
      </c:layout>
      <c:barChart>
        <c:barDir val="col"/>
        <c:grouping val="percentStacked"/>
        <c:varyColors val="0"/>
        <c:ser>
          <c:idx val="0"/>
          <c:order val="0"/>
          <c:tx>
            <c:strRef>
              <c:f>'Figure 2'!$C$5</c:f>
              <c:strCache>
                <c:ptCount val="1"/>
                <c:pt idx="0">
                  <c:v>Oil and petroleum products(²) </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'Figure 2'!$B$7:$B$34</c:f>
              <c:strCache>
                <c:ptCount val="28"/>
                <c:pt idx="0">
                  <c:v>EU(¹)</c:v>
                </c:pt>
                <c:pt idx="2">
                  <c:v>Belgium</c:v>
                </c:pt>
                <c:pt idx="3">
                  <c:v>Bulgaria</c:v>
                </c:pt>
                <c:pt idx="4">
                  <c:v>Czechia</c:v>
                </c:pt>
                <c:pt idx="5">
                  <c:v>Denmark</c:v>
                </c:pt>
                <c:pt idx="6">
                  <c:v>Estonia</c:v>
                </c:pt>
                <c:pt idx="7">
                  <c:v>Ireland</c:v>
                </c:pt>
                <c:pt idx="8">
                  <c:v>Greece</c:v>
                </c:pt>
                <c:pt idx="9">
                  <c:v>Spain</c:v>
                </c:pt>
                <c:pt idx="10">
                  <c:v>France</c:v>
                </c:pt>
                <c:pt idx="11">
                  <c:v>Croatia</c:v>
                </c:pt>
                <c:pt idx="12">
                  <c:v>Italy</c:v>
                </c:pt>
                <c:pt idx="13">
                  <c:v>Cyprus</c:v>
                </c:pt>
                <c:pt idx="14">
                  <c:v>Latvia</c:v>
                </c:pt>
                <c:pt idx="15">
                  <c:v>Lithuania</c:v>
                </c:pt>
                <c:pt idx="16">
                  <c:v>Luxembourg</c:v>
                </c:pt>
                <c:pt idx="17">
                  <c:v>Hungary</c:v>
                </c:pt>
                <c:pt idx="18">
                  <c:v>Malta</c:v>
                </c:pt>
                <c:pt idx="19">
                  <c:v>Netherlands</c:v>
                </c:pt>
                <c:pt idx="20">
                  <c:v>Austria</c:v>
                </c:pt>
                <c:pt idx="21">
                  <c:v>Poland</c:v>
                </c:pt>
                <c:pt idx="22">
                  <c:v>Portugal</c:v>
                </c:pt>
                <c:pt idx="23">
                  <c:v>Romania</c:v>
                </c:pt>
                <c:pt idx="24">
                  <c:v>Slovenia</c:v>
                </c:pt>
                <c:pt idx="25">
                  <c:v>Slovakia</c:v>
                </c:pt>
                <c:pt idx="26">
                  <c:v>Finland</c:v>
                </c:pt>
                <c:pt idx="27">
                  <c:v>Sweden</c:v>
                </c:pt>
              </c:strCache>
            </c:strRef>
          </c:cat>
          <c:val>
            <c:numRef>
              <c:f>'Figure 2'!$C$7:$C$34</c:f>
              <c:numCache>
                <c:formatCode>0.0</c:formatCode>
                <c:ptCount val="28"/>
                <c:pt idx="0">
                  <c:v>54.776733404473163</c:v>
                </c:pt>
                <c:pt idx="2">
                  <c:v>43.344206092991705</c:v>
                </c:pt>
                <c:pt idx="3">
                  <c:v>66.509129509412219</c:v>
                </c:pt>
                <c:pt idx="4">
                  <c:v>53.303047332108669</c:v>
                </c:pt>
                <c:pt idx="5">
                  <c:v>50.377679599800587</c:v>
                </c:pt>
                <c:pt idx="6">
                  <c:v>80.946779058351098</c:v>
                </c:pt>
                <c:pt idx="7">
                  <c:v>78.949381327334095</c:v>
                </c:pt>
                <c:pt idx="8">
                  <c:v>13.487543970935931</c:v>
                </c:pt>
                <c:pt idx="9">
                  <c:v>71.814788727002664</c:v>
                </c:pt>
                <c:pt idx="10">
                  <c:v>68.333376538569311</c:v>
                </c:pt>
                <c:pt idx="11">
                  <c:v>79.809041133082943</c:v>
                </c:pt>
                <c:pt idx="12">
                  <c:v>73.86233424286776</c:v>
                </c:pt>
                <c:pt idx="13">
                  <c:v>59.707937687182223</c:v>
                </c:pt>
                <c:pt idx="14">
                  <c:v>67.330042907810224</c:v>
                </c:pt>
                <c:pt idx="15">
                  <c:v>46.071983521844395</c:v>
                </c:pt>
                <c:pt idx="16">
                  <c:v>78.071403570178504</c:v>
                </c:pt>
                <c:pt idx="17">
                  <c:v>59.428139788051816</c:v>
                </c:pt>
                <c:pt idx="18">
                  <c:v>80.169916972388492</c:v>
                </c:pt>
                <c:pt idx="19">
                  <c:v>10.496602675018559</c:v>
                </c:pt>
                <c:pt idx="20">
                  <c:v>41.762740856651945</c:v>
                </c:pt>
                <c:pt idx="21">
                  <c:v>62.622341579078636</c:v>
                </c:pt>
                <c:pt idx="22">
                  <c:v>75.188773348282552</c:v>
                </c:pt>
                <c:pt idx="23">
                  <c:v>63.835477276357764</c:v>
                </c:pt>
                <c:pt idx="24">
                  <c:v>95.10819851184381</c:v>
                </c:pt>
                <c:pt idx="25">
                  <c:v>44.391620284477419</c:v>
                </c:pt>
                <c:pt idx="26">
                  <c:v>47.355525848655518</c:v>
                </c:pt>
                <c:pt idx="27">
                  <c:v>47.566695308417664</c:v>
                </c:pt>
              </c:numCache>
            </c:numRef>
          </c:val>
          <c:extLst>
            <c:ext xmlns:c16="http://schemas.microsoft.com/office/drawing/2014/chart" uri="{C3380CC4-5D6E-409C-BE32-E72D297353CC}">
              <c16:uniqueId val="{00000000-1D90-43F5-99FA-ACE43824C6D6}"/>
            </c:ext>
          </c:extLst>
        </c:ser>
        <c:ser>
          <c:idx val="1"/>
          <c:order val="1"/>
          <c:tx>
            <c:strRef>
              <c:f>'Figure 2'!$D$5</c:f>
              <c:strCache>
                <c:ptCount val="1"/>
                <c:pt idx="0">
                  <c:v>Electricity</c:v>
                </c:pt>
              </c:strCache>
            </c:strRef>
          </c:tx>
          <c:spPr>
            <a:solidFill>
              <a:srgbClr val="5FB441">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2'!$B$7:$B$34</c:f>
              <c:strCache>
                <c:ptCount val="28"/>
                <c:pt idx="0">
                  <c:v>EU(¹)</c:v>
                </c:pt>
                <c:pt idx="2">
                  <c:v>Belgium</c:v>
                </c:pt>
                <c:pt idx="3">
                  <c:v>Bulgaria</c:v>
                </c:pt>
                <c:pt idx="4">
                  <c:v>Czechia</c:v>
                </c:pt>
                <c:pt idx="5">
                  <c:v>Denmark</c:v>
                </c:pt>
                <c:pt idx="6">
                  <c:v>Estonia</c:v>
                </c:pt>
                <c:pt idx="7">
                  <c:v>Ireland</c:v>
                </c:pt>
                <c:pt idx="8">
                  <c:v>Greece</c:v>
                </c:pt>
                <c:pt idx="9">
                  <c:v>Spain</c:v>
                </c:pt>
                <c:pt idx="10">
                  <c:v>France</c:v>
                </c:pt>
                <c:pt idx="11">
                  <c:v>Croatia</c:v>
                </c:pt>
                <c:pt idx="12">
                  <c:v>Italy</c:v>
                </c:pt>
                <c:pt idx="13">
                  <c:v>Cyprus</c:v>
                </c:pt>
                <c:pt idx="14">
                  <c:v>Latvia</c:v>
                </c:pt>
                <c:pt idx="15">
                  <c:v>Lithuania</c:v>
                </c:pt>
                <c:pt idx="16">
                  <c:v>Luxembourg</c:v>
                </c:pt>
                <c:pt idx="17">
                  <c:v>Hungary</c:v>
                </c:pt>
                <c:pt idx="18">
                  <c:v>Malta</c:v>
                </c:pt>
                <c:pt idx="19">
                  <c:v>Netherlands</c:v>
                </c:pt>
                <c:pt idx="20">
                  <c:v>Austria</c:v>
                </c:pt>
                <c:pt idx="21">
                  <c:v>Poland</c:v>
                </c:pt>
                <c:pt idx="22">
                  <c:v>Portugal</c:v>
                </c:pt>
                <c:pt idx="23">
                  <c:v>Romania</c:v>
                </c:pt>
                <c:pt idx="24">
                  <c:v>Slovenia</c:v>
                </c:pt>
                <c:pt idx="25">
                  <c:v>Slovakia</c:v>
                </c:pt>
                <c:pt idx="26">
                  <c:v>Finland</c:v>
                </c:pt>
                <c:pt idx="27">
                  <c:v>Sweden</c:v>
                </c:pt>
              </c:strCache>
            </c:strRef>
          </c:cat>
          <c:val>
            <c:numRef>
              <c:f>'Figure 2'!$D$7:$D$34</c:f>
              <c:numCache>
                <c:formatCode>0.0</c:formatCode>
                <c:ptCount val="28"/>
                <c:pt idx="0">
                  <c:v>17.043152486014769</c:v>
                </c:pt>
                <c:pt idx="2">
                  <c:v>17.137391230499151</c:v>
                </c:pt>
                <c:pt idx="3">
                  <c:v>14.755506243698957</c:v>
                </c:pt>
                <c:pt idx="4">
                  <c:v>13.150483962114166</c:v>
                </c:pt>
                <c:pt idx="5">
                  <c:v>26.997988688521772</c:v>
                </c:pt>
                <c:pt idx="6">
                  <c:v>10.191319422945949</c:v>
                </c:pt>
                <c:pt idx="7">
                  <c:v>21.050618672665916</c:v>
                </c:pt>
                <c:pt idx="8">
                  <c:v>73.687719854679656</c:v>
                </c:pt>
                <c:pt idx="9">
                  <c:v>17.698812522490105</c:v>
                </c:pt>
                <c:pt idx="10">
                  <c:v>17.552731990514602</c:v>
                </c:pt>
                <c:pt idx="11">
                  <c:v>5.7957373636816145</c:v>
                </c:pt>
                <c:pt idx="12">
                  <c:v>18.465252598056882</c:v>
                </c:pt>
                <c:pt idx="13">
                  <c:v>30.85227404638637</c:v>
                </c:pt>
                <c:pt idx="14">
                  <c:v>7.6430467025471867</c:v>
                </c:pt>
                <c:pt idx="15">
                  <c:v>16.397752321757672</c:v>
                </c:pt>
                <c:pt idx="16">
                  <c:v>11.677458872943646</c:v>
                </c:pt>
                <c:pt idx="17">
                  <c:v>12.900846459754284</c:v>
                </c:pt>
                <c:pt idx="18">
                  <c:v>15.659393705348524</c:v>
                </c:pt>
                <c:pt idx="19">
                  <c:v>24.802639636583752</c:v>
                </c:pt>
                <c:pt idx="20">
                  <c:v>20.121502209131076</c:v>
                </c:pt>
                <c:pt idx="21">
                  <c:v>4.1313515153533551</c:v>
                </c:pt>
                <c:pt idx="22">
                  <c:v>21.673470139727812</c:v>
                </c:pt>
                <c:pt idx="23">
                  <c:v>11.61247130490657</c:v>
                </c:pt>
                <c:pt idx="24">
                  <c:v>2.0096934944364802</c:v>
                </c:pt>
                <c:pt idx="25">
                  <c:v>20.538806431663573</c:v>
                </c:pt>
                <c:pt idx="26">
                  <c:v>18.529362348695695</c:v>
                </c:pt>
                <c:pt idx="27">
                  <c:v>13.984374627749888</c:v>
                </c:pt>
              </c:numCache>
            </c:numRef>
          </c:val>
          <c:extLst>
            <c:ext xmlns:c16="http://schemas.microsoft.com/office/drawing/2014/chart" uri="{C3380CC4-5D6E-409C-BE32-E72D297353CC}">
              <c16:uniqueId val="{00000001-1D90-43F5-99FA-ACE43824C6D6}"/>
            </c:ext>
          </c:extLst>
        </c:ser>
        <c:ser>
          <c:idx val="2"/>
          <c:order val="2"/>
          <c:tx>
            <c:strRef>
              <c:f>'Figure 2'!$E$5</c:f>
              <c:strCache>
                <c:ptCount val="1"/>
                <c:pt idx="0">
                  <c:v>Natural gas</c:v>
                </c:pt>
              </c:strCache>
            </c:strRef>
          </c:tx>
          <c:spPr>
            <a:solidFill>
              <a:srgbClr val="5FB441">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2'!$B$7:$B$34</c:f>
              <c:strCache>
                <c:ptCount val="28"/>
                <c:pt idx="0">
                  <c:v>EU(¹)</c:v>
                </c:pt>
                <c:pt idx="2">
                  <c:v>Belgium</c:v>
                </c:pt>
                <c:pt idx="3">
                  <c:v>Bulgaria</c:v>
                </c:pt>
                <c:pt idx="4">
                  <c:v>Czechia</c:v>
                </c:pt>
                <c:pt idx="5">
                  <c:v>Denmark</c:v>
                </c:pt>
                <c:pt idx="6">
                  <c:v>Estonia</c:v>
                </c:pt>
                <c:pt idx="7">
                  <c:v>Ireland</c:v>
                </c:pt>
                <c:pt idx="8">
                  <c:v>Greece</c:v>
                </c:pt>
                <c:pt idx="9">
                  <c:v>Spain</c:v>
                </c:pt>
                <c:pt idx="10">
                  <c:v>France</c:v>
                </c:pt>
                <c:pt idx="11">
                  <c:v>Croatia</c:v>
                </c:pt>
                <c:pt idx="12">
                  <c:v>Italy</c:v>
                </c:pt>
                <c:pt idx="13">
                  <c:v>Cyprus</c:v>
                </c:pt>
                <c:pt idx="14">
                  <c:v>Latvia</c:v>
                </c:pt>
                <c:pt idx="15">
                  <c:v>Lithuania</c:v>
                </c:pt>
                <c:pt idx="16">
                  <c:v>Luxembourg</c:v>
                </c:pt>
                <c:pt idx="17">
                  <c:v>Hungary</c:v>
                </c:pt>
                <c:pt idx="18">
                  <c:v>Malta</c:v>
                </c:pt>
                <c:pt idx="19">
                  <c:v>Netherlands</c:v>
                </c:pt>
                <c:pt idx="20">
                  <c:v>Austria</c:v>
                </c:pt>
                <c:pt idx="21">
                  <c:v>Poland</c:v>
                </c:pt>
                <c:pt idx="22">
                  <c:v>Portugal</c:v>
                </c:pt>
                <c:pt idx="23">
                  <c:v>Romania</c:v>
                </c:pt>
                <c:pt idx="24">
                  <c:v>Slovenia</c:v>
                </c:pt>
                <c:pt idx="25">
                  <c:v>Slovakia</c:v>
                </c:pt>
                <c:pt idx="26">
                  <c:v>Finland</c:v>
                </c:pt>
                <c:pt idx="27">
                  <c:v>Sweden</c:v>
                </c:pt>
              </c:strCache>
            </c:strRef>
          </c:cat>
          <c:val>
            <c:numRef>
              <c:f>'Figure 2'!$E$7:$E$34</c:f>
              <c:numCache>
                <c:formatCode>0.0</c:formatCode>
                <c:ptCount val="28"/>
                <c:pt idx="0">
                  <c:v>14.257930800974105</c:v>
                </c:pt>
                <c:pt idx="2">
                  <c:v>33.638731608218599</c:v>
                </c:pt>
                <c:pt idx="3">
                  <c:v>5.2942086424955601</c:v>
                </c:pt>
                <c:pt idx="4">
                  <c:v>10.254581859566771</c:v>
                </c:pt>
                <c:pt idx="5">
                  <c:v>6.0678001065823173</c:v>
                </c:pt>
                <c:pt idx="6">
                  <c:v>3.612337139672908</c:v>
                </c:pt>
                <c:pt idx="7">
                  <c:v>0</c:v>
                </c:pt>
                <c:pt idx="8">
                  <c:v>0.85959575572342983</c:v>
                </c:pt>
                <c:pt idx="9">
                  <c:v>7.5121925076370655</c:v>
                </c:pt>
                <c:pt idx="10">
                  <c:v>4.661894339743756</c:v>
                </c:pt>
                <c:pt idx="11">
                  <c:v>9.9963799266935158</c:v>
                </c:pt>
                <c:pt idx="12">
                  <c:v>5.2103451572808108</c:v>
                </c:pt>
                <c:pt idx="13">
                  <c:v>0</c:v>
                </c:pt>
                <c:pt idx="14">
                  <c:v>2.523872119844242</c:v>
                </c:pt>
                <c:pt idx="15">
                  <c:v>18.682470277888193</c:v>
                </c:pt>
                <c:pt idx="16">
                  <c:v>4.3752187609380471E-3</c:v>
                </c:pt>
                <c:pt idx="17">
                  <c:v>19.176201372997713</c:v>
                </c:pt>
                <c:pt idx="18">
                  <c:v>0</c:v>
                </c:pt>
                <c:pt idx="19">
                  <c:v>54.034150159697717</c:v>
                </c:pt>
                <c:pt idx="20">
                  <c:v>4.9475331369661273</c:v>
                </c:pt>
                <c:pt idx="21">
                  <c:v>0.9758742917411517</c:v>
                </c:pt>
                <c:pt idx="22">
                  <c:v>1.7015262414035419</c:v>
                </c:pt>
                <c:pt idx="23">
                  <c:v>18.833135002898675</c:v>
                </c:pt>
                <c:pt idx="24">
                  <c:v>0</c:v>
                </c:pt>
                <c:pt idx="25">
                  <c:v>16.916357452071733</c:v>
                </c:pt>
                <c:pt idx="26">
                  <c:v>0.15077469264315926</c:v>
                </c:pt>
                <c:pt idx="27">
                  <c:v>0.89085904605498267</c:v>
                </c:pt>
              </c:numCache>
            </c:numRef>
          </c:val>
          <c:extLst>
            <c:ext xmlns:c16="http://schemas.microsoft.com/office/drawing/2014/chart" uri="{C3380CC4-5D6E-409C-BE32-E72D297353CC}">
              <c16:uniqueId val="{00000002-1D90-43F5-99FA-ACE43824C6D6}"/>
            </c:ext>
          </c:extLst>
        </c:ser>
        <c:ser>
          <c:idx val="3"/>
          <c:order val="3"/>
          <c:tx>
            <c:strRef>
              <c:f>'Figure 2'!$F$5</c:f>
              <c:strCache>
                <c:ptCount val="1"/>
                <c:pt idx="0">
                  <c:v>Renewables and biofuels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2'!$B$7:$B$34</c:f>
              <c:strCache>
                <c:ptCount val="28"/>
                <c:pt idx="0">
                  <c:v>EU(¹)</c:v>
                </c:pt>
                <c:pt idx="2">
                  <c:v>Belgium</c:v>
                </c:pt>
                <c:pt idx="3">
                  <c:v>Bulgaria</c:v>
                </c:pt>
                <c:pt idx="4">
                  <c:v>Czechia</c:v>
                </c:pt>
                <c:pt idx="5">
                  <c:v>Denmark</c:v>
                </c:pt>
                <c:pt idx="6">
                  <c:v>Estonia</c:v>
                </c:pt>
                <c:pt idx="7">
                  <c:v>Ireland</c:v>
                </c:pt>
                <c:pt idx="8">
                  <c:v>Greece</c:v>
                </c:pt>
                <c:pt idx="9">
                  <c:v>Spain</c:v>
                </c:pt>
                <c:pt idx="10">
                  <c:v>France</c:v>
                </c:pt>
                <c:pt idx="11">
                  <c:v>Croatia</c:v>
                </c:pt>
                <c:pt idx="12">
                  <c:v>Italy</c:v>
                </c:pt>
                <c:pt idx="13">
                  <c:v>Cyprus</c:v>
                </c:pt>
                <c:pt idx="14">
                  <c:v>Latvia</c:v>
                </c:pt>
                <c:pt idx="15">
                  <c:v>Lithuania</c:v>
                </c:pt>
                <c:pt idx="16">
                  <c:v>Luxembourg</c:v>
                </c:pt>
                <c:pt idx="17">
                  <c:v>Hungary</c:v>
                </c:pt>
                <c:pt idx="18">
                  <c:v>Malta</c:v>
                </c:pt>
                <c:pt idx="19">
                  <c:v>Netherlands</c:v>
                </c:pt>
                <c:pt idx="20">
                  <c:v>Austria</c:v>
                </c:pt>
                <c:pt idx="21">
                  <c:v>Poland</c:v>
                </c:pt>
                <c:pt idx="22">
                  <c:v>Portugal</c:v>
                </c:pt>
                <c:pt idx="23">
                  <c:v>Romania</c:v>
                </c:pt>
                <c:pt idx="24">
                  <c:v>Slovenia</c:v>
                </c:pt>
                <c:pt idx="25">
                  <c:v>Slovakia</c:v>
                </c:pt>
                <c:pt idx="26">
                  <c:v>Finland</c:v>
                </c:pt>
                <c:pt idx="27">
                  <c:v>Sweden</c:v>
                </c:pt>
              </c:strCache>
            </c:strRef>
          </c:cat>
          <c:val>
            <c:numRef>
              <c:f>'Figure 2'!$F$7:$F$34</c:f>
              <c:numCache>
                <c:formatCode>0.0</c:formatCode>
                <c:ptCount val="28"/>
                <c:pt idx="0">
                  <c:v>9.4338555574329455</c:v>
                </c:pt>
                <c:pt idx="2">
                  <c:v>4.5531496920874694</c:v>
                </c:pt>
                <c:pt idx="3">
                  <c:v>2.5758925475678645</c:v>
                </c:pt>
                <c:pt idx="4">
                  <c:v>20.989741482849212</c:v>
                </c:pt>
                <c:pt idx="5">
                  <c:v>9.296384796548109</c:v>
                </c:pt>
                <c:pt idx="6">
                  <c:v>3.612337139672908</c:v>
                </c:pt>
                <c:pt idx="7">
                  <c:v>0</c:v>
                </c:pt>
                <c:pt idx="8">
                  <c:v>11.744564903984775</c:v>
                </c:pt>
                <c:pt idx="9">
                  <c:v>2.9742062428701583</c:v>
                </c:pt>
                <c:pt idx="10">
                  <c:v>8.9566429284755831</c:v>
                </c:pt>
                <c:pt idx="11">
                  <c:v>1.492375220598217</c:v>
                </c:pt>
                <c:pt idx="12">
                  <c:v>1.9575705869806641</c:v>
                </c:pt>
                <c:pt idx="13">
                  <c:v>6.5841710584356781</c:v>
                </c:pt>
                <c:pt idx="14">
                  <c:v>17.62345296262308</c:v>
                </c:pt>
                <c:pt idx="15">
                  <c:v>13.615256748455174</c:v>
                </c:pt>
                <c:pt idx="16">
                  <c:v>10.246762338116906</c:v>
                </c:pt>
                <c:pt idx="17">
                  <c:v>8.2213977324061531</c:v>
                </c:pt>
                <c:pt idx="18">
                  <c:v>4.1706893222629846</c:v>
                </c:pt>
                <c:pt idx="19">
                  <c:v>8.620375079193634</c:v>
                </c:pt>
                <c:pt idx="20">
                  <c:v>30.998788046146299</c:v>
                </c:pt>
                <c:pt idx="21">
                  <c:v>12.512374124829778</c:v>
                </c:pt>
                <c:pt idx="22">
                  <c:v>1.4364934610333386</c:v>
                </c:pt>
                <c:pt idx="23">
                  <c:v>1.6385145140186415</c:v>
                </c:pt>
                <c:pt idx="24">
                  <c:v>2.8807427128131611</c:v>
                </c:pt>
                <c:pt idx="25">
                  <c:v>17.263450834879404</c:v>
                </c:pt>
                <c:pt idx="26">
                  <c:v>24.534344341931288</c:v>
                </c:pt>
                <c:pt idx="27">
                  <c:v>36.419918776017809</c:v>
                </c:pt>
              </c:numCache>
            </c:numRef>
          </c:val>
          <c:extLst>
            <c:ext xmlns:c16="http://schemas.microsoft.com/office/drawing/2014/chart" uri="{C3380CC4-5D6E-409C-BE32-E72D297353CC}">
              <c16:uniqueId val="{00000003-1D90-43F5-99FA-ACE43824C6D6}"/>
            </c:ext>
          </c:extLst>
        </c:ser>
        <c:ser>
          <c:idx val="4"/>
          <c:order val="4"/>
          <c:tx>
            <c:strRef>
              <c:f>'Figure 2'!$G$5</c:f>
              <c:strCache>
                <c:ptCount val="1"/>
                <c:pt idx="0">
                  <c:v>Solid fossil fuels</c:v>
                </c:pt>
              </c:strCache>
            </c:strRef>
          </c:tx>
          <c:spPr>
            <a:solidFill>
              <a:srgbClr val="F06423">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2'!$B$7:$B$34</c:f>
              <c:strCache>
                <c:ptCount val="28"/>
                <c:pt idx="0">
                  <c:v>EU(¹)</c:v>
                </c:pt>
                <c:pt idx="2">
                  <c:v>Belgium</c:v>
                </c:pt>
                <c:pt idx="3">
                  <c:v>Bulgaria</c:v>
                </c:pt>
                <c:pt idx="4">
                  <c:v>Czechia</c:v>
                </c:pt>
                <c:pt idx="5">
                  <c:v>Denmark</c:v>
                </c:pt>
                <c:pt idx="6">
                  <c:v>Estonia</c:v>
                </c:pt>
                <c:pt idx="7">
                  <c:v>Ireland</c:v>
                </c:pt>
                <c:pt idx="8">
                  <c:v>Greece</c:v>
                </c:pt>
                <c:pt idx="9">
                  <c:v>Spain</c:v>
                </c:pt>
                <c:pt idx="10">
                  <c:v>France</c:v>
                </c:pt>
                <c:pt idx="11">
                  <c:v>Croatia</c:v>
                </c:pt>
                <c:pt idx="12">
                  <c:v>Italy</c:v>
                </c:pt>
                <c:pt idx="13">
                  <c:v>Cyprus</c:v>
                </c:pt>
                <c:pt idx="14">
                  <c:v>Latvia</c:v>
                </c:pt>
                <c:pt idx="15">
                  <c:v>Lithuania</c:v>
                </c:pt>
                <c:pt idx="16">
                  <c:v>Luxembourg</c:v>
                </c:pt>
                <c:pt idx="17">
                  <c:v>Hungary</c:v>
                </c:pt>
                <c:pt idx="18">
                  <c:v>Malta</c:v>
                </c:pt>
                <c:pt idx="19">
                  <c:v>Netherlands</c:v>
                </c:pt>
                <c:pt idx="20">
                  <c:v>Austria</c:v>
                </c:pt>
                <c:pt idx="21">
                  <c:v>Poland</c:v>
                </c:pt>
                <c:pt idx="22">
                  <c:v>Portugal</c:v>
                </c:pt>
                <c:pt idx="23">
                  <c:v>Romania</c:v>
                </c:pt>
                <c:pt idx="24">
                  <c:v>Slovenia</c:v>
                </c:pt>
                <c:pt idx="25">
                  <c:v>Slovakia</c:v>
                </c:pt>
                <c:pt idx="26">
                  <c:v>Finland</c:v>
                </c:pt>
                <c:pt idx="27">
                  <c:v>Sweden</c:v>
                </c:pt>
              </c:strCache>
            </c:strRef>
          </c:cat>
          <c:val>
            <c:numRef>
              <c:f>'Figure 2'!$G$7:$G$34</c:f>
              <c:numCache>
                <c:formatCode>0.0</c:formatCode>
                <c:ptCount val="28"/>
                <c:pt idx="0">
                  <c:v>3.1656168657865336</c:v>
                </c:pt>
                <c:pt idx="2">
                  <c:v>0.67393230729346498</c:v>
                </c:pt>
                <c:pt idx="3">
                  <c:v>5.3363489430252464</c:v>
                </c:pt>
                <c:pt idx="4">
                  <c:v>0.91534873763728275</c:v>
                </c:pt>
                <c:pt idx="5">
                  <c:v>0.90560588609444548</c:v>
                </c:pt>
                <c:pt idx="6">
                  <c:v>0.26358385593107903</c:v>
                </c:pt>
                <c:pt idx="7">
                  <c:v>0</c:v>
                </c:pt>
                <c:pt idx="8">
                  <c:v>0.22021509716856005</c:v>
                </c:pt>
                <c:pt idx="9">
                  <c:v>0</c:v>
                </c:pt>
                <c:pt idx="10">
                  <c:v>3.5625803154476006E-2</c:v>
                </c:pt>
                <c:pt idx="11">
                  <c:v>0</c:v>
                </c:pt>
                <c:pt idx="12">
                  <c:v>0</c:v>
                </c:pt>
                <c:pt idx="13">
                  <c:v>0</c:v>
                </c:pt>
                <c:pt idx="14">
                  <c:v>4.4643964384037298E-3</c:v>
                </c:pt>
                <c:pt idx="15">
                  <c:v>1.5719293173851769</c:v>
                </c:pt>
                <c:pt idx="16">
                  <c:v>0</c:v>
                </c:pt>
                <c:pt idx="17">
                  <c:v>0.21668777261854513</c:v>
                </c:pt>
                <c:pt idx="18">
                  <c:v>0</c:v>
                </c:pt>
                <c:pt idx="19">
                  <c:v>0</c:v>
                </c:pt>
                <c:pt idx="20">
                  <c:v>7.766476435935199E-2</c:v>
                </c:pt>
                <c:pt idx="21">
                  <c:v>19.275785578280384</c:v>
                </c:pt>
                <c:pt idx="22">
                  <c:v>0</c:v>
                </c:pt>
                <c:pt idx="23">
                  <c:v>2.1538146750162885E-3</c:v>
                </c:pt>
                <c:pt idx="24">
                  <c:v>0</c:v>
                </c:pt>
                <c:pt idx="25">
                  <c:v>0.20640074211502785</c:v>
                </c:pt>
                <c:pt idx="26">
                  <c:v>0.26020322441614979</c:v>
                </c:pt>
                <c:pt idx="27">
                  <c:v>0</c:v>
                </c:pt>
              </c:numCache>
            </c:numRef>
          </c:val>
          <c:extLst>
            <c:ext xmlns:c16="http://schemas.microsoft.com/office/drawing/2014/chart" uri="{C3380CC4-5D6E-409C-BE32-E72D297353CC}">
              <c16:uniqueId val="{00000004-1D90-43F5-99FA-ACE43824C6D6}"/>
            </c:ext>
          </c:extLst>
        </c:ser>
        <c:ser>
          <c:idx val="5"/>
          <c:order val="5"/>
          <c:tx>
            <c:strRef>
              <c:f>'Figure 2'!$H$5</c:f>
              <c:strCache>
                <c:ptCount val="1"/>
                <c:pt idx="0">
                  <c:v>Heat</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2'!$B$7:$B$34</c:f>
              <c:strCache>
                <c:ptCount val="28"/>
                <c:pt idx="0">
                  <c:v>EU(¹)</c:v>
                </c:pt>
                <c:pt idx="2">
                  <c:v>Belgium</c:v>
                </c:pt>
                <c:pt idx="3">
                  <c:v>Bulgaria</c:v>
                </c:pt>
                <c:pt idx="4">
                  <c:v>Czechia</c:v>
                </c:pt>
                <c:pt idx="5">
                  <c:v>Denmark</c:v>
                </c:pt>
                <c:pt idx="6">
                  <c:v>Estonia</c:v>
                </c:pt>
                <c:pt idx="7">
                  <c:v>Ireland</c:v>
                </c:pt>
                <c:pt idx="8">
                  <c:v>Greece</c:v>
                </c:pt>
                <c:pt idx="9">
                  <c:v>Spain</c:v>
                </c:pt>
                <c:pt idx="10">
                  <c:v>France</c:v>
                </c:pt>
                <c:pt idx="11">
                  <c:v>Croatia</c:v>
                </c:pt>
                <c:pt idx="12">
                  <c:v>Italy</c:v>
                </c:pt>
                <c:pt idx="13">
                  <c:v>Cyprus</c:v>
                </c:pt>
                <c:pt idx="14">
                  <c:v>Latvia</c:v>
                </c:pt>
                <c:pt idx="15">
                  <c:v>Lithuania</c:v>
                </c:pt>
                <c:pt idx="16">
                  <c:v>Luxembourg</c:v>
                </c:pt>
                <c:pt idx="17">
                  <c:v>Hungary</c:v>
                </c:pt>
                <c:pt idx="18">
                  <c:v>Malta</c:v>
                </c:pt>
                <c:pt idx="19">
                  <c:v>Netherlands</c:v>
                </c:pt>
                <c:pt idx="20">
                  <c:v>Austria</c:v>
                </c:pt>
                <c:pt idx="21">
                  <c:v>Poland</c:v>
                </c:pt>
                <c:pt idx="22">
                  <c:v>Portugal</c:v>
                </c:pt>
                <c:pt idx="23">
                  <c:v>Romania</c:v>
                </c:pt>
                <c:pt idx="24">
                  <c:v>Slovenia</c:v>
                </c:pt>
                <c:pt idx="25">
                  <c:v>Slovakia</c:v>
                </c:pt>
                <c:pt idx="26">
                  <c:v>Finland</c:v>
                </c:pt>
                <c:pt idx="27">
                  <c:v>Sweden</c:v>
                </c:pt>
              </c:strCache>
            </c:strRef>
          </c:cat>
          <c:val>
            <c:numRef>
              <c:f>'Figure 2'!$H$7:$H$34</c:f>
              <c:numCache>
                <c:formatCode>0.0</c:formatCode>
                <c:ptCount val="28"/>
                <c:pt idx="0">
                  <c:v>1.0607432559816827</c:v>
                </c:pt>
                <c:pt idx="2">
                  <c:v>0.65258906890960622</c:v>
                </c:pt>
                <c:pt idx="3">
                  <c:v>5.5294475353258408</c:v>
                </c:pt>
                <c:pt idx="4">
                  <c:v>1.3871114490214502</c:v>
                </c:pt>
                <c:pt idx="5">
                  <c:v>6.3543690154888175</c:v>
                </c:pt>
                <c:pt idx="6">
                  <c:v>1.3727588738423981</c:v>
                </c:pt>
                <c:pt idx="7">
                  <c:v>0</c:v>
                </c:pt>
                <c:pt idx="8">
                  <c:v>0</c:v>
                </c:pt>
                <c:pt idx="9">
                  <c:v>0</c:v>
                </c:pt>
                <c:pt idx="10">
                  <c:v>0.45977777695482092</c:v>
                </c:pt>
                <c:pt idx="11">
                  <c:v>2.9064663559437078</c:v>
                </c:pt>
                <c:pt idx="12">
                  <c:v>0.50449741481388866</c:v>
                </c:pt>
                <c:pt idx="13">
                  <c:v>2.8532955679892278</c:v>
                </c:pt>
                <c:pt idx="14">
                  <c:v>4.874624866688162</c:v>
                </c:pt>
                <c:pt idx="15">
                  <c:v>3.2585914067863984</c:v>
                </c:pt>
                <c:pt idx="16">
                  <c:v>0</c:v>
                </c:pt>
                <c:pt idx="17">
                  <c:v>5.6578762228492299E-2</c:v>
                </c:pt>
                <c:pt idx="18">
                  <c:v>0</c:v>
                </c:pt>
                <c:pt idx="19">
                  <c:v>2.0462072486682619</c:v>
                </c:pt>
                <c:pt idx="20">
                  <c:v>2.0919627515954837</c:v>
                </c:pt>
                <c:pt idx="21">
                  <c:v>0.48227291071670664</c:v>
                </c:pt>
                <c:pt idx="22">
                  <c:v>0</c:v>
                </c:pt>
                <c:pt idx="23">
                  <c:v>1.4457481006046835</c:v>
                </c:pt>
                <c:pt idx="24">
                  <c:v>0</c:v>
                </c:pt>
                <c:pt idx="25">
                  <c:v>0.68336425479282614</c:v>
                </c:pt>
                <c:pt idx="26">
                  <c:v>2.0658470484246823</c:v>
                </c:pt>
                <c:pt idx="27">
                  <c:v>1.1379934150443842</c:v>
                </c:pt>
              </c:numCache>
            </c:numRef>
          </c:val>
          <c:extLst>
            <c:ext xmlns:c16="http://schemas.microsoft.com/office/drawing/2014/chart" uri="{C3380CC4-5D6E-409C-BE32-E72D297353CC}">
              <c16:uniqueId val="{00000005-1D90-43F5-99FA-ACE43824C6D6}"/>
            </c:ext>
          </c:extLst>
        </c:ser>
        <c:ser>
          <c:idx val="6"/>
          <c:order val="6"/>
          <c:tx>
            <c:strRef>
              <c:f>'Figure 2'!$I$5</c:f>
              <c:strCache>
                <c:ptCount val="1"/>
                <c:pt idx="0">
                  <c:v>Peat and peat production</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2'!$B$7:$B$34</c:f>
              <c:strCache>
                <c:ptCount val="28"/>
                <c:pt idx="0">
                  <c:v>EU(¹)</c:v>
                </c:pt>
                <c:pt idx="2">
                  <c:v>Belgium</c:v>
                </c:pt>
                <c:pt idx="3">
                  <c:v>Bulgaria</c:v>
                </c:pt>
                <c:pt idx="4">
                  <c:v>Czechia</c:v>
                </c:pt>
                <c:pt idx="5">
                  <c:v>Denmark</c:v>
                </c:pt>
                <c:pt idx="6">
                  <c:v>Estonia</c:v>
                </c:pt>
                <c:pt idx="7">
                  <c:v>Ireland</c:v>
                </c:pt>
                <c:pt idx="8">
                  <c:v>Greece</c:v>
                </c:pt>
                <c:pt idx="9">
                  <c:v>Spain</c:v>
                </c:pt>
                <c:pt idx="10">
                  <c:v>France</c:v>
                </c:pt>
                <c:pt idx="11">
                  <c:v>Croatia</c:v>
                </c:pt>
                <c:pt idx="12">
                  <c:v>Italy</c:v>
                </c:pt>
                <c:pt idx="13">
                  <c:v>Cyprus</c:v>
                </c:pt>
                <c:pt idx="14">
                  <c:v>Latvia</c:v>
                </c:pt>
                <c:pt idx="15">
                  <c:v>Lithuania</c:v>
                </c:pt>
                <c:pt idx="16">
                  <c:v>Luxembourg</c:v>
                </c:pt>
                <c:pt idx="17">
                  <c:v>Hungary</c:v>
                </c:pt>
                <c:pt idx="18">
                  <c:v>Malta</c:v>
                </c:pt>
                <c:pt idx="19">
                  <c:v>Netherlands</c:v>
                </c:pt>
                <c:pt idx="20">
                  <c:v>Austria</c:v>
                </c:pt>
                <c:pt idx="21">
                  <c:v>Poland</c:v>
                </c:pt>
                <c:pt idx="22">
                  <c:v>Portugal</c:v>
                </c:pt>
                <c:pt idx="23">
                  <c:v>Romania</c:v>
                </c:pt>
                <c:pt idx="24">
                  <c:v>Slovenia</c:v>
                </c:pt>
                <c:pt idx="25">
                  <c:v>Slovakia</c:v>
                </c:pt>
                <c:pt idx="26">
                  <c:v>Finland</c:v>
                </c:pt>
                <c:pt idx="27">
                  <c:v>Sweden</c:v>
                </c:pt>
              </c:strCache>
            </c:strRef>
          </c:cat>
          <c:val>
            <c:numRef>
              <c:f>'Figure 2'!$I$7:$I$34</c:f>
              <c:numCache>
                <c:formatCode>0.0</c:formatCode>
                <c:ptCount val="28"/>
                <c:pt idx="0">
                  <c:v>0.26196351926700029</c:v>
                </c:pt>
                <c:pt idx="2">
                  <c:v>0</c:v>
                </c:pt>
                <c:pt idx="3">
                  <c:v>0</c:v>
                </c:pt>
                <c:pt idx="4">
                  <c:v>0</c:v>
                </c:pt>
                <c:pt idx="5">
                  <c:v>0</c:v>
                </c:pt>
                <c:pt idx="6">
                  <c:v>0</c:v>
                </c:pt>
                <c:pt idx="7">
                  <c:v>0</c:v>
                </c:pt>
                <c:pt idx="8">
                  <c:v>0</c:v>
                </c:pt>
                <c:pt idx="9">
                  <c:v>0</c:v>
                </c:pt>
                <c:pt idx="10">
                  <c:v>0</c:v>
                </c:pt>
                <c:pt idx="11">
                  <c:v>0</c:v>
                </c:pt>
                <c:pt idx="12">
                  <c:v>0</c:v>
                </c:pt>
                <c:pt idx="13">
                  <c:v>0</c:v>
                </c:pt>
                <c:pt idx="14">
                  <c:v>4.9604404871152555E-4</c:v>
                </c:pt>
                <c:pt idx="15">
                  <c:v>0.4020164058829907</c:v>
                </c:pt>
                <c:pt idx="16">
                  <c:v>0</c:v>
                </c:pt>
                <c:pt idx="17">
                  <c:v>0</c:v>
                </c:pt>
                <c:pt idx="18">
                  <c:v>0</c:v>
                </c:pt>
                <c:pt idx="19">
                  <c:v>0</c:v>
                </c:pt>
                <c:pt idx="20">
                  <c:v>0</c:v>
                </c:pt>
                <c:pt idx="21">
                  <c:v>0</c:v>
                </c:pt>
                <c:pt idx="22">
                  <c:v>0</c:v>
                </c:pt>
                <c:pt idx="23">
                  <c:v>2.6324999865386585</c:v>
                </c:pt>
                <c:pt idx="24">
                  <c:v>0</c:v>
                </c:pt>
                <c:pt idx="25">
                  <c:v>0</c:v>
                </c:pt>
                <c:pt idx="26">
                  <c:v>7.1039424952335031</c:v>
                </c:pt>
                <c:pt idx="27">
                  <c:v>0</c:v>
                </c:pt>
              </c:numCache>
            </c:numRef>
          </c:val>
          <c:extLst>
            <c:ext xmlns:c16="http://schemas.microsoft.com/office/drawing/2014/chart" uri="{C3380CC4-5D6E-409C-BE32-E72D297353CC}">
              <c16:uniqueId val="{00000006-1D90-43F5-99FA-ACE43824C6D6}"/>
            </c:ext>
          </c:extLst>
        </c:ser>
        <c:dLbls>
          <c:showLegendKey val="0"/>
          <c:showVal val="0"/>
          <c:showCatName val="0"/>
          <c:showSerName val="0"/>
          <c:showPercent val="0"/>
          <c:showBubbleSize val="0"/>
        </c:dLbls>
        <c:gapWidth val="150"/>
        <c:overlap val="100"/>
        <c:axId val="526777992"/>
        <c:axId val="526776352"/>
      </c:barChart>
      <c:catAx>
        <c:axId val="5267779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de-DE"/>
          </a:p>
        </c:txPr>
        <c:crossAx val="526776352"/>
        <c:crosses val="autoZero"/>
        <c:auto val="1"/>
        <c:lblAlgn val="ctr"/>
        <c:lblOffset val="100"/>
        <c:tickMarkSkip val="1"/>
        <c:noMultiLvlLbl val="0"/>
      </c:catAx>
      <c:valAx>
        <c:axId val="526776352"/>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526777992"/>
        <c:crosses val="autoZero"/>
        <c:crossBetween val="between"/>
      </c:valAx>
      <c:spPr>
        <a:noFill/>
        <a:ln>
          <a:noFill/>
        </a:ln>
        <a:effectLst/>
      </c:spPr>
    </c:plotArea>
    <c:legend>
      <c:legendPos val="b"/>
      <c:layout>
        <c:manualLayout>
          <c:xMode val="edge"/>
          <c:yMode val="edge"/>
          <c:x val="0.52866666666666662"/>
          <c:y val="0.75679422421744058"/>
          <c:w val="0.30965238845144355"/>
          <c:h val="0.2274734830501770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fuel type in energy consumption by agriculture, EU(¹), </a:t>
            </a:r>
          </a:p>
          <a:p>
            <a:pPr algn="l">
              <a:defRPr sz="1800" b="1"/>
            </a:pPr>
            <a:r>
              <a:rPr lang="en-US"/>
              <a:t>for 1999, 2009 and 2019</a:t>
            </a:r>
          </a:p>
        </c:rich>
      </c:tx>
      <c:layout>
        <c:manualLayout>
          <c:xMode val="edge"/>
          <c:yMode val="edge"/>
          <c:x val="5.3333333333333332E-3"/>
          <c:y val="7.490654376488546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de-DE"/>
        </a:p>
      </c:txPr>
    </c:title>
    <c:autoTitleDeleted val="0"/>
    <c:plotArea>
      <c:layout>
        <c:manualLayout>
          <c:layoutTarget val="inner"/>
          <c:xMode val="edge"/>
          <c:yMode val="edge"/>
          <c:x val="7.1362414698162735E-2"/>
          <c:y val="0.13375509137761099"/>
          <c:w val="0.91397091863517055"/>
          <c:h val="0.57705317595088523"/>
        </c:manualLayout>
      </c:layout>
      <c:barChart>
        <c:barDir val="col"/>
        <c:grouping val="percentStacked"/>
        <c:varyColors val="0"/>
        <c:ser>
          <c:idx val="0"/>
          <c:order val="0"/>
          <c:tx>
            <c:strRef>
              <c:f>'Figure 3'!$B$7</c:f>
              <c:strCache>
                <c:ptCount val="1"/>
                <c:pt idx="0">
                  <c:v>Oil and petroleum products (²) </c:v>
                </c:pt>
              </c:strCache>
            </c:strRef>
          </c:tx>
          <c:spPr>
            <a:solidFill>
              <a:schemeClr val="accent1"/>
            </a:solidFill>
            <a:ln>
              <a:noFill/>
            </a:ln>
            <a:effectLst/>
          </c:spPr>
          <c:invertIfNegative val="0"/>
          <c:cat>
            <c:numRef>
              <c:f>'Figure 3'!$C$5:$E$5</c:f>
              <c:numCache>
                <c:formatCode>General</c:formatCode>
                <c:ptCount val="3"/>
                <c:pt idx="0">
                  <c:v>1999</c:v>
                </c:pt>
                <c:pt idx="1">
                  <c:v>2009</c:v>
                </c:pt>
                <c:pt idx="2">
                  <c:v>2019</c:v>
                </c:pt>
              </c:numCache>
            </c:numRef>
          </c:cat>
          <c:val>
            <c:numRef>
              <c:f>'Figure 3'!$C$7:$E$7</c:f>
              <c:numCache>
                <c:formatCode>0.0</c:formatCode>
                <c:ptCount val="3"/>
                <c:pt idx="0">
                  <c:v>61.947086830972729</c:v>
                </c:pt>
                <c:pt idx="1">
                  <c:v>58.065802353374309</c:v>
                </c:pt>
                <c:pt idx="2">
                  <c:v>54.776733404473163</c:v>
                </c:pt>
              </c:numCache>
            </c:numRef>
          </c:val>
          <c:extLst>
            <c:ext xmlns:c16="http://schemas.microsoft.com/office/drawing/2014/chart" uri="{C3380CC4-5D6E-409C-BE32-E72D297353CC}">
              <c16:uniqueId val="{00000000-22EB-4613-929D-6F4C4E2B0D68}"/>
            </c:ext>
          </c:extLst>
        </c:ser>
        <c:ser>
          <c:idx val="1"/>
          <c:order val="1"/>
          <c:tx>
            <c:strRef>
              <c:f>'Figure 3'!$B$8</c:f>
              <c:strCache>
                <c:ptCount val="1"/>
                <c:pt idx="0">
                  <c:v>Electricity</c:v>
                </c:pt>
              </c:strCache>
            </c:strRef>
          </c:tx>
          <c:spPr>
            <a:solidFill>
              <a:schemeClr val="accent1">
                <a:lumMod val="60000"/>
                <a:lumOff val="40000"/>
              </a:schemeClr>
            </a:solidFill>
            <a:ln>
              <a:noFill/>
            </a:ln>
            <a:effectLst/>
          </c:spPr>
          <c:invertIfNegative val="0"/>
          <c:cat>
            <c:numRef>
              <c:f>'Figure 3'!$C$5:$E$5</c:f>
              <c:numCache>
                <c:formatCode>General</c:formatCode>
                <c:ptCount val="3"/>
                <c:pt idx="0">
                  <c:v>1999</c:v>
                </c:pt>
                <c:pt idx="1">
                  <c:v>2009</c:v>
                </c:pt>
                <c:pt idx="2">
                  <c:v>2019</c:v>
                </c:pt>
              </c:numCache>
            </c:numRef>
          </c:cat>
          <c:val>
            <c:numRef>
              <c:f>'Figure 3'!$C$8:$E$8</c:f>
              <c:numCache>
                <c:formatCode>0.0</c:formatCode>
                <c:ptCount val="3"/>
                <c:pt idx="0">
                  <c:v>11.408602068046031</c:v>
                </c:pt>
                <c:pt idx="1">
                  <c:v>15.291360047274269</c:v>
                </c:pt>
                <c:pt idx="2">
                  <c:v>17.043152486014769</c:v>
                </c:pt>
              </c:numCache>
            </c:numRef>
          </c:val>
          <c:extLst>
            <c:ext xmlns:c16="http://schemas.microsoft.com/office/drawing/2014/chart" uri="{C3380CC4-5D6E-409C-BE32-E72D297353CC}">
              <c16:uniqueId val="{00000001-22EB-4613-929D-6F4C4E2B0D68}"/>
            </c:ext>
          </c:extLst>
        </c:ser>
        <c:ser>
          <c:idx val="2"/>
          <c:order val="2"/>
          <c:tx>
            <c:strRef>
              <c:f>'Figure 3'!$B$9</c:f>
              <c:strCache>
                <c:ptCount val="1"/>
                <c:pt idx="0">
                  <c:v>Natural gas</c:v>
                </c:pt>
              </c:strCache>
            </c:strRef>
          </c:tx>
          <c:spPr>
            <a:solidFill>
              <a:schemeClr val="accent1">
                <a:lumMod val="40000"/>
                <a:lumOff val="60000"/>
              </a:schemeClr>
            </a:solidFill>
            <a:ln>
              <a:noFill/>
            </a:ln>
            <a:effectLst/>
          </c:spPr>
          <c:invertIfNegative val="0"/>
          <c:cat>
            <c:numRef>
              <c:f>'Figure 3'!$C$5:$E$5</c:f>
              <c:numCache>
                <c:formatCode>General</c:formatCode>
                <c:ptCount val="3"/>
                <c:pt idx="0">
                  <c:v>1999</c:v>
                </c:pt>
                <c:pt idx="1">
                  <c:v>2009</c:v>
                </c:pt>
                <c:pt idx="2">
                  <c:v>2019</c:v>
                </c:pt>
              </c:numCache>
            </c:numRef>
          </c:cat>
          <c:val>
            <c:numRef>
              <c:f>'Figure 3'!$C$9:$E$9</c:f>
              <c:numCache>
                <c:formatCode>0.0</c:formatCode>
                <c:ptCount val="3"/>
                <c:pt idx="0">
                  <c:v>14.783323254911613</c:v>
                </c:pt>
                <c:pt idx="1">
                  <c:v>14.68895354823905</c:v>
                </c:pt>
                <c:pt idx="2">
                  <c:v>14.257930800974105</c:v>
                </c:pt>
              </c:numCache>
            </c:numRef>
          </c:val>
          <c:extLst>
            <c:ext xmlns:c16="http://schemas.microsoft.com/office/drawing/2014/chart" uri="{C3380CC4-5D6E-409C-BE32-E72D297353CC}">
              <c16:uniqueId val="{00000002-22EB-4613-929D-6F4C4E2B0D68}"/>
            </c:ext>
          </c:extLst>
        </c:ser>
        <c:ser>
          <c:idx val="3"/>
          <c:order val="3"/>
          <c:tx>
            <c:strRef>
              <c:f>'Figure 3'!$B$10</c:f>
              <c:strCache>
                <c:ptCount val="1"/>
                <c:pt idx="0">
                  <c:v>Renewables and biofuels</c:v>
                </c:pt>
              </c:strCache>
            </c:strRef>
          </c:tx>
          <c:spPr>
            <a:solidFill>
              <a:srgbClr val="F06423"/>
            </a:solidFill>
            <a:ln>
              <a:noFill/>
            </a:ln>
            <a:effectLst/>
          </c:spPr>
          <c:invertIfNegative val="0"/>
          <c:cat>
            <c:numRef>
              <c:f>'Figure 3'!$C$5:$E$5</c:f>
              <c:numCache>
                <c:formatCode>General</c:formatCode>
                <c:ptCount val="3"/>
                <c:pt idx="0">
                  <c:v>1999</c:v>
                </c:pt>
                <c:pt idx="1">
                  <c:v>2009</c:v>
                </c:pt>
                <c:pt idx="2">
                  <c:v>2019</c:v>
                </c:pt>
              </c:numCache>
            </c:numRef>
          </c:cat>
          <c:val>
            <c:numRef>
              <c:f>'Figure 3'!$C$10:$E$10</c:f>
              <c:numCache>
                <c:formatCode>0.0</c:formatCode>
                <c:ptCount val="3"/>
                <c:pt idx="0">
                  <c:v>4.1426451475073183</c:v>
                </c:pt>
                <c:pt idx="1">
                  <c:v>5.5773046521529164</c:v>
                </c:pt>
                <c:pt idx="2">
                  <c:v>9.4338555574329455</c:v>
                </c:pt>
              </c:numCache>
            </c:numRef>
          </c:val>
          <c:extLst>
            <c:ext xmlns:c16="http://schemas.microsoft.com/office/drawing/2014/chart" uri="{C3380CC4-5D6E-409C-BE32-E72D297353CC}">
              <c16:uniqueId val="{00000004-22EB-4613-929D-6F4C4E2B0D68}"/>
            </c:ext>
          </c:extLst>
        </c:ser>
        <c:ser>
          <c:idx val="4"/>
          <c:order val="4"/>
          <c:tx>
            <c:strRef>
              <c:f>'Figure 3'!$B$11</c:f>
              <c:strCache>
                <c:ptCount val="1"/>
                <c:pt idx="0">
                  <c:v>Solid fossil fuels</c:v>
                </c:pt>
              </c:strCache>
            </c:strRef>
          </c:tx>
          <c:spPr>
            <a:solidFill>
              <a:srgbClr val="F6A27B"/>
            </a:solidFill>
            <a:ln>
              <a:noFill/>
            </a:ln>
            <a:effectLst/>
          </c:spPr>
          <c:invertIfNegative val="0"/>
          <c:cat>
            <c:numRef>
              <c:f>'Figure 3'!$C$5:$E$5</c:f>
              <c:numCache>
                <c:formatCode>General</c:formatCode>
                <c:ptCount val="3"/>
                <c:pt idx="0">
                  <c:v>1999</c:v>
                </c:pt>
                <c:pt idx="1">
                  <c:v>2009</c:v>
                </c:pt>
                <c:pt idx="2">
                  <c:v>2019</c:v>
                </c:pt>
              </c:numCache>
            </c:numRef>
          </c:cat>
          <c:val>
            <c:numRef>
              <c:f>'Figure 3'!$C$11:$E$11</c:f>
              <c:numCache>
                <c:formatCode>0.0</c:formatCode>
                <c:ptCount val="3"/>
                <c:pt idx="0">
                  <c:v>5.4576004684359223</c:v>
                </c:pt>
                <c:pt idx="1">
                  <c:v>4.8319531695573534</c:v>
                </c:pt>
                <c:pt idx="2">
                  <c:v>3.1656168657865336</c:v>
                </c:pt>
              </c:numCache>
            </c:numRef>
          </c:val>
          <c:extLst>
            <c:ext xmlns:c16="http://schemas.microsoft.com/office/drawing/2014/chart" uri="{C3380CC4-5D6E-409C-BE32-E72D297353CC}">
              <c16:uniqueId val="{00000005-22EB-4613-929D-6F4C4E2B0D68}"/>
            </c:ext>
          </c:extLst>
        </c:ser>
        <c:ser>
          <c:idx val="5"/>
          <c:order val="5"/>
          <c:tx>
            <c:strRef>
              <c:f>'Figure 3'!$B$12</c:f>
              <c:strCache>
                <c:ptCount val="1"/>
                <c:pt idx="0">
                  <c:v>Heat</c:v>
                </c:pt>
              </c:strCache>
            </c:strRef>
          </c:tx>
          <c:spPr>
            <a:solidFill>
              <a:schemeClr val="accent3"/>
            </a:solidFill>
            <a:ln>
              <a:noFill/>
            </a:ln>
            <a:effectLst/>
          </c:spPr>
          <c:invertIfNegative val="0"/>
          <c:cat>
            <c:numRef>
              <c:f>'Figure 3'!$C$5:$E$5</c:f>
              <c:numCache>
                <c:formatCode>General</c:formatCode>
                <c:ptCount val="3"/>
                <c:pt idx="0">
                  <c:v>1999</c:v>
                </c:pt>
                <c:pt idx="1">
                  <c:v>2009</c:v>
                </c:pt>
                <c:pt idx="2">
                  <c:v>2019</c:v>
                </c:pt>
              </c:numCache>
            </c:numRef>
          </c:cat>
          <c:val>
            <c:numRef>
              <c:f>'Figure 3'!$C$12:$E$12</c:f>
              <c:numCache>
                <c:formatCode>0.0</c:formatCode>
                <c:ptCount val="3"/>
                <c:pt idx="0">
                  <c:v>2.216884939671</c:v>
                </c:pt>
                <c:pt idx="1">
                  <c:v>1.3318037563038314</c:v>
                </c:pt>
                <c:pt idx="2">
                  <c:v>1.0607432559816827</c:v>
                </c:pt>
              </c:numCache>
            </c:numRef>
          </c:val>
          <c:extLst>
            <c:ext xmlns:c16="http://schemas.microsoft.com/office/drawing/2014/chart" uri="{C3380CC4-5D6E-409C-BE32-E72D297353CC}">
              <c16:uniqueId val="{00000006-22EB-4613-929D-6F4C4E2B0D68}"/>
            </c:ext>
          </c:extLst>
        </c:ser>
        <c:dLbls>
          <c:showLegendKey val="0"/>
          <c:showVal val="0"/>
          <c:showCatName val="0"/>
          <c:showSerName val="0"/>
          <c:showPercent val="0"/>
          <c:showBubbleSize val="0"/>
        </c:dLbls>
        <c:gapWidth val="220"/>
        <c:overlap val="100"/>
        <c:axId val="526791112"/>
        <c:axId val="526782912"/>
      </c:barChart>
      <c:catAx>
        <c:axId val="52679111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526782912"/>
        <c:crosses val="autoZero"/>
        <c:auto val="1"/>
        <c:lblAlgn val="ctr"/>
        <c:lblOffset val="100"/>
        <c:tickMarkSkip val="1"/>
        <c:noMultiLvlLbl val="0"/>
      </c:catAx>
      <c:valAx>
        <c:axId val="526782912"/>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526791112"/>
        <c:crosses val="autoZero"/>
        <c:crossBetween val="between"/>
      </c:valAx>
      <c:spPr>
        <a:noFill/>
        <a:ln>
          <a:noFill/>
        </a:ln>
        <a:effectLst/>
      </c:spPr>
    </c:plotArea>
    <c:legend>
      <c:legendPos val="b"/>
      <c:layout>
        <c:manualLayout>
          <c:xMode val="edge"/>
          <c:yMode val="edge"/>
          <c:x val="0.53495391076115484"/>
          <c:y val="0.78038404054154487"/>
          <c:w val="0.31037942257217849"/>
          <c:h val="0.2065096735608211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Energy consumption by agriculture, EU(¹) for 2009 and 2019</a:t>
            </a:r>
          </a:p>
          <a:p>
            <a:pPr algn="l">
              <a:defRPr sz="1800" b="1"/>
            </a:pPr>
            <a:r>
              <a:rPr lang="en-US" sz="1600" b="0"/>
              <a:t>(tonnes of oil equivalent per hectare of UAA)</a:t>
            </a:r>
          </a:p>
        </c:rich>
      </c:tx>
      <c:layout>
        <c:manualLayout>
          <c:xMode val="edge"/>
          <c:yMode val="edge"/>
          <c:x val="5.3333333333333332E-3"/>
          <c:y val="7.69143652414899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de-DE"/>
        </a:p>
      </c:txPr>
    </c:title>
    <c:autoTitleDeleted val="0"/>
    <c:plotArea>
      <c:layout>
        <c:manualLayout>
          <c:layoutTarget val="inner"/>
          <c:xMode val="edge"/>
          <c:yMode val="edge"/>
          <c:x val="7.7162624671916008E-2"/>
          <c:y val="0.13730183195483006"/>
          <c:w val="0.90150404199475065"/>
          <c:h val="0.49582921256041868"/>
        </c:manualLayout>
      </c:layout>
      <c:barChart>
        <c:barDir val="col"/>
        <c:grouping val="clustered"/>
        <c:varyColors val="0"/>
        <c:ser>
          <c:idx val="0"/>
          <c:order val="0"/>
          <c:tx>
            <c:strRef>
              <c:f>'Figure 4'!$C$6</c:f>
              <c:strCache>
                <c:ptCount val="1"/>
                <c:pt idx="0">
                  <c:v>2009</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'Figure 4'!$B$7:$B$34</c:f>
              <c:strCache>
                <c:ptCount val="28"/>
                <c:pt idx="0">
                  <c:v>EU(¹)</c:v>
                </c:pt>
                <c:pt idx="2">
                  <c:v>Netherlands</c:v>
                </c:pt>
                <c:pt idx="3">
                  <c:v>Belgium</c:v>
                </c:pt>
                <c:pt idx="4">
                  <c:v>Malta</c:v>
                </c:pt>
                <c:pt idx="5">
                  <c:v>Cyprus</c:v>
                </c:pt>
                <c:pt idx="6">
                  <c:v>Finland</c:v>
                </c:pt>
                <c:pt idx="7">
                  <c:v>Poland</c:v>
                </c:pt>
                <c:pt idx="8">
                  <c:v>Denmark</c:v>
                </c:pt>
                <c:pt idx="9">
                  <c:v>Sweden</c:v>
                </c:pt>
                <c:pt idx="10">
                  <c:v>Italy(²)</c:v>
                </c:pt>
                <c:pt idx="11">
                  <c:v>Austria</c:v>
                </c:pt>
                <c:pt idx="12">
                  <c:v>Czechia</c:v>
                </c:pt>
                <c:pt idx="13">
                  <c:v>Luxembourg</c:v>
                </c:pt>
                <c:pt idx="14">
                  <c:v>Slovenia</c:v>
                </c:pt>
                <c:pt idx="15">
                  <c:v>Croatia</c:v>
                </c:pt>
                <c:pt idx="16">
                  <c:v>France</c:v>
                </c:pt>
                <c:pt idx="17">
                  <c:v>Hungary</c:v>
                </c:pt>
                <c:pt idx="18">
                  <c:v>Estonia</c:v>
                </c:pt>
                <c:pt idx="19">
                  <c:v>Spain</c:v>
                </c:pt>
                <c:pt idx="20">
                  <c:v>Latvia</c:v>
                </c:pt>
                <c:pt idx="21">
                  <c:v>Portugal(²)</c:v>
                </c:pt>
                <c:pt idx="22">
                  <c:v>Slovakia</c:v>
                </c:pt>
                <c:pt idx="23">
                  <c:v>Greece</c:v>
                </c:pt>
                <c:pt idx="24">
                  <c:v>Ireland</c:v>
                </c:pt>
                <c:pt idx="25">
                  <c:v>Romania</c:v>
                </c:pt>
                <c:pt idx="26">
                  <c:v>Bulgaria</c:v>
                </c:pt>
                <c:pt idx="27">
                  <c:v>Lithuania</c:v>
                </c:pt>
              </c:strCache>
            </c:strRef>
          </c:cat>
          <c:val>
            <c:numRef>
              <c:f>'Figure 4'!$C$7:$C$34</c:f>
              <c:numCache>
                <c:formatCode>#,##0.0</c:formatCode>
                <c:ptCount val="28"/>
                <c:pt idx="0">
                  <c:v>151.44999999999999</c:v>
                </c:pt>
                <c:pt idx="2">
                  <c:v>1835.99</c:v>
                </c:pt>
                <c:pt idx="3">
                  <c:v>618.44000000000005</c:v>
                </c:pt>
                <c:pt idx="4">
                  <c:v>406</c:v>
                </c:pt>
                <c:pt idx="5">
                  <c:v>279.43</c:v>
                </c:pt>
                <c:pt idx="6">
                  <c:v>318.58999999999997</c:v>
                </c:pt>
                <c:pt idx="7">
                  <c:v>228.59</c:v>
                </c:pt>
                <c:pt idx="8">
                  <c:v>267.77999999999997</c:v>
                </c:pt>
                <c:pt idx="9">
                  <c:v>212.23</c:v>
                </c:pt>
                <c:pt idx="10">
                  <c:v>210.07</c:v>
                </c:pt>
                <c:pt idx="11">
                  <c:v>161.88999999999999</c:v>
                </c:pt>
                <c:pt idx="12">
                  <c:v>144.79</c:v>
                </c:pt>
                <c:pt idx="13">
                  <c:v>227.8</c:v>
                </c:pt>
                <c:pt idx="14">
                  <c:v>141.41999999999999</c:v>
                </c:pt>
                <c:pt idx="15">
                  <c:v>172.37</c:v>
                </c:pt>
                <c:pt idx="16">
                  <c:v>119.58</c:v>
                </c:pt>
                <c:pt idx="17">
                  <c:v>76.3</c:v>
                </c:pt>
                <c:pt idx="18">
                  <c:v>99.49</c:v>
                </c:pt>
                <c:pt idx="19">
                  <c:v>97.75</c:v>
                </c:pt>
                <c:pt idx="20">
                  <c:v>70.87</c:v>
                </c:pt>
                <c:pt idx="21">
                  <c:v>95.38</c:v>
                </c:pt>
                <c:pt idx="22">
                  <c:v>67.36</c:v>
                </c:pt>
                <c:pt idx="23">
                  <c:v>158.47999999999999</c:v>
                </c:pt>
                <c:pt idx="24">
                  <c:v>61.51</c:v>
                </c:pt>
                <c:pt idx="25">
                  <c:v>27.93</c:v>
                </c:pt>
                <c:pt idx="26">
                  <c:v>36.409999999999997</c:v>
                </c:pt>
                <c:pt idx="27">
                  <c:v>38.090000000000003</c:v>
                </c:pt>
              </c:numCache>
            </c:numRef>
          </c:val>
          <c:extLst>
            <c:ext xmlns:c16="http://schemas.microsoft.com/office/drawing/2014/chart" uri="{C3380CC4-5D6E-409C-BE32-E72D297353CC}">
              <c16:uniqueId val="{00000000-AA68-4E07-8B71-2DCD48CAF532}"/>
            </c:ext>
          </c:extLst>
        </c:ser>
        <c:ser>
          <c:idx val="1"/>
          <c:order val="1"/>
          <c:tx>
            <c:strRef>
              <c:f>'Figure 4'!$D$6</c:f>
              <c:strCache>
                <c:ptCount val="1"/>
                <c:pt idx="0">
                  <c:v>2019</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4'!$B$7:$B$34</c:f>
              <c:strCache>
                <c:ptCount val="28"/>
                <c:pt idx="0">
                  <c:v>EU(¹)</c:v>
                </c:pt>
                <c:pt idx="2">
                  <c:v>Netherlands</c:v>
                </c:pt>
                <c:pt idx="3">
                  <c:v>Belgium</c:v>
                </c:pt>
                <c:pt idx="4">
                  <c:v>Malta</c:v>
                </c:pt>
                <c:pt idx="5">
                  <c:v>Cyprus</c:v>
                </c:pt>
                <c:pt idx="6">
                  <c:v>Finland</c:v>
                </c:pt>
                <c:pt idx="7">
                  <c:v>Poland</c:v>
                </c:pt>
                <c:pt idx="8">
                  <c:v>Denmark</c:v>
                </c:pt>
                <c:pt idx="9">
                  <c:v>Sweden</c:v>
                </c:pt>
                <c:pt idx="10">
                  <c:v>Italy(²)</c:v>
                </c:pt>
                <c:pt idx="11">
                  <c:v>Austria</c:v>
                </c:pt>
                <c:pt idx="12">
                  <c:v>Czechia</c:v>
                </c:pt>
                <c:pt idx="13">
                  <c:v>Luxembourg</c:v>
                </c:pt>
                <c:pt idx="14">
                  <c:v>Slovenia</c:v>
                </c:pt>
                <c:pt idx="15">
                  <c:v>Croatia</c:v>
                </c:pt>
                <c:pt idx="16">
                  <c:v>France</c:v>
                </c:pt>
                <c:pt idx="17">
                  <c:v>Hungary</c:v>
                </c:pt>
                <c:pt idx="18">
                  <c:v>Estonia</c:v>
                </c:pt>
                <c:pt idx="19">
                  <c:v>Spain</c:v>
                </c:pt>
                <c:pt idx="20">
                  <c:v>Latvia</c:v>
                </c:pt>
                <c:pt idx="21">
                  <c:v>Portugal(²)</c:v>
                </c:pt>
                <c:pt idx="22">
                  <c:v>Slovakia</c:v>
                </c:pt>
                <c:pt idx="23">
                  <c:v>Greece</c:v>
                </c:pt>
                <c:pt idx="24">
                  <c:v>Ireland</c:v>
                </c:pt>
                <c:pt idx="25">
                  <c:v>Romania</c:v>
                </c:pt>
                <c:pt idx="26">
                  <c:v>Bulgaria</c:v>
                </c:pt>
                <c:pt idx="27">
                  <c:v>Lithuania</c:v>
                </c:pt>
              </c:strCache>
            </c:strRef>
          </c:cat>
          <c:val>
            <c:numRef>
              <c:f>'Figure 4'!$D$7:$D$34</c:f>
              <c:numCache>
                <c:formatCode>#,##0.0</c:formatCode>
                <c:ptCount val="28"/>
                <c:pt idx="0">
                  <c:v>168.43</c:v>
                </c:pt>
                <c:pt idx="2">
                  <c:v>2184.6999999999998</c:v>
                </c:pt>
                <c:pt idx="3">
                  <c:v>658.64</c:v>
                </c:pt>
                <c:pt idx="4">
                  <c:v>447.24</c:v>
                </c:pt>
                <c:pt idx="5">
                  <c:v>343.62</c:v>
                </c:pt>
                <c:pt idx="6">
                  <c:v>301.02</c:v>
                </c:pt>
                <c:pt idx="7">
                  <c:v>262.08</c:v>
                </c:pt>
                <c:pt idx="8">
                  <c:v>221.52</c:v>
                </c:pt>
                <c:pt idx="9">
                  <c:v>209.54</c:v>
                </c:pt>
                <c:pt idx="10">
                  <c:v>206.79</c:v>
                </c:pt>
                <c:pt idx="11">
                  <c:v>196.62</c:v>
                </c:pt>
                <c:pt idx="12">
                  <c:v>180.29</c:v>
                </c:pt>
                <c:pt idx="13">
                  <c:v>173.69</c:v>
                </c:pt>
                <c:pt idx="14">
                  <c:v>152.65</c:v>
                </c:pt>
                <c:pt idx="15">
                  <c:v>146.88999999999999</c:v>
                </c:pt>
                <c:pt idx="16">
                  <c:v>139.55000000000001</c:v>
                </c:pt>
                <c:pt idx="17">
                  <c:v>127.16</c:v>
                </c:pt>
                <c:pt idx="18">
                  <c:v>114.38</c:v>
                </c:pt>
                <c:pt idx="19">
                  <c:v>107.18</c:v>
                </c:pt>
                <c:pt idx="20">
                  <c:v>102.89</c:v>
                </c:pt>
                <c:pt idx="21">
                  <c:v>96.16</c:v>
                </c:pt>
                <c:pt idx="22">
                  <c:v>67.53</c:v>
                </c:pt>
                <c:pt idx="23">
                  <c:v>53.84</c:v>
                </c:pt>
                <c:pt idx="24">
                  <c:v>49.13</c:v>
                </c:pt>
                <c:pt idx="25">
                  <c:v>40.299999999999997</c:v>
                </c:pt>
                <c:pt idx="26">
                  <c:v>37.21</c:v>
                </c:pt>
                <c:pt idx="27">
                  <c:v>37.21</c:v>
                </c:pt>
              </c:numCache>
            </c:numRef>
          </c:val>
          <c:extLst>
            <c:ext xmlns:c16="http://schemas.microsoft.com/office/drawing/2014/chart" uri="{C3380CC4-5D6E-409C-BE32-E72D297353CC}">
              <c16:uniqueId val="{00000001-AA68-4E07-8B71-2DCD48CAF532}"/>
            </c:ext>
          </c:extLst>
        </c:ser>
        <c:dLbls>
          <c:showLegendKey val="0"/>
          <c:showVal val="0"/>
          <c:showCatName val="0"/>
          <c:showSerName val="0"/>
          <c:showPercent val="0"/>
          <c:showBubbleSize val="0"/>
        </c:dLbls>
        <c:gapWidth val="150"/>
        <c:overlap val="-27"/>
        <c:axId val="389357320"/>
        <c:axId val="389365192"/>
      </c:barChart>
      <c:catAx>
        <c:axId val="3893573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de-DE"/>
          </a:p>
        </c:txPr>
        <c:crossAx val="389365192"/>
        <c:crosses val="autoZero"/>
        <c:auto val="1"/>
        <c:lblAlgn val="ctr"/>
        <c:lblOffset val="100"/>
        <c:tickMarkSkip val="1"/>
        <c:noMultiLvlLbl val="0"/>
      </c:catAx>
      <c:valAx>
        <c:axId val="389365192"/>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de-DE"/>
          </a:p>
        </c:txPr>
        <c:crossAx val="389357320"/>
        <c:crosses val="autoZero"/>
        <c:crossBetween val="between"/>
      </c:valAx>
      <c:spPr>
        <a:noFill/>
        <a:ln>
          <a:noFill/>
        </a:ln>
        <a:effectLst/>
      </c:spPr>
    </c:plotArea>
    <c:legend>
      <c:legendPos val="b"/>
      <c:layout>
        <c:manualLayout>
          <c:xMode val="edge"/>
          <c:yMode val="edge"/>
          <c:x val="0.43796923884514438"/>
          <c:y val="0.80514744847191744"/>
          <c:w val="0.12406141732283464"/>
          <c:h val="3.706485092239704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14</xdr:col>
      <xdr:colOff>26147</xdr:colOff>
      <xdr:row>0</xdr:row>
      <xdr:rowOff>148664</xdr:rowOff>
    </xdr:from>
    <xdr:to>
      <xdr:col>29</xdr:col>
      <xdr:colOff>407147</xdr:colOff>
      <xdr:row>35</xdr:row>
      <xdr:rowOff>44306</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0.00638</cdr:x>
      <cdr:y>0.86468</cdr:y>
    </cdr:from>
    <cdr:ext cx="8032272" cy="682481"/>
    <cdr:sp macro="" textlink="">
      <cdr:nvSpPr>
        <cdr:cNvPr id="2" name="FootonotesShape"/>
        <cdr:cNvSpPr txBox="1"/>
      </cdr:nvSpPr>
      <cdr:spPr>
        <a:xfrm xmlns:a="http://schemas.openxmlformats.org/drawingml/2006/main">
          <a:off x="58009" y="4604311"/>
          <a:ext cx="8032272" cy="68248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IE" sz="1200">
              <a:latin typeface="Arial" panose="020B0604020202020204" pitchFamily="34" charset="0"/>
            </a:rPr>
            <a:t>(¹) Germany is not included as many data points are not available.</a:t>
          </a:r>
          <a:endParaRPr lang="en-150" sz="1200">
            <a:latin typeface="Arial" panose="020B0604020202020204" pitchFamily="34" charset="0"/>
          </a:endParaRPr>
        </a:p>
        <a:p xmlns:a="http://schemas.openxmlformats.org/drawingml/2006/main">
          <a:r>
            <a:rPr lang="en-IE" sz="1200">
              <a:latin typeface="Arial" panose="020B0604020202020204" pitchFamily="34" charset="0"/>
            </a:rPr>
            <a:t>Note: Please note that the scale of the graph starts with 20 million tonnes of oil equivalent.</a:t>
          </a:r>
          <a:endParaRPr lang="en-150" sz="1200">
            <a:latin typeface="Arial" panose="020B0604020202020204" pitchFamily="34" charset="0"/>
          </a:endParaRP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nrg_bal_s)</a:t>
          </a:r>
        </a:p>
      </cdr:txBody>
    </cdr:sp>
  </cdr:absSizeAnchor>
  <cdr:absSizeAnchor xmlns:cdr="http://schemas.openxmlformats.org/drawingml/2006/chartDrawing">
    <cdr:from>
      <cdr:x>0.83933</cdr:x>
      <cdr:y>0.93462</cdr:y>
    </cdr:from>
    <cdr:ext cx="1530358" cy="417915"/>
    <cdr:pic>
      <cdr:nvPicPr>
        <cdr:cNvPr id="3" name="LogoShape">
          <a:extLst xmlns:a="http://schemas.openxmlformats.org/drawingml/2006/main">
            <a:ext uri="{FF2B5EF4-FFF2-40B4-BE49-F238E27FC236}">
              <a16:creationId xmlns:a16="http://schemas.microsoft.com/office/drawing/2014/main" id="{B077BBB2-1B52-478E-BA78-0B7239260E6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973776"/>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9</xdr:col>
      <xdr:colOff>485775</xdr:colOff>
      <xdr:row>0</xdr:row>
      <xdr:rowOff>109537</xdr:rowOff>
    </xdr:from>
    <xdr:to>
      <xdr:col>19</xdr:col>
      <xdr:colOff>390525</xdr:colOff>
      <xdr:row>46</xdr:row>
      <xdr:rowOff>95250</xdr:rowOff>
    </xdr:to>
    <xdr:graphicFrame macro="">
      <xdr:nvGraphicFramePr>
        <xdr:cNvPr id="3" name="Diagramm 2">
          <a:extLst>
            <a:ext uri="{FF2B5EF4-FFF2-40B4-BE49-F238E27FC236}">
              <a16:creationId xmlns:a16="http://schemas.microsoft.com/office/drawing/2014/main" id="{9576B4DC-1407-47C1-9F0F-CC59C31B69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cdr:x>
      <cdr:y>0.8208</cdr:y>
    </cdr:from>
    <cdr:ext cx="7994650" cy="1269036"/>
    <cdr:sp macro="" textlink="">
      <cdr:nvSpPr>
        <cdr:cNvPr id="2" name="FootonotesShape">
          <a:extLst xmlns:a="http://schemas.openxmlformats.org/drawingml/2006/main">
            <a:ext uri="{FF2B5EF4-FFF2-40B4-BE49-F238E27FC236}">
              <a16:creationId xmlns:a16="http://schemas.microsoft.com/office/drawing/2014/main" id="{D5C3B257-8A5D-41EC-9924-2741DEA72384}"/>
            </a:ext>
          </a:extLst>
        </cdr:cNvPr>
        <cdr:cNvSpPr txBox="1"/>
      </cdr:nvSpPr>
      <cdr:spPr>
        <a:xfrm xmlns:a="http://schemas.openxmlformats.org/drawingml/2006/main">
          <a:off x="47625" y="5976938"/>
          <a:ext cx="7994650" cy="126903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eaLnBrk="1" fontAlgn="auto" latinLnBrk="0" hangingPunct="1"/>
          <a:r>
            <a:rPr lang="en-GB" sz="1200" i="0">
              <a:effectLst/>
              <a:latin typeface="Arial" panose="020B0604020202020204" pitchFamily="34" charset="0"/>
              <a:ea typeface="+mn-ea"/>
              <a:cs typeface="Arial" panose="020B0604020202020204" pitchFamily="34" charset="0"/>
            </a:rPr>
            <a:t>(¹) Germany is not included as many data points are not available.</a:t>
          </a:r>
          <a:endParaRPr lang="de-DE" sz="12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GB" sz="1200" i="0">
              <a:effectLst/>
              <a:latin typeface="Arial" panose="020B0604020202020204" pitchFamily="34" charset="0"/>
              <a:ea typeface="+mn-ea"/>
              <a:cs typeface="Arial" panose="020B0604020202020204" pitchFamily="34" charset="0"/>
            </a:rPr>
            <a:t>(²) excluding biofuel portion</a:t>
          </a:r>
        </a:p>
        <a:p xmlns:a="http://schemas.openxmlformats.org/drawingml/2006/main">
          <a:pPr eaLnBrk="1" fontAlgn="auto" latinLnBrk="0" hangingPunct="1"/>
          <a:endParaRPr lang="de-DE" sz="300">
            <a:effectLst/>
            <a:latin typeface="Arial" panose="020B0604020202020204" pitchFamily="34" charset="0"/>
            <a:cs typeface="Arial" panose="020B0604020202020204" pitchFamily="34" charset="0"/>
          </a:endParaRPr>
        </a:p>
        <a:p xmlns:a="http://schemas.openxmlformats.org/drawingml/2006/main">
          <a:r>
            <a:rPr lang="en-GB" sz="1200" i="0">
              <a:effectLst/>
              <a:latin typeface="Arial" panose="020B0604020202020204" pitchFamily="34" charset="0"/>
              <a:ea typeface="+mn-ea"/>
              <a:cs typeface="Arial" panose="020B0604020202020204" pitchFamily="34" charset="0"/>
            </a:rPr>
            <a:t>Note: Data of manufactured gases, oil shale and oil sands and </a:t>
          </a:r>
        </a:p>
        <a:p xmlns:a="http://schemas.openxmlformats.org/drawingml/2006/main">
          <a:r>
            <a:rPr lang="en-GB" sz="1200" i="0">
              <a:effectLst/>
              <a:latin typeface="Arial" panose="020B0604020202020204" pitchFamily="34" charset="0"/>
              <a:ea typeface="+mn-ea"/>
              <a:cs typeface="Arial" panose="020B0604020202020204" pitchFamily="34" charset="0"/>
            </a:rPr>
            <a:t>non-renewable waste are not included, because data are not </a:t>
          </a:r>
        </a:p>
        <a:p xmlns:a="http://schemas.openxmlformats.org/drawingml/2006/main">
          <a:r>
            <a:rPr lang="en-GB" sz="1200" i="0">
              <a:effectLst/>
              <a:latin typeface="Arial" panose="020B0604020202020204" pitchFamily="34" charset="0"/>
              <a:ea typeface="+mn-ea"/>
              <a:cs typeface="Arial" panose="020B0604020202020204" pitchFamily="34" charset="0"/>
            </a:rPr>
            <a:t>available, not existing or not significant.</a:t>
          </a:r>
        </a:p>
        <a:p xmlns:a="http://schemas.openxmlformats.org/drawingml/2006/main">
          <a:endParaRPr lang="de-DE" sz="300">
            <a:effectLst/>
            <a:latin typeface="Arial" panose="020B0604020202020204" pitchFamily="34" charset="0"/>
            <a:cs typeface="Arial" panose="020B0604020202020204" pitchFamily="34" charset="0"/>
          </a:endParaRPr>
        </a:p>
        <a:p xmlns:a="http://schemas.openxmlformats.org/drawingml/2006/main">
          <a:r>
            <a:rPr lang="en-GB" sz="1200" i="1">
              <a:effectLst/>
              <a:latin typeface="Arial" panose="020B0604020202020204" pitchFamily="34" charset="0"/>
              <a:ea typeface="+mn-ea"/>
              <a:cs typeface="Arial" panose="020B0604020202020204" pitchFamily="34" charset="0"/>
            </a:rPr>
            <a:t>Source:</a:t>
          </a:r>
          <a:r>
            <a:rPr lang="en-GB" sz="1200">
              <a:effectLst/>
              <a:latin typeface="Arial" panose="020B0604020202020204" pitchFamily="34" charset="0"/>
              <a:ea typeface="+mn-ea"/>
              <a:cs typeface="Arial" panose="020B0604020202020204" pitchFamily="34" charset="0"/>
            </a:rPr>
            <a:t> Eurostat (online data code: nrg_bal_s)</a:t>
          </a:r>
          <a:endParaRPr lang="de-DE" sz="1200">
            <a:effectLst/>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0.83933</cdr:x>
      <cdr:y>0.93838</cdr:y>
    </cdr:from>
    <cdr:ext cx="1530358" cy="417915"/>
    <cdr:pic>
      <cdr:nvPicPr>
        <cdr:cNvPr id="4" name="LogoShape">
          <a:extLst xmlns:a="http://schemas.openxmlformats.org/drawingml/2006/main">
            <a:ext uri="{FF2B5EF4-FFF2-40B4-BE49-F238E27FC236}">
              <a16:creationId xmlns:a16="http://schemas.microsoft.com/office/drawing/2014/main" id="{CCD69B32-0D54-4223-9058-A57E180E9CE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3869"/>
          <a:ext cx="1530358" cy="41791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9</xdr:col>
      <xdr:colOff>200025</xdr:colOff>
      <xdr:row>0</xdr:row>
      <xdr:rowOff>109537</xdr:rowOff>
    </xdr:from>
    <xdr:to>
      <xdr:col>24</xdr:col>
      <xdr:colOff>95250</xdr:colOff>
      <xdr:row>42</xdr:row>
      <xdr:rowOff>138096</xdr:rowOff>
    </xdr:to>
    <xdr:graphicFrame macro="">
      <xdr:nvGraphicFramePr>
        <xdr:cNvPr id="2" name="Diagramm 1">
          <a:extLst>
            <a:ext uri="{FF2B5EF4-FFF2-40B4-BE49-F238E27FC236}">
              <a16:creationId xmlns:a16="http://schemas.microsoft.com/office/drawing/2014/main" id="{CAF0D849-0A06-4317-A882-C84E37769A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0.80129</cdr:y>
    </cdr:from>
    <cdr:ext cx="7994650" cy="1281504"/>
    <cdr:sp macro="" textlink="">
      <cdr:nvSpPr>
        <cdr:cNvPr id="2" name="FootonotesShape">
          <a:extLst xmlns:a="http://schemas.openxmlformats.org/drawingml/2006/main">
            <a:ext uri="{FF2B5EF4-FFF2-40B4-BE49-F238E27FC236}">
              <a16:creationId xmlns:a16="http://schemas.microsoft.com/office/drawing/2014/main" id="{14815DD1-A00E-4F8D-9DD1-9978CCB4E540}"/>
            </a:ext>
          </a:extLst>
        </cdr:cNvPr>
        <cdr:cNvSpPr txBox="1"/>
      </cdr:nvSpPr>
      <cdr:spPr>
        <a:xfrm xmlns:a="http://schemas.openxmlformats.org/drawingml/2006/main">
          <a:off x="50800" y="5434161"/>
          <a:ext cx="7994650" cy="128150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de-DE" sz="1200">
              <a:latin typeface="Arial" panose="020B0604020202020204" pitchFamily="34" charset="0"/>
            </a:rPr>
            <a:t>(¹) Germany is not included as many data points are not available.</a:t>
          </a:r>
        </a:p>
        <a:p xmlns:a="http://schemas.openxmlformats.org/drawingml/2006/main">
          <a:r>
            <a:rPr lang="de-DE" sz="1200">
              <a:latin typeface="Arial" panose="020B0604020202020204" pitchFamily="34" charset="0"/>
            </a:rPr>
            <a:t>(²) excluding biofuel portion</a:t>
          </a:r>
        </a:p>
        <a:p xmlns:a="http://schemas.openxmlformats.org/drawingml/2006/main">
          <a:endParaRPr lang="de-DE" sz="300">
            <a:latin typeface="Arial" panose="020B0604020202020204" pitchFamily="34" charset="0"/>
          </a:endParaRPr>
        </a:p>
        <a:p xmlns:a="http://schemas.openxmlformats.org/drawingml/2006/main">
          <a:r>
            <a:rPr lang="de-DE" sz="1200">
              <a:latin typeface="Arial" panose="020B0604020202020204" pitchFamily="34" charset="0"/>
            </a:rPr>
            <a:t>Note: Data of peat and peat products, manufactured gases, oil shale </a:t>
          </a:r>
        </a:p>
        <a:p xmlns:a="http://schemas.openxmlformats.org/drawingml/2006/main">
          <a:r>
            <a:rPr lang="de-DE" sz="1200">
              <a:latin typeface="Arial" panose="020B0604020202020204" pitchFamily="34" charset="0"/>
            </a:rPr>
            <a:t>and oil sands and non-renewable waste are not included, because </a:t>
          </a:r>
        </a:p>
        <a:p xmlns:a="http://schemas.openxmlformats.org/drawingml/2006/main">
          <a:r>
            <a:rPr lang="de-DE" sz="1200">
              <a:latin typeface="Arial" panose="020B0604020202020204" pitchFamily="34" charset="0"/>
            </a:rPr>
            <a:t>data are not existing, not significant or not available.</a:t>
          </a:r>
        </a:p>
        <a:p xmlns:a="http://schemas.openxmlformats.org/drawingml/2006/main">
          <a:endParaRPr lang="de-DE" sz="300">
            <a:latin typeface="Arial" panose="020B0604020202020204" pitchFamily="34" charset="0"/>
          </a:endParaRPr>
        </a:p>
        <a:p xmlns:a="http://schemas.openxmlformats.org/drawingml/2006/main">
          <a:pPr>
            <a:spcBef>
              <a:spcPts val="300"/>
            </a:spcBef>
          </a:pPr>
          <a:r>
            <a:rPr lang="de-DE" sz="1200" i="1">
              <a:latin typeface="Arial" panose="020B0604020202020204" pitchFamily="34" charset="0"/>
            </a:rPr>
            <a:t>Source:</a:t>
          </a:r>
          <a:r>
            <a:rPr lang="de-DE" sz="1200">
              <a:latin typeface="Arial" panose="020B0604020202020204" pitchFamily="34" charset="0"/>
            </a:rPr>
            <a:t> Eurostat (online data code: nrg_bal_s)</a:t>
          </a:r>
        </a:p>
      </cdr:txBody>
    </cdr:sp>
  </cdr:absSizeAnchor>
  <cdr:absSizeAnchor xmlns:cdr="http://schemas.openxmlformats.org/drawingml/2006/chartDrawing">
    <cdr:from>
      <cdr:x>0.83933</cdr:x>
      <cdr:y>0.93838</cdr:y>
    </cdr:from>
    <cdr:ext cx="1530358" cy="417915"/>
    <cdr:pic>
      <cdr:nvPicPr>
        <cdr:cNvPr id="4" name="LogoShape">
          <a:extLst xmlns:a="http://schemas.openxmlformats.org/drawingml/2006/main">
            <a:ext uri="{FF2B5EF4-FFF2-40B4-BE49-F238E27FC236}">
              <a16:creationId xmlns:a16="http://schemas.microsoft.com/office/drawing/2014/main" id="{1A398437-C0F6-4D61-B407-64C3BCDE182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3869"/>
          <a:ext cx="1530358" cy="41791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8</xdr:col>
      <xdr:colOff>619125</xdr:colOff>
      <xdr:row>2</xdr:row>
      <xdr:rowOff>4762</xdr:rowOff>
    </xdr:from>
    <xdr:to>
      <xdr:col>21</xdr:col>
      <xdr:colOff>238125</xdr:colOff>
      <xdr:row>42</xdr:row>
      <xdr:rowOff>37260</xdr:rowOff>
    </xdr:to>
    <xdr:graphicFrame macro="">
      <xdr:nvGraphicFramePr>
        <xdr:cNvPr id="3" name="Diagramm 2">
          <a:extLst>
            <a:ext uri="{FF2B5EF4-FFF2-40B4-BE49-F238E27FC236}">
              <a16:creationId xmlns:a16="http://schemas.microsoft.com/office/drawing/2014/main" id="{B03C8092-5E2B-4301-AF7C-6221FDDEA7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0.00733</cdr:x>
      <cdr:y>0.85483</cdr:y>
    </cdr:from>
    <cdr:ext cx="7994650" cy="883190"/>
    <cdr:sp macro="" textlink="">
      <cdr:nvSpPr>
        <cdr:cNvPr id="2" name="FootonotesShape">
          <a:extLst xmlns:a="http://schemas.openxmlformats.org/drawingml/2006/main">
            <a:ext uri="{FF2B5EF4-FFF2-40B4-BE49-F238E27FC236}">
              <a16:creationId xmlns:a16="http://schemas.microsoft.com/office/drawing/2014/main" id="{9B667BC5-55AC-4A57-A9F3-7F082AA9E649}"/>
            </a:ext>
          </a:extLst>
        </cdr:cNvPr>
        <cdr:cNvSpPr txBox="1"/>
      </cdr:nvSpPr>
      <cdr:spPr>
        <a:xfrm xmlns:a="http://schemas.openxmlformats.org/drawingml/2006/main">
          <a:off x="69850" y="5645914"/>
          <a:ext cx="7994650" cy="8831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de-DE" sz="1200">
              <a:latin typeface="Arial" panose="020B0604020202020204" pitchFamily="34" charset="0"/>
            </a:rPr>
            <a:t>(¹) Germany is not included as many data points are not available.</a:t>
          </a:r>
        </a:p>
        <a:p xmlns:a="http://schemas.openxmlformats.org/drawingml/2006/main">
          <a:r>
            <a:rPr lang="de-DE" sz="1200">
              <a:latin typeface="Arial" panose="020B0604020202020204" pitchFamily="34" charset="0"/>
            </a:rPr>
            <a:t>(²) The values for Italy 2009 and Portugal 2019 are based on the UAA from the previous years (2008 and 2018 respectively), because no data on UAA is available for these two countries/years.</a:t>
          </a:r>
        </a:p>
        <a:p xmlns:a="http://schemas.openxmlformats.org/drawingml/2006/main">
          <a:endParaRPr lang="de-DE" sz="300">
            <a:latin typeface="Arial" panose="020B0604020202020204" pitchFamily="34" charset="0"/>
          </a:endParaRPr>
        </a:p>
        <a:p xmlns:a="http://schemas.openxmlformats.org/drawingml/2006/main">
          <a:pPr>
            <a:spcBef>
              <a:spcPts val="300"/>
            </a:spcBef>
          </a:pPr>
          <a:r>
            <a:rPr lang="de-DE" sz="1200" i="1">
              <a:latin typeface="Arial" panose="020B0604020202020204" pitchFamily="34" charset="0"/>
            </a:rPr>
            <a:t>Source:</a:t>
          </a:r>
          <a:r>
            <a:rPr lang="de-DE" sz="1200">
              <a:latin typeface="Arial" panose="020B0604020202020204" pitchFamily="34" charset="0"/>
            </a:rPr>
            <a:t> Eurostat (online data code: tai04)</a:t>
          </a:r>
        </a:p>
      </cdr:txBody>
    </cdr:sp>
  </cdr:absSizeAnchor>
  <cdr:absSizeAnchor xmlns:cdr="http://schemas.openxmlformats.org/drawingml/2006/chartDrawing">
    <cdr:from>
      <cdr:x>0.83933</cdr:x>
      <cdr:y>0.93672</cdr:y>
    </cdr:from>
    <cdr:ext cx="1530358" cy="417916"/>
    <cdr:pic>
      <cdr:nvPicPr>
        <cdr:cNvPr id="4" name="LogoShape">
          <a:extLst xmlns:a="http://schemas.openxmlformats.org/drawingml/2006/main">
            <a:ext uri="{FF2B5EF4-FFF2-40B4-BE49-F238E27FC236}">
              <a16:creationId xmlns:a16="http://schemas.microsoft.com/office/drawing/2014/main" id="{877D32A7-15E2-4284-B2D9-43AD6653530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6832"/>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5 Agriculture and fisheries">
      <a:dk1>
        <a:sysClr val="windowText" lastClr="000000"/>
      </a:dk1>
      <a:lt1>
        <a:sysClr val="window" lastClr="FFFFFF"/>
      </a:lt1>
      <a:dk2>
        <a:srgbClr val="1F497D"/>
      </a:dk2>
      <a:lt2>
        <a:srgbClr val="EEECE1"/>
      </a:lt2>
      <a:accent1>
        <a:srgbClr val="5FB441"/>
      </a:accent1>
      <a:accent2>
        <a:srgbClr val="F06423"/>
      </a:accent2>
      <a:accent3>
        <a:srgbClr val="286EB4"/>
      </a:accent3>
      <a:accent4>
        <a:srgbClr val="FAA519"/>
      </a:accent4>
      <a:accent5>
        <a:srgbClr val="B9C31E"/>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3:Q48"/>
  <sheetViews>
    <sheetView showGridLines="0" tabSelected="1" zoomScaleNormal="100" workbookViewId="0"/>
  </sheetViews>
  <sheetFormatPr baseColWidth="10" defaultColWidth="9.85546875" defaultRowHeight="12" x14ac:dyDescent="0.2"/>
  <cols>
    <col min="1" max="1" width="9.85546875" style="25" customWidth="1"/>
    <col min="2" max="2" width="15" style="13" customWidth="1"/>
    <col min="3" max="5" width="9.85546875" style="2"/>
    <col min="6" max="6" width="13.140625" style="2" customWidth="1"/>
    <col min="7" max="7" width="12" style="2" customWidth="1"/>
    <col min="8" max="8" width="12.42578125" style="2" customWidth="1"/>
    <col min="9" max="9" width="12.85546875" style="2" customWidth="1"/>
    <col min="10" max="10" width="13.140625" style="2" customWidth="1"/>
    <col min="11" max="11" width="13.42578125" style="2" customWidth="1"/>
    <col min="12" max="16384" width="9.85546875" style="2"/>
  </cols>
  <sheetData>
    <row r="3" spans="1:17" ht="15.75" x14ac:dyDescent="0.25">
      <c r="B3" s="160" t="s">
        <v>59</v>
      </c>
      <c r="C3" s="1"/>
      <c r="D3" s="1"/>
      <c r="E3" s="1"/>
      <c r="F3" s="1"/>
      <c r="G3" s="1"/>
      <c r="H3" s="1"/>
    </row>
    <row r="4" spans="1:17" x14ac:dyDescent="0.2">
      <c r="C4" s="53"/>
      <c r="D4" s="53"/>
      <c r="E4" s="53"/>
      <c r="F4" s="53"/>
      <c r="G4" s="53"/>
      <c r="H4" s="53"/>
    </row>
    <row r="5" spans="1:17" ht="24" customHeight="1" x14ac:dyDescent="0.2">
      <c r="B5" s="3"/>
      <c r="C5" s="202" t="s">
        <v>0</v>
      </c>
      <c r="D5" s="203"/>
      <c r="E5" s="203"/>
      <c r="F5" s="202" t="s">
        <v>1</v>
      </c>
      <c r="G5" s="203"/>
      <c r="H5" s="203"/>
      <c r="I5" s="204" t="s">
        <v>2</v>
      </c>
      <c r="J5" s="205"/>
      <c r="K5" s="205"/>
    </row>
    <row r="6" spans="1:17" ht="14.1" customHeight="1" x14ac:dyDescent="0.2">
      <c r="B6" s="4"/>
      <c r="C6" s="206" t="s">
        <v>3</v>
      </c>
      <c r="D6" s="207"/>
      <c r="E6" s="207"/>
      <c r="F6" s="208"/>
      <c r="G6" s="207"/>
      <c r="H6" s="209"/>
      <c r="I6" s="129"/>
      <c r="J6" s="130" t="s">
        <v>4</v>
      </c>
      <c r="K6" s="5"/>
    </row>
    <row r="7" spans="1:17" x14ac:dyDescent="0.2">
      <c r="B7" s="6"/>
      <c r="C7" s="7">
        <v>1999</v>
      </c>
      <c r="D7" s="8">
        <v>2009</v>
      </c>
      <c r="E7" s="9">
        <v>2019</v>
      </c>
      <c r="F7" s="7">
        <v>1999</v>
      </c>
      <c r="G7" s="8">
        <v>2009</v>
      </c>
      <c r="H7" s="9">
        <v>2019</v>
      </c>
      <c r="I7" s="7">
        <v>1999</v>
      </c>
      <c r="J7" s="8">
        <v>2009</v>
      </c>
      <c r="K7" s="8">
        <v>2019</v>
      </c>
    </row>
    <row r="8" spans="1:17" x14ac:dyDescent="0.2">
      <c r="A8" s="52"/>
      <c r="B8" s="10" t="s">
        <v>73</v>
      </c>
      <c r="C8" s="27">
        <v>26461</v>
      </c>
      <c r="D8" s="28">
        <v>23792</v>
      </c>
      <c r="E8" s="28">
        <v>24327</v>
      </c>
      <c r="F8" s="29">
        <v>713519</v>
      </c>
      <c r="G8" s="28">
        <v>738358</v>
      </c>
      <c r="H8" s="28">
        <v>734894</v>
      </c>
      <c r="I8" s="86">
        <f>C8/F8*100</f>
        <v>3.7085207261474471</v>
      </c>
      <c r="J8" s="88">
        <f t="shared" ref="J8:K9" si="0">D8/G8*100</f>
        <v>3.2222851245601731</v>
      </c>
      <c r="K8" s="89">
        <f t="shared" si="0"/>
        <v>3.3102733183289019</v>
      </c>
      <c r="L8" s="53"/>
      <c r="M8" s="53"/>
      <c r="N8" s="53"/>
      <c r="O8" s="53"/>
      <c r="P8" s="53"/>
      <c r="Q8" s="53"/>
    </row>
    <row r="9" spans="1:17" x14ac:dyDescent="0.2">
      <c r="B9" s="11" t="s">
        <v>5</v>
      </c>
      <c r="C9" s="30">
        <v>891</v>
      </c>
      <c r="D9" s="31">
        <v>844</v>
      </c>
      <c r="E9" s="32">
        <v>895</v>
      </c>
      <c r="F9" s="33">
        <v>33098</v>
      </c>
      <c r="G9" s="34">
        <v>32957</v>
      </c>
      <c r="H9" s="34">
        <v>32553</v>
      </c>
      <c r="I9" s="48">
        <f>C9/F9*100</f>
        <v>2.692005559248293</v>
      </c>
      <c r="J9" s="87">
        <f t="shared" si="0"/>
        <v>2.5609127044330489</v>
      </c>
      <c r="K9" s="87">
        <f t="shared" si="0"/>
        <v>2.749362577949805</v>
      </c>
    </row>
    <row r="10" spans="1:17" x14ac:dyDescent="0.2">
      <c r="B10" s="12" t="s">
        <v>6</v>
      </c>
      <c r="C10" s="35">
        <v>309</v>
      </c>
      <c r="D10" s="36">
        <v>183</v>
      </c>
      <c r="E10" s="37">
        <v>187</v>
      </c>
      <c r="F10" s="38">
        <v>8662</v>
      </c>
      <c r="G10" s="39">
        <v>8472</v>
      </c>
      <c r="H10" s="39">
        <v>9699</v>
      </c>
      <c r="I10" s="49">
        <f t="shared" ref="I10:I34" si="1">C10/F10*100</f>
        <v>3.5673054721773263</v>
      </c>
      <c r="J10" s="47">
        <f t="shared" ref="J10:J34" si="2">D10/G10*100</f>
        <v>2.1600566572237958</v>
      </c>
      <c r="K10" s="47">
        <f t="shared" ref="K10:K34" si="3">E10/H10*100</f>
        <v>1.928033817919373</v>
      </c>
    </row>
    <row r="11" spans="1:17" x14ac:dyDescent="0.2">
      <c r="B11" s="12" t="s">
        <v>7</v>
      </c>
      <c r="C11" s="40">
        <v>652</v>
      </c>
      <c r="D11" s="36">
        <v>513</v>
      </c>
      <c r="E11" s="37">
        <v>635</v>
      </c>
      <c r="F11" s="38">
        <v>23318</v>
      </c>
      <c r="G11" s="39">
        <v>23795</v>
      </c>
      <c r="H11" s="39">
        <v>24264</v>
      </c>
      <c r="I11" s="49">
        <f t="shared" si="1"/>
        <v>2.7961231666523716</v>
      </c>
      <c r="J11" s="47">
        <f t="shared" si="2"/>
        <v>2.155915108216012</v>
      </c>
      <c r="K11" s="47">
        <f t="shared" si="3"/>
        <v>2.6170458292120014</v>
      </c>
    </row>
    <row r="12" spans="1:17" x14ac:dyDescent="0.2">
      <c r="B12" s="12" t="s">
        <v>8</v>
      </c>
      <c r="C12" s="40">
        <v>748</v>
      </c>
      <c r="D12" s="36">
        <v>707</v>
      </c>
      <c r="E12" s="37">
        <v>582</v>
      </c>
      <c r="F12" s="38">
        <v>14325</v>
      </c>
      <c r="G12" s="39">
        <v>14146</v>
      </c>
      <c r="H12" s="39">
        <v>13601</v>
      </c>
      <c r="I12" s="49">
        <f t="shared" si="1"/>
        <v>5.2216404886561953</v>
      </c>
      <c r="J12" s="47">
        <f t="shared" si="2"/>
        <v>4.9978792591545318</v>
      </c>
      <c r="K12" s="47">
        <f t="shared" si="3"/>
        <v>4.279097125211381</v>
      </c>
    </row>
    <row r="13" spans="1:17" x14ac:dyDescent="0.2">
      <c r="B13" s="12" t="s">
        <v>9</v>
      </c>
      <c r="C13" s="40">
        <v>56</v>
      </c>
      <c r="D13" s="36">
        <v>93</v>
      </c>
      <c r="E13" s="37">
        <v>113</v>
      </c>
      <c r="F13" s="38">
        <v>2403</v>
      </c>
      <c r="G13" s="39">
        <v>2733</v>
      </c>
      <c r="H13" s="39">
        <v>2827</v>
      </c>
      <c r="I13" s="49">
        <f t="shared" si="1"/>
        <v>2.3304203079483976</v>
      </c>
      <c r="J13" s="47">
        <f t="shared" si="2"/>
        <v>3.4028540065861685</v>
      </c>
      <c r="K13" s="47">
        <f t="shared" si="3"/>
        <v>3.9971701450300672</v>
      </c>
    </row>
    <row r="14" spans="1:17" x14ac:dyDescent="0.2">
      <c r="B14" s="12" t="s">
        <v>10</v>
      </c>
      <c r="C14" s="40">
        <v>305</v>
      </c>
      <c r="D14" s="36">
        <v>283</v>
      </c>
      <c r="E14" s="37">
        <v>222</v>
      </c>
      <c r="F14" s="38">
        <v>9420</v>
      </c>
      <c r="G14" s="39">
        <v>11225</v>
      </c>
      <c r="H14" s="39">
        <v>11297</v>
      </c>
      <c r="I14" s="49">
        <f t="shared" si="1"/>
        <v>3.2377919320594479</v>
      </c>
      <c r="J14" s="47">
        <f t="shared" si="2"/>
        <v>2.5211581291759466</v>
      </c>
      <c r="K14" s="47">
        <f t="shared" si="3"/>
        <v>1.965123484110826</v>
      </c>
    </row>
    <row r="15" spans="1:17" x14ac:dyDescent="0.2">
      <c r="B15" s="12" t="s">
        <v>11</v>
      </c>
      <c r="C15" s="40">
        <v>1087</v>
      </c>
      <c r="D15" s="36">
        <v>873</v>
      </c>
      <c r="E15" s="37">
        <v>277</v>
      </c>
      <c r="F15" s="38">
        <v>17335</v>
      </c>
      <c r="G15" s="39">
        <v>19732</v>
      </c>
      <c r="H15" s="39">
        <v>15402</v>
      </c>
      <c r="I15" s="49">
        <f t="shared" si="1"/>
        <v>6.2705509085664843</v>
      </c>
      <c r="J15" s="47">
        <f t="shared" si="2"/>
        <v>4.4242854246908578</v>
      </c>
      <c r="K15" s="47">
        <f t="shared" si="3"/>
        <v>1.7984677314634463</v>
      </c>
    </row>
    <row r="16" spans="1:17" x14ac:dyDescent="0.2">
      <c r="B16" s="12" t="s">
        <v>12</v>
      </c>
      <c r="C16" s="40">
        <v>2221</v>
      </c>
      <c r="D16" s="36">
        <v>2365</v>
      </c>
      <c r="E16" s="37">
        <v>2612</v>
      </c>
      <c r="F16" s="38">
        <v>71258</v>
      </c>
      <c r="G16" s="39">
        <v>84105</v>
      </c>
      <c r="H16" s="39">
        <v>81513</v>
      </c>
      <c r="I16" s="49">
        <f t="shared" si="1"/>
        <v>3.1168430211344691</v>
      </c>
      <c r="J16" s="47">
        <f t="shared" si="2"/>
        <v>2.8119612389275312</v>
      </c>
      <c r="K16" s="47">
        <f t="shared" si="3"/>
        <v>3.2043968446750823</v>
      </c>
    </row>
    <row r="17" spans="2:11" x14ac:dyDescent="0.2">
      <c r="B17" s="12" t="s">
        <v>13</v>
      </c>
      <c r="C17" s="40">
        <v>3815</v>
      </c>
      <c r="D17" s="36">
        <v>4206</v>
      </c>
      <c r="E17" s="37">
        <v>4050</v>
      </c>
      <c r="F17" s="38">
        <v>143570</v>
      </c>
      <c r="G17" s="39">
        <v>142255</v>
      </c>
      <c r="H17" s="39">
        <v>139376</v>
      </c>
      <c r="I17" s="49">
        <f t="shared" si="1"/>
        <v>2.6572403705509506</v>
      </c>
      <c r="J17" s="47">
        <f t="shared" si="2"/>
        <v>2.9566623317282348</v>
      </c>
      <c r="K17" s="47">
        <f t="shared" si="3"/>
        <v>2.9058087475605556</v>
      </c>
    </row>
    <row r="18" spans="2:11" x14ac:dyDescent="0.2">
      <c r="B18" s="12" t="s">
        <v>14</v>
      </c>
      <c r="C18" s="40">
        <v>266</v>
      </c>
      <c r="D18" s="36">
        <v>224</v>
      </c>
      <c r="E18" s="37">
        <v>221</v>
      </c>
      <c r="F18" s="38">
        <v>6094</v>
      </c>
      <c r="G18" s="39">
        <v>7099</v>
      </c>
      <c r="H18" s="39">
        <v>6726</v>
      </c>
      <c r="I18" s="49">
        <f t="shared" si="1"/>
        <v>4.3649491302920911</v>
      </c>
      <c r="J18" s="47">
        <f t="shared" si="2"/>
        <v>3.155373996337512</v>
      </c>
      <c r="K18" s="47">
        <f t="shared" si="3"/>
        <v>3.285756764793339</v>
      </c>
    </row>
    <row r="19" spans="2:11" x14ac:dyDescent="0.2">
      <c r="B19" s="12" t="s">
        <v>15</v>
      </c>
      <c r="C19" s="40">
        <v>2896</v>
      </c>
      <c r="D19" s="36">
        <v>2836</v>
      </c>
      <c r="E19" s="37">
        <v>2719</v>
      </c>
      <c r="F19" s="38">
        <v>119899</v>
      </c>
      <c r="G19" s="39">
        <v>121908</v>
      </c>
      <c r="H19" s="39">
        <v>113119</v>
      </c>
      <c r="I19" s="49">
        <f t="shared" si="1"/>
        <v>2.4153662666077285</v>
      </c>
      <c r="J19" s="47">
        <f t="shared" si="2"/>
        <v>2.326344456475375</v>
      </c>
      <c r="K19" s="47">
        <f t="shared" si="3"/>
        <v>2.4036633987217</v>
      </c>
    </row>
    <row r="20" spans="2:11" x14ac:dyDescent="0.2">
      <c r="B20" s="12" t="s">
        <v>16</v>
      </c>
      <c r="C20" s="40">
        <v>8</v>
      </c>
      <c r="D20" s="36">
        <v>35</v>
      </c>
      <c r="E20" s="37">
        <v>43</v>
      </c>
      <c r="F20" s="38">
        <v>1315</v>
      </c>
      <c r="G20" s="39">
        <v>1662</v>
      </c>
      <c r="H20" s="39">
        <v>1628</v>
      </c>
      <c r="I20" s="49">
        <f t="shared" si="1"/>
        <v>0.60836501901140683</v>
      </c>
      <c r="J20" s="47">
        <f t="shared" si="2"/>
        <v>2.1058965102286402</v>
      </c>
      <c r="K20" s="47">
        <f t="shared" si="3"/>
        <v>2.6412776412776413</v>
      </c>
    </row>
    <row r="21" spans="2:11" x14ac:dyDescent="0.2">
      <c r="B21" s="12" t="s">
        <v>17</v>
      </c>
      <c r="C21" s="40">
        <v>104</v>
      </c>
      <c r="D21" s="36">
        <v>130</v>
      </c>
      <c r="E21" s="37">
        <v>202</v>
      </c>
      <c r="F21" s="38">
        <v>3360</v>
      </c>
      <c r="G21" s="39">
        <v>3937</v>
      </c>
      <c r="H21" s="39">
        <v>3928</v>
      </c>
      <c r="I21" s="49">
        <f t="shared" si="1"/>
        <v>3.0952380952380953</v>
      </c>
      <c r="J21" s="47">
        <f t="shared" si="2"/>
        <v>3.3020066040132079</v>
      </c>
      <c r="K21" s="47">
        <f t="shared" si="3"/>
        <v>5.1425661914460283</v>
      </c>
    </row>
    <row r="22" spans="2:11" x14ac:dyDescent="0.2">
      <c r="B22" s="12" t="s">
        <v>18</v>
      </c>
      <c r="C22" s="40">
        <v>113</v>
      </c>
      <c r="D22" s="36">
        <v>102</v>
      </c>
      <c r="E22" s="37">
        <v>111</v>
      </c>
      <c r="F22" s="38">
        <v>4023</v>
      </c>
      <c r="G22" s="39">
        <v>4606</v>
      </c>
      <c r="H22" s="39">
        <v>5458</v>
      </c>
      <c r="I22" s="49">
        <f t="shared" si="1"/>
        <v>2.8088491175739501</v>
      </c>
      <c r="J22" s="47">
        <f t="shared" si="2"/>
        <v>2.2145028224055578</v>
      </c>
      <c r="K22" s="47">
        <f t="shared" si="3"/>
        <v>2.0337119824111394</v>
      </c>
    </row>
    <row r="23" spans="2:11" x14ac:dyDescent="0.2">
      <c r="B23" s="12" t="s">
        <v>19</v>
      </c>
      <c r="C23" s="40">
        <v>15</v>
      </c>
      <c r="D23" s="36">
        <v>30</v>
      </c>
      <c r="E23" s="37">
        <v>23</v>
      </c>
      <c r="F23" s="38">
        <v>2981</v>
      </c>
      <c r="G23" s="39">
        <v>3660</v>
      </c>
      <c r="H23" s="39">
        <v>3787</v>
      </c>
      <c r="I23" s="49">
        <f t="shared" si="1"/>
        <v>0.50318685005031871</v>
      </c>
      <c r="J23" s="47">
        <f t="shared" si="2"/>
        <v>0.81967213114754101</v>
      </c>
      <c r="K23" s="47">
        <f t="shared" si="3"/>
        <v>0.60734090308951671</v>
      </c>
    </row>
    <row r="24" spans="2:11" x14ac:dyDescent="0.2">
      <c r="B24" s="12" t="s">
        <v>20</v>
      </c>
      <c r="C24" s="40">
        <v>723</v>
      </c>
      <c r="D24" s="36">
        <v>441</v>
      </c>
      <c r="E24" s="37">
        <v>675</v>
      </c>
      <c r="F24" s="38">
        <v>15887</v>
      </c>
      <c r="G24" s="39">
        <v>16562</v>
      </c>
      <c r="H24" s="39">
        <v>17972</v>
      </c>
      <c r="I24" s="49">
        <f t="shared" si="1"/>
        <v>4.5508906653238501</v>
      </c>
      <c r="J24" s="47">
        <f t="shared" si="2"/>
        <v>2.6627218934911245</v>
      </c>
      <c r="K24" s="47">
        <f t="shared" si="3"/>
        <v>3.7558424215446253</v>
      </c>
    </row>
    <row r="25" spans="2:11" x14ac:dyDescent="0.2">
      <c r="B25" s="12" t="s">
        <v>21</v>
      </c>
      <c r="C25" s="40">
        <v>17</v>
      </c>
      <c r="D25" s="36">
        <v>4</v>
      </c>
      <c r="E25" s="37">
        <v>5</v>
      </c>
      <c r="F25" s="38">
        <v>388</v>
      </c>
      <c r="G25" s="39">
        <v>362</v>
      </c>
      <c r="H25" s="39">
        <v>548</v>
      </c>
      <c r="I25" s="49">
        <f t="shared" si="1"/>
        <v>4.3814432989690717</v>
      </c>
      <c r="J25" s="47">
        <f t="shared" si="2"/>
        <v>1.1049723756906076</v>
      </c>
      <c r="K25" s="47">
        <f t="shared" si="3"/>
        <v>0.91240875912408748</v>
      </c>
    </row>
    <row r="26" spans="2:11" x14ac:dyDescent="0.2">
      <c r="B26" s="12" t="s">
        <v>22</v>
      </c>
      <c r="C26" s="40">
        <v>4048</v>
      </c>
      <c r="D26" s="36">
        <v>3528</v>
      </c>
      <c r="E26" s="37">
        <v>3968</v>
      </c>
      <c r="F26" s="38">
        <v>47609</v>
      </c>
      <c r="G26" s="39">
        <v>47131</v>
      </c>
      <c r="H26" s="39">
        <v>44683</v>
      </c>
      <c r="I26" s="49">
        <f t="shared" si="1"/>
        <v>8.5025940473439885</v>
      </c>
      <c r="J26" s="47">
        <f t="shared" si="2"/>
        <v>7.4855190851032232</v>
      </c>
      <c r="K26" s="47">
        <f t="shared" si="3"/>
        <v>8.8803348029451925</v>
      </c>
    </row>
    <row r="27" spans="2:11" x14ac:dyDescent="0.2">
      <c r="B27" s="12" t="s">
        <v>23</v>
      </c>
      <c r="C27" s="40">
        <v>547</v>
      </c>
      <c r="D27" s="36">
        <v>513</v>
      </c>
      <c r="E27" s="37">
        <v>521</v>
      </c>
      <c r="F27" s="38">
        <v>21773</v>
      </c>
      <c r="G27" s="39">
        <v>24683</v>
      </c>
      <c r="H27" s="39">
        <v>26216</v>
      </c>
      <c r="I27" s="49">
        <f t="shared" si="1"/>
        <v>2.512285858632251</v>
      </c>
      <c r="J27" s="47">
        <f t="shared" si="2"/>
        <v>2.078353522667423</v>
      </c>
      <c r="K27" s="47">
        <f t="shared" si="3"/>
        <v>1.987335978028685</v>
      </c>
    </row>
    <row r="28" spans="2:11" x14ac:dyDescent="0.2">
      <c r="B28" s="12" t="s">
        <v>24</v>
      </c>
      <c r="C28" s="40">
        <v>4837</v>
      </c>
      <c r="D28" s="36">
        <v>3572</v>
      </c>
      <c r="E28" s="37">
        <v>3813</v>
      </c>
      <c r="F28" s="38">
        <v>57150</v>
      </c>
      <c r="G28" s="39">
        <v>60592</v>
      </c>
      <c r="H28" s="39">
        <v>69135</v>
      </c>
      <c r="I28" s="49">
        <f t="shared" si="1"/>
        <v>8.4636920384951875</v>
      </c>
      <c r="J28" s="47">
        <f t="shared" si="2"/>
        <v>5.8951676789015046</v>
      </c>
      <c r="K28" s="47">
        <f t="shared" si="3"/>
        <v>5.5152961596875683</v>
      </c>
    </row>
    <row r="29" spans="2:11" x14ac:dyDescent="0.2">
      <c r="B29" s="12" t="s">
        <v>25</v>
      </c>
      <c r="C29" s="40">
        <v>659</v>
      </c>
      <c r="D29" s="36">
        <v>352</v>
      </c>
      <c r="E29" s="37">
        <v>380</v>
      </c>
      <c r="F29" s="38">
        <v>16271</v>
      </c>
      <c r="G29" s="39">
        <v>17418</v>
      </c>
      <c r="H29" s="39">
        <v>16355</v>
      </c>
      <c r="I29" s="49">
        <f t="shared" si="1"/>
        <v>4.050150574642001</v>
      </c>
      <c r="J29" s="47">
        <f t="shared" si="2"/>
        <v>2.0208979216902052</v>
      </c>
      <c r="K29" s="47">
        <f t="shared" si="3"/>
        <v>2.3234484867013143</v>
      </c>
    </row>
    <row r="30" spans="2:11" x14ac:dyDescent="0.2">
      <c r="B30" s="12" t="s">
        <v>26</v>
      </c>
      <c r="C30" s="40">
        <v>468</v>
      </c>
      <c r="D30" s="36">
        <v>380</v>
      </c>
      <c r="E30" s="37">
        <v>557</v>
      </c>
      <c r="F30" s="38">
        <v>21795</v>
      </c>
      <c r="G30" s="39">
        <v>21776</v>
      </c>
      <c r="H30" s="39">
        <v>23713</v>
      </c>
      <c r="I30" s="49">
        <f t="shared" si="1"/>
        <v>2.1472814865794909</v>
      </c>
      <c r="J30" s="47">
        <f t="shared" si="2"/>
        <v>1.7450404114621603</v>
      </c>
      <c r="K30" s="47">
        <f t="shared" si="3"/>
        <v>2.3489225319445026</v>
      </c>
    </row>
    <row r="31" spans="2:11" x14ac:dyDescent="0.2">
      <c r="B31" s="12" t="s">
        <v>27</v>
      </c>
      <c r="C31" s="40">
        <v>73</v>
      </c>
      <c r="D31" s="36">
        <v>66</v>
      </c>
      <c r="E31" s="37">
        <v>73</v>
      </c>
      <c r="F31" s="38">
        <v>4396</v>
      </c>
      <c r="G31" s="39">
        <v>4843</v>
      </c>
      <c r="H31" s="39">
        <v>4861</v>
      </c>
      <c r="I31" s="49">
        <f t="shared" si="1"/>
        <v>1.6606005459508644</v>
      </c>
      <c r="J31" s="47">
        <f t="shared" si="2"/>
        <v>1.362791658063184</v>
      </c>
      <c r="K31" s="47">
        <f t="shared" si="3"/>
        <v>1.5017486113968319</v>
      </c>
    </row>
    <row r="32" spans="2:11" x14ac:dyDescent="0.2">
      <c r="B32" s="12" t="s">
        <v>28</v>
      </c>
      <c r="C32" s="40">
        <v>227</v>
      </c>
      <c r="D32" s="36">
        <v>130</v>
      </c>
      <c r="E32" s="37">
        <v>129</v>
      </c>
      <c r="F32" s="38">
        <v>9978</v>
      </c>
      <c r="G32" s="39">
        <v>9655</v>
      </c>
      <c r="H32" s="39">
        <v>10248</v>
      </c>
      <c r="I32" s="49">
        <f t="shared" si="1"/>
        <v>2.2750050110242537</v>
      </c>
      <c r="J32" s="47">
        <f t="shared" si="2"/>
        <v>1.3464526152252718</v>
      </c>
      <c r="K32" s="47">
        <f t="shared" si="3"/>
        <v>1.2587822014051522</v>
      </c>
    </row>
    <row r="33" spans="2:11" x14ac:dyDescent="0.2">
      <c r="B33" s="12" t="s">
        <v>29</v>
      </c>
      <c r="C33" s="41">
        <v>661</v>
      </c>
      <c r="D33" s="36">
        <v>731</v>
      </c>
      <c r="E33" s="37">
        <v>684</v>
      </c>
      <c r="F33" s="38">
        <v>23301</v>
      </c>
      <c r="G33" s="39">
        <v>22787</v>
      </c>
      <c r="H33" s="39">
        <v>24674</v>
      </c>
      <c r="I33" s="49">
        <f t="shared" si="1"/>
        <v>2.8367881206815158</v>
      </c>
      <c r="J33" s="47">
        <f t="shared" si="2"/>
        <v>3.2079694562689256</v>
      </c>
      <c r="K33" s="47">
        <f t="shared" si="3"/>
        <v>2.7721488206208966</v>
      </c>
    </row>
    <row r="34" spans="2:11" x14ac:dyDescent="0.2">
      <c r="B34" s="14" t="s">
        <v>30</v>
      </c>
      <c r="C34" s="42">
        <v>715</v>
      </c>
      <c r="D34" s="43">
        <v>651</v>
      </c>
      <c r="E34" s="44">
        <v>630</v>
      </c>
      <c r="F34" s="45">
        <v>33910</v>
      </c>
      <c r="G34" s="46">
        <v>30257</v>
      </c>
      <c r="H34" s="46">
        <v>31311</v>
      </c>
      <c r="I34" s="50">
        <f t="shared" si="1"/>
        <v>2.1085225597168975</v>
      </c>
      <c r="J34" s="51">
        <f t="shared" si="2"/>
        <v>2.1515682321446277</v>
      </c>
      <c r="K34" s="51">
        <f t="shared" si="3"/>
        <v>2.0120724346076457</v>
      </c>
    </row>
    <row r="35" spans="2:11" x14ac:dyDescent="0.2">
      <c r="B35" s="15"/>
      <c r="C35" s="16"/>
      <c r="D35" s="16"/>
      <c r="E35" s="16"/>
      <c r="F35" s="17"/>
      <c r="G35" s="17"/>
      <c r="H35" s="17"/>
      <c r="I35" s="18"/>
      <c r="J35" s="18"/>
      <c r="K35" s="18"/>
    </row>
    <row r="36" spans="2:11" ht="15" customHeight="1" x14ac:dyDescent="0.2">
      <c r="B36" s="26" t="s">
        <v>38</v>
      </c>
      <c r="C36" s="16"/>
      <c r="D36" s="16"/>
      <c r="E36" s="16"/>
      <c r="F36" s="17"/>
      <c r="G36" s="17"/>
      <c r="H36" s="17"/>
      <c r="I36" s="18"/>
      <c r="J36" s="18"/>
      <c r="K36" s="18"/>
    </row>
    <row r="37" spans="2:11" x14ac:dyDescent="0.2">
      <c r="B37" s="15"/>
      <c r="C37" s="16"/>
      <c r="D37" s="16"/>
      <c r="E37" s="16"/>
      <c r="F37" s="17"/>
      <c r="G37" s="17"/>
      <c r="H37" s="17"/>
      <c r="I37" s="18"/>
      <c r="J37" s="18"/>
      <c r="K37" s="18"/>
    </row>
    <row r="38" spans="2:11" ht="10.35" customHeight="1" x14ac:dyDescent="0.2">
      <c r="B38" s="20" t="s">
        <v>34</v>
      </c>
      <c r="D38" s="1"/>
    </row>
    <row r="39" spans="2:11" ht="15" customHeight="1" x14ac:dyDescent="0.2">
      <c r="B39" s="20"/>
      <c r="D39" s="1"/>
    </row>
    <row r="40" spans="2:11" x14ac:dyDescent="0.2">
      <c r="B40" s="21" t="s">
        <v>31</v>
      </c>
      <c r="D40" s="1"/>
    </row>
    <row r="41" spans="2:11" x14ac:dyDescent="0.2">
      <c r="B41" s="20"/>
    </row>
    <row r="42" spans="2:11" x14ac:dyDescent="0.2">
      <c r="B42" s="13" t="s">
        <v>32</v>
      </c>
    </row>
    <row r="43" spans="2:11" x14ac:dyDescent="0.2">
      <c r="B43" s="1" t="s">
        <v>33</v>
      </c>
    </row>
    <row r="44" spans="2:11" x14ac:dyDescent="0.2">
      <c r="B44" s="24"/>
    </row>
    <row r="47" spans="2:11" x14ac:dyDescent="0.2">
      <c r="B47" s="22"/>
    </row>
    <row r="48" spans="2:11" x14ac:dyDescent="0.2">
      <c r="B48" s="23"/>
      <c r="C48" s="19"/>
      <c r="D48" s="19"/>
      <c r="E48" s="16"/>
      <c r="F48" s="17"/>
      <c r="G48" s="17"/>
      <c r="H48" s="17"/>
      <c r="I48" s="18"/>
      <c r="J48" s="18"/>
      <c r="K48" s="18"/>
    </row>
  </sheetData>
  <mergeCells count="4">
    <mergeCell ref="C5:E5"/>
    <mergeCell ref="F5:H5"/>
    <mergeCell ref="I5:K5"/>
    <mergeCell ref="C6:H6"/>
  </mergeCells>
  <conditionalFormatting sqref="K9:K34">
    <cfRule type="cellIs" dxfId="0" priority="1" operator="greaterThan">
      <formula>5</formula>
    </cfRule>
  </conditionalFormatting>
  <conditionalFormatting sqref="I9:K34">
    <cfRule type="dataBar" priority="6">
      <dataBar>
        <cfvo type="min"/>
        <cfvo type="max"/>
        <color theme="4" tint="0.59999389629810485"/>
      </dataBar>
      <extLst>
        <ext xmlns:x14="http://schemas.microsoft.com/office/spreadsheetml/2009/9/main" uri="{B025F937-C7B1-47D3-B67F-A62EFF666E3E}">
          <x14:id>{54EAACC1-B497-461F-B38D-535A318CD89A}</x14:id>
        </ext>
      </extLst>
    </cfRule>
  </conditionalFormatting>
  <conditionalFormatting sqref="C9:E34">
    <cfRule type="dataBar" priority="8">
      <dataBar>
        <cfvo type="min"/>
        <cfvo type="max"/>
        <color theme="4" tint="0.59999389629810485"/>
      </dataBar>
      <extLst>
        <ext xmlns:x14="http://schemas.microsoft.com/office/spreadsheetml/2009/9/main" uri="{B025F937-C7B1-47D3-B67F-A62EFF666E3E}">
          <x14:id>{7A965C95-165C-4E5D-8CB8-AD071341854C}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4EAACC1-B497-461F-B38D-535A318CD89A}">
            <x14:dataBar minLength="0" maxLength="100" gradient="0">
              <x14:cfvo type="autoMin"/>
              <x14:cfvo type="autoMax"/>
              <x14:negativeFillColor rgb="FFFF0000"/>
              <x14:axisColor rgb="FF000000"/>
            </x14:dataBar>
          </x14:cfRule>
          <xm:sqref>I9:K34</xm:sqref>
        </x14:conditionalFormatting>
        <x14:conditionalFormatting xmlns:xm="http://schemas.microsoft.com/office/excel/2006/main">
          <x14:cfRule type="dataBar" id="{7A965C95-165C-4E5D-8CB8-AD071341854C}">
            <x14:dataBar minLength="0" maxLength="100" gradient="0">
              <x14:cfvo type="autoMin"/>
              <x14:cfvo type="autoMax"/>
              <x14:negativeFillColor rgb="FFFF0000"/>
              <x14:axisColor rgb="FF000000"/>
            </x14:dataBar>
          </x14:cfRule>
          <xm:sqref>C9:E34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B3:M43"/>
  <sheetViews>
    <sheetView showGridLines="0" zoomScaleNormal="100" workbookViewId="0"/>
  </sheetViews>
  <sheetFormatPr baseColWidth="10" defaultColWidth="8.7109375" defaultRowHeight="12" x14ac:dyDescent="0.2"/>
  <cols>
    <col min="1" max="1" width="8.7109375" style="25"/>
    <col min="2" max="2" width="11.5703125" style="25" customWidth="1"/>
    <col min="3" max="16384" width="8.7109375" style="25"/>
  </cols>
  <sheetData>
    <row r="3" spans="2:13" ht="15.75" x14ac:dyDescent="0.25">
      <c r="B3" s="132" t="s">
        <v>58</v>
      </c>
    </row>
    <row r="4" spans="2:13" ht="12.75" x14ac:dyDescent="0.2">
      <c r="B4" s="150" t="s">
        <v>35</v>
      </c>
    </row>
    <row r="6" spans="2:13" x14ac:dyDescent="0.2">
      <c r="B6" s="54"/>
      <c r="C6" s="58">
        <v>2009</v>
      </c>
      <c r="D6" s="58">
        <v>2010</v>
      </c>
      <c r="E6" s="58">
        <v>2011</v>
      </c>
      <c r="F6" s="58">
        <v>2012</v>
      </c>
      <c r="G6" s="58">
        <v>2013</v>
      </c>
      <c r="H6" s="58">
        <v>2014</v>
      </c>
      <c r="I6" s="58">
        <v>2015</v>
      </c>
      <c r="J6" s="58">
        <v>2016</v>
      </c>
      <c r="K6" s="58">
        <v>2017</v>
      </c>
      <c r="L6" s="59">
        <v>2018</v>
      </c>
      <c r="M6" s="54">
        <v>2019</v>
      </c>
    </row>
    <row r="7" spans="2:13" x14ac:dyDescent="0.2">
      <c r="B7" s="10" t="s">
        <v>73</v>
      </c>
      <c r="C7" s="161">
        <v>23792</v>
      </c>
      <c r="D7" s="161">
        <v>24208</v>
      </c>
      <c r="E7" s="161">
        <v>23611</v>
      </c>
      <c r="F7" s="161">
        <v>23345</v>
      </c>
      <c r="G7" s="161">
        <v>23787</v>
      </c>
      <c r="H7" s="161">
        <v>22941</v>
      </c>
      <c r="I7" s="161">
        <v>22830</v>
      </c>
      <c r="J7" s="161">
        <v>23326</v>
      </c>
      <c r="K7" s="161">
        <v>23663</v>
      </c>
      <c r="L7" s="162">
        <v>24207</v>
      </c>
      <c r="M7" s="163">
        <v>24327</v>
      </c>
    </row>
    <row r="8" spans="2:13" x14ac:dyDescent="0.2">
      <c r="B8" s="55" t="s">
        <v>5</v>
      </c>
      <c r="C8" s="164">
        <v>844</v>
      </c>
      <c r="D8" s="164">
        <v>835</v>
      </c>
      <c r="E8" s="164">
        <v>744</v>
      </c>
      <c r="F8" s="164">
        <v>762</v>
      </c>
      <c r="G8" s="164">
        <v>819</v>
      </c>
      <c r="H8" s="164">
        <v>708</v>
      </c>
      <c r="I8" s="164">
        <v>727</v>
      </c>
      <c r="J8" s="164">
        <v>783</v>
      </c>
      <c r="K8" s="164">
        <v>796</v>
      </c>
      <c r="L8" s="165">
        <v>799</v>
      </c>
      <c r="M8" s="166">
        <v>895</v>
      </c>
    </row>
    <row r="9" spans="2:13" x14ac:dyDescent="0.2">
      <c r="B9" s="56" t="s">
        <v>6</v>
      </c>
      <c r="C9" s="167">
        <v>183</v>
      </c>
      <c r="D9" s="167">
        <v>183</v>
      </c>
      <c r="E9" s="167">
        <v>203</v>
      </c>
      <c r="F9" s="167">
        <v>199</v>
      </c>
      <c r="G9" s="167">
        <v>193</v>
      </c>
      <c r="H9" s="167">
        <v>190</v>
      </c>
      <c r="I9" s="167">
        <v>186</v>
      </c>
      <c r="J9" s="167">
        <v>185</v>
      </c>
      <c r="K9" s="167">
        <v>177</v>
      </c>
      <c r="L9" s="168">
        <v>185</v>
      </c>
      <c r="M9" s="169">
        <v>187</v>
      </c>
    </row>
    <row r="10" spans="2:13" x14ac:dyDescent="0.2">
      <c r="B10" s="56" t="s">
        <v>7</v>
      </c>
      <c r="C10" s="167">
        <v>513</v>
      </c>
      <c r="D10" s="167">
        <v>546</v>
      </c>
      <c r="E10" s="167">
        <v>548</v>
      </c>
      <c r="F10" s="167">
        <v>563</v>
      </c>
      <c r="G10" s="167">
        <v>610</v>
      </c>
      <c r="H10" s="167">
        <v>615</v>
      </c>
      <c r="I10" s="167">
        <v>607</v>
      </c>
      <c r="J10" s="167">
        <v>641</v>
      </c>
      <c r="K10" s="167">
        <v>639</v>
      </c>
      <c r="L10" s="168">
        <v>620</v>
      </c>
      <c r="M10" s="169">
        <v>635</v>
      </c>
    </row>
    <row r="11" spans="2:13" x14ac:dyDescent="0.2">
      <c r="B11" s="56" t="s">
        <v>8</v>
      </c>
      <c r="C11" s="167">
        <v>707</v>
      </c>
      <c r="D11" s="167">
        <v>731</v>
      </c>
      <c r="E11" s="167">
        <v>692</v>
      </c>
      <c r="F11" s="167">
        <v>670</v>
      </c>
      <c r="G11" s="167">
        <v>663</v>
      </c>
      <c r="H11" s="167">
        <v>627</v>
      </c>
      <c r="I11" s="167">
        <v>634</v>
      </c>
      <c r="J11" s="167">
        <v>629</v>
      </c>
      <c r="K11" s="167">
        <v>603</v>
      </c>
      <c r="L11" s="168">
        <v>595</v>
      </c>
      <c r="M11" s="169">
        <v>582</v>
      </c>
    </row>
    <row r="12" spans="2:13" x14ac:dyDescent="0.2">
      <c r="B12" s="56" t="s">
        <v>9</v>
      </c>
      <c r="C12" s="167">
        <v>93</v>
      </c>
      <c r="D12" s="167">
        <v>95</v>
      </c>
      <c r="E12" s="167">
        <v>108</v>
      </c>
      <c r="F12" s="167">
        <v>110</v>
      </c>
      <c r="G12" s="167">
        <v>109</v>
      </c>
      <c r="H12" s="167">
        <v>130</v>
      </c>
      <c r="I12" s="167">
        <v>132</v>
      </c>
      <c r="J12" s="167">
        <v>130</v>
      </c>
      <c r="K12" s="167">
        <v>132</v>
      </c>
      <c r="L12" s="168">
        <v>124</v>
      </c>
      <c r="M12" s="169">
        <v>113</v>
      </c>
    </row>
    <row r="13" spans="2:13" x14ac:dyDescent="0.2">
      <c r="B13" s="56" t="s">
        <v>10</v>
      </c>
      <c r="C13" s="167">
        <v>283</v>
      </c>
      <c r="D13" s="167">
        <v>270</v>
      </c>
      <c r="E13" s="167">
        <v>261</v>
      </c>
      <c r="F13" s="167">
        <v>251</v>
      </c>
      <c r="G13" s="167">
        <v>224</v>
      </c>
      <c r="H13" s="167">
        <v>205</v>
      </c>
      <c r="I13" s="167">
        <v>200</v>
      </c>
      <c r="J13" s="167">
        <v>207</v>
      </c>
      <c r="K13" s="167">
        <v>213</v>
      </c>
      <c r="L13" s="168">
        <v>223</v>
      </c>
      <c r="M13" s="169">
        <v>222</v>
      </c>
    </row>
    <row r="14" spans="2:13" x14ac:dyDescent="0.2">
      <c r="B14" s="56" t="s">
        <v>11</v>
      </c>
      <c r="C14" s="167">
        <v>873</v>
      </c>
      <c r="D14" s="167">
        <v>798</v>
      </c>
      <c r="E14" s="167">
        <v>667</v>
      </c>
      <c r="F14" s="167">
        <v>284</v>
      </c>
      <c r="G14" s="167">
        <v>293</v>
      </c>
      <c r="H14" s="167">
        <v>256</v>
      </c>
      <c r="I14" s="167">
        <v>258</v>
      </c>
      <c r="J14" s="167">
        <v>271</v>
      </c>
      <c r="K14" s="167">
        <v>291</v>
      </c>
      <c r="L14" s="168">
        <v>264</v>
      </c>
      <c r="M14" s="169">
        <v>277</v>
      </c>
    </row>
    <row r="15" spans="2:13" x14ac:dyDescent="0.2">
      <c r="B15" s="56" t="s">
        <v>12</v>
      </c>
      <c r="C15" s="167">
        <v>2365</v>
      </c>
      <c r="D15" s="167">
        <v>2245</v>
      </c>
      <c r="E15" s="167">
        <v>2406</v>
      </c>
      <c r="F15" s="167">
        <v>2680</v>
      </c>
      <c r="G15" s="167">
        <v>2753</v>
      </c>
      <c r="H15" s="167">
        <v>2653</v>
      </c>
      <c r="I15" s="167">
        <v>2274</v>
      </c>
      <c r="J15" s="167">
        <v>2410</v>
      </c>
      <c r="K15" s="167">
        <v>2413</v>
      </c>
      <c r="L15" s="168">
        <v>2458</v>
      </c>
      <c r="M15" s="169">
        <v>2612</v>
      </c>
    </row>
    <row r="16" spans="2:13" x14ac:dyDescent="0.2">
      <c r="B16" s="56" t="s">
        <v>13</v>
      </c>
      <c r="C16" s="167">
        <v>4206</v>
      </c>
      <c r="D16" s="167">
        <v>4121</v>
      </c>
      <c r="E16" s="167">
        <v>4141</v>
      </c>
      <c r="F16" s="167">
        <v>4014</v>
      </c>
      <c r="G16" s="167">
        <v>4248</v>
      </c>
      <c r="H16" s="167">
        <v>4186</v>
      </c>
      <c r="I16" s="167">
        <v>4212</v>
      </c>
      <c r="J16" s="167">
        <v>4087</v>
      </c>
      <c r="K16" s="167">
        <v>4003</v>
      </c>
      <c r="L16" s="168">
        <v>4083</v>
      </c>
      <c r="M16" s="169">
        <v>4050</v>
      </c>
    </row>
    <row r="17" spans="2:13" x14ac:dyDescent="0.2">
      <c r="B17" s="56" t="s">
        <v>14</v>
      </c>
      <c r="C17" s="167">
        <v>224</v>
      </c>
      <c r="D17" s="167">
        <v>220</v>
      </c>
      <c r="E17" s="167">
        <v>223</v>
      </c>
      <c r="F17" s="167">
        <v>207</v>
      </c>
      <c r="G17" s="167">
        <v>204</v>
      </c>
      <c r="H17" s="167">
        <v>212</v>
      </c>
      <c r="I17" s="167">
        <v>210</v>
      </c>
      <c r="J17" s="167">
        <v>213</v>
      </c>
      <c r="K17" s="167">
        <v>212</v>
      </c>
      <c r="L17" s="168">
        <v>218</v>
      </c>
      <c r="M17" s="169">
        <v>221</v>
      </c>
    </row>
    <row r="18" spans="2:13" x14ac:dyDescent="0.2">
      <c r="B18" s="56" t="s">
        <v>15</v>
      </c>
      <c r="C18" s="167">
        <v>2836</v>
      </c>
      <c r="D18" s="167">
        <v>2716</v>
      </c>
      <c r="E18" s="167">
        <v>2703</v>
      </c>
      <c r="F18" s="167">
        <v>2625</v>
      </c>
      <c r="G18" s="167">
        <v>2602</v>
      </c>
      <c r="H18" s="167">
        <v>2585</v>
      </c>
      <c r="I18" s="167">
        <v>2663</v>
      </c>
      <c r="J18" s="167">
        <v>2650</v>
      </c>
      <c r="K18" s="167">
        <v>2696</v>
      </c>
      <c r="L18" s="168">
        <v>2798</v>
      </c>
      <c r="M18" s="169">
        <v>2719</v>
      </c>
    </row>
    <row r="19" spans="2:13" x14ac:dyDescent="0.2">
      <c r="B19" s="56" t="s">
        <v>16</v>
      </c>
      <c r="C19" s="167">
        <v>35</v>
      </c>
      <c r="D19" s="167">
        <v>35</v>
      </c>
      <c r="E19" s="167">
        <v>38</v>
      </c>
      <c r="F19" s="167">
        <v>37</v>
      </c>
      <c r="G19" s="167">
        <v>38</v>
      </c>
      <c r="H19" s="167">
        <v>35</v>
      </c>
      <c r="I19" s="167">
        <v>39</v>
      </c>
      <c r="J19" s="167">
        <v>42</v>
      </c>
      <c r="K19" s="167">
        <v>44</v>
      </c>
      <c r="L19" s="168">
        <v>42</v>
      </c>
      <c r="M19" s="169">
        <v>43</v>
      </c>
    </row>
    <row r="20" spans="2:13" x14ac:dyDescent="0.2">
      <c r="B20" s="56" t="s">
        <v>17</v>
      </c>
      <c r="C20" s="167">
        <v>130</v>
      </c>
      <c r="D20" s="167">
        <v>145</v>
      </c>
      <c r="E20" s="167">
        <v>141</v>
      </c>
      <c r="F20" s="167">
        <v>142</v>
      </c>
      <c r="G20" s="167">
        <v>148</v>
      </c>
      <c r="H20" s="167">
        <v>146</v>
      </c>
      <c r="I20" s="167">
        <v>155</v>
      </c>
      <c r="J20" s="167">
        <v>167</v>
      </c>
      <c r="K20" s="167">
        <v>185</v>
      </c>
      <c r="L20" s="168">
        <v>181</v>
      </c>
      <c r="M20" s="169">
        <v>202</v>
      </c>
    </row>
    <row r="21" spans="2:13" x14ac:dyDescent="0.2">
      <c r="B21" s="56" t="s">
        <v>18</v>
      </c>
      <c r="C21" s="167">
        <v>102</v>
      </c>
      <c r="D21" s="167">
        <v>109</v>
      </c>
      <c r="E21" s="167">
        <v>109</v>
      </c>
      <c r="F21" s="167">
        <v>109</v>
      </c>
      <c r="G21" s="167">
        <v>104</v>
      </c>
      <c r="H21" s="167">
        <v>104</v>
      </c>
      <c r="I21" s="167">
        <v>98</v>
      </c>
      <c r="J21" s="167">
        <v>104</v>
      </c>
      <c r="K21" s="167">
        <v>109</v>
      </c>
      <c r="L21" s="168">
        <v>108</v>
      </c>
      <c r="M21" s="169">
        <v>111</v>
      </c>
    </row>
    <row r="22" spans="2:13" x14ac:dyDescent="0.2">
      <c r="B22" s="56" t="s">
        <v>19</v>
      </c>
      <c r="C22" s="167">
        <v>30</v>
      </c>
      <c r="D22" s="167">
        <v>29</v>
      </c>
      <c r="E22" s="167">
        <v>25</v>
      </c>
      <c r="F22" s="167">
        <v>25</v>
      </c>
      <c r="G22" s="167">
        <v>26</v>
      </c>
      <c r="H22" s="167">
        <v>25</v>
      </c>
      <c r="I22" s="167">
        <v>25</v>
      </c>
      <c r="J22" s="167">
        <v>29</v>
      </c>
      <c r="K22" s="167">
        <v>25</v>
      </c>
      <c r="L22" s="168">
        <v>23</v>
      </c>
      <c r="M22" s="169">
        <v>23</v>
      </c>
    </row>
    <row r="23" spans="2:13" x14ac:dyDescent="0.2">
      <c r="B23" s="56" t="s">
        <v>20</v>
      </c>
      <c r="C23" s="167">
        <v>441</v>
      </c>
      <c r="D23" s="167">
        <v>487</v>
      </c>
      <c r="E23" s="167">
        <v>483</v>
      </c>
      <c r="F23" s="167">
        <v>398</v>
      </c>
      <c r="G23" s="167">
        <v>521</v>
      </c>
      <c r="H23" s="167">
        <v>593</v>
      </c>
      <c r="I23" s="167">
        <v>576</v>
      </c>
      <c r="J23" s="167">
        <v>648</v>
      </c>
      <c r="K23" s="167">
        <v>608</v>
      </c>
      <c r="L23" s="168">
        <v>647</v>
      </c>
      <c r="M23" s="169">
        <v>675</v>
      </c>
    </row>
    <row r="24" spans="2:13" x14ac:dyDescent="0.2">
      <c r="B24" s="56" t="s">
        <v>21</v>
      </c>
      <c r="C24" s="167">
        <v>4</v>
      </c>
      <c r="D24" s="167">
        <v>6</v>
      </c>
      <c r="E24" s="167">
        <v>5</v>
      </c>
      <c r="F24" s="167">
        <v>4</v>
      </c>
      <c r="G24" s="167">
        <v>3</v>
      </c>
      <c r="H24" s="167">
        <v>3</v>
      </c>
      <c r="I24" s="167">
        <v>2</v>
      </c>
      <c r="J24" s="167">
        <v>3</v>
      </c>
      <c r="K24" s="167">
        <v>5</v>
      </c>
      <c r="L24" s="168">
        <v>5</v>
      </c>
      <c r="M24" s="169">
        <v>5</v>
      </c>
    </row>
    <row r="25" spans="2:13" x14ac:dyDescent="0.2">
      <c r="B25" s="56" t="s">
        <v>22</v>
      </c>
      <c r="C25" s="167">
        <v>3528</v>
      </c>
      <c r="D25" s="167">
        <v>4019</v>
      </c>
      <c r="E25" s="167">
        <v>3602</v>
      </c>
      <c r="F25" s="167">
        <v>3682</v>
      </c>
      <c r="G25" s="167">
        <v>3691</v>
      </c>
      <c r="H25" s="167">
        <v>3391</v>
      </c>
      <c r="I25" s="167">
        <v>3613</v>
      </c>
      <c r="J25" s="167">
        <v>3648</v>
      </c>
      <c r="K25" s="167">
        <v>3656</v>
      </c>
      <c r="L25" s="168">
        <v>3934</v>
      </c>
      <c r="M25" s="169">
        <v>3968</v>
      </c>
    </row>
    <row r="26" spans="2:13" x14ac:dyDescent="0.2">
      <c r="B26" s="56" t="s">
        <v>23</v>
      </c>
      <c r="C26" s="167">
        <v>513</v>
      </c>
      <c r="D26" s="167">
        <v>534</v>
      </c>
      <c r="E26" s="167">
        <v>517</v>
      </c>
      <c r="F26" s="167">
        <v>524</v>
      </c>
      <c r="G26" s="167">
        <v>548</v>
      </c>
      <c r="H26" s="167">
        <v>527</v>
      </c>
      <c r="I26" s="167">
        <v>534</v>
      </c>
      <c r="J26" s="167">
        <v>546</v>
      </c>
      <c r="K26" s="167">
        <v>553</v>
      </c>
      <c r="L26" s="168">
        <v>530</v>
      </c>
      <c r="M26" s="169">
        <v>521</v>
      </c>
    </row>
    <row r="27" spans="2:13" x14ac:dyDescent="0.2">
      <c r="B27" s="56" t="s">
        <v>24</v>
      </c>
      <c r="C27" s="167">
        <v>3572</v>
      </c>
      <c r="D27" s="167">
        <v>3730</v>
      </c>
      <c r="E27" s="167">
        <v>3680</v>
      </c>
      <c r="F27" s="167">
        <v>3666</v>
      </c>
      <c r="G27" s="167">
        <v>3578</v>
      </c>
      <c r="H27" s="167">
        <v>3421</v>
      </c>
      <c r="I27" s="167">
        <v>3330</v>
      </c>
      <c r="J27" s="167">
        <v>3538</v>
      </c>
      <c r="K27" s="167">
        <v>3881</v>
      </c>
      <c r="L27" s="168">
        <v>3919</v>
      </c>
      <c r="M27" s="169">
        <v>3813</v>
      </c>
    </row>
    <row r="28" spans="2:13" x14ac:dyDescent="0.2">
      <c r="B28" s="56" t="s">
        <v>25</v>
      </c>
      <c r="C28" s="167">
        <v>352</v>
      </c>
      <c r="D28" s="167">
        <v>345</v>
      </c>
      <c r="E28" s="167">
        <v>319</v>
      </c>
      <c r="F28" s="167">
        <v>322</v>
      </c>
      <c r="G28" s="167">
        <v>329</v>
      </c>
      <c r="H28" s="167">
        <v>337</v>
      </c>
      <c r="I28" s="167">
        <v>346</v>
      </c>
      <c r="J28" s="167">
        <v>353</v>
      </c>
      <c r="K28" s="167">
        <v>371</v>
      </c>
      <c r="L28" s="168">
        <v>384</v>
      </c>
      <c r="M28" s="169">
        <v>380</v>
      </c>
    </row>
    <row r="29" spans="2:13" x14ac:dyDescent="0.2">
      <c r="B29" s="56" t="s">
        <v>26</v>
      </c>
      <c r="C29" s="167">
        <v>380</v>
      </c>
      <c r="D29" s="167">
        <v>393</v>
      </c>
      <c r="E29" s="167">
        <v>435</v>
      </c>
      <c r="F29" s="167">
        <v>498</v>
      </c>
      <c r="G29" s="167">
        <v>469</v>
      </c>
      <c r="H29" s="167">
        <v>421</v>
      </c>
      <c r="I29" s="167">
        <v>459</v>
      </c>
      <c r="J29" s="167">
        <v>453</v>
      </c>
      <c r="K29" s="167">
        <v>496</v>
      </c>
      <c r="L29" s="168">
        <v>566</v>
      </c>
      <c r="M29" s="169">
        <v>557</v>
      </c>
    </row>
    <row r="30" spans="2:13" x14ac:dyDescent="0.2">
      <c r="B30" s="56" t="s">
        <v>27</v>
      </c>
      <c r="C30" s="167">
        <v>66</v>
      </c>
      <c r="D30" s="167">
        <v>70</v>
      </c>
      <c r="E30" s="167">
        <v>68</v>
      </c>
      <c r="F30" s="167">
        <v>71</v>
      </c>
      <c r="G30" s="167">
        <v>70</v>
      </c>
      <c r="H30" s="167">
        <v>75</v>
      </c>
      <c r="I30" s="167">
        <v>74</v>
      </c>
      <c r="J30" s="167">
        <v>73</v>
      </c>
      <c r="K30" s="167">
        <v>73</v>
      </c>
      <c r="L30" s="168">
        <v>75</v>
      </c>
      <c r="M30" s="169">
        <v>73</v>
      </c>
    </row>
    <row r="31" spans="2:13" x14ac:dyDescent="0.2">
      <c r="B31" s="56" t="s">
        <v>28</v>
      </c>
      <c r="C31" s="167">
        <v>130</v>
      </c>
      <c r="D31" s="167">
        <v>135</v>
      </c>
      <c r="E31" s="167">
        <v>158</v>
      </c>
      <c r="F31" s="167">
        <v>143</v>
      </c>
      <c r="G31" s="167">
        <v>131</v>
      </c>
      <c r="H31" s="167">
        <v>137</v>
      </c>
      <c r="I31" s="167">
        <v>150</v>
      </c>
      <c r="J31" s="167">
        <v>149</v>
      </c>
      <c r="K31" s="167">
        <v>143</v>
      </c>
      <c r="L31" s="168">
        <v>133</v>
      </c>
      <c r="M31" s="169">
        <v>129</v>
      </c>
    </row>
    <row r="32" spans="2:13" x14ac:dyDescent="0.2">
      <c r="B32" s="56" t="s">
        <v>29</v>
      </c>
      <c r="C32" s="167">
        <v>731</v>
      </c>
      <c r="D32" s="167">
        <v>773</v>
      </c>
      <c r="E32" s="167">
        <v>711</v>
      </c>
      <c r="F32" s="167">
        <v>760</v>
      </c>
      <c r="G32" s="167">
        <v>757</v>
      </c>
      <c r="H32" s="167">
        <v>734</v>
      </c>
      <c r="I32" s="167">
        <v>711</v>
      </c>
      <c r="J32" s="167">
        <v>734</v>
      </c>
      <c r="K32" s="167">
        <v>712</v>
      </c>
      <c r="L32" s="168">
        <v>689</v>
      </c>
      <c r="M32" s="169">
        <v>684</v>
      </c>
    </row>
    <row r="33" spans="2:13" x14ac:dyDescent="0.2">
      <c r="B33" s="57" t="s">
        <v>30</v>
      </c>
      <c r="C33" s="170">
        <v>651</v>
      </c>
      <c r="D33" s="170">
        <v>638</v>
      </c>
      <c r="E33" s="170">
        <v>624</v>
      </c>
      <c r="F33" s="170">
        <v>599</v>
      </c>
      <c r="G33" s="170">
        <v>656</v>
      </c>
      <c r="H33" s="170">
        <v>625</v>
      </c>
      <c r="I33" s="170">
        <v>615</v>
      </c>
      <c r="J33" s="170">
        <v>633</v>
      </c>
      <c r="K33" s="170">
        <v>627</v>
      </c>
      <c r="L33" s="171">
        <v>604</v>
      </c>
      <c r="M33" s="172">
        <v>630</v>
      </c>
    </row>
    <row r="35" spans="2:13" ht="15" customHeight="1" x14ac:dyDescent="0.2">
      <c r="B35" s="60" t="s">
        <v>38</v>
      </c>
    </row>
    <row r="36" spans="2:13" ht="17.45" customHeight="1" x14ac:dyDescent="0.2">
      <c r="B36" s="60" t="s">
        <v>36</v>
      </c>
    </row>
    <row r="38" spans="2:13" ht="17.45" customHeight="1" x14ac:dyDescent="0.2">
      <c r="B38" s="61" t="s">
        <v>39</v>
      </c>
    </row>
    <row r="40" spans="2:13" x14ac:dyDescent="0.2">
      <c r="B40" s="152" t="s">
        <v>31</v>
      </c>
    </row>
    <row r="42" spans="2:13" x14ac:dyDescent="0.2">
      <c r="B42" s="64" t="s">
        <v>32</v>
      </c>
    </row>
    <row r="43" spans="2:13" x14ac:dyDescent="0.2">
      <c r="B43" s="25" t="s">
        <v>37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Q85"/>
  <sheetViews>
    <sheetView showGridLines="0" zoomScaleNormal="100" workbookViewId="0"/>
  </sheetViews>
  <sheetFormatPr baseColWidth="10" defaultColWidth="8.7109375" defaultRowHeight="12" x14ac:dyDescent="0.2"/>
  <cols>
    <col min="1" max="1" width="9.140625" style="25" bestFit="1" customWidth="1"/>
    <col min="2" max="2" width="13.140625" style="25" customWidth="1"/>
    <col min="3" max="17" width="15.85546875" style="25" customWidth="1"/>
    <col min="18" max="16384" width="8.7109375" style="25"/>
  </cols>
  <sheetData>
    <row r="1" spans="2:10" x14ac:dyDescent="0.2">
      <c r="B1" s="111"/>
    </row>
    <row r="3" spans="2:10" ht="15.75" x14ac:dyDescent="0.25">
      <c r="B3" s="132" t="s">
        <v>66</v>
      </c>
    </row>
    <row r="5" spans="2:10" ht="24" x14ac:dyDescent="0.2">
      <c r="B5" s="54"/>
      <c r="C5" s="66" t="s">
        <v>40</v>
      </c>
      <c r="D5" s="93" t="s">
        <v>41</v>
      </c>
      <c r="E5" s="94" t="s">
        <v>42</v>
      </c>
      <c r="F5" s="94" t="s">
        <v>43</v>
      </c>
      <c r="G5" s="94" t="s">
        <v>44</v>
      </c>
      <c r="H5" s="94" t="s">
        <v>45</v>
      </c>
      <c r="I5" s="65" t="s">
        <v>46</v>
      </c>
    </row>
    <row r="6" spans="2:10" ht="14.45" customHeight="1" x14ac:dyDescent="0.2">
      <c r="B6" s="131"/>
      <c r="C6" s="210" t="s">
        <v>4</v>
      </c>
      <c r="D6" s="211"/>
      <c r="E6" s="211"/>
      <c r="F6" s="211"/>
      <c r="G6" s="211"/>
      <c r="H6" s="211"/>
      <c r="I6" s="211"/>
    </row>
    <row r="7" spans="2:10" x14ac:dyDescent="0.2">
      <c r="B7" s="10" t="s">
        <v>73</v>
      </c>
      <c r="C7" s="95">
        <v>54.776733404473163</v>
      </c>
      <c r="D7" s="96">
        <v>17.043152486014769</v>
      </c>
      <c r="E7" s="102">
        <v>14.257930800974105</v>
      </c>
      <c r="F7" s="102">
        <v>9.4338555574329455</v>
      </c>
      <c r="G7" s="102">
        <v>3.1656168657865336</v>
      </c>
      <c r="H7" s="102">
        <v>1.0607432559816827</v>
      </c>
      <c r="I7" s="102">
        <v>0.26196351926700029</v>
      </c>
      <c r="J7" s="110"/>
    </row>
    <row r="8" spans="2:10" x14ac:dyDescent="0.2">
      <c r="B8" s="55"/>
      <c r="C8" s="100"/>
      <c r="D8" s="103"/>
      <c r="E8" s="104"/>
      <c r="F8" s="104"/>
      <c r="G8" s="104"/>
      <c r="H8" s="104"/>
      <c r="I8" s="104"/>
    </row>
    <row r="9" spans="2:10" x14ac:dyDescent="0.2">
      <c r="B9" s="56" t="s">
        <v>5</v>
      </c>
      <c r="C9" s="78">
        <v>43.344206092991705</v>
      </c>
      <c r="D9" s="105">
        <v>17.137391230499151</v>
      </c>
      <c r="E9" s="106">
        <v>33.638731608218599</v>
      </c>
      <c r="F9" s="106">
        <v>4.5531496920874694</v>
      </c>
      <c r="G9" s="106">
        <v>0.67393230729346498</v>
      </c>
      <c r="H9" s="106">
        <v>0.65258906890960622</v>
      </c>
      <c r="I9" s="106">
        <v>0</v>
      </c>
      <c r="J9" s="110"/>
    </row>
    <row r="10" spans="2:10" x14ac:dyDescent="0.2">
      <c r="B10" s="92" t="s">
        <v>6</v>
      </c>
      <c r="C10" s="77">
        <v>66.509129509412219</v>
      </c>
      <c r="D10" s="105">
        <v>14.755506243698957</v>
      </c>
      <c r="E10" s="106">
        <v>5.2942086424955601</v>
      </c>
      <c r="F10" s="106">
        <v>2.5758925475678645</v>
      </c>
      <c r="G10" s="106">
        <v>5.3363489430252464</v>
      </c>
      <c r="H10" s="106">
        <v>5.5294475353258408</v>
      </c>
      <c r="I10" s="106">
        <v>0</v>
      </c>
      <c r="J10" s="110"/>
    </row>
    <row r="11" spans="2:10" x14ac:dyDescent="0.2">
      <c r="B11" s="56" t="s">
        <v>7</v>
      </c>
      <c r="C11" s="78">
        <v>53.303047332108669</v>
      </c>
      <c r="D11" s="105">
        <v>13.150483962114166</v>
      </c>
      <c r="E11" s="106">
        <v>10.254581859566771</v>
      </c>
      <c r="F11" s="106">
        <v>20.989741482849212</v>
      </c>
      <c r="G11" s="106">
        <v>0.91534873763728275</v>
      </c>
      <c r="H11" s="106">
        <v>1.3871114490214502</v>
      </c>
      <c r="I11" s="106">
        <v>0</v>
      </c>
      <c r="J11" s="110"/>
    </row>
    <row r="12" spans="2:10" x14ac:dyDescent="0.2">
      <c r="B12" s="56" t="s">
        <v>8</v>
      </c>
      <c r="C12" s="78">
        <v>50.377679599800587</v>
      </c>
      <c r="D12" s="105">
        <v>26.997988688521772</v>
      </c>
      <c r="E12" s="106">
        <v>6.0678001065823173</v>
      </c>
      <c r="F12" s="106">
        <v>9.296384796548109</v>
      </c>
      <c r="G12" s="106">
        <v>0.90560588609444548</v>
      </c>
      <c r="H12" s="106">
        <v>6.3543690154888175</v>
      </c>
      <c r="I12" s="106">
        <v>0</v>
      </c>
      <c r="J12" s="110"/>
    </row>
    <row r="13" spans="2:10" x14ac:dyDescent="0.2">
      <c r="B13" s="56" t="s">
        <v>9</v>
      </c>
      <c r="C13" s="78">
        <v>80.946779058351098</v>
      </c>
      <c r="D13" s="105">
        <v>10.191319422945949</v>
      </c>
      <c r="E13" s="106">
        <v>3.612337139672908</v>
      </c>
      <c r="F13" s="106">
        <v>3.612337139672908</v>
      </c>
      <c r="G13" s="106">
        <v>0.26358385593107903</v>
      </c>
      <c r="H13" s="106">
        <v>1.3727588738423981</v>
      </c>
      <c r="I13" s="106">
        <v>0</v>
      </c>
      <c r="J13" s="110"/>
    </row>
    <row r="14" spans="2:10" x14ac:dyDescent="0.2">
      <c r="B14" s="56" t="s">
        <v>10</v>
      </c>
      <c r="C14" s="78">
        <v>78.949381327334095</v>
      </c>
      <c r="D14" s="105">
        <v>21.050618672665916</v>
      </c>
      <c r="E14" s="106">
        <v>0</v>
      </c>
      <c r="F14" s="106">
        <v>0</v>
      </c>
      <c r="G14" s="106">
        <v>0</v>
      </c>
      <c r="H14" s="106">
        <v>0</v>
      </c>
      <c r="I14" s="106">
        <v>0</v>
      </c>
      <c r="J14" s="110"/>
    </row>
    <row r="15" spans="2:10" x14ac:dyDescent="0.2">
      <c r="B15" s="56" t="s">
        <v>11</v>
      </c>
      <c r="C15" s="78">
        <v>13.487543970935931</v>
      </c>
      <c r="D15" s="105">
        <v>73.687719854679656</v>
      </c>
      <c r="E15" s="106">
        <v>0.85959575572342983</v>
      </c>
      <c r="F15" s="106">
        <v>11.744564903984775</v>
      </c>
      <c r="G15" s="106">
        <v>0.22021509716856005</v>
      </c>
      <c r="H15" s="106">
        <v>0</v>
      </c>
      <c r="I15" s="106">
        <v>0</v>
      </c>
      <c r="J15" s="110"/>
    </row>
    <row r="16" spans="2:10" x14ac:dyDescent="0.2">
      <c r="B16" s="56" t="s">
        <v>12</v>
      </c>
      <c r="C16" s="78">
        <v>71.814788727002664</v>
      </c>
      <c r="D16" s="105">
        <v>17.698812522490105</v>
      </c>
      <c r="E16" s="106">
        <v>7.5121925076370655</v>
      </c>
      <c r="F16" s="106">
        <v>2.9742062428701583</v>
      </c>
      <c r="G16" s="106">
        <v>0</v>
      </c>
      <c r="H16" s="106">
        <v>0</v>
      </c>
      <c r="I16" s="106">
        <v>0</v>
      </c>
      <c r="J16" s="110"/>
    </row>
    <row r="17" spans="2:10" x14ac:dyDescent="0.2">
      <c r="B17" s="56" t="s">
        <v>13</v>
      </c>
      <c r="C17" s="78">
        <v>68.333376538569311</v>
      </c>
      <c r="D17" s="105">
        <v>17.552731990514602</v>
      </c>
      <c r="E17" s="106">
        <v>4.661894339743756</v>
      </c>
      <c r="F17" s="106">
        <v>8.9566429284755831</v>
      </c>
      <c r="G17" s="106">
        <v>3.5625803154476006E-2</v>
      </c>
      <c r="H17" s="106">
        <v>0.45977777695482092</v>
      </c>
      <c r="I17" s="106">
        <v>0</v>
      </c>
      <c r="J17" s="110"/>
    </row>
    <row r="18" spans="2:10" x14ac:dyDescent="0.2">
      <c r="B18" s="56" t="s">
        <v>14</v>
      </c>
      <c r="C18" s="78">
        <v>79.809041133082943</v>
      </c>
      <c r="D18" s="105">
        <v>5.7957373636816145</v>
      </c>
      <c r="E18" s="106">
        <v>9.9963799266935158</v>
      </c>
      <c r="F18" s="106">
        <v>1.492375220598217</v>
      </c>
      <c r="G18" s="106">
        <v>0</v>
      </c>
      <c r="H18" s="106">
        <v>2.9064663559437078</v>
      </c>
      <c r="I18" s="106">
        <v>0</v>
      </c>
      <c r="J18" s="110"/>
    </row>
    <row r="19" spans="2:10" x14ac:dyDescent="0.2">
      <c r="B19" s="56" t="s">
        <v>15</v>
      </c>
      <c r="C19" s="78">
        <v>73.86233424286776</v>
      </c>
      <c r="D19" s="105">
        <v>18.465252598056882</v>
      </c>
      <c r="E19" s="106">
        <v>5.2103451572808108</v>
      </c>
      <c r="F19" s="106">
        <v>1.9575705869806641</v>
      </c>
      <c r="G19" s="106">
        <v>0</v>
      </c>
      <c r="H19" s="106">
        <v>0.50449741481388866</v>
      </c>
      <c r="I19" s="106">
        <v>0</v>
      </c>
      <c r="J19" s="110"/>
    </row>
    <row r="20" spans="2:10" x14ac:dyDescent="0.2">
      <c r="B20" s="56" t="s">
        <v>16</v>
      </c>
      <c r="C20" s="78">
        <v>59.707937687182223</v>
      </c>
      <c r="D20" s="105">
        <v>30.85227404638637</v>
      </c>
      <c r="E20" s="106">
        <v>0</v>
      </c>
      <c r="F20" s="106">
        <v>6.5841710584356781</v>
      </c>
      <c r="G20" s="106">
        <v>0</v>
      </c>
      <c r="H20" s="106">
        <v>2.8532955679892278</v>
      </c>
      <c r="I20" s="106">
        <v>0</v>
      </c>
      <c r="J20" s="110"/>
    </row>
    <row r="21" spans="2:10" x14ac:dyDescent="0.2">
      <c r="B21" s="56" t="s">
        <v>17</v>
      </c>
      <c r="C21" s="78">
        <v>67.330042907810224</v>
      </c>
      <c r="D21" s="105">
        <v>7.6430467025471867</v>
      </c>
      <c r="E21" s="106">
        <v>2.523872119844242</v>
      </c>
      <c r="F21" s="106">
        <v>17.62345296262308</v>
      </c>
      <c r="G21" s="106">
        <v>4.4643964384037298E-3</v>
      </c>
      <c r="H21" s="106">
        <v>4.874624866688162</v>
      </c>
      <c r="I21" s="106">
        <v>4.9604404871152555E-4</v>
      </c>
      <c r="J21" s="110"/>
    </row>
    <row r="22" spans="2:10" x14ac:dyDescent="0.2">
      <c r="B22" s="56" t="s">
        <v>18</v>
      </c>
      <c r="C22" s="78">
        <v>46.071983521844395</v>
      </c>
      <c r="D22" s="105">
        <v>16.397752321757672</v>
      </c>
      <c r="E22" s="106">
        <v>18.682470277888193</v>
      </c>
      <c r="F22" s="106">
        <v>13.615256748455174</v>
      </c>
      <c r="G22" s="106">
        <v>1.5719293173851769</v>
      </c>
      <c r="H22" s="106">
        <v>3.2585914067863984</v>
      </c>
      <c r="I22" s="106">
        <v>0.4020164058829907</v>
      </c>
      <c r="J22" s="110"/>
    </row>
    <row r="23" spans="2:10" x14ac:dyDescent="0.2">
      <c r="B23" s="56" t="s">
        <v>19</v>
      </c>
      <c r="C23" s="78">
        <v>78.071403570178504</v>
      </c>
      <c r="D23" s="105">
        <v>11.677458872943646</v>
      </c>
      <c r="E23" s="106">
        <v>4.3752187609380471E-3</v>
      </c>
      <c r="F23" s="106">
        <v>10.246762338116906</v>
      </c>
      <c r="G23" s="106">
        <v>0</v>
      </c>
      <c r="H23" s="106">
        <v>0</v>
      </c>
      <c r="I23" s="106">
        <v>0</v>
      </c>
      <c r="J23" s="110"/>
    </row>
    <row r="24" spans="2:10" x14ac:dyDescent="0.2">
      <c r="B24" s="56" t="s">
        <v>20</v>
      </c>
      <c r="C24" s="78">
        <v>59.428139788051816</v>
      </c>
      <c r="D24" s="105">
        <v>12.900846459754284</v>
      </c>
      <c r="E24" s="106">
        <v>19.176201372997713</v>
      </c>
      <c r="F24" s="106">
        <v>8.2213977324061531</v>
      </c>
      <c r="G24" s="106">
        <v>0.21668777261854513</v>
      </c>
      <c r="H24" s="106">
        <v>5.6578762228492299E-2</v>
      </c>
      <c r="I24" s="106">
        <v>0</v>
      </c>
      <c r="J24" s="110"/>
    </row>
    <row r="25" spans="2:10" x14ac:dyDescent="0.2">
      <c r="B25" s="56" t="s">
        <v>21</v>
      </c>
      <c r="C25" s="78">
        <v>80.169916972388492</v>
      </c>
      <c r="D25" s="105">
        <v>15.659393705348524</v>
      </c>
      <c r="E25" s="106">
        <v>0</v>
      </c>
      <c r="F25" s="106">
        <v>4.1706893222629846</v>
      </c>
      <c r="G25" s="106">
        <v>0</v>
      </c>
      <c r="H25" s="106">
        <v>0</v>
      </c>
      <c r="I25" s="106">
        <v>0</v>
      </c>
      <c r="J25" s="110"/>
    </row>
    <row r="26" spans="2:10" x14ac:dyDescent="0.2">
      <c r="B26" s="56" t="s">
        <v>22</v>
      </c>
      <c r="C26" s="78">
        <v>10.496602675018559</v>
      </c>
      <c r="D26" s="105">
        <v>24.802639636583752</v>
      </c>
      <c r="E26" s="106">
        <v>54.034150159697717</v>
      </c>
      <c r="F26" s="106">
        <v>8.620375079193634</v>
      </c>
      <c r="G26" s="106">
        <v>0</v>
      </c>
      <c r="H26" s="106">
        <v>2.0462072486682619</v>
      </c>
      <c r="I26" s="106">
        <v>0</v>
      </c>
      <c r="J26" s="110"/>
    </row>
    <row r="27" spans="2:10" x14ac:dyDescent="0.2">
      <c r="B27" s="56" t="s">
        <v>23</v>
      </c>
      <c r="C27" s="78">
        <v>41.762740856651945</v>
      </c>
      <c r="D27" s="105">
        <v>20.121502209131076</v>
      </c>
      <c r="E27" s="106">
        <v>4.9475331369661273</v>
      </c>
      <c r="F27" s="106">
        <v>30.998788046146299</v>
      </c>
      <c r="G27" s="106">
        <v>7.766476435935199E-2</v>
      </c>
      <c r="H27" s="106">
        <v>2.0919627515954837</v>
      </c>
      <c r="I27" s="106">
        <v>0</v>
      </c>
      <c r="J27" s="110"/>
    </row>
    <row r="28" spans="2:10" x14ac:dyDescent="0.2">
      <c r="B28" s="56" t="s">
        <v>24</v>
      </c>
      <c r="C28" s="78">
        <v>62.622341579078636</v>
      </c>
      <c r="D28" s="105">
        <v>4.1313515153533551</v>
      </c>
      <c r="E28" s="106">
        <v>0.9758742917411517</v>
      </c>
      <c r="F28" s="106">
        <v>12.512374124829778</v>
      </c>
      <c r="G28" s="106">
        <v>19.275785578280384</v>
      </c>
      <c r="H28" s="106">
        <v>0.48227291071670664</v>
      </c>
      <c r="I28" s="106">
        <v>0</v>
      </c>
      <c r="J28" s="110"/>
    </row>
    <row r="29" spans="2:10" x14ac:dyDescent="0.2">
      <c r="B29" s="56" t="s">
        <v>25</v>
      </c>
      <c r="C29" s="78">
        <v>75.188773348282552</v>
      </c>
      <c r="D29" s="105">
        <v>21.673470139727812</v>
      </c>
      <c r="E29" s="106">
        <v>1.7015262414035419</v>
      </c>
      <c r="F29" s="106">
        <v>1.4364934610333386</v>
      </c>
      <c r="G29" s="106">
        <v>0</v>
      </c>
      <c r="H29" s="106">
        <v>0</v>
      </c>
      <c r="I29" s="106">
        <v>0</v>
      </c>
      <c r="J29" s="110"/>
    </row>
    <row r="30" spans="2:10" x14ac:dyDescent="0.2">
      <c r="B30" s="56" t="s">
        <v>26</v>
      </c>
      <c r="C30" s="78">
        <v>63.835477276357764</v>
      </c>
      <c r="D30" s="105">
        <v>11.61247130490657</v>
      </c>
      <c r="E30" s="106">
        <v>18.833135002898675</v>
      </c>
      <c r="F30" s="106">
        <v>1.6385145140186415</v>
      </c>
      <c r="G30" s="106">
        <v>2.1538146750162885E-3</v>
      </c>
      <c r="H30" s="106">
        <v>1.4457481006046835</v>
      </c>
      <c r="I30" s="106">
        <v>2.6324999865386585</v>
      </c>
      <c r="J30" s="110"/>
    </row>
    <row r="31" spans="2:10" x14ac:dyDescent="0.2">
      <c r="B31" s="56" t="s">
        <v>27</v>
      </c>
      <c r="C31" s="78">
        <v>95.10819851184381</v>
      </c>
      <c r="D31" s="105">
        <v>2.0096934944364802</v>
      </c>
      <c r="E31" s="106">
        <v>0</v>
      </c>
      <c r="F31" s="106">
        <v>2.8807427128131611</v>
      </c>
      <c r="G31" s="106">
        <v>0</v>
      </c>
      <c r="H31" s="106">
        <v>0</v>
      </c>
      <c r="I31" s="106">
        <v>0</v>
      </c>
      <c r="J31" s="110"/>
    </row>
    <row r="32" spans="2:10" x14ac:dyDescent="0.2">
      <c r="B32" s="56" t="s">
        <v>28</v>
      </c>
      <c r="C32" s="78">
        <v>44.391620284477419</v>
      </c>
      <c r="D32" s="105">
        <v>20.538806431663573</v>
      </c>
      <c r="E32" s="106">
        <v>16.916357452071733</v>
      </c>
      <c r="F32" s="106">
        <v>17.263450834879404</v>
      </c>
      <c r="G32" s="106">
        <v>0.20640074211502785</v>
      </c>
      <c r="H32" s="106">
        <v>0.68336425479282614</v>
      </c>
      <c r="I32" s="106">
        <v>0</v>
      </c>
      <c r="J32" s="110"/>
    </row>
    <row r="33" spans="2:10" x14ac:dyDescent="0.2">
      <c r="B33" s="101" t="s">
        <v>29</v>
      </c>
      <c r="C33" s="107">
        <v>47.355525848655518</v>
      </c>
      <c r="D33" s="105">
        <v>18.529362348695695</v>
      </c>
      <c r="E33" s="106">
        <v>0.15077469264315926</v>
      </c>
      <c r="F33" s="106">
        <v>24.534344341931288</v>
      </c>
      <c r="G33" s="106">
        <v>0.26020322441614979</v>
      </c>
      <c r="H33" s="106">
        <v>2.0658470484246823</v>
      </c>
      <c r="I33" s="106">
        <v>7.1039424952335031</v>
      </c>
      <c r="J33" s="110"/>
    </row>
    <row r="34" spans="2:10" x14ac:dyDescent="0.2">
      <c r="B34" s="57" t="s">
        <v>30</v>
      </c>
      <c r="C34" s="79">
        <v>47.566695308417664</v>
      </c>
      <c r="D34" s="71">
        <v>13.984374627749888</v>
      </c>
      <c r="E34" s="108">
        <v>0.89085904605498267</v>
      </c>
      <c r="F34" s="108">
        <v>36.419918776017809</v>
      </c>
      <c r="G34" s="108">
        <v>0</v>
      </c>
      <c r="H34" s="108">
        <v>1.1379934150443842</v>
      </c>
      <c r="I34" s="108">
        <v>0</v>
      </c>
      <c r="J34" s="110"/>
    </row>
    <row r="35" spans="2:10" x14ac:dyDescent="0.2">
      <c r="B35" s="91"/>
      <c r="C35" s="90"/>
      <c r="D35" s="90"/>
      <c r="E35" s="90"/>
      <c r="F35" s="90"/>
      <c r="G35" s="90"/>
      <c r="H35" s="90"/>
      <c r="I35" s="90"/>
    </row>
    <row r="36" spans="2:10" x14ac:dyDescent="0.2">
      <c r="B36" s="25" t="s">
        <v>47</v>
      </c>
    </row>
    <row r="37" spans="2:10" x14ac:dyDescent="0.2">
      <c r="B37" s="25" t="s">
        <v>48</v>
      </c>
    </row>
    <row r="39" spans="2:10" ht="15" customHeight="1" x14ac:dyDescent="0.2">
      <c r="B39" s="158" t="s">
        <v>38</v>
      </c>
    </row>
    <row r="40" spans="2:10" x14ac:dyDescent="0.2">
      <c r="B40" s="25" t="s">
        <v>49</v>
      </c>
    </row>
    <row r="42" spans="2:10" x14ac:dyDescent="0.2">
      <c r="B42" s="25" t="s">
        <v>50</v>
      </c>
    </row>
    <row r="44" spans="2:10" x14ac:dyDescent="0.2">
      <c r="B44" s="25" t="s">
        <v>51</v>
      </c>
    </row>
    <row r="46" spans="2:10" x14ac:dyDescent="0.2">
      <c r="B46" s="152" t="s">
        <v>31</v>
      </c>
    </row>
    <row r="48" spans="2:10" x14ac:dyDescent="0.2">
      <c r="B48" s="64" t="s">
        <v>32</v>
      </c>
    </row>
    <row r="49" spans="1:17" x14ac:dyDescent="0.2">
      <c r="B49" s="25" t="s">
        <v>57</v>
      </c>
    </row>
    <row r="53" spans="1:17" ht="15.75" x14ac:dyDescent="0.25">
      <c r="B53" s="159" t="s">
        <v>56</v>
      </c>
    </row>
    <row r="55" spans="1:17" ht="48" x14ac:dyDescent="0.2">
      <c r="B55" s="72"/>
      <c r="C55" s="80" t="s">
        <v>52</v>
      </c>
      <c r="D55" s="81" t="s">
        <v>54</v>
      </c>
      <c r="E55" s="81" t="s">
        <v>41</v>
      </c>
      <c r="F55" s="81" t="s">
        <v>42</v>
      </c>
      <c r="G55" s="81" t="s">
        <v>43</v>
      </c>
      <c r="H55" s="81" t="s">
        <v>44</v>
      </c>
      <c r="I55" s="81" t="s">
        <v>45</v>
      </c>
      <c r="J55" s="85" t="s">
        <v>53</v>
      </c>
      <c r="K55" s="80" t="s">
        <v>54</v>
      </c>
      <c r="L55" s="81" t="s">
        <v>41</v>
      </c>
      <c r="M55" s="81" t="s">
        <v>42</v>
      </c>
      <c r="N55" s="81" t="s">
        <v>43</v>
      </c>
      <c r="O55" s="82" t="s">
        <v>44</v>
      </c>
      <c r="P55" s="83" t="s">
        <v>45</v>
      </c>
      <c r="Q55" s="84" t="s">
        <v>53</v>
      </c>
    </row>
    <row r="56" spans="1:17" ht="14.45" customHeight="1" x14ac:dyDescent="0.2">
      <c r="A56" s="90"/>
      <c r="B56" s="98"/>
      <c r="C56" s="212" t="s">
        <v>35</v>
      </c>
      <c r="D56" s="213"/>
      <c r="E56" s="213"/>
      <c r="F56" s="213"/>
      <c r="G56" s="213"/>
      <c r="H56" s="213"/>
      <c r="I56" s="213"/>
      <c r="J56" s="214"/>
      <c r="K56" s="215" t="s">
        <v>4</v>
      </c>
      <c r="L56" s="213"/>
      <c r="M56" s="213"/>
      <c r="N56" s="213"/>
      <c r="O56" s="213"/>
      <c r="P56" s="213"/>
      <c r="Q56" s="213"/>
    </row>
    <row r="57" spans="1:17" x14ac:dyDescent="0.2">
      <c r="A57" s="109"/>
      <c r="B57" s="97" t="s">
        <v>55</v>
      </c>
      <c r="C57" s="173">
        <f>SUM(C59:C84)</f>
        <v>24330.486999999997</v>
      </c>
      <c r="D57" s="174">
        <f t="shared" ref="D57:J57" si="0">SUM(D59:D84)</f>
        <v>13327.446</v>
      </c>
      <c r="E57" s="175">
        <f t="shared" si="0"/>
        <v>4146.6819999999998</v>
      </c>
      <c r="F57" s="175">
        <f t="shared" si="0"/>
        <v>3469.0240000000003</v>
      </c>
      <c r="G57" s="175">
        <f t="shared" si="0"/>
        <v>2295.3030000000003</v>
      </c>
      <c r="H57" s="175">
        <f t="shared" si="0"/>
        <v>770.20999999999992</v>
      </c>
      <c r="I57" s="175">
        <f t="shared" si="0"/>
        <v>258.084</v>
      </c>
      <c r="J57" s="176">
        <f t="shared" si="0"/>
        <v>63.737000000000002</v>
      </c>
      <c r="K57" s="177">
        <f t="shared" ref="K57:Q57" si="1">D57/$C57*100</f>
        <v>54.776733404473163</v>
      </c>
      <c r="L57" s="155">
        <f t="shared" si="1"/>
        <v>17.043152486014769</v>
      </c>
      <c r="M57" s="155">
        <f t="shared" si="1"/>
        <v>14.257930800974105</v>
      </c>
      <c r="N57" s="155">
        <f t="shared" si="1"/>
        <v>9.4338555574329455</v>
      </c>
      <c r="O57" s="178">
        <f t="shared" si="1"/>
        <v>3.1656168657865336</v>
      </c>
      <c r="P57" s="179">
        <f t="shared" si="1"/>
        <v>1.0607432559816827</v>
      </c>
      <c r="Q57" s="177">
        <f t="shared" si="1"/>
        <v>0.26196351926700029</v>
      </c>
    </row>
    <row r="58" spans="1:17" x14ac:dyDescent="0.2">
      <c r="A58" s="91"/>
      <c r="B58" s="99"/>
      <c r="C58" s="180"/>
      <c r="D58" s="181"/>
      <c r="E58" s="182"/>
      <c r="F58" s="182"/>
      <c r="G58" s="182"/>
      <c r="H58" s="182"/>
      <c r="I58" s="182"/>
      <c r="J58" s="183"/>
      <c r="K58" s="184"/>
      <c r="L58" s="185"/>
      <c r="M58" s="186"/>
      <c r="N58" s="186"/>
      <c r="O58" s="186"/>
      <c r="P58" s="186"/>
      <c r="Q58" s="184"/>
    </row>
    <row r="59" spans="1:17" x14ac:dyDescent="0.2">
      <c r="A59" s="91"/>
      <c r="B59" s="68" t="s">
        <v>5</v>
      </c>
      <c r="C59" s="187">
        <v>894.89700000000005</v>
      </c>
      <c r="D59" s="188">
        <v>387.88600000000002</v>
      </c>
      <c r="E59" s="188">
        <v>153.36199999999999</v>
      </c>
      <c r="F59" s="188">
        <v>301.03199999999998</v>
      </c>
      <c r="G59" s="188">
        <v>40.746000000000002</v>
      </c>
      <c r="H59" s="188">
        <v>6.0309999999999997</v>
      </c>
      <c r="I59" s="188">
        <v>5.84</v>
      </c>
      <c r="J59" s="188">
        <v>0</v>
      </c>
      <c r="K59" s="115">
        <f t="shared" ref="K59:K84" si="2">D59/$C59*100</f>
        <v>43.344206092991705</v>
      </c>
      <c r="L59" s="135">
        <f t="shared" ref="L59:L84" si="3">E59/$C59*100</f>
        <v>17.137391230499151</v>
      </c>
      <c r="M59" s="135">
        <f t="shared" ref="M59:M84" si="4">F59/$C59*100</f>
        <v>33.638731608218599</v>
      </c>
      <c r="N59" s="135">
        <f t="shared" ref="N59:N84" si="5">G59/$C59*100</f>
        <v>4.5531496920874694</v>
      </c>
      <c r="O59" s="189">
        <f t="shared" ref="O59:O84" si="6">H59/$C59*100</f>
        <v>0.67393230729346498</v>
      </c>
      <c r="P59" s="190">
        <f t="shared" ref="P59:P84" si="7">I59/$C59*100</f>
        <v>0.65258906890960622</v>
      </c>
      <c r="Q59" s="191">
        <f t="shared" ref="Q59:Q84" si="8">J59/$C59*100</f>
        <v>0</v>
      </c>
    </row>
    <row r="60" spans="1:17" x14ac:dyDescent="0.2">
      <c r="A60" s="91"/>
      <c r="B60" s="67" t="s">
        <v>6</v>
      </c>
      <c r="C60" s="192">
        <v>187.46899999999999</v>
      </c>
      <c r="D60" s="188">
        <v>124.684</v>
      </c>
      <c r="E60" s="188">
        <v>27.661999999999999</v>
      </c>
      <c r="F60" s="188">
        <v>9.9250000000000007</v>
      </c>
      <c r="G60" s="188">
        <v>4.8289999999999997</v>
      </c>
      <c r="H60" s="188">
        <v>10.004</v>
      </c>
      <c r="I60" s="188">
        <v>10.366</v>
      </c>
      <c r="J60" s="188">
        <v>0</v>
      </c>
      <c r="K60" s="114">
        <f t="shared" si="2"/>
        <v>66.509129509412219</v>
      </c>
      <c r="L60" s="135">
        <f t="shared" si="3"/>
        <v>14.755506243698957</v>
      </c>
      <c r="M60" s="135">
        <f t="shared" si="4"/>
        <v>5.2942086424955601</v>
      </c>
      <c r="N60" s="135">
        <f t="shared" si="5"/>
        <v>2.5758925475678645</v>
      </c>
      <c r="O60" s="189">
        <f t="shared" si="6"/>
        <v>5.3363489430252464</v>
      </c>
      <c r="P60" s="190">
        <f t="shared" si="7"/>
        <v>5.5294475353258408</v>
      </c>
      <c r="Q60" s="191">
        <f t="shared" si="8"/>
        <v>0</v>
      </c>
    </row>
    <row r="61" spans="1:17" x14ac:dyDescent="0.2">
      <c r="A61" s="91"/>
      <c r="B61" s="68" t="s">
        <v>7</v>
      </c>
      <c r="C61" s="187">
        <v>635.27700000000004</v>
      </c>
      <c r="D61" s="193">
        <v>338.62200000000001</v>
      </c>
      <c r="E61" s="193">
        <v>83.542000000000002</v>
      </c>
      <c r="F61" s="193">
        <v>65.144999999999996</v>
      </c>
      <c r="G61" s="193">
        <v>133.34299999999999</v>
      </c>
      <c r="H61" s="193">
        <v>5.8150000000000004</v>
      </c>
      <c r="I61" s="193">
        <v>8.8119999999999994</v>
      </c>
      <c r="J61" s="193">
        <v>0</v>
      </c>
      <c r="K61" s="115">
        <f t="shared" si="2"/>
        <v>53.303047332108669</v>
      </c>
      <c r="L61" s="121">
        <f t="shared" si="3"/>
        <v>13.150483962114166</v>
      </c>
      <c r="M61" s="121">
        <f t="shared" si="4"/>
        <v>10.254581859566771</v>
      </c>
      <c r="N61" s="121">
        <f t="shared" si="5"/>
        <v>20.989741482849212</v>
      </c>
      <c r="O61" s="194">
        <f t="shared" si="6"/>
        <v>0.91534873763728275</v>
      </c>
      <c r="P61" s="195">
        <f t="shared" si="7"/>
        <v>1.3871114490214502</v>
      </c>
      <c r="Q61" s="196">
        <f t="shared" si="8"/>
        <v>0</v>
      </c>
    </row>
    <row r="62" spans="1:17" x14ac:dyDescent="0.2">
      <c r="A62" s="91"/>
      <c r="B62" s="68" t="s">
        <v>8</v>
      </c>
      <c r="C62" s="187">
        <v>581.71</v>
      </c>
      <c r="D62" s="193">
        <v>293.05200000000002</v>
      </c>
      <c r="E62" s="193">
        <v>157.05000000000001</v>
      </c>
      <c r="F62" s="193">
        <v>35.296999999999997</v>
      </c>
      <c r="G62" s="193">
        <v>54.078000000000003</v>
      </c>
      <c r="H62" s="193">
        <v>5.2679999999999998</v>
      </c>
      <c r="I62" s="193">
        <v>36.963999999999999</v>
      </c>
      <c r="J62" s="193">
        <v>0</v>
      </c>
      <c r="K62" s="115">
        <f t="shared" si="2"/>
        <v>50.377679599800587</v>
      </c>
      <c r="L62" s="121">
        <f t="shared" si="3"/>
        <v>26.997988688521772</v>
      </c>
      <c r="M62" s="121">
        <f t="shared" si="4"/>
        <v>6.0678001065823173</v>
      </c>
      <c r="N62" s="121">
        <f t="shared" si="5"/>
        <v>9.296384796548109</v>
      </c>
      <c r="O62" s="194">
        <f t="shared" si="6"/>
        <v>0.90560588609444548</v>
      </c>
      <c r="P62" s="195">
        <f t="shared" si="7"/>
        <v>6.3543690154888175</v>
      </c>
      <c r="Q62" s="196">
        <f t="shared" si="8"/>
        <v>0</v>
      </c>
    </row>
    <row r="63" spans="1:17" x14ac:dyDescent="0.2">
      <c r="A63" s="91"/>
      <c r="B63" s="68" t="s">
        <v>9</v>
      </c>
      <c r="C63" s="187">
        <v>113.057</v>
      </c>
      <c r="D63" s="193">
        <v>91.516000000000005</v>
      </c>
      <c r="E63" s="193">
        <v>11.522</v>
      </c>
      <c r="F63" s="193">
        <v>4.0839999999999996</v>
      </c>
      <c r="G63" s="193">
        <v>4.0839999999999996</v>
      </c>
      <c r="H63" s="193">
        <v>0.29799999999999999</v>
      </c>
      <c r="I63" s="193">
        <v>1.552</v>
      </c>
      <c r="J63" s="193">
        <v>0</v>
      </c>
      <c r="K63" s="115">
        <f t="shared" si="2"/>
        <v>80.946779058351098</v>
      </c>
      <c r="L63" s="121">
        <f t="shared" si="3"/>
        <v>10.191319422945949</v>
      </c>
      <c r="M63" s="121">
        <f t="shared" si="4"/>
        <v>3.612337139672908</v>
      </c>
      <c r="N63" s="121">
        <f t="shared" si="5"/>
        <v>3.612337139672908</v>
      </c>
      <c r="O63" s="194">
        <f t="shared" si="6"/>
        <v>0.26358385593107903</v>
      </c>
      <c r="P63" s="195">
        <f t="shared" si="7"/>
        <v>1.3727588738423981</v>
      </c>
      <c r="Q63" s="196">
        <f t="shared" si="8"/>
        <v>0</v>
      </c>
    </row>
    <row r="64" spans="1:17" x14ac:dyDescent="0.2">
      <c r="A64" s="91"/>
      <c r="B64" s="68" t="s">
        <v>10</v>
      </c>
      <c r="C64" s="187">
        <v>222.25</v>
      </c>
      <c r="D64" s="193">
        <v>175.465</v>
      </c>
      <c r="E64" s="193">
        <v>46.784999999999997</v>
      </c>
      <c r="F64" s="193">
        <v>0</v>
      </c>
      <c r="G64" s="193">
        <v>0</v>
      </c>
      <c r="H64" s="193">
        <v>0</v>
      </c>
      <c r="I64" s="193">
        <v>0</v>
      </c>
      <c r="J64" s="193">
        <v>0</v>
      </c>
      <c r="K64" s="115">
        <f t="shared" si="2"/>
        <v>78.949381327334095</v>
      </c>
      <c r="L64" s="121">
        <f t="shared" si="3"/>
        <v>21.050618672665916</v>
      </c>
      <c r="M64" s="121">
        <f t="shared" si="4"/>
        <v>0</v>
      </c>
      <c r="N64" s="121">
        <f t="shared" si="5"/>
        <v>0</v>
      </c>
      <c r="O64" s="194">
        <f t="shared" si="6"/>
        <v>0</v>
      </c>
      <c r="P64" s="195">
        <f t="shared" si="7"/>
        <v>0</v>
      </c>
      <c r="Q64" s="196">
        <f t="shared" si="8"/>
        <v>0</v>
      </c>
    </row>
    <row r="65" spans="1:17" x14ac:dyDescent="0.2">
      <c r="A65" s="91"/>
      <c r="B65" s="68" t="s">
        <v>11</v>
      </c>
      <c r="C65" s="187">
        <v>277.45600000000002</v>
      </c>
      <c r="D65" s="193">
        <v>37.421999999999997</v>
      </c>
      <c r="E65" s="193">
        <v>204.45099999999999</v>
      </c>
      <c r="F65" s="193">
        <v>2.3849999999999998</v>
      </c>
      <c r="G65" s="193">
        <v>32.585999999999999</v>
      </c>
      <c r="H65" s="193">
        <v>0.61099999999999999</v>
      </c>
      <c r="I65" s="193">
        <v>0</v>
      </c>
      <c r="J65" s="193">
        <v>0</v>
      </c>
      <c r="K65" s="115">
        <f t="shared" si="2"/>
        <v>13.487543970935931</v>
      </c>
      <c r="L65" s="121">
        <f t="shared" si="3"/>
        <v>73.687719854679656</v>
      </c>
      <c r="M65" s="121">
        <f t="shared" si="4"/>
        <v>0.85959575572342983</v>
      </c>
      <c r="N65" s="121">
        <f t="shared" si="5"/>
        <v>11.744564903984775</v>
      </c>
      <c r="O65" s="194">
        <f t="shared" si="6"/>
        <v>0.22021509716856005</v>
      </c>
      <c r="P65" s="195">
        <f t="shared" si="7"/>
        <v>0</v>
      </c>
      <c r="Q65" s="196">
        <f t="shared" si="8"/>
        <v>0</v>
      </c>
    </row>
    <row r="66" spans="1:17" x14ac:dyDescent="0.2">
      <c r="A66" s="91"/>
      <c r="B66" s="68" t="s">
        <v>12</v>
      </c>
      <c r="C66" s="187">
        <v>2612.2600000000002</v>
      </c>
      <c r="D66" s="193">
        <v>1875.989</v>
      </c>
      <c r="E66" s="193">
        <v>462.339</v>
      </c>
      <c r="F66" s="193">
        <v>196.238</v>
      </c>
      <c r="G66" s="193">
        <v>77.694000000000003</v>
      </c>
      <c r="H66" s="193">
        <v>0</v>
      </c>
      <c r="I66" s="193">
        <v>0</v>
      </c>
      <c r="J66" s="193">
        <v>0</v>
      </c>
      <c r="K66" s="115">
        <f t="shared" si="2"/>
        <v>71.814788727002664</v>
      </c>
      <c r="L66" s="121">
        <f t="shared" si="3"/>
        <v>17.698812522490105</v>
      </c>
      <c r="M66" s="121">
        <f t="shared" si="4"/>
        <v>7.5121925076370655</v>
      </c>
      <c r="N66" s="121">
        <f t="shared" si="5"/>
        <v>2.9742062428701583</v>
      </c>
      <c r="O66" s="194">
        <f t="shared" si="6"/>
        <v>0</v>
      </c>
      <c r="P66" s="195">
        <f t="shared" si="7"/>
        <v>0</v>
      </c>
      <c r="Q66" s="196">
        <f t="shared" si="8"/>
        <v>0</v>
      </c>
    </row>
    <row r="67" spans="1:17" x14ac:dyDescent="0.2">
      <c r="A67" s="91"/>
      <c r="B67" s="68" t="s">
        <v>13</v>
      </c>
      <c r="C67" s="187">
        <v>4050.4349999999999</v>
      </c>
      <c r="D67" s="193">
        <v>2767.799</v>
      </c>
      <c r="E67" s="193">
        <v>710.96199999999999</v>
      </c>
      <c r="F67" s="193">
        <v>188.827</v>
      </c>
      <c r="G67" s="193">
        <v>362.78300000000002</v>
      </c>
      <c r="H67" s="193">
        <v>1.4430000000000001</v>
      </c>
      <c r="I67" s="193">
        <v>18.623000000000001</v>
      </c>
      <c r="J67" s="193">
        <v>0</v>
      </c>
      <c r="K67" s="115">
        <f t="shared" si="2"/>
        <v>68.333376538569311</v>
      </c>
      <c r="L67" s="121">
        <f t="shared" si="3"/>
        <v>17.552731990514602</v>
      </c>
      <c r="M67" s="121">
        <f t="shared" si="4"/>
        <v>4.661894339743756</v>
      </c>
      <c r="N67" s="121">
        <f t="shared" si="5"/>
        <v>8.9566429284755831</v>
      </c>
      <c r="O67" s="194">
        <f t="shared" si="6"/>
        <v>3.5625803154476006E-2</v>
      </c>
      <c r="P67" s="195">
        <f t="shared" si="7"/>
        <v>0.45977777695482092</v>
      </c>
      <c r="Q67" s="196">
        <f t="shared" si="8"/>
        <v>0</v>
      </c>
    </row>
    <row r="68" spans="1:17" x14ac:dyDescent="0.2">
      <c r="A68" s="91"/>
      <c r="B68" s="68" t="s">
        <v>14</v>
      </c>
      <c r="C68" s="187">
        <v>220.99</v>
      </c>
      <c r="D68" s="193">
        <v>176.37</v>
      </c>
      <c r="E68" s="193">
        <v>12.808</v>
      </c>
      <c r="F68" s="193">
        <v>22.091000000000001</v>
      </c>
      <c r="G68" s="193">
        <v>3.298</v>
      </c>
      <c r="H68" s="193">
        <v>0</v>
      </c>
      <c r="I68" s="193">
        <v>6.423</v>
      </c>
      <c r="J68" s="193">
        <v>0</v>
      </c>
      <c r="K68" s="115">
        <f t="shared" si="2"/>
        <v>79.809041133082943</v>
      </c>
      <c r="L68" s="121">
        <f t="shared" si="3"/>
        <v>5.7957373636816145</v>
      </c>
      <c r="M68" s="121">
        <f t="shared" si="4"/>
        <v>9.9963799266935158</v>
      </c>
      <c r="N68" s="121">
        <f t="shared" si="5"/>
        <v>1.492375220598217</v>
      </c>
      <c r="O68" s="194">
        <f t="shared" si="6"/>
        <v>0</v>
      </c>
      <c r="P68" s="195">
        <f t="shared" si="7"/>
        <v>2.9064663559437078</v>
      </c>
      <c r="Q68" s="196">
        <f t="shared" si="8"/>
        <v>0</v>
      </c>
    </row>
    <row r="69" spans="1:17" x14ac:dyDescent="0.2">
      <c r="A69" s="91"/>
      <c r="B69" s="68" t="s">
        <v>15</v>
      </c>
      <c r="C69" s="187">
        <v>2719.34</v>
      </c>
      <c r="D69" s="193">
        <v>2008.568</v>
      </c>
      <c r="E69" s="193">
        <v>502.13299999999998</v>
      </c>
      <c r="F69" s="193">
        <v>141.68700000000001</v>
      </c>
      <c r="G69" s="193">
        <v>53.232999999999997</v>
      </c>
      <c r="H69" s="193">
        <v>0</v>
      </c>
      <c r="I69" s="193">
        <v>13.718999999999999</v>
      </c>
      <c r="J69" s="193">
        <v>0</v>
      </c>
      <c r="K69" s="115">
        <f t="shared" si="2"/>
        <v>73.86233424286776</v>
      </c>
      <c r="L69" s="121">
        <f t="shared" si="3"/>
        <v>18.465252598056882</v>
      </c>
      <c r="M69" s="121">
        <f t="shared" si="4"/>
        <v>5.2103451572808108</v>
      </c>
      <c r="N69" s="121">
        <f t="shared" si="5"/>
        <v>1.9575705869806641</v>
      </c>
      <c r="O69" s="194">
        <f t="shared" si="6"/>
        <v>0</v>
      </c>
      <c r="P69" s="195">
        <f t="shared" si="7"/>
        <v>0.50449741481388866</v>
      </c>
      <c r="Q69" s="196">
        <f t="shared" si="8"/>
        <v>0</v>
      </c>
    </row>
    <row r="70" spans="1:17" x14ac:dyDescent="0.2">
      <c r="A70" s="91"/>
      <c r="B70" s="68" t="s">
        <v>16</v>
      </c>
      <c r="C70" s="187">
        <v>43.073</v>
      </c>
      <c r="D70" s="193">
        <v>25.718</v>
      </c>
      <c r="E70" s="193">
        <v>13.289</v>
      </c>
      <c r="F70" s="193">
        <v>0</v>
      </c>
      <c r="G70" s="193">
        <v>2.8359999999999999</v>
      </c>
      <c r="H70" s="193">
        <v>0</v>
      </c>
      <c r="I70" s="193">
        <v>1.2290000000000001</v>
      </c>
      <c r="J70" s="193">
        <v>0</v>
      </c>
      <c r="K70" s="115">
        <f t="shared" si="2"/>
        <v>59.707937687182223</v>
      </c>
      <c r="L70" s="121">
        <f t="shared" si="3"/>
        <v>30.85227404638637</v>
      </c>
      <c r="M70" s="121">
        <f t="shared" si="4"/>
        <v>0</v>
      </c>
      <c r="N70" s="121">
        <f t="shared" si="5"/>
        <v>6.5841710584356781</v>
      </c>
      <c r="O70" s="194">
        <f t="shared" si="6"/>
        <v>0</v>
      </c>
      <c r="P70" s="195">
        <f t="shared" si="7"/>
        <v>2.8532955679892278</v>
      </c>
      <c r="Q70" s="196">
        <f t="shared" si="8"/>
        <v>0</v>
      </c>
    </row>
    <row r="71" spans="1:17" x14ac:dyDescent="0.2">
      <c r="A71" s="91"/>
      <c r="B71" s="68" t="s">
        <v>17</v>
      </c>
      <c r="C71" s="187">
        <v>201.595</v>
      </c>
      <c r="D71" s="193">
        <v>135.73400000000001</v>
      </c>
      <c r="E71" s="193">
        <v>15.407999999999999</v>
      </c>
      <c r="F71" s="193">
        <v>5.0880000000000001</v>
      </c>
      <c r="G71" s="193">
        <v>35.527999999999999</v>
      </c>
      <c r="H71" s="193">
        <v>8.9999999999999993E-3</v>
      </c>
      <c r="I71" s="193">
        <v>9.827</v>
      </c>
      <c r="J71" s="193">
        <v>1E-3</v>
      </c>
      <c r="K71" s="115">
        <f t="shared" si="2"/>
        <v>67.330042907810224</v>
      </c>
      <c r="L71" s="121">
        <f t="shared" si="3"/>
        <v>7.6430467025471867</v>
      </c>
      <c r="M71" s="121">
        <f t="shared" si="4"/>
        <v>2.523872119844242</v>
      </c>
      <c r="N71" s="121">
        <f t="shared" si="5"/>
        <v>17.62345296262308</v>
      </c>
      <c r="O71" s="194">
        <f t="shared" si="6"/>
        <v>4.4643964384037298E-3</v>
      </c>
      <c r="P71" s="195">
        <f t="shared" si="7"/>
        <v>4.874624866688162</v>
      </c>
      <c r="Q71" s="196">
        <f t="shared" si="8"/>
        <v>4.9604404871152555E-4</v>
      </c>
    </row>
    <row r="72" spans="1:17" x14ac:dyDescent="0.2">
      <c r="A72" s="91"/>
      <c r="B72" s="68" t="s">
        <v>18</v>
      </c>
      <c r="C72" s="187">
        <v>110.69199999999999</v>
      </c>
      <c r="D72" s="193">
        <v>50.997999999999998</v>
      </c>
      <c r="E72" s="193">
        <v>18.151</v>
      </c>
      <c r="F72" s="193">
        <v>20.68</v>
      </c>
      <c r="G72" s="193">
        <v>15.071</v>
      </c>
      <c r="H72" s="193">
        <v>1.74</v>
      </c>
      <c r="I72" s="193">
        <v>3.6070000000000002</v>
      </c>
      <c r="J72" s="193">
        <v>0.44500000000000001</v>
      </c>
      <c r="K72" s="115">
        <f t="shared" si="2"/>
        <v>46.071983521844395</v>
      </c>
      <c r="L72" s="121">
        <f t="shared" si="3"/>
        <v>16.397752321757672</v>
      </c>
      <c r="M72" s="121">
        <f t="shared" si="4"/>
        <v>18.682470277888193</v>
      </c>
      <c r="N72" s="121">
        <f t="shared" si="5"/>
        <v>13.615256748455174</v>
      </c>
      <c r="O72" s="194">
        <f t="shared" si="6"/>
        <v>1.5719293173851769</v>
      </c>
      <c r="P72" s="195">
        <f t="shared" si="7"/>
        <v>3.2585914067863984</v>
      </c>
      <c r="Q72" s="196">
        <f t="shared" si="8"/>
        <v>0.4020164058829907</v>
      </c>
    </row>
    <row r="73" spans="1:17" x14ac:dyDescent="0.2">
      <c r="A73" s="91"/>
      <c r="B73" s="68" t="s">
        <v>19</v>
      </c>
      <c r="C73" s="187">
        <v>22.856000000000002</v>
      </c>
      <c r="D73" s="193">
        <v>17.844000000000001</v>
      </c>
      <c r="E73" s="193">
        <v>2.669</v>
      </c>
      <c r="F73" s="193">
        <v>1E-3</v>
      </c>
      <c r="G73" s="193">
        <v>2.3420000000000001</v>
      </c>
      <c r="H73" s="193">
        <v>0</v>
      </c>
      <c r="I73" s="193">
        <v>0</v>
      </c>
      <c r="J73" s="193">
        <v>0</v>
      </c>
      <c r="K73" s="115">
        <f t="shared" si="2"/>
        <v>78.071403570178504</v>
      </c>
      <c r="L73" s="121">
        <f t="shared" si="3"/>
        <v>11.677458872943646</v>
      </c>
      <c r="M73" s="121">
        <f t="shared" si="4"/>
        <v>4.3752187609380471E-3</v>
      </c>
      <c r="N73" s="121">
        <f t="shared" si="5"/>
        <v>10.246762338116906</v>
      </c>
      <c r="O73" s="194">
        <f t="shared" si="6"/>
        <v>0</v>
      </c>
      <c r="P73" s="195">
        <f t="shared" si="7"/>
        <v>0</v>
      </c>
      <c r="Q73" s="196">
        <f t="shared" si="8"/>
        <v>0</v>
      </c>
    </row>
    <row r="74" spans="1:17" x14ac:dyDescent="0.2">
      <c r="A74" s="91"/>
      <c r="B74" s="68" t="s">
        <v>20</v>
      </c>
      <c r="C74" s="187">
        <v>675.16499999999996</v>
      </c>
      <c r="D74" s="193">
        <v>401.238</v>
      </c>
      <c r="E74" s="193">
        <v>87.102000000000004</v>
      </c>
      <c r="F74" s="193">
        <v>129.471</v>
      </c>
      <c r="G74" s="193">
        <v>55.508000000000003</v>
      </c>
      <c r="H74" s="193">
        <v>1.4630000000000001</v>
      </c>
      <c r="I74" s="193">
        <v>0.38200000000000001</v>
      </c>
      <c r="J74" s="193">
        <v>0</v>
      </c>
      <c r="K74" s="115">
        <f t="shared" si="2"/>
        <v>59.428139788051816</v>
      </c>
      <c r="L74" s="121">
        <f t="shared" si="3"/>
        <v>12.900846459754284</v>
      </c>
      <c r="M74" s="121">
        <f t="shared" si="4"/>
        <v>19.176201372997713</v>
      </c>
      <c r="N74" s="121">
        <f t="shared" si="5"/>
        <v>8.2213977324061531</v>
      </c>
      <c r="O74" s="194">
        <f t="shared" si="6"/>
        <v>0.21668777261854513</v>
      </c>
      <c r="P74" s="195">
        <f t="shared" si="7"/>
        <v>5.6578762228492299E-2</v>
      </c>
      <c r="Q74" s="196">
        <f t="shared" si="8"/>
        <v>0</v>
      </c>
    </row>
    <row r="75" spans="1:17" x14ac:dyDescent="0.2">
      <c r="A75" s="91"/>
      <c r="B75" s="68" t="s">
        <v>21</v>
      </c>
      <c r="C75" s="187">
        <v>5.1790000000000003</v>
      </c>
      <c r="D75" s="193">
        <v>4.1520000000000001</v>
      </c>
      <c r="E75" s="193">
        <v>0.81100000000000005</v>
      </c>
      <c r="F75" s="193">
        <v>0</v>
      </c>
      <c r="G75" s="193">
        <v>0.216</v>
      </c>
      <c r="H75" s="193">
        <v>0</v>
      </c>
      <c r="I75" s="193">
        <v>0</v>
      </c>
      <c r="J75" s="193">
        <v>0</v>
      </c>
      <c r="K75" s="115">
        <f t="shared" si="2"/>
        <v>80.169916972388492</v>
      </c>
      <c r="L75" s="121">
        <f t="shared" si="3"/>
        <v>15.659393705348524</v>
      </c>
      <c r="M75" s="121">
        <f t="shared" si="4"/>
        <v>0</v>
      </c>
      <c r="N75" s="121">
        <f t="shared" si="5"/>
        <v>4.1706893222629846</v>
      </c>
      <c r="O75" s="194">
        <f t="shared" si="6"/>
        <v>0</v>
      </c>
      <c r="P75" s="195">
        <f t="shared" si="7"/>
        <v>0</v>
      </c>
      <c r="Q75" s="196">
        <f t="shared" si="8"/>
        <v>0</v>
      </c>
    </row>
    <row r="76" spans="1:17" x14ac:dyDescent="0.2">
      <c r="A76" s="91"/>
      <c r="B76" s="68" t="s">
        <v>22</v>
      </c>
      <c r="C76" s="187">
        <v>3968.1219999999998</v>
      </c>
      <c r="D76" s="193">
        <v>416.51799999999997</v>
      </c>
      <c r="E76" s="193">
        <v>984.19899999999996</v>
      </c>
      <c r="F76" s="193">
        <v>2144.1410000000001</v>
      </c>
      <c r="G76" s="193">
        <v>342.06700000000001</v>
      </c>
      <c r="H76" s="193">
        <v>0</v>
      </c>
      <c r="I76" s="193">
        <v>81.195999999999998</v>
      </c>
      <c r="J76" s="193">
        <v>0</v>
      </c>
      <c r="K76" s="115">
        <f t="shared" si="2"/>
        <v>10.496602675018559</v>
      </c>
      <c r="L76" s="121">
        <f t="shared" si="3"/>
        <v>24.802639636583752</v>
      </c>
      <c r="M76" s="121">
        <f t="shared" si="4"/>
        <v>54.034150159697717</v>
      </c>
      <c r="N76" s="121">
        <f t="shared" si="5"/>
        <v>8.620375079193634</v>
      </c>
      <c r="O76" s="194">
        <f t="shared" si="6"/>
        <v>0</v>
      </c>
      <c r="P76" s="195">
        <f t="shared" si="7"/>
        <v>2.0462072486682619</v>
      </c>
      <c r="Q76" s="196">
        <f t="shared" si="8"/>
        <v>0</v>
      </c>
    </row>
    <row r="77" spans="1:17" x14ac:dyDescent="0.2">
      <c r="A77" s="91"/>
      <c r="B77" s="68" t="s">
        <v>23</v>
      </c>
      <c r="C77" s="187">
        <v>521.47199999999998</v>
      </c>
      <c r="D77" s="193">
        <v>217.78100000000001</v>
      </c>
      <c r="E77" s="193">
        <v>104.928</v>
      </c>
      <c r="F77" s="193">
        <v>25.8</v>
      </c>
      <c r="G77" s="193">
        <v>161.65</v>
      </c>
      <c r="H77" s="193">
        <v>0.40500000000000003</v>
      </c>
      <c r="I77" s="193">
        <v>10.909000000000001</v>
      </c>
      <c r="J77" s="193">
        <v>0</v>
      </c>
      <c r="K77" s="115">
        <f t="shared" si="2"/>
        <v>41.762740856651945</v>
      </c>
      <c r="L77" s="121">
        <f t="shared" si="3"/>
        <v>20.121502209131076</v>
      </c>
      <c r="M77" s="121">
        <f t="shared" si="4"/>
        <v>4.9475331369661273</v>
      </c>
      <c r="N77" s="121">
        <f t="shared" si="5"/>
        <v>30.998788046146299</v>
      </c>
      <c r="O77" s="194">
        <f t="shared" si="6"/>
        <v>7.766476435935199E-2</v>
      </c>
      <c r="P77" s="195">
        <f t="shared" si="7"/>
        <v>2.0919627515954837</v>
      </c>
      <c r="Q77" s="196">
        <f t="shared" si="8"/>
        <v>0</v>
      </c>
    </row>
    <row r="78" spans="1:17" x14ac:dyDescent="0.2">
      <c r="A78" s="91"/>
      <c r="B78" s="68" t="s">
        <v>24</v>
      </c>
      <c r="C78" s="187">
        <v>3813.4009999999998</v>
      </c>
      <c r="D78" s="193">
        <v>2388.0410000000002</v>
      </c>
      <c r="E78" s="193">
        <v>157.54499999999999</v>
      </c>
      <c r="F78" s="193">
        <v>37.213999999999999</v>
      </c>
      <c r="G78" s="193">
        <v>477.14699999999999</v>
      </c>
      <c r="H78" s="193">
        <v>735.06299999999999</v>
      </c>
      <c r="I78" s="193">
        <v>18.390999999999998</v>
      </c>
      <c r="J78" s="193">
        <v>0</v>
      </c>
      <c r="K78" s="115">
        <f t="shared" si="2"/>
        <v>62.622341579078636</v>
      </c>
      <c r="L78" s="121">
        <f t="shared" si="3"/>
        <v>4.1313515153533551</v>
      </c>
      <c r="M78" s="121">
        <f t="shared" si="4"/>
        <v>0.9758742917411517</v>
      </c>
      <c r="N78" s="121">
        <f t="shared" si="5"/>
        <v>12.512374124829778</v>
      </c>
      <c r="O78" s="194">
        <f t="shared" si="6"/>
        <v>19.275785578280384</v>
      </c>
      <c r="P78" s="195">
        <f t="shared" si="7"/>
        <v>0.48227291071670664</v>
      </c>
      <c r="Q78" s="196">
        <f t="shared" si="8"/>
        <v>0</v>
      </c>
    </row>
    <row r="79" spans="1:17" x14ac:dyDescent="0.2">
      <c r="A79" s="91"/>
      <c r="B79" s="68" t="s">
        <v>25</v>
      </c>
      <c r="C79" s="187">
        <v>379.95299999999997</v>
      </c>
      <c r="D79" s="193">
        <v>285.68200000000002</v>
      </c>
      <c r="E79" s="193">
        <v>82.349000000000004</v>
      </c>
      <c r="F79" s="193">
        <v>6.4649999999999999</v>
      </c>
      <c r="G79" s="193">
        <v>5.4580000000000002</v>
      </c>
      <c r="H79" s="193">
        <v>0</v>
      </c>
      <c r="I79" s="193">
        <v>0</v>
      </c>
      <c r="J79" s="193">
        <v>0</v>
      </c>
      <c r="K79" s="115">
        <f t="shared" si="2"/>
        <v>75.188773348282552</v>
      </c>
      <c r="L79" s="121">
        <f t="shared" si="3"/>
        <v>21.673470139727812</v>
      </c>
      <c r="M79" s="121">
        <f t="shared" si="4"/>
        <v>1.7015262414035419</v>
      </c>
      <c r="N79" s="121">
        <f t="shared" si="5"/>
        <v>1.4364934610333386</v>
      </c>
      <c r="O79" s="194">
        <f t="shared" si="6"/>
        <v>0</v>
      </c>
      <c r="P79" s="195">
        <f t="shared" si="7"/>
        <v>0</v>
      </c>
      <c r="Q79" s="196">
        <f t="shared" si="8"/>
        <v>0</v>
      </c>
    </row>
    <row r="80" spans="1:17" x14ac:dyDescent="0.2">
      <c r="A80" s="91"/>
      <c r="B80" s="68" t="s">
        <v>26</v>
      </c>
      <c r="C80" s="187">
        <v>557.15099999999995</v>
      </c>
      <c r="D80" s="193">
        <v>355.66</v>
      </c>
      <c r="E80" s="193">
        <v>64.698999999999998</v>
      </c>
      <c r="F80" s="193">
        <v>104.929</v>
      </c>
      <c r="G80" s="193">
        <v>9.1289999999999996</v>
      </c>
      <c r="H80" s="193">
        <v>1.2E-2</v>
      </c>
      <c r="I80" s="193">
        <v>8.0549999999999997</v>
      </c>
      <c r="J80" s="193">
        <v>14.667</v>
      </c>
      <c r="K80" s="115">
        <f t="shared" si="2"/>
        <v>63.835477276357764</v>
      </c>
      <c r="L80" s="121">
        <f t="shared" si="3"/>
        <v>11.61247130490657</v>
      </c>
      <c r="M80" s="121">
        <f t="shared" si="4"/>
        <v>18.833135002898675</v>
      </c>
      <c r="N80" s="121">
        <f t="shared" si="5"/>
        <v>1.6385145140186415</v>
      </c>
      <c r="O80" s="194">
        <f t="shared" si="6"/>
        <v>2.1538146750162885E-3</v>
      </c>
      <c r="P80" s="195">
        <f t="shared" si="7"/>
        <v>1.4457481006046835</v>
      </c>
      <c r="Q80" s="196">
        <f t="shared" si="8"/>
        <v>2.6324999865386585</v>
      </c>
    </row>
    <row r="81" spans="1:17" x14ac:dyDescent="0.2">
      <c r="A81" s="91"/>
      <c r="B81" s="68" t="s">
        <v>27</v>
      </c>
      <c r="C81" s="187">
        <v>73.245000000000005</v>
      </c>
      <c r="D81" s="193">
        <v>69.662000000000006</v>
      </c>
      <c r="E81" s="193">
        <v>1.472</v>
      </c>
      <c r="F81" s="193">
        <v>0</v>
      </c>
      <c r="G81" s="193">
        <v>2.11</v>
      </c>
      <c r="H81" s="193">
        <v>0</v>
      </c>
      <c r="I81" s="193">
        <v>0</v>
      </c>
      <c r="J81" s="193">
        <v>0</v>
      </c>
      <c r="K81" s="115">
        <f t="shared" si="2"/>
        <v>95.10819851184381</v>
      </c>
      <c r="L81" s="121">
        <f t="shared" si="3"/>
        <v>2.0096934944364802</v>
      </c>
      <c r="M81" s="121">
        <f t="shared" si="4"/>
        <v>0</v>
      </c>
      <c r="N81" s="121">
        <f t="shared" si="5"/>
        <v>2.8807427128131611</v>
      </c>
      <c r="O81" s="194">
        <f t="shared" si="6"/>
        <v>0</v>
      </c>
      <c r="P81" s="195">
        <f t="shared" si="7"/>
        <v>0</v>
      </c>
      <c r="Q81" s="196">
        <f t="shared" si="8"/>
        <v>0</v>
      </c>
    </row>
    <row r="82" spans="1:17" x14ac:dyDescent="0.2">
      <c r="A82" s="91"/>
      <c r="B82" s="68" t="s">
        <v>28</v>
      </c>
      <c r="C82" s="187">
        <v>129.36000000000001</v>
      </c>
      <c r="D82" s="193">
        <v>57.424999999999997</v>
      </c>
      <c r="E82" s="193">
        <v>26.568999999999999</v>
      </c>
      <c r="F82" s="193">
        <v>21.882999999999999</v>
      </c>
      <c r="G82" s="193">
        <v>22.332000000000001</v>
      </c>
      <c r="H82" s="193">
        <v>0.26700000000000002</v>
      </c>
      <c r="I82" s="193">
        <v>0.88400000000000001</v>
      </c>
      <c r="J82" s="193">
        <v>0</v>
      </c>
      <c r="K82" s="115">
        <f t="shared" si="2"/>
        <v>44.391620284477419</v>
      </c>
      <c r="L82" s="121">
        <f t="shared" si="3"/>
        <v>20.538806431663573</v>
      </c>
      <c r="M82" s="121">
        <f t="shared" si="4"/>
        <v>16.916357452071733</v>
      </c>
      <c r="N82" s="121">
        <f t="shared" si="5"/>
        <v>17.263450834879404</v>
      </c>
      <c r="O82" s="194">
        <f t="shared" si="6"/>
        <v>0.20640074211502785</v>
      </c>
      <c r="P82" s="195">
        <f t="shared" si="7"/>
        <v>0.68336425479282614</v>
      </c>
      <c r="Q82" s="196">
        <f t="shared" si="8"/>
        <v>0</v>
      </c>
    </row>
    <row r="83" spans="1:17" x14ac:dyDescent="0.2">
      <c r="A83" s="90"/>
      <c r="B83" s="70" t="s">
        <v>29</v>
      </c>
      <c r="C83" s="187">
        <v>684.46500000000003</v>
      </c>
      <c r="D83" s="193">
        <v>324.13200000000001</v>
      </c>
      <c r="E83" s="193">
        <v>126.827</v>
      </c>
      <c r="F83" s="193">
        <v>1.032</v>
      </c>
      <c r="G83" s="193">
        <v>167.929</v>
      </c>
      <c r="H83" s="193">
        <v>1.7809999999999999</v>
      </c>
      <c r="I83" s="193">
        <v>14.14</v>
      </c>
      <c r="J83" s="193">
        <v>48.624000000000002</v>
      </c>
      <c r="K83" s="115">
        <f t="shared" si="2"/>
        <v>47.355525848655518</v>
      </c>
      <c r="L83" s="121">
        <f t="shared" si="3"/>
        <v>18.529362348695695</v>
      </c>
      <c r="M83" s="121">
        <f t="shared" si="4"/>
        <v>0.15077469264315926</v>
      </c>
      <c r="N83" s="121">
        <f t="shared" si="5"/>
        <v>24.534344341931288</v>
      </c>
      <c r="O83" s="194">
        <f t="shared" si="6"/>
        <v>0.26020322441614979</v>
      </c>
      <c r="P83" s="195">
        <f t="shared" si="7"/>
        <v>2.0658470484246823</v>
      </c>
      <c r="Q83" s="196">
        <f t="shared" si="8"/>
        <v>7.1039424952335031</v>
      </c>
    </row>
    <row r="84" spans="1:17" x14ac:dyDescent="0.2">
      <c r="A84" s="90"/>
      <c r="B84" s="76" t="s">
        <v>30</v>
      </c>
      <c r="C84" s="197">
        <v>629.61699999999996</v>
      </c>
      <c r="D84" s="198">
        <v>299.488</v>
      </c>
      <c r="E84" s="198">
        <v>88.048000000000002</v>
      </c>
      <c r="F84" s="198">
        <v>5.609</v>
      </c>
      <c r="G84" s="198">
        <v>229.30600000000001</v>
      </c>
      <c r="H84" s="198">
        <v>0</v>
      </c>
      <c r="I84" s="198">
        <v>7.165</v>
      </c>
      <c r="J84" s="198">
        <v>0</v>
      </c>
      <c r="K84" s="116">
        <f t="shared" si="2"/>
        <v>47.566695308417664</v>
      </c>
      <c r="L84" s="122">
        <f t="shared" si="3"/>
        <v>13.984374627749888</v>
      </c>
      <c r="M84" s="122">
        <f t="shared" si="4"/>
        <v>0.89085904605498267</v>
      </c>
      <c r="N84" s="122">
        <f t="shared" si="5"/>
        <v>36.419918776017809</v>
      </c>
      <c r="O84" s="199">
        <f t="shared" si="6"/>
        <v>0</v>
      </c>
      <c r="P84" s="200">
        <f t="shared" si="7"/>
        <v>1.1379934150443842</v>
      </c>
      <c r="Q84" s="201">
        <f t="shared" si="8"/>
        <v>0</v>
      </c>
    </row>
    <row r="85" spans="1:17" x14ac:dyDescent="0.2">
      <c r="A85" s="90"/>
    </row>
  </sheetData>
  <mergeCells count="3">
    <mergeCell ref="C6:I6"/>
    <mergeCell ref="C56:J56"/>
    <mergeCell ref="K56:Q5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B3:M148"/>
  <sheetViews>
    <sheetView showGridLines="0" zoomScaleNormal="100" workbookViewId="0"/>
  </sheetViews>
  <sheetFormatPr baseColWidth="10" defaultColWidth="8.7109375" defaultRowHeight="12" x14ac:dyDescent="0.2"/>
  <cols>
    <col min="1" max="1" width="8.7109375" style="25"/>
    <col min="2" max="2" width="27.140625" style="25" customWidth="1"/>
    <col min="3" max="5" width="12.42578125" style="25" customWidth="1"/>
    <col min="6" max="13" width="12.140625" style="25" customWidth="1"/>
    <col min="14" max="16384" width="8.7109375" style="25"/>
  </cols>
  <sheetData>
    <row r="3" spans="2:5" ht="15.75" x14ac:dyDescent="0.25">
      <c r="B3" s="132" t="s">
        <v>65</v>
      </c>
    </row>
    <row r="5" spans="2:5" x14ac:dyDescent="0.2">
      <c r="B5" s="133"/>
      <c r="C5" s="113">
        <v>1999</v>
      </c>
      <c r="D5" s="117">
        <v>2009</v>
      </c>
      <c r="E5" s="117">
        <v>2019</v>
      </c>
    </row>
    <row r="6" spans="2:5" x14ac:dyDescent="0.2">
      <c r="B6" s="134"/>
      <c r="C6" s="219" t="s">
        <v>4</v>
      </c>
      <c r="D6" s="220"/>
      <c r="E6" s="220"/>
    </row>
    <row r="7" spans="2:5" x14ac:dyDescent="0.2">
      <c r="B7" s="92" t="s">
        <v>60</v>
      </c>
      <c r="C7" s="77">
        <v>61.947086830972729</v>
      </c>
      <c r="D7" s="73">
        <v>58.065802353374309</v>
      </c>
      <c r="E7" s="73">
        <v>54.776733404473163</v>
      </c>
    </row>
    <row r="8" spans="2:5" x14ac:dyDescent="0.2">
      <c r="B8" s="56" t="s">
        <v>41</v>
      </c>
      <c r="C8" s="78">
        <v>11.408602068046031</v>
      </c>
      <c r="D8" s="74">
        <v>15.291360047274269</v>
      </c>
      <c r="E8" s="74">
        <v>17.043152486014769</v>
      </c>
    </row>
    <row r="9" spans="2:5" x14ac:dyDescent="0.2">
      <c r="B9" s="56" t="s">
        <v>42</v>
      </c>
      <c r="C9" s="78">
        <v>14.783323254911613</v>
      </c>
      <c r="D9" s="74">
        <v>14.68895354823905</v>
      </c>
      <c r="E9" s="74">
        <v>14.257930800974105</v>
      </c>
    </row>
    <row r="10" spans="2:5" x14ac:dyDescent="0.2">
      <c r="B10" s="56" t="s">
        <v>43</v>
      </c>
      <c r="C10" s="78">
        <v>4.1426451475073183</v>
      </c>
      <c r="D10" s="74">
        <v>5.5773046521529164</v>
      </c>
      <c r="E10" s="74">
        <v>9.4338555574329455</v>
      </c>
    </row>
    <row r="11" spans="2:5" x14ac:dyDescent="0.2">
      <c r="B11" s="56" t="s">
        <v>44</v>
      </c>
      <c r="C11" s="78">
        <v>5.4576004684359223</v>
      </c>
      <c r="D11" s="74">
        <v>4.8319531695573534</v>
      </c>
      <c r="E11" s="74">
        <v>3.1656168657865336</v>
      </c>
    </row>
    <row r="12" spans="2:5" x14ac:dyDescent="0.2">
      <c r="B12" s="56" t="s">
        <v>45</v>
      </c>
      <c r="C12" s="78">
        <v>2.216884939671</v>
      </c>
      <c r="D12" s="74">
        <v>1.3318037563038314</v>
      </c>
      <c r="E12" s="74">
        <v>1.0607432559816827</v>
      </c>
    </row>
    <row r="13" spans="2:5" x14ac:dyDescent="0.2">
      <c r="B13" s="56" t="s">
        <v>53</v>
      </c>
      <c r="C13" s="78">
        <v>4.3211052052311461E-2</v>
      </c>
      <c r="D13" s="74">
        <v>0.21282247309825927</v>
      </c>
      <c r="E13" s="74">
        <v>0.26196351926700029</v>
      </c>
    </row>
    <row r="14" spans="2:5" x14ac:dyDescent="0.2">
      <c r="B14" s="56" t="s">
        <v>61</v>
      </c>
      <c r="C14" s="78">
        <v>0</v>
      </c>
      <c r="D14" s="74">
        <v>0</v>
      </c>
      <c r="E14" s="74">
        <v>0</v>
      </c>
    </row>
    <row r="15" spans="2:5" x14ac:dyDescent="0.2">
      <c r="B15" s="56" t="s">
        <v>62</v>
      </c>
      <c r="C15" s="78">
        <v>0</v>
      </c>
      <c r="D15" s="74">
        <v>0</v>
      </c>
      <c r="E15" s="74">
        <v>0</v>
      </c>
    </row>
    <row r="16" spans="2:5" x14ac:dyDescent="0.2">
      <c r="B16" s="57" t="s">
        <v>63</v>
      </c>
      <c r="C16" s="79">
        <v>6.3112171529963366E-4</v>
      </c>
      <c r="D16" s="75">
        <v>0</v>
      </c>
      <c r="E16" s="75">
        <v>0</v>
      </c>
    </row>
    <row r="17" spans="2:5" x14ac:dyDescent="0.2">
      <c r="C17" s="110"/>
      <c r="D17" s="110"/>
      <c r="E17" s="110"/>
    </row>
    <row r="18" spans="2:5" x14ac:dyDescent="0.2">
      <c r="B18" s="25" t="s">
        <v>47</v>
      </c>
    </row>
    <row r="19" spans="2:5" x14ac:dyDescent="0.2">
      <c r="B19" s="25" t="s">
        <v>48</v>
      </c>
    </row>
    <row r="21" spans="2:5" ht="15" customHeight="1" x14ac:dyDescent="0.2">
      <c r="B21" s="158" t="s">
        <v>38</v>
      </c>
    </row>
    <row r="22" spans="2:5" x14ac:dyDescent="0.2">
      <c r="B22" s="25" t="s">
        <v>49</v>
      </c>
    </row>
    <row r="24" spans="2:5" ht="39.75" customHeight="1" x14ac:dyDescent="0.2">
      <c r="B24" s="218" t="s">
        <v>64</v>
      </c>
      <c r="C24" s="218"/>
      <c r="D24" s="218"/>
      <c r="E24" s="218"/>
    </row>
    <row r="26" spans="2:5" x14ac:dyDescent="0.2">
      <c r="B26" s="25" t="s">
        <v>51</v>
      </c>
    </row>
    <row r="28" spans="2:5" x14ac:dyDescent="0.2">
      <c r="B28" s="152" t="s">
        <v>31</v>
      </c>
    </row>
    <row r="30" spans="2:5" x14ac:dyDescent="0.2">
      <c r="B30" s="64" t="s">
        <v>32</v>
      </c>
    </row>
    <row r="31" spans="2:5" x14ac:dyDescent="0.2">
      <c r="B31" s="25" t="s">
        <v>67</v>
      </c>
    </row>
    <row r="35" spans="2:8" ht="15.75" x14ac:dyDescent="0.25">
      <c r="B35" s="159" t="s">
        <v>56</v>
      </c>
    </row>
    <row r="37" spans="2:8" x14ac:dyDescent="0.2">
      <c r="B37" s="54"/>
      <c r="C37" s="113">
        <v>1999</v>
      </c>
      <c r="D37" s="117">
        <v>2009</v>
      </c>
      <c r="E37" s="117">
        <v>2019</v>
      </c>
      <c r="F37" s="118">
        <v>1999</v>
      </c>
      <c r="G37" s="117">
        <v>2009</v>
      </c>
      <c r="H37" s="117">
        <v>2019</v>
      </c>
    </row>
    <row r="38" spans="2:8" x14ac:dyDescent="0.2">
      <c r="B38" s="139"/>
      <c r="C38" s="219" t="s">
        <v>35</v>
      </c>
      <c r="D38" s="220"/>
      <c r="E38" s="220"/>
      <c r="F38" s="219" t="s">
        <v>4</v>
      </c>
      <c r="G38" s="220"/>
      <c r="H38" s="220"/>
    </row>
    <row r="39" spans="2:8" x14ac:dyDescent="0.2">
      <c r="B39" s="140" t="s">
        <v>52</v>
      </c>
      <c r="C39" s="114">
        <v>26460.822999999997</v>
      </c>
      <c r="D39" s="135">
        <v>23793.07</v>
      </c>
      <c r="E39" s="136">
        <v>24330.486999999997</v>
      </c>
      <c r="F39" s="137"/>
      <c r="G39" s="138"/>
      <c r="H39" s="138"/>
    </row>
    <row r="40" spans="2:8" x14ac:dyDescent="0.2">
      <c r="B40" s="141" t="s">
        <v>54</v>
      </c>
      <c r="C40" s="115">
        <v>16391.709000000003</v>
      </c>
      <c r="D40" s="121">
        <v>13815.636999999997</v>
      </c>
      <c r="E40" s="119">
        <v>13327.446</v>
      </c>
      <c r="F40" s="69">
        <f>C40/C$39*100</f>
        <v>61.947086830972729</v>
      </c>
      <c r="G40" s="74">
        <f t="shared" ref="G40:H49" si="0">D40/D$39*100</f>
        <v>58.065802353374309</v>
      </c>
      <c r="H40" s="74">
        <f t="shared" si="0"/>
        <v>54.776733404473163</v>
      </c>
    </row>
    <row r="41" spans="2:8" x14ac:dyDescent="0.2">
      <c r="B41" s="141" t="s">
        <v>41</v>
      </c>
      <c r="C41" s="115">
        <v>3018.8099999999995</v>
      </c>
      <c r="D41" s="121">
        <v>3638.2839999999997</v>
      </c>
      <c r="E41" s="119">
        <v>4146.6819999999998</v>
      </c>
      <c r="F41" s="69">
        <f t="shared" ref="F41:F49" si="1">C41/C$39*100</f>
        <v>11.408602068046031</v>
      </c>
      <c r="G41" s="74">
        <f t="shared" si="0"/>
        <v>15.291360047274269</v>
      </c>
      <c r="H41" s="74">
        <f t="shared" si="0"/>
        <v>17.043152486014769</v>
      </c>
    </row>
    <row r="42" spans="2:8" x14ac:dyDescent="0.2">
      <c r="B42" s="141" t="s">
        <v>42</v>
      </c>
      <c r="C42" s="115">
        <v>3911.7890000000002</v>
      </c>
      <c r="D42" s="121">
        <v>3494.9530000000009</v>
      </c>
      <c r="E42" s="119">
        <v>3469.0240000000003</v>
      </c>
      <c r="F42" s="69">
        <f t="shared" si="1"/>
        <v>14.783323254911613</v>
      </c>
      <c r="G42" s="74">
        <f t="shared" si="0"/>
        <v>14.68895354823905</v>
      </c>
      <c r="H42" s="74">
        <f t="shared" si="0"/>
        <v>14.257930800974105</v>
      </c>
    </row>
    <row r="43" spans="2:8" x14ac:dyDescent="0.2">
      <c r="B43" s="141" t="s">
        <v>43</v>
      </c>
      <c r="C43" s="115">
        <v>1096.1780000000001</v>
      </c>
      <c r="D43" s="121">
        <v>1327.0119999999999</v>
      </c>
      <c r="E43" s="119">
        <v>2295.3030000000003</v>
      </c>
      <c r="F43" s="69">
        <f t="shared" si="1"/>
        <v>4.1426451475073183</v>
      </c>
      <c r="G43" s="74">
        <f t="shared" si="0"/>
        <v>5.5773046521529164</v>
      </c>
      <c r="H43" s="74">
        <f t="shared" si="0"/>
        <v>9.4338555574329455</v>
      </c>
    </row>
    <row r="44" spans="2:8" x14ac:dyDescent="0.2">
      <c r="B44" s="141" t="s">
        <v>44</v>
      </c>
      <c r="C44" s="115">
        <v>1444.1260000000002</v>
      </c>
      <c r="D44" s="121">
        <v>1149.6699999999998</v>
      </c>
      <c r="E44" s="119">
        <v>770.20999999999992</v>
      </c>
      <c r="F44" s="69">
        <f t="shared" si="1"/>
        <v>5.4576004684359223</v>
      </c>
      <c r="G44" s="74">
        <f t="shared" si="0"/>
        <v>4.8319531695573534</v>
      </c>
      <c r="H44" s="74">
        <f t="shared" si="0"/>
        <v>3.1656168657865336</v>
      </c>
    </row>
    <row r="45" spans="2:8" x14ac:dyDescent="0.2">
      <c r="B45" s="141" t="s">
        <v>45</v>
      </c>
      <c r="C45" s="115">
        <v>586.60599999999999</v>
      </c>
      <c r="D45" s="121">
        <v>316.87700000000001</v>
      </c>
      <c r="E45" s="119">
        <v>258.084</v>
      </c>
      <c r="F45" s="69">
        <f t="shared" si="1"/>
        <v>2.216884939671</v>
      </c>
      <c r="G45" s="74">
        <f t="shared" si="0"/>
        <v>1.3318037563038314</v>
      </c>
      <c r="H45" s="74">
        <f t="shared" si="0"/>
        <v>1.0607432559816827</v>
      </c>
    </row>
    <row r="46" spans="2:8" x14ac:dyDescent="0.2">
      <c r="B46" s="141" t="s">
        <v>53</v>
      </c>
      <c r="C46" s="115">
        <v>11.434000000000001</v>
      </c>
      <c r="D46" s="121">
        <v>50.637</v>
      </c>
      <c r="E46" s="119">
        <v>63.737000000000002</v>
      </c>
      <c r="F46" s="69">
        <f t="shared" si="1"/>
        <v>4.3211052052311461E-2</v>
      </c>
      <c r="G46" s="74">
        <f t="shared" si="0"/>
        <v>0.21282247309825927</v>
      </c>
      <c r="H46" s="74">
        <f t="shared" si="0"/>
        <v>0.26196351926700029</v>
      </c>
    </row>
    <row r="47" spans="2:8" x14ac:dyDescent="0.2">
      <c r="B47" s="141" t="s">
        <v>61</v>
      </c>
      <c r="C47" s="115">
        <v>0</v>
      </c>
      <c r="D47" s="121">
        <v>0</v>
      </c>
      <c r="E47" s="119">
        <v>0</v>
      </c>
      <c r="F47" s="69">
        <f t="shared" si="1"/>
        <v>0</v>
      </c>
      <c r="G47" s="74">
        <f t="shared" si="0"/>
        <v>0</v>
      </c>
      <c r="H47" s="74">
        <f t="shared" si="0"/>
        <v>0</v>
      </c>
    </row>
    <row r="48" spans="2:8" x14ac:dyDescent="0.2">
      <c r="B48" s="141" t="s">
        <v>62</v>
      </c>
      <c r="C48" s="115">
        <v>0</v>
      </c>
      <c r="D48" s="121">
        <v>0</v>
      </c>
      <c r="E48" s="119">
        <v>0</v>
      </c>
      <c r="F48" s="69">
        <f t="shared" si="1"/>
        <v>0</v>
      </c>
      <c r="G48" s="74">
        <f t="shared" si="0"/>
        <v>0</v>
      </c>
      <c r="H48" s="74">
        <f t="shared" si="0"/>
        <v>0</v>
      </c>
    </row>
    <row r="49" spans="2:13" x14ac:dyDescent="0.2">
      <c r="B49" s="142" t="s">
        <v>63</v>
      </c>
      <c r="C49" s="116">
        <v>0.16699999999999998</v>
      </c>
      <c r="D49" s="122">
        <v>0</v>
      </c>
      <c r="E49" s="120">
        <v>0</v>
      </c>
      <c r="F49" s="71">
        <f t="shared" si="1"/>
        <v>6.3112171529963366E-4</v>
      </c>
      <c r="G49" s="75">
        <f t="shared" si="0"/>
        <v>0</v>
      </c>
      <c r="H49" s="75">
        <f t="shared" si="0"/>
        <v>0</v>
      </c>
    </row>
    <row r="52" spans="2:13" x14ac:dyDescent="0.2">
      <c r="C52" s="112"/>
      <c r="D52" s="112"/>
      <c r="E52" s="112"/>
      <c r="F52" s="112"/>
      <c r="G52" s="112"/>
      <c r="H52" s="112"/>
      <c r="I52" s="112"/>
      <c r="J52" s="112"/>
      <c r="K52" s="112"/>
      <c r="L52" s="112"/>
      <c r="M52" s="112"/>
    </row>
    <row r="54" spans="2:13" ht="72" x14ac:dyDescent="0.2">
      <c r="B54" s="133">
        <v>1999</v>
      </c>
      <c r="C54" s="66" t="s">
        <v>52</v>
      </c>
      <c r="D54" s="148" t="s">
        <v>54</v>
      </c>
      <c r="E54" s="65" t="s">
        <v>41</v>
      </c>
      <c r="F54" s="149" t="s">
        <v>42</v>
      </c>
      <c r="G54" s="149" t="s">
        <v>43</v>
      </c>
      <c r="H54" s="149" t="s">
        <v>44</v>
      </c>
      <c r="I54" s="149" t="s">
        <v>45</v>
      </c>
      <c r="J54" s="149" t="s">
        <v>53</v>
      </c>
      <c r="K54" s="149" t="s">
        <v>61</v>
      </c>
      <c r="L54" s="149" t="s">
        <v>62</v>
      </c>
      <c r="M54" s="149" t="s">
        <v>63</v>
      </c>
    </row>
    <row r="55" spans="2:13" ht="11.45" customHeight="1" x14ac:dyDescent="0.2">
      <c r="B55" s="146"/>
      <c r="C55" s="216" t="s">
        <v>35</v>
      </c>
      <c r="D55" s="217"/>
      <c r="E55" s="217"/>
      <c r="F55" s="217"/>
      <c r="G55" s="217"/>
      <c r="H55" s="217"/>
      <c r="I55" s="217"/>
      <c r="J55" s="217"/>
      <c r="K55" s="217"/>
      <c r="L55" s="217"/>
      <c r="M55" s="217"/>
    </row>
    <row r="56" spans="2:13" x14ac:dyDescent="0.2">
      <c r="B56" s="143" t="s">
        <v>55</v>
      </c>
      <c r="C56" s="144">
        <f>SUM(C57:C82)</f>
        <v>26460.822999999997</v>
      </c>
      <c r="D56" s="128">
        <f t="shared" ref="D56:M56" si="2">SUM(D57:D82)</f>
        <v>16391.709000000003</v>
      </c>
      <c r="E56" s="145">
        <f t="shared" si="2"/>
        <v>3018.8099999999995</v>
      </c>
      <c r="F56" s="145">
        <f t="shared" si="2"/>
        <v>3911.7890000000002</v>
      </c>
      <c r="G56" s="145">
        <f t="shared" si="2"/>
        <v>1096.1780000000001</v>
      </c>
      <c r="H56" s="145">
        <f t="shared" si="2"/>
        <v>1444.1260000000002</v>
      </c>
      <c r="I56" s="145">
        <f t="shared" si="2"/>
        <v>586.60599999999999</v>
      </c>
      <c r="J56" s="145">
        <f t="shared" si="2"/>
        <v>11.434000000000001</v>
      </c>
      <c r="K56" s="145">
        <f t="shared" si="2"/>
        <v>0</v>
      </c>
      <c r="L56" s="145">
        <f t="shared" si="2"/>
        <v>0</v>
      </c>
      <c r="M56" s="145">
        <f t="shared" si="2"/>
        <v>0.16699999999999998</v>
      </c>
    </row>
    <row r="57" spans="2:13" x14ac:dyDescent="0.2">
      <c r="B57" s="137" t="s">
        <v>5</v>
      </c>
      <c r="C57" s="114">
        <v>891.36300000000006</v>
      </c>
      <c r="D57" s="147">
        <v>869.78099999999995</v>
      </c>
      <c r="E57" s="135">
        <v>21.582000000000001</v>
      </c>
      <c r="F57" s="135">
        <v>0</v>
      </c>
      <c r="G57" s="135">
        <v>0</v>
      </c>
      <c r="H57" s="135">
        <v>0</v>
      </c>
      <c r="I57" s="135">
        <v>0</v>
      </c>
      <c r="J57" s="135">
        <v>0</v>
      </c>
      <c r="K57" s="135">
        <v>0</v>
      </c>
      <c r="L57" s="135">
        <v>0</v>
      </c>
      <c r="M57" s="135">
        <v>0</v>
      </c>
    </row>
    <row r="58" spans="2:13" x14ac:dyDescent="0.2">
      <c r="B58" s="62" t="s">
        <v>6</v>
      </c>
      <c r="C58" s="115">
        <v>308.601</v>
      </c>
      <c r="D58" s="126">
        <v>273.88</v>
      </c>
      <c r="E58" s="121">
        <v>16.337</v>
      </c>
      <c r="F58" s="121">
        <v>5.718</v>
      </c>
      <c r="G58" s="121">
        <v>11.273999999999999</v>
      </c>
      <c r="H58" s="121">
        <v>1.3919999999999999</v>
      </c>
      <c r="I58" s="121">
        <v>0</v>
      </c>
      <c r="J58" s="121">
        <v>0</v>
      </c>
      <c r="K58" s="121">
        <v>0</v>
      </c>
      <c r="L58" s="121">
        <v>0</v>
      </c>
      <c r="M58" s="121">
        <v>0</v>
      </c>
    </row>
    <row r="59" spans="2:13" x14ac:dyDescent="0.2">
      <c r="B59" s="62" t="s">
        <v>7</v>
      </c>
      <c r="C59" s="115">
        <v>652.30899999999997</v>
      </c>
      <c r="D59" s="126">
        <v>409.12400000000002</v>
      </c>
      <c r="E59" s="121">
        <v>109.02800000000001</v>
      </c>
      <c r="F59" s="121">
        <v>67.153999999999996</v>
      </c>
      <c r="G59" s="121">
        <v>1.72</v>
      </c>
      <c r="H59" s="121">
        <v>35.402999999999999</v>
      </c>
      <c r="I59" s="121">
        <v>29.88</v>
      </c>
      <c r="J59" s="121">
        <v>0</v>
      </c>
      <c r="K59" s="121">
        <v>0</v>
      </c>
      <c r="L59" s="121">
        <v>0</v>
      </c>
      <c r="M59" s="121">
        <v>0</v>
      </c>
    </row>
    <row r="60" spans="2:13" x14ac:dyDescent="0.2">
      <c r="B60" s="62" t="s">
        <v>8</v>
      </c>
      <c r="C60" s="115">
        <v>747.96699999999998</v>
      </c>
      <c r="D60" s="126">
        <v>405.61200000000002</v>
      </c>
      <c r="E60" s="121">
        <v>166.55199999999999</v>
      </c>
      <c r="F60" s="121">
        <v>53.546999999999997</v>
      </c>
      <c r="G60" s="121">
        <v>61.048999999999999</v>
      </c>
      <c r="H60" s="121">
        <v>16.184999999999999</v>
      </c>
      <c r="I60" s="121">
        <v>45.021999999999998</v>
      </c>
      <c r="J60" s="121">
        <v>0</v>
      </c>
      <c r="K60" s="121">
        <v>0</v>
      </c>
      <c r="L60" s="121">
        <v>0</v>
      </c>
      <c r="M60" s="121">
        <v>0</v>
      </c>
    </row>
    <row r="61" spans="2:13" x14ac:dyDescent="0.2">
      <c r="B61" s="62" t="s">
        <v>9</v>
      </c>
      <c r="C61" s="115">
        <v>56.253999999999998</v>
      </c>
      <c r="D61" s="126">
        <v>22.966999999999999</v>
      </c>
      <c r="E61" s="121">
        <v>21.238</v>
      </c>
      <c r="F61" s="121">
        <v>2.601</v>
      </c>
      <c r="G61" s="121">
        <v>6.8789999999999996</v>
      </c>
      <c r="H61" s="121">
        <v>0.59799999999999998</v>
      </c>
      <c r="I61" s="121">
        <v>1.744</v>
      </c>
      <c r="J61" s="121">
        <v>0.22700000000000001</v>
      </c>
      <c r="K61" s="121">
        <v>0</v>
      </c>
      <c r="L61" s="121">
        <v>0</v>
      </c>
      <c r="M61" s="121">
        <v>0</v>
      </c>
    </row>
    <row r="62" spans="2:13" x14ac:dyDescent="0.2">
      <c r="B62" s="62" t="s">
        <v>10</v>
      </c>
      <c r="C62" s="115">
        <v>304.60000000000002</v>
      </c>
      <c r="D62" s="126">
        <v>258.59800000000001</v>
      </c>
      <c r="E62" s="121">
        <v>46.002000000000002</v>
      </c>
      <c r="F62" s="121">
        <v>0</v>
      </c>
      <c r="G62" s="121">
        <v>0</v>
      </c>
      <c r="H62" s="121">
        <v>0</v>
      </c>
      <c r="I62" s="121">
        <v>0</v>
      </c>
      <c r="J62" s="121">
        <v>0</v>
      </c>
      <c r="K62" s="121">
        <v>0</v>
      </c>
      <c r="L62" s="121">
        <v>0</v>
      </c>
      <c r="M62" s="121">
        <v>0</v>
      </c>
    </row>
    <row r="63" spans="2:13" x14ac:dyDescent="0.2">
      <c r="B63" s="62" t="s">
        <v>11</v>
      </c>
      <c r="C63" s="115">
        <v>1087.298</v>
      </c>
      <c r="D63" s="126">
        <v>847.92700000000002</v>
      </c>
      <c r="E63" s="121">
        <v>219.518</v>
      </c>
      <c r="F63" s="121">
        <v>0</v>
      </c>
      <c r="G63" s="121">
        <v>13.638</v>
      </c>
      <c r="H63" s="121">
        <v>6.2149999999999999</v>
      </c>
      <c r="I63" s="121">
        <v>0</v>
      </c>
      <c r="J63" s="121">
        <v>0</v>
      </c>
      <c r="K63" s="121">
        <v>0</v>
      </c>
      <c r="L63" s="121">
        <v>0</v>
      </c>
      <c r="M63" s="121">
        <v>0</v>
      </c>
    </row>
    <row r="64" spans="2:13" x14ac:dyDescent="0.2">
      <c r="B64" s="62" t="s">
        <v>12</v>
      </c>
      <c r="C64" s="115">
        <v>2220.9479999999999</v>
      </c>
      <c r="D64" s="126">
        <v>1741.1959999999999</v>
      </c>
      <c r="E64" s="121">
        <v>394.06700000000001</v>
      </c>
      <c r="F64" s="121">
        <v>81.233000000000004</v>
      </c>
      <c r="G64" s="121">
        <v>4.4509999999999996</v>
      </c>
      <c r="H64" s="121">
        <v>0</v>
      </c>
      <c r="I64" s="121">
        <v>0</v>
      </c>
      <c r="J64" s="121">
        <v>0</v>
      </c>
      <c r="K64" s="121">
        <v>0</v>
      </c>
      <c r="L64" s="121">
        <v>0</v>
      </c>
      <c r="M64" s="121">
        <v>0</v>
      </c>
    </row>
    <row r="65" spans="2:13" x14ac:dyDescent="0.2">
      <c r="B65" s="62" t="s">
        <v>13</v>
      </c>
      <c r="C65" s="115">
        <v>3815.4639999999999</v>
      </c>
      <c r="D65" s="126">
        <v>3294.1390000000001</v>
      </c>
      <c r="E65" s="121">
        <v>224.24799999999999</v>
      </c>
      <c r="F65" s="121">
        <v>252.12700000000001</v>
      </c>
      <c r="G65" s="121">
        <v>44.951000000000001</v>
      </c>
      <c r="H65" s="121">
        <v>0</v>
      </c>
      <c r="I65" s="121">
        <v>0</v>
      </c>
      <c r="J65" s="121">
        <v>0</v>
      </c>
      <c r="K65" s="121">
        <v>0</v>
      </c>
      <c r="L65" s="121">
        <v>0</v>
      </c>
      <c r="M65" s="121">
        <v>0</v>
      </c>
    </row>
    <row r="66" spans="2:13" x14ac:dyDescent="0.2">
      <c r="B66" s="62" t="s">
        <v>14</v>
      </c>
      <c r="C66" s="115">
        <v>266.00700000000001</v>
      </c>
      <c r="D66" s="126">
        <v>244.809</v>
      </c>
      <c r="E66" s="121">
        <v>10.815</v>
      </c>
      <c r="F66" s="121">
        <v>10.382999999999999</v>
      </c>
      <c r="G66" s="121">
        <v>0</v>
      </c>
      <c r="H66" s="121">
        <v>0</v>
      </c>
      <c r="I66" s="121">
        <v>0</v>
      </c>
      <c r="J66" s="121">
        <v>0</v>
      </c>
      <c r="K66" s="121">
        <v>0</v>
      </c>
      <c r="L66" s="121">
        <v>0</v>
      </c>
      <c r="M66" s="121">
        <v>0</v>
      </c>
    </row>
    <row r="67" spans="2:13" x14ac:dyDescent="0.2">
      <c r="B67" s="62" t="s">
        <v>15</v>
      </c>
      <c r="C67" s="115">
        <v>2895.6840000000002</v>
      </c>
      <c r="D67" s="126">
        <v>2373.779</v>
      </c>
      <c r="E67" s="121">
        <v>402.58</v>
      </c>
      <c r="F67" s="121">
        <v>119.325</v>
      </c>
      <c r="G67" s="121">
        <v>0</v>
      </c>
      <c r="H67" s="121">
        <v>0</v>
      </c>
      <c r="I67" s="121">
        <v>0</v>
      </c>
      <c r="J67" s="121">
        <v>0</v>
      </c>
      <c r="K67" s="121">
        <v>0</v>
      </c>
      <c r="L67" s="121">
        <v>0</v>
      </c>
      <c r="M67" s="121">
        <v>0</v>
      </c>
    </row>
    <row r="68" spans="2:13" x14ac:dyDescent="0.2">
      <c r="B68" s="62" t="s">
        <v>16</v>
      </c>
      <c r="C68" s="115">
        <v>7.6529999999999996</v>
      </c>
      <c r="D68" s="126">
        <v>0</v>
      </c>
      <c r="E68" s="121">
        <v>7.6529999999999996</v>
      </c>
      <c r="F68" s="121">
        <v>0</v>
      </c>
      <c r="G68" s="121">
        <v>0</v>
      </c>
      <c r="H68" s="121">
        <v>0</v>
      </c>
      <c r="I68" s="121">
        <v>0</v>
      </c>
      <c r="J68" s="121">
        <v>0</v>
      </c>
      <c r="K68" s="121">
        <v>0</v>
      </c>
      <c r="L68" s="121">
        <v>0</v>
      </c>
      <c r="M68" s="121">
        <v>0</v>
      </c>
    </row>
    <row r="69" spans="2:13" x14ac:dyDescent="0.2">
      <c r="B69" s="62" t="s">
        <v>17</v>
      </c>
      <c r="C69" s="115">
        <v>104.431</v>
      </c>
      <c r="D69" s="126">
        <v>60.881999999999998</v>
      </c>
      <c r="E69" s="121">
        <v>14.531000000000001</v>
      </c>
      <c r="F69" s="121">
        <v>11.93</v>
      </c>
      <c r="G69" s="121">
        <v>13.446999999999999</v>
      </c>
      <c r="H69" s="121">
        <v>2.0390000000000001</v>
      </c>
      <c r="I69" s="121">
        <v>1.6</v>
      </c>
      <c r="J69" s="121">
        <v>0</v>
      </c>
      <c r="K69" s="121">
        <v>0</v>
      </c>
      <c r="L69" s="121">
        <v>0</v>
      </c>
      <c r="M69" s="121">
        <v>0</v>
      </c>
    </row>
    <row r="70" spans="2:13" x14ac:dyDescent="0.2">
      <c r="B70" s="62" t="s">
        <v>18</v>
      </c>
      <c r="C70" s="115">
        <v>113.175</v>
      </c>
      <c r="D70" s="126">
        <v>54.627000000000002</v>
      </c>
      <c r="E70" s="121">
        <v>19.433</v>
      </c>
      <c r="F70" s="121">
        <v>18.358000000000001</v>
      </c>
      <c r="G70" s="121">
        <v>9.4339999999999993</v>
      </c>
      <c r="H70" s="121">
        <v>0.6</v>
      </c>
      <c r="I70" s="121">
        <v>10.724</v>
      </c>
      <c r="J70" s="121">
        <v>0</v>
      </c>
      <c r="K70" s="121">
        <v>0</v>
      </c>
      <c r="L70" s="121">
        <v>0</v>
      </c>
      <c r="M70" s="121">
        <v>0</v>
      </c>
    </row>
    <row r="71" spans="2:13" x14ac:dyDescent="0.2">
      <c r="B71" s="62" t="s">
        <v>19</v>
      </c>
      <c r="C71" s="115">
        <v>15.051</v>
      </c>
      <c r="D71" s="126">
        <v>9.1329999999999991</v>
      </c>
      <c r="E71" s="121">
        <v>5.8470000000000004</v>
      </c>
      <c r="F71" s="121">
        <v>0</v>
      </c>
      <c r="G71" s="121">
        <v>7.1999999999999995E-2</v>
      </c>
      <c r="H71" s="121">
        <v>0</v>
      </c>
      <c r="I71" s="121">
        <v>0</v>
      </c>
      <c r="J71" s="121">
        <v>0</v>
      </c>
      <c r="K71" s="121">
        <v>0</v>
      </c>
      <c r="L71" s="121">
        <v>0</v>
      </c>
      <c r="M71" s="121">
        <v>0</v>
      </c>
    </row>
    <row r="72" spans="2:13" x14ac:dyDescent="0.2">
      <c r="B72" s="62" t="s">
        <v>20</v>
      </c>
      <c r="C72" s="115">
        <v>722.58199999999999</v>
      </c>
      <c r="D72" s="126">
        <v>359.43400000000003</v>
      </c>
      <c r="E72" s="121">
        <v>86.328000000000003</v>
      </c>
      <c r="F72" s="121">
        <v>223.32300000000001</v>
      </c>
      <c r="G72" s="121">
        <v>29.545000000000002</v>
      </c>
      <c r="H72" s="121">
        <v>23.951000000000001</v>
      </c>
      <c r="I72" s="121">
        <v>0</v>
      </c>
      <c r="J72" s="121">
        <v>0</v>
      </c>
      <c r="K72" s="121">
        <v>0</v>
      </c>
      <c r="L72" s="121">
        <v>0</v>
      </c>
      <c r="M72" s="121">
        <v>0</v>
      </c>
    </row>
    <row r="73" spans="2:13" x14ac:dyDescent="0.2">
      <c r="B73" s="62" t="s">
        <v>21</v>
      </c>
      <c r="C73" s="115">
        <v>16.638000000000002</v>
      </c>
      <c r="D73" s="126">
        <v>0</v>
      </c>
      <c r="E73" s="121">
        <v>0</v>
      </c>
      <c r="F73" s="121">
        <v>0</v>
      </c>
      <c r="G73" s="121">
        <v>0</v>
      </c>
      <c r="H73" s="121">
        <v>16.638000000000002</v>
      </c>
      <c r="I73" s="121">
        <v>0</v>
      </c>
      <c r="J73" s="121">
        <v>0</v>
      </c>
      <c r="K73" s="121">
        <v>0</v>
      </c>
      <c r="L73" s="121">
        <v>0</v>
      </c>
      <c r="M73" s="121">
        <v>0</v>
      </c>
    </row>
    <row r="74" spans="2:13" x14ac:dyDescent="0.2">
      <c r="B74" s="62" t="s">
        <v>22</v>
      </c>
      <c r="C74" s="115">
        <v>4048.1260000000002</v>
      </c>
      <c r="D74" s="126">
        <v>401.27</v>
      </c>
      <c r="E74" s="121">
        <v>372.14100000000002</v>
      </c>
      <c r="F74" s="121">
        <v>2902.355</v>
      </c>
      <c r="G74" s="121">
        <v>2.2450000000000001</v>
      </c>
      <c r="H74" s="121">
        <v>0</v>
      </c>
      <c r="I74" s="121">
        <v>370.11599999999999</v>
      </c>
      <c r="J74" s="121">
        <v>0</v>
      </c>
      <c r="K74" s="121">
        <v>0</v>
      </c>
      <c r="L74" s="121">
        <v>0</v>
      </c>
      <c r="M74" s="121">
        <v>0</v>
      </c>
    </row>
    <row r="75" spans="2:13" x14ac:dyDescent="0.2">
      <c r="B75" s="62" t="s">
        <v>23</v>
      </c>
      <c r="C75" s="115">
        <v>546.62</v>
      </c>
      <c r="D75" s="126">
        <v>322.19400000000002</v>
      </c>
      <c r="E75" s="121">
        <v>75.236000000000004</v>
      </c>
      <c r="F75" s="121">
        <v>13.779</v>
      </c>
      <c r="G75" s="121">
        <v>123.78</v>
      </c>
      <c r="H75" s="121">
        <v>5.8979999999999997</v>
      </c>
      <c r="I75" s="121">
        <v>5.7320000000000002</v>
      </c>
      <c r="J75" s="121">
        <v>0</v>
      </c>
      <c r="K75" s="121">
        <v>0</v>
      </c>
      <c r="L75" s="121">
        <v>0</v>
      </c>
      <c r="M75" s="121">
        <v>0</v>
      </c>
    </row>
    <row r="76" spans="2:13" x14ac:dyDescent="0.2">
      <c r="B76" s="62" t="s">
        <v>24</v>
      </c>
      <c r="C76" s="115">
        <v>4836.8909999999996</v>
      </c>
      <c r="D76" s="126">
        <v>2632.4229999999998</v>
      </c>
      <c r="E76" s="121">
        <v>432.76</v>
      </c>
      <c r="F76" s="121">
        <v>11.371</v>
      </c>
      <c r="G76" s="121">
        <v>408.57</v>
      </c>
      <c r="H76" s="121">
        <v>1322.961</v>
      </c>
      <c r="I76" s="121">
        <v>28.661999999999999</v>
      </c>
      <c r="J76" s="121">
        <v>0</v>
      </c>
      <c r="K76" s="121">
        <v>0</v>
      </c>
      <c r="L76" s="121">
        <v>0</v>
      </c>
      <c r="M76" s="121">
        <v>0.14299999999999999</v>
      </c>
    </row>
    <row r="77" spans="2:13" x14ac:dyDescent="0.2">
      <c r="B77" s="62" t="s">
        <v>25</v>
      </c>
      <c r="C77" s="115">
        <v>658.64599999999996</v>
      </c>
      <c r="D77" s="126">
        <v>591.98199999999997</v>
      </c>
      <c r="E77" s="121">
        <v>59.673000000000002</v>
      </c>
      <c r="F77" s="121">
        <v>5.6529999999999996</v>
      </c>
      <c r="G77" s="121">
        <v>0</v>
      </c>
      <c r="H77" s="121">
        <v>0</v>
      </c>
      <c r="I77" s="121">
        <v>1.3380000000000001</v>
      </c>
      <c r="J77" s="121">
        <v>0</v>
      </c>
      <c r="K77" s="121">
        <v>0</v>
      </c>
      <c r="L77" s="121">
        <v>0</v>
      </c>
      <c r="M77" s="121">
        <v>0</v>
      </c>
    </row>
    <row r="78" spans="2:13" x14ac:dyDescent="0.2">
      <c r="B78" s="62" t="s">
        <v>26</v>
      </c>
      <c r="C78" s="115">
        <v>467.94799999999998</v>
      </c>
      <c r="D78" s="126">
        <v>261.04199999999997</v>
      </c>
      <c r="E78" s="121">
        <v>67.584000000000003</v>
      </c>
      <c r="F78" s="121">
        <v>50.688000000000002</v>
      </c>
      <c r="G78" s="121">
        <v>14.426</v>
      </c>
      <c r="H78" s="121">
        <v>0.19</v>
      </c>
      <c r="I78" s="121">
        <v>74.018000000000001</v>
      </c>
      <c r="J78" s="121">
        <v>0</v>
      </c>
      <c r="K78" s="121">
        <v>0</v>
      </c>
      <c r="L78" s="121">
        <v>0</v>
      </c>
      <c r="M78" s="121">
        <v>0</v>
      </c>
    </row>
    <row r="79" spans="2:13" x14ac:dyDescent="0.2">
      <c r="B79" s="62" t="s">
        <v>27</v>
      </c>
      <c r="C79" s="115">
        <v>72.92</v>
      </c>
      <c r="D79" s="126">
        <v>72.92</v>
      </c>
      <c r="E79" s="121">
        <v>0</v>
      </c>
      <c r="F79" s="121">
        <v>0</v>
      </c>
      <c r="G79" s="121">
        <v>0</v>
      </c>
      <c r="H79" s="121">
        <v>0</v>
      </c>
      <c r="I79" s="121">
        <v>0</v>
      </c>
      <c r="J79" s="121">
        <v>0</v>
      </c>
      <c r="K79" s="121">
        <v>0</v>
      </c>
      <c r="L79" s="121">
        <v>0</v>
      </c>
      <c r="M79" s="121">
        <v>0</v>
      </c>
    </row>
    <row r="80" spans="2:13" x14ac:dyDescent="0.2">
      <c r="B80" s="62" t="s">
        <v>28</v>
      </c>
      <c r="C80" s="115">
        <v>227.24</v>
      </c>
      <c r="D80" s="126">
        <v>96.769000000000005</v>
      </c>
      <c r="E80" s="121">
        <v>59.243000000000002</v>
      </c>
      <c r="F80" s="121">
        <v>46.345999999999997</v>
      </c>
      <c r="G80" s="121">
        <v>2.1970000000000001</v>
      </c>
      <c r="H80" s="121">
        <v>12.055999999999999</v>
      </c>
      <c r="I80" s="121">
        <v>10.605</v>
      </c>
      <c r="J80" s="121">
        <v>0</v>
      </c>
      <c r="K80" s="121">
        <v>0</v>
      </c>
      <c r="L80" s="121">
        <v>0</v>
      </c>
      <c r="M80" s="121">
        <v>2.4E-2</v>
      </c>
    </row>
    <row r="81" spans="2:13" x14ac:dyDescent="0.2">
      <c r="B81" s="62" t="s">
        <v>29</v>
      </c>
      <c r="C81" s="115">
        <v>661.31700000000001</v>
      </c>
      <c r="D81" s="126">
        <v>468.36700000000002</v>
      </c>
      <c r="E81" s="121">
        <v>71.367000000000004</v>
      </c>
      <c r="F81" s="121">
        <v>14.574</v>
      </c>
      <c r="G81" s="121">
        <v>95.801000000000002</v>
      </c>
      <c r="H81" s="121">
        <v>0</v>
      </c>
      <c r="I81" s="121">
        <v>0</v>
      </c>
      <c r="J81" s="121">
        <v>11.207000000000001</v>
      </c>
      <c r="K81" s="121">
        <v>0</v>
      </c>
      <c r="L81" s="121">
        <v>0</v>
      </c>
      <c r="M81" s="121">
        <v>0</v>
      </c>
    </row>
    <row r="82" spans="2:13" x14ac:dyDescent="0.2">
      <c r="B82" s="63" t="s">
        <v>30</v>
      </c>
      <c r="C82" s="116">
        <v>715.09</v>
      </c>
      <c r="D82" s="127">
        <v>318.85399999999998</v>
      </c>
      <c r="E82" s="122">
        <v>115.047</v>
      </c>
      <c r="F82" s="122">
        <v>21.324000000000002</v>
      </c>
      <c r="G82" s="122">
        <v>252.69900000000001</v>
      </c>
      <c r="H82" s="122">
        <v>0</v>
      </c>
      <c r="I82" s="122">
        <v>7.165</v>
      </c>
      <c r="J82" s="122">
        <v>0</v>
      </c>
      <c r="K82" s="122">
        <v>0</v>
      </c>
      <c r="L82" s="122">
        <v>0</v>
      </c>
      <c r="M82" s="122">
        <v>0</v>
      </c>
    </row>
    <row r="85" spans="2:13" s="124" customFormat="1" x14ac:dyDescent="0.2">
      <c r="B85" s="125"/>
      <c r="C85" s="123"/>
    </row>
    <row r="87" spans="2:13" ht="72" x14ac:dyDescent="0.2">
      <c r="B87" s="133">
        <v>2009</v>
      </c>
      <c r="C87" s="66" t="s">
        <v>52</v>
      </c>
      <c r="D87" s="148" t="s">
        <v>54</v>
      </c>
      <c r="E87" s="65" t="s">
        <v>41</v>
      </c>
      <c r="F87" s="149" t="s">
        <v>42</v>
      </c>
      <c r="G87" s="149" t="s">
        <v>43</v>
      </c>
      <c r="H87" s="149" t="s">
        <v>44</v>
      </c>
      <c r="I87" s="149" t="s">
        <v>45</v>
      </c>
      <c r="J87" s="149" t="s">
        <v>53</v>
      </c>
      <c r="K87" s="149" t="s">
        <v>61</v>
      </c>
      <c r="L87" s="149" t="s">
        <v>62</v>
      </c>
      <c r="M87" s="149" t="s">
        <v>63</v>
      </c>
    </row>
    <row r="88" spans="2:13" ht="11.45" customHeight="1" x14ac:dyDescent="0.2">
      <c r="B88" s="146"/>
      <c r="C88" s="216" t="s">
        <v>35</v>
      </c>
      <c r="D88" s="217"/>
      <c r="E88" s="217"/>
      <c r="F88" s="217"/>
      <c r="G88" s="217"/>
      <c r="H88" s="217"/>
      <c r="I88" s="217"/>
      <c r="J88" s="217"/>
      <c r="K88" s="217"/>
      <c r="L88" s="217"/>
      <c r="M88" s="217"/>
    </row>
    <row r="89" spans="2:13" x14ac:dyDescent="0.2">
      <c r="B89" s="143" t="s">
        <v>55</v>
      </c>
      <c r="C89" s="144">
        <f>SUM(C90:C115)</f>
        <v>23793.07</v>
      </c>
      <c r="D89" s="128">
        <f t="shared" ref="D89:M89" si="3">SUM(D90:D115)</f>
        <v>13815.636999999997</v>
      </c>
      <c r="E89" s="145">
        <f t="shared" si="3"/>
        <v>3638.2839999999997</v>
      </c>
      <c r="F89" s="145">
        <f t="shared" si="3"/>
        <v>3494.9530000000009</v>
      </c>
      <c r="G89" s="145">
        <f t="shared" si="3"/>
        <v>1327.0119999999999</v>
      </c>
      <c r="H89" s="145">
        <f t="shared" si="3"/>
        <v>1149.6699999999998</v>
      </c>
      <c r="I89" s="145">
        <f t="shared" si="3"/>
        <v>316.87700000000001</v>
      </c>
      <c r="J89" s="145">
        <f t="shared" si="3"/>
        <v>50.637</v>
      </c>
      <c r="K89" s="145">
        <f t="shared" si="3"/>
        <v>0</v>
      </c>
      <c r="L89" s="145">
        <f t="shared" si="3"/>
        <v>0</v>
      </c>
      <c r="M89" s="145">
        <f t="shared" si="3"/>
        <v>0</v>
      </c>
    </row>
    <row r="90" spans="2:13" x14ac:dyDescent="0.2">
      <c r="B90" s="137" t="s">
        <v>5</v>
      </c>
      <c r="C90" s="114">
        <v>844.29300000000001</v>
      </c>
      <c r="D90" s="147">
        <v>440.81400000000002</v>
      </c>
      <c r="E90" s="135">
        <v>87.962000000000003</v>
      </c>
      <c r="F90" s="135">
        <v>234.63300000000001</v>
      </c>
      <c r="G90" s="135">
        <v>35.253</v>
      </c>
      <c r="H90" s="135">
        <v>21.053000000000001</v>
      </c>
      <c r="I90" s="135">
        <v>24.577000000000002</v>
      </c>
      <c r="J90" s="135">
        <v>0</v>
      </c>
      <c r="K90" s="135">
        <v>0</v>
      </c>
      <c r="L90" s="135">
        <v>0</v>
      </c>
      <c r="M90" s="135">
        <v>0</v>
      </c>
    </row>
    <row r="91" spans="2:13" x14ac:dyDescent="0.2">
      <c r="B91" s="62" t="s">
        <v>6</v>
      </c>
      <c r="C91" s="115">
        <v>183.13</v>
      </c>
      <c r="D91" s="126">
        <v>126.67700000000001</v>
      </c>
      <c r="E91" s="121">
        <v>21.495999999999999</v>
      </c>
      <c r="F91" s="121">
        <v>25.966999999999999</v>
      </c>
      <c r="G91" s="121">
        <v>3.6539999999999999</v>
      </c>
      <c r="H91" s="121">
        <v>5.0970000000000004</v>
      </c>
      <c r="I91" s="121">
        <v>0.23899999999999999</v>
      </c>
      <c r="J91" s="121">
        <v>0</v>
      </c>
      <c r="K91" s="121">
        <v>0</v>
      </c>
      <c r="L91" s="121">
        <v>0</v>
      </c>
      <c r="M91" s="121">
        <v>0</v>
      </c>
    </row>
    <row r="92" spans="2:13" x14ac:dyDescent="0.2">
      <c r="B92" s="62" t="s">
        <v>7</v>
      </c>
      <c r="C92" s="115">
        <v>513.39200000000005</v>
      </c>
      <c r="D92" s="126">
        <v>334.43299999999999</v>
      </c>
      <c r="E92" s="121">
        <v>78.847999999999999</v>
      </c>
      <c r="F92" s="121">
        <v>51.591000000000001</v>
      </c>
      <c r="G92" s="121">
        <v>28.446999999999999</v>
      </c>
      <c r="H92" s="121">
        <v>13.172000000000001</v>
      </c>
      <c r="I92" s="121">
        <v>6.9029999999999996</v>
      </c>
      <c r="J92" s="121">
        <v>0</v>
      </c>
      <c r="K92" s="121">
        <v>0</v>
      </c>
      <c r="L92" s="121">
        <v>0</v>
      </c>
      <c r="M92" s="121">
        <v>0</v>
      </c>
    </row>
    <row r="93" spans="2:13" x14ac:dyDescent="0.2">
      <c r="B93" s="62" t="s">
        <v>8</v>
      </c>
      <c r="C93" s="115">
        <v>706.66200000000003</v>
      </c>
      <c r="D93" s="126">
        <v>373.82100000000003</v>
      </c>
      <c r="E93" s="121">
        <v>161.30699999999999</v>
      </c>
      <c r="F93" s="121">
        <v>40.412999999999997</v>
      </c>
      <c r="G93" s="121">
        <v>54.314</v>
      </c>
      <c r="H93" s="121">
        <v>29.396000000000001</v>
      </c>
      <c r="I93" s="121">
        <v>47.411000000000001</v>
      </c>
      <c r="J93" s="121">
        <v>0</v>
      </c>
      <c r="K93" s="121">
        <v>0</v>
      </c>
      <c r="L93" s="121">
        <v>0</v>
      </c>
      <c r="M93" s="121">
        <v>0</v>
      </c>
    </row>
    <row r="94" spans="2:13" x14ac:dyDescent="0.2">
      <c r="B94" s="62" t="s">
        <v>9</v>
      </c>
      <c r="C94" s="115">
        <v>92.706000000000003</v>
      </c>
      <c r="D94" s="126">
        <v>63.704999999999998</v>
      </c>
      <c r="E94" s="121">
        <v>15.047000000000001</v>
      </c>
      <c r="F94" s="121">
        <v>7.6959999999999997</v>
      </c>
      <c r="G94" s="121">
        <v>4.7770000000000001</v>
      </c>
      <c r="H94" s="121">
        <v>0</v>
      </c>
      <c r="I94" s="121">
        <v>1.4810000000000001</v>
      </c>
      <c r="J94" s="121">
        <v>0</v>
      </c>
      <c r="K94" s="121">
        <v>0</v>
      </c>
      <c r="L94" s="121">
        <v>0</v>
      </c>
      <c r="M94" s="121">
        <v>0</v>
      </c>
    </row>
    <row r="95" spans="2:13" x14ac:dyDescent="0.2">
      <c r="B95" s="62" t="s">
        <v>10</v>
      </c>
      <c r="C95" s="115">
        <v>282.57299999999998</v>
      </c>
      <c r="D95" s="126">
        <v>234.59299999999999</v>
      </c>
      <c r="E95" s="121">
        <v>47.978999999999999</v>
      </c>
      <c r="F95" s="121">
        <v>0</v>
      </c>
      <c r="G95" s="121">
        <v>0</v>
      </c>
      <c r="H95" s="121">
        <v>0</v>
      </c>
      <c r="I95" s="121">
        <v>0</v>
      </c>
      <c r="J95" s="121">
        <v>0</v>
      </c>
      <c r="K95" s="121">
        <v>0</v>
      </c>
      <c r="L95" s="121">
        <v>0</v>
      </c>
      <c r="M95" s="121">
        <v>0</v>
      </c>
    </row>
    <row r="96" spans="2:13" x14ac:dyDescent="0.2">
      <c r="B96" s="62" t="s">
        <v>11</v>
      </c>
      <c r="C96" s="115">
        <v>872.8</v>
      </c>
      <c r="D96" s="126">
        <v>633.58699999999999</v>
      </c>
      <c r="E96" s="121">
        <v>216.16499999999999</v>
      </c>
      <c r="F96" s="121">
        <v>0</v>
      </c>
      <c r="G96" s="121">
        <v>23.048999999999999</v>
      </c>
      <c r="H96" s="121">
        <v>0</v>
      </c>
      <c r="I96" s="121">
        <v>0</v>
      </c>
      <c r="J96" s="121">
        <v>0</v>
      </c>
      <c r="K96" s="121">
        <v>0</v>
      </c>
      <c r="L96" s="121">
        <v>0</v>
      </c>
      <c r="M96" s="121">
        <v>0</v>
      </c>
    </row>
    <row r="97" spans="2:13" x14ac:dyDescent="0.2">
      <c r="B97" s="62" t="s">
        <v>12</v>
      </c>
      <c r="C97" s="115">
        <v>2364.5650000000001</v>
      </c>
      <c r="D97" s="126">
        <v>1738.559</v>
      </c>
      <c r="E97" s="121">
        <v>471.625</v>
      </c>
      <c r="F97" s="121">
        <v>91.659000000000006</v>
      </c>
      <c r="G97" s="121">
        <v>62.720999999999997</v>
      </c>
      <c r="H97" s="121">
        <v>0</v>
      </c>
      <c r="I97" s="121">
        <v>0</v>
      </c>
      <c r="J97" s="121">
        <v>0</v>
      </c>
      <c r="K97" s="121">
        <v>0</v>
      </c>
      <c r="L97" s="121">
        <v>0</v>
      </c>
      <c r="M97" s="121">
        <v>0</v>
      </c>
    </row>
    <row r="98" spans="2:13" x14ac:dyDescent="0.2">
      <c r="B98" s="62" t="s">
        <v>13</v>
      </c>
      <c r="C98" s="115">
        <v>4206.442</v>
      </c>
      <c r="D98" s="126">
        <v>3242.6019999999999</v>
      </c>
      <c r="E98" s="121">
        <v>641.44500000000005</v>
      </c>
      <c r="F98" s="121">
        <v>201.417</v>
      </c>
      <c r="G98" s="121">
        <v>120.979</v>
      </c>
      <c r="H98" s="121">
        <v>0</v>
      </c>
      <c r="I98" s="121">
        <v>0</v>
      </c>
      <c r="J98" s="121">
        <v>0</v>
      </c>
      <c r="K98" s="121">
        <v>0</v>
      </c>
      <c r="L98" s="121">
        <v>0</v>
      </c>
      <c r="M98" s="121">
        <v>0</v>
      </c>
    </row>
    <row r="99" spans="2:13" x14ac:dyDescent="0.2">
      <c r="B99" s="62" t="s">
        <v>14</v>
      </c>
      <c r="C99" s="115">
        <v>224.012</v>
      </c>
      <c r="D99" s="126">
        <v>195.22399999999999</v>
      </c>
      <c r="E99" s="121">
        <v>12.881</v>
      </c>
      <c r="F99" s="121">
        <v>15.907</v>
      </c>
      <c r="G99" s="121">
        <v>0</v>
      </c>
      <c r="H99" s="121">
        <v>0</v>
      </c>
      <c r="I99" s="121">
        <v>0</v>
      </c>
      <c r="J99" s="121">
        <v>0</v>
      </c>
      <c r="K99" s="121">
        <v>0</v>
      </c>
      <c r="L99" s="121">
        <v>0</v>
      </c>
      <c r="M99" s="121">
        <v>0</v>
      </c>
    </row>
    <row r="100" spans="2:13" x14ac:dyDescent="0.2">
      <c r="B100" s="62" t="s">
        <v>15</v>
      </c>
      <c r="C100" s="115">
        <v>2836.3519999999999</v>
      </c>
      <c r="D100" s="126">
        <v>2176.3879999999999</v>
      </c>
      <c r="E100" s="121">
        <v>479.88</v>
      </c>
      <c r="F100" s="121">
        <v>141.702</v>
      </c>
      <c r="G100" s="121">
        <v>25.652000000000001</v>
      </c>
      <c r="H100" s="121">
        <v>0</v>
      </c>
      <c r="I100" s="121">
        <v>12.73</v>
      </c>
      <c r="J100" s="121">
        <v>0</v>
      </c>
      <c r="K100" s="121">
        <v>0</v>
      </c>
      <c r="L100" s="121">
        <v>0</v>
      </c>
      <c r="M100" s="121">
        <v>0</v>
      </c>
    </row>
    <row r="101" spans="2:13" x14ac:dyDescent="0.2">
      <c r="B101" s="62" t="s">
        <v>16</v>
      </c>
      <c r="C101" s="115">
        <v>34.795000000000002</v>
      </c>
      <c r="D101" s="126">
        <v>21.643999999999998</v>
      </c>
      <c r="E101" s="121">
        <v>12.124000000000001</v>
      </c>
      <c r="F101" s="121">
        <v>0</v>
      </c>
      <c r="G101" s="121">
        <v>0.93100000000000005</v>
      </c>
      <c r="H101" s="121">
        <v>0</v>
      </c>
      <c r="I101" s="121">
        <v>9.6000000000000002E-2</v>
      </c>
      <c r="J101" s="121">
        <v>0</v>
      </c>
      <c r="K101" s="121">
        <v>0</v>
      </c>
      <c r="L101" s="121">
        <v>0</v>
      </c>
      <c r="M101" s="121">
        <v>0</v>
      </c>
    </row>
    <row r="102" spans="2:13" x14ac:dyDescent="0.2">
      <c r="B102" s="62" t="s">
        <v>17</v>
      </c>
      <c r="C102" s="115">
        <v>129.90799999999999</v>
      </c>
      <c r="D102" s="126">
        <v>91.41</v>
      </c>
      <c r="E102" s="121">
        <v>11.006</v>
      </c>
      <c r="F102" s="121">
        <v>5.6319999999999997</v>
      </c>
      <c r="G102" s="121">
        <v>16.766999999999999</v>
      </c>
      <c r="H102" s="121">
        <v>0.626</v>
      </c>
      <c r="I102" s="121">
        <v>4.4660000000000002</v>
      </c>
      <c r="J102" s="121">
        <v>0</v>
      </c>
      <c r="K102" s="121">
        <v>0</v>
      </c>
      <c r="L102" s="121">
        <v>0</v>
      </c>
      <c r="M102" s="121">
        <v>0</v>
      </c>
    </row>
    <row r="103" spans="2:13" x14ac:dyDescent="0.2">
      <c r="B103" s="62" t="s">
        <v>18</v>
      </c>
      <c r="C103" s="115">
        <v>102.41800000000001</v>
      </c>
      <c r="D103" s="126">
        <v>39.14</v>
      </c>
      <c r="E103" s="121">
        <v>15.391</v>
      </c>
      <c r="F103" s="121">
        <v>27.042000000000002</v>
      </c>
      <c r="G103" s="121">
        <v>11.178000000000001</v>
      </c>
      <c r="H103" s="121">
        <v>0.54200000000000004</v>
      </c>
      <c r="I103" s="121">
        <v>9.1240000000000006</v>
      </c>
      <c r="J103" s="121">
        <v>0</v>
      </c>
      <c r="K103" s="121">
        <v>0</v>
      </c>
      <c r="L103" s="121">
        <v>0</v>
      </c>
      <c r="M103" s="121">
        <v>0</v>
      </c>
    </row>
    <row r="104" spans="2:13" x14ac:dyDescent="0.2">
      <c r="B104" s="62" t="s">
        <v>19</v>
      </c>
      <c r="C104" s="115">
        <v>29.795999999999999</v>
      </c>
      <c r="D104" s="126">
        <v>20.94</v>
      </c>
      <c r="E104" s="121">
        <v>3.153</v>
      </c>
      <c r="F104" s="121">
        <v>2.7E-2</v>
      </c>
      <c r="G104" s="121">
        <v>5.6760000000000002</v>
      </c>
      <c r="H104" s="121">
        <v>0</v>
      </c>
      <c r="I104" s="121">
        <v>0</v>
      </c>
      <c r="J104" s="121">
        <v>0</v>
      </c>
      <c r="K104" s="121">
        <v>0</v>
      </c>
      <c r="L104" s="121">
        <v>0</v>
      </c>
      <c r="M104" s="121">
        <v>0</v>
      </c>
    </row>
    <row r="105" spans="2:13" x14ac:dyDescent="0.2">
      <c r="B105" s="62" t="s">
        <v>20</v>
      </c>
      <c r="C105" s="115">
        <v>441.29</v>
      </c>
      <c r="D105" s="126">
        <v>222.614</v>
      </c>
      <c r="E105" s="121">
        <v>67.325999999999993</v>
      </c>
      <c r="F105" s="121">
        <v>124.26900000000001</v>
      </c>
      <c r="G105" s="121">
        <v>26.082000000000001</v>
      </c>
      <c r="H105" s="121">
        <v>0.83199999999999996</v>
      </c>
      <c r="I105" s="121">
        <v>0.16700000000000001</v>
      </c>
      <c r="J105" s="121">
        <v>0</v>
      </c>
      <c r="K105" s="121">
        <v>0</v>
      </c>
      <c r="L105" s="121">
        <v>0</v>
      </c>
      <c r="M105" s="121">
        <v>0</v>
      </c>
    </row>
    <row r="106" spans="2:13" x14ac:dyDescent="0.2">
      <c r="B106" s="62" t="s">
        <v>21</v>
      </c>
      <c r="C106" s="115">
        <v>4.194</v>
      </c>
      <c r="D106" s="126">
        <v>4.1079999999999997</v>
      </c>
      <c r="E106" s="121">
        <v>8.5999999999999993E-2</v>
      </c>
      <c r="F106" s="121">
        <v>0</v>
      </c>
      <c r="G106" s="121">
        <v>0</v>
      </c>
      <c r="H106" s="121">
        <v>0</v>
      </c>
      <c r="I106" s="121">
        <v>0</v>
      </c>
      <c r="J106" s="121">
        <v>0</v>
      </c>
      <c r="K106" s="121">
        <v>0</v>
      </c>
      <c r="L106" s="121">
        <v>0</v>
      </c>
      <c r="M106" s="121">
        <v>0</v>
      </c>
    </row>
    <row r="107" spans="2:13" x14ac:dyDescent="0.2">
      <c r="B107" s="62" t="s">
        <v>22</v>
      </c>
      <c r="C107" s="115">
        <v>3527.6689999999999</v>
      </c>
      <c r="D107" s="126">
        <v>377.20100000000002</v>
      </c>
      <c r="E107" s="121">
        <v>609.02800000000002</v>
      </c>
      <c r="F107" s="121">
        <v>2343.4360000000001</v>
      </c>
      <c r="G107" s="121">
        <v>65.659000000000006</v>
      </c>
      <c r="H107" s="121">
        <v>0</v>
      </c>
      <c r="I107" s="121">
        <v>132.345</v>
      </c>
      <c r="J107" s="121">
        <v>0</v>
      </c>
      <c r="K107" s="121">
        <v>0</v>
      </c>
      <c r="L107" s="121">
        <v>0</v>
      </c>
      <c r="M107" s="121">
        <v>0</v>
      </c>
    </row>
    <row r="108" spans="2:13" x14ac:dyDescent="0.2">
      <c r="B108" s="62" t="s">
        <v>23</v>
      </c>
      <c r="C108" s="115">
        <v>512.95299999999997</v>
      </c>
      <c r="D108" s="126">
        <v>236.06700000000001</v>
      </c>
      <c r="E108" s="121">
        <v>97.486999999999995</v>
      </c>
      <c r="F108" s="121">
        <v>17.762</v>
      </c>
      <c r="G108" s="121">
        <v>152.821</v>
      </c>
      <c r="H108" s="121">
        <v>1.2909999999999999</v>
      </c>
      <c r="I108" s="121">
        <v>7.524</v>
      </c>
      <c r="J108" s="121">
        <v>0</v>
      </c>
      <c r="K108" s="121">
        <v>0</v>
      </c>
      <c r="L108" s="121">
        <v>0</v>
      </c>
      <c r="M108" s="121">
        <v>0</v>
      </c>
    </row>
    <row r="109" spans="2:13" x14ac:dyDescent="0.2">
      <c r="B109" s="62" t="s">
        <v>24</v>
      </c>
      <c r="C109" s="115">
        <v>3571.6390000000001</v>
      </c>
      <c r="D109" s="126">
        <v>1841.6210000000001</v>
      </c>
      <c r="E109" s="121">
        <v>138.09100000000001</v>
      </c>
      <c r="F109" s="121">
        <v>37.661000000000001</v>
      </c>
      <c r="G109" s="121">
        <v>456.84100000000001</v>
      </c>
      <c r="H109" s="121">
        <v>1072.6559999999999</v>
      </c>
      <c r="I109" s="121">
        <v>24.768000000000001</v>
      </c>
      <c r="J109" s="121">
        <v>0</v>
      </c>
      <c r="K109" s="121">
        <v>0</v>
      </c>
      <c r="L109" s="121">
        <v>0</v>
      </c>
      <c r="M109" s="121">
        <v>0</v>
      </c>
    </row>
    <row r="110" spans="2:13" x14ac:dyDescent="0.2">
      <c r="B110" s="62" t="s">
        <v>25</v>
      </c>
      <c r="C110" s="115">
        <v>352.447</v>
      </c>
      <c r="D110" s="126">
        <v>261.19600000000003</v>
      </c>
      <c r="E110" s="121">
        <v>84.608999999999995</v>
      </c>
      <c r="F110" s="121">
        <v>5.3529999999999998</v>
      </c>
      <c r="G110" s="121">
        <v>0.88400000000000001</v>
      </c>
      <c r="H110" s="121">
        <v>0</v>
      </c>
      <c r="I110" s="121">
        <v>0.40600000000000003</v>
      </c>
      <c r="J110" s="121">
        <v>0</v>
      </c>
      <c r="K110" s="121">
        <v>0</v>
      </c>
      <c r="L110" s="121">
        <v>0</v>
      </c>
      <c r="M110" s="121">
        <v>0</v>
      </c>
    </row>
    <row r="111" spans="2:13" x14ac:dyDescent="0.2">
      <c r="B111" s="62" t="s">
        <v>26</v>
      </c>
      <c r="C111" s="115">
        <v>380.37599999999998</v>
      </c>
      <c r="D111" s="126">
        <v>235.05099999999999</v>
      </c>
      <c r="E111" s="121">
        <v>42.39</v>
      </c>
      <c r="F111" s="121">
        <v>62.445999999999998</v>
      </c>
      <c r="G111" s="121">
        <v>9.984</v>
      </c>
      <c r="H111" s="121">
        <v>0</v>
      </c>
      <c r="I111" s="121">
        <v>21.687000000000001</v>
      </c>
      <c r="J111" s="121">
        <v>8.8179999999999996</v>
      </c>
      <c r="K111" s="121">
        <v>0</v>
      </c>
      <c r="L111" s="121">
        <v>0</v>
      </c>
      <c r="M111" s="121">
        <v>0</v>
      </c>
    </row>
    <row r="112" spans="2:13" x14ac:dyDescent="0.2">
      <c r="B112" s="62" t="s">
        <v>27</v>
      </c>
      <c r="C112" s="115">
        <v>66.256</v>
      </c>
      <c r="D112" s="126">
        <v>66.256</v>
      </c>
      <c r="E112" s="121">
        <v>0</v>
      </c>
      <c r="F112" s="121">
        <v>0</v>
      </c>
      <c r="G112" s="121">
        <v>0</v>
      </c>
      <c r="H112" s="121">
        <v>0</v>
      </c>
      <c r="I112" s="121">
        <v>0</v>
      </c>
      <c r="J112" s="121">
        <v>0</v>
      </c>
      <c r="K112" s="121">
        <v>0</v>
      </c>
      <c r="L112" s="121">
        <v>0</v>
      </c>
      <c r="M112" s="121">
        <v>0</v>
      </c>
    </row>
    <row r="113" spans="2:13" x14ac:dyDescent="0.2">
      <c r="B113" s="62" t="s">
        <v>28</v>
      </c>
      <c r="C113" s="115">
        <v>130.01900000000001</v>
      </c>
      <c r="D113" s="126">
        <v>65.802000000000007</v>
      </c>
      <c r="E113" s="121">
        <v>27.515000000000001</v>
      </c>
      <c r="F113" s="121">
        <v>27.193000000000001</v>
      </c>
      <c r="G113" s="121">
        <v>4.7530000000000001</v>
      </c>
      <c r="H113" s="121">
        <v>0.79200000000000004</v>
      </c>
      <c r="I113" s="121">
        <v>3.9649999999999999</v>
      </c>
      <c r="J113" s="121">
        <v>0</v>
      </c>
      <c r="K113" s="121">
        <v>0</v>
      </c>
      <c r="L113" s="121">
        <v>0</v>
      </c>
      <c r="M113" s="121">
        <v>0</v>
      </c>
    </row>
    <row r="114" spans="2:13" x14ac:dyDescent="0.2">
      <c r="B114" s="62" t="s">
        <v>29</v>
      </c>
      <c r="C114" s="115">
        <v>731.44</v>
      </c>
      <c r="D114" s="126">
        <v>380.46600000000001</v>
      </c>
      <c r="E114" s="121">
        <v>138.34899999999999</v>
      </c>
      <c r="F114" s="121">
        <v>9.0709999999999997</v>
      </c>
      <c r="G114" s="121">
        <v>145.69900000000001</v>
      </c>
      <c r="H114" s="121">
        <v>4.2130000000000001</v>
      </c>
      <c r="I114" s="121">
        <v>11.823</v>
      </c>
      <c r="J114" s="121">
        <v>41.819000000000003</v>
      </c>
      <c r="K114" s="121">
        <v>0</v>
      </c>
      <c r="L114" s="121">
        <v>0</v>
      </c>
      <c r="M114" s="121">
        <v>0</v>
      </c>
    </row>
    <row r="115" spans="2:13" x14ac:dyDescent="0.2">
      <c r="B115" s="63" t="s">
        <v>30</v>
      </c>
      <c r="C115" s="116">
        <v>650.94299999999998</v>
      </c>
      <c r="D115" s="127">
        <v>391.71800000000002</v>
      </c>
      <c r="E115" s="122">
        <v>157.09399999999999</v>
      </c>
      <c r="F115" s="122">
        <v>24.076000000000001</v>
      </c>
      <c r="G115" s="122">
        <v>70.891000000000005</v>
      </c>
      <c r="H115" s="122">
        <v>0</v>
      </c>
      <c r="I115" s="122">
        <v>7.165</v>
      </c>
      <c r="J115" s="122">
        <v>0</v>
      </c>
      <c r="K115" s="122">
        <v>0</v>
      </c>
      <c r="L115" s="122">
        <v>0</v>
      </c>
      <c r="M115" s="122">
        <v>0</v>
      </c>
    </row>
    <row r="118" spans="2:13" x14ac:dyDescent="0.2">
      <c r="B118" s="125"/>
      <c r="C118" s="123"/>
    </row>
    <row r="120" spans="2:13" ht="72" x14ac:dyDescent="0.2">
      <c r="B120" s="133">
        <v>2019</v>
      </c>
      <c r="C120" s="66" t="s">
        <v>52</v>
      </c>
      <c r="D120" s="148" t="s">
        <v>54</v>
      </c>
      <c r="E120" s="65" t="s">
        <v>41</v>
      </c>
      <c r="F120" s="149" t="s">
        <v>42</v>
      </c>
      <c r="G120" s="149" t="s">
        <v>43</v>
      </c>
      <c r="H120" s="149" t="s">
        <v>44</v>
      </c>
      <c r="I120" s="149" t="s">
        <v>45</v>
      </c>
      <c r="J120" s="149" t="s">
        <v>53</v>
      </c>
      <c r="K120" s="149" t="s">
        <v>61</v>
      </c>
      <c r="L120" s="149" t="s">
        <v>62</v>
      </c>
      <c r="M120" s="149" t="s">
        <v>63</v>
      </c>
    </row>
    <row r="121" spans="2:13" ht="11.45" customHeight="1" x14ac:dyDescent="0.2">
      <c r="B121" s="146"/>
      <c r="C121" s="216" t="s">
        <v>35</v>
      </c>
      <c r="D121" s="217"/>
      <c r="E121" s="217"/>
      <c r="F121" s="217"/>
      <c r="G121" s="217"/>
      <c r="H121" s="217"/>
      <c r="I121" s="217"/>
      <c r="J121" s="217"/>
      <c r="K121" s="217"/>
      <c r="L121" s="217"/>
      <c r="M121" s="217"/>
    </row>
    <row r="122" spans="2:13" x14ac:dyDescent="0.2">
      <c r="B122" s="143" t="s">
        <v>55</v>
      </c>
      <c r="C122" s="144">
        <f>SUM(C123:C148)</f>
        <v>24330.486999999997</v>
      </c>
      <c r="D122" s="128">
        <f t="shared" ref="D122:M122" si="4">SUM(D123:D148)</f>
        <v>13327.446</v>
      </c>
      <c r="E122" s="145">
        <f t="shared" si="4"/>
        <v>4146.6819999999998</v>
      </c>
      <c r="F122" s="145">
        <f t="shared" si="4"/>
        <v>3469.0240000000003</v>
      </c>
      <c r="G122" s="145">
        <f t="shared" si="4"/>
        <v>2295.3030000000003</v>
      </c>
      <c r="H122" s="145">
        <f t="shared" si="4"/>
        <v>770.20999999999992</v>
      </c>
      <c r="I122" s="145">
        <f t="shared" si="4"/>
        <v>258.084</v>
      </c>
      <c r="J122" s="145">
        <f t="shared" si="4"/>
        <v>63.737000000000002</v>
      </c>
      <c r="K122" s="145">
        <f t="shared" si="4"/>
        <v>0</v>
      </c>
      <c r="L122" s="145">
        <f t="shared" si="4"/>
        <v>0</v>
      </c>
      <c r="M122" s="145">
        <f t="shared" si="4"/>
        <v>0</v>
      </c>
    </row>
    <row r="123" spans="2:13" x14ac:dyDescent="0.2">
      <c r="B123" s="137" t="s">
        <v>5</v>
      </c>
      <c r="C123" s="114">
        <v>894.89700000000005</v>
      </c>
      <c r="D123" s="147">
        <v>387.88600000000002</v>
      </c>
      <c r="E123" s="135">
        <v>153.36199999999999</v>
      </c>
      <c r="F123" s="135">
        <v>301.03199999999998</v>
      </c>
      <c r="G123" s="135">
        <v>40.746000000000002</v>
      </c>
      <c r="H123" s="135">
        <v>6.0309999999999997</v>
      </c>
      <c r="I123" s="135">
        <v>5.84</v>
      </c>
      <c r="J123" s="135">
        <v>0</v>
      </c>
      <c r="K123" s="135">
        <v>0</v>
      </c>
      <c r="L123" s="135">
        <v>0</v>
      </c>
      <c r="M123" s="135">
        <v>0</v>
      </c>
    </row>
    <row r="124" spans="2:13" x14ac:dyDescent="0.2">
      <c r="B124" s="62" t="s">
        <v>6</v>
      </c>
      <c r="C124" s="115">
        <v>187.46899999999999</v>
      </c>
      <c r="D124" s="126">
        <v>124.684</v>
      </c>
      <c r="E124" s="121">
        <v>27.661999999999999</v>
      </c>
      <c r="F124" s="121">
        <v>9.9250000000000007</v>
      </c>
      <c r="G124" s="121">
        <v>4.8289999999999997</v>
      </c>
      <c r="H124" s="121">
        <v>10.004</v>
      </c>
      <c r="I124" s="121">
        <v>10.366</v>
      </c>
      <c r="J124" s="121">
        <v>0</v>
      </c>
      <c r="K124" s="121">
        <v>0</v>
      </c>
      <c r="L124" s="121">
        <v>0</v>
      </c>
      <c r="M124" s="121">
        <v>0</v>
      </c>
    </row>
    <row r="125" spans="2:13" x14ac:dyDescent="0.2">
      <c r="B125" s="62" t="s">
        <v>7</v>
      </c>
      <c r="C125" s="115">
        <v>635.27700000000004</v>
      </c>
      <c r="D125" s="126">
        <v>338.62200000000001</v>
      </c>
      <c r="E125" s="121">
        <v>83.542000000000002</v>
      </c>
      <c r="F125" s="121">
        <v>65.144999999999996</v>
      </c>
      <c r="G125" s="121">
        <v>133.34299999999999</v>
      </c>
      <c r="H125" s="121">
        <v>5.8150000000000004</v>
      </c>
      <c r="I125" s="121">
        <v>8.8119999999999994</v>
      </c>
      <c r="J125" s="121">
        <v>0</v>
      </c>
      <c r="K125" s="121">
        <v>0</v>
      </c>
      <c r="L125" s="121">
        <v>0</v>
      </c>
      <c r="M125" s="121">
        <v>0</v>
      </c>
    </row>
    <row r="126" spans="2:13" x14ac:dyDescent="0.2">
      <c r="B126" s="62" t="s">
        <v>8</v>
      </c>
      <c r="C126" s="115">
        <v>581.71</v>
      </c>
      <c r="D126" s="126">
        <v>293.05200000000002</v>
      </c>
      <c r="E126" s="121">
        <v>157.05000000000001</v>
      </c>
      <c r="F126" s="121">
        <v>35.296999999999997</v>
      </c>
      <c r="G126" s="121">
        <v>54.078000000000003</v>
      </c>
      <c r="H126" s="121">
        <v>5.2679999999999998</v>
      </c>
      <c r="I126" s="121">
        <v>36.963999999999999</v>
      </c>
      <c r="J126" s="121">
        <v>0</v>
      </c>
      <c r="K126" s="121">
        <v>0</v>
      </c>
      <c r="L126" s="121">
        <v>0</v>
      </c>
      <c r="M126" s="121">
        <v>0</v>
      </c>
    </row>
    <row r="127" spans="2:13" x14ac:dyDescent="0.2">
      <c r="B127" s="62" t="s">
        <v>9</v>
      </c>
      <c r="C127" s="115">
        <v>113.057</v>
      </c>
      <c r="D127" s="126">
        <v>91.516000000000005</v>
      </c>
      <c r="E127" s="121">
        <v>11.522</v>
      </c>
      <c r="F127" s="121">
        <v>4.0839999999999996</v>
      </c>
      <c r="G127" s="121">
        <v>4.0839999999999996</v>
      </c>
      <c r="H127" s="121">
        <v>0.29799999999999999</v>
      </c>
      <c r="I127" s="121">
        <v>1.552</v>
      </c>
      <c r="J127" s="121">
        <v>0</v>
      </c>
      <c r="K127" s="121">
        <v>0</v>
      </c>
      <c r="L127" s="121">
        <v>0</v>
      </c>
      <c r="M127" s="121">
        <v>0</v>
      </c>
    </row>
    <row r="128" spans="2:13" x14ac:dyDescent="0.2">
      <c r="B128" s="62" t="s">
        <v>10</v>
      </c>
      <c r="C128" s="115">
        <v>222.25</v>
      </c>
      <c r="D128" s="126">
        <v>175.465</v>
      </c>
      <c r="E128" s="121">
        <v>46.784999999999997</v>
      </c>
      <c r="F128" s="121">
        <v>0</v>
      </c>
      <c r="G128" s="121">
        <v>0</v>
      </c>
      <c r="H128" s="121">
        <v>0</v>
      </c>
      <c r="I128" s="121">
        <v>0</v>
      </c>
      <c r="J128" s="121">
        <v>0</v>
      </c>
      <c r="K128" s="121">
        <v>0</v>
      </c>
      <c r="L128" s="121">
        <v>0</v>
      </c>
      <c r="M128" s="121">
        <v>0</v>
      </c>
    </row>
    <row r="129" spans="2:13" x14ac:dyDescent="0.2">
      <c r="B129" s="62" t="s">
        <v>11</v>
      </c>
      <c r="C129" s="115">
        <v>277.45600000000002</v>
      </c>
      <c r="D129" s="126">
        <v>37.421999999999997</v>
      </c>
      <c r="E129" s="121">
        <v>204.45099999999999</v>
      </c>
      <c r="F129" s="121">
        <v>2.3849999999999998</v>
      </c>
      <c r="G129" s="121">
        <v>32.585999999999999</v>
      </c>
      <c r="H129" s="121">
        <v>0.61099999999999999</v>
      </c>
      <c r="I129" s="121">
        <v>0</v>
      </c>
      <c r="J129" s="121">
        <v>0</v>
      </c>
      <c r="K129" s="121">
        <v>0</v>
      </c>
      <c r="L129" s="121">
        <v>0</v>
      </c>
      <c r="M129" s="121">
        <v>0</v>
      </c>
    </row>
    <row r="130" spans="2:13" x14ac:dyDescent="0.2">
      <c r="B130" s="62" t="s">
        <v>12</v>
      </c>
      <c r="C130" s="115">
        <v>2612.2600000000002</v>
      </c>
      <c r="D130" s="126">
        <v>1875.989</v>
      </c>
      <c r="E130" s="121">
        <v>462.339</v>
      </c>
      <c r="F130" s="121">
        <v>196.238</v>
      </c>
      <c r="G130" s="121">
        <v>77.694000000000003</v>
      </c>
      <c r="H130" s="121">
        <v>0</v>
      </c>
      <c r="I130" s="121">
        <v>0</v>
      </c>
      <c r="J130" s="121">
        <v>0</v>
      </c>
      <c r="K130" s="121">
        <v>0</v>
      </c>
      <c r="L130" s="121">
        <v>0</v>
      </c>
      <c r="M130" s="121">
        <v>0</v>
      </c>
    </row>
    <row r="131" spans="2:13" x14ac:dyDescent="0.2">
      <c r="B131" s="62" t="s">
        <v>13</v>
      </c>
      <c r="C131" s="115">
        <v>4050.4349999999999</v>
      </c>
      <c r="D131" s="126">
        <v>2767.799</v>
      </c>
      <c r="E131" s="121">
        <v>710.96199999999999</v>
      </c>
      <c r="F131" s="121">
        <v>188.827</v>
      </c>
      <c r="G131" s="121">
        <v>362.78300000000002</v>
      </c>
      <c r="H131" s="121">
        <v>1.4430000000000001</v>
      </c>
      <c r="I131" s="121">
        <v>18.623000000000001</v>
      </c>
      <c r="J131" s="121">
        <v>0</v>
      </c>
      <c r="K131" s="121">
        <v>0</v>
      </c>
      <c r="L131" s="121">
        <v>0</v>
      </c>
      <c r="M131" s="121">
        <v>0</v>
      </c>
    </row>
    <row r="132" spans="2:13" x14ac:dyDescent="0.2">
      <c r="B132" s="62" t="s">
        <v>14</v>
      </c>
      <c r="C132" s="115">
        <v>220.99</v>
      </c>
      <c r="D132" s="126">
        <v>176.37</v>
      </c>
      <c r="E132" s="121">
        <v>12.808</v>
      </c>
      <c r="F132" s="121">
        <v>22.091000000000001</v>
      </c>
      <c r="G132" s="121">
        <v>3.298</v>
      </c>
      <c r="H132" s="121">
        <v>0</v>
      </c>
      <c r="I132" s="121">
        <v>6.423</v>
      </c>
      <c r="J132" s="121">
        <v>0</v>
      </c>
      <c r="K132" s="121">
        <v>0</v>
      </c>
      <c r="L132" s="121">
        <v>0</v>
      </c>
      <c r="M132" s="121">
        <v>0</v>
      </c>
    </row>
    <row r="133" spans="2:13" x14ac:dyDescent="0.2">
      <c r="B133" s="62" t="s">
        <v>15</v>
      </c>
      <c r="C133" s="115">
        <v>2719.34</v>
      </c>
      <c r="D133" s="126">
        <v>2008.568</v>
      </c>
      <c r="E133" s="121">
        <v>502.13299999999998</v>
      </c>
      <c r="F133" s="121">
        <v>141.68700000000001</v>
      </c>
      <c r="G133" s="121">
        <v>53.232999999999997</v>
      </c>
      <c r="H133" s="121">
        <v>0</v>
      </c>
      <c r="I133" s="121">
        <v>13.718999999999999</v>
      </c>
      <c r="J133" s="121">
        <v>0</v>
      </c>
      <c r="K133" s="121">
        <v>0</v>
      </c>
      <c r="L133" s="121">
        <v>0</v>
      </c>
      <c r="M133" s="121">
        <v>0</v>
      </c>
    </row>
    <row r="134" spans="2:13" x14ac:dyDescent="0.2">
      <c r="B134" s="62" t="s">
        <v>16</v>
      </c>
      <c r="C134" s="115">
        <v>43.073</v>
      </c>
      <c r="D134" s="126">
        <v>25.718</v>
      </c>
      <c r="E134" s="121">
        <v>13.289</v>
      </c>
      <c r="F134" s="121">
        <v>0</v>
      </c>
      <c r="G134" s="121">
        <v>2.8359999999999999</v>
      </c>
      <c r="H134" s="121">
        <v>0</v>
      </c>
      <c r="I134" s="121">
        <v>1.2290000000000001</v>
      </c>
      <c r="J134" s="121">
        <v>0</v>
      </c>
      <c r="K134" s="121">
        <v>0</v>
      </c>
      <c r="L134" s="121">
        <v>0</v>
      </c>
      <c r="M134" s="121">
        <v>0</v>
      </c>
    </row>
    <row r="135" spans="2:13" x14ac:dyDescent="0.2">
      <c r="B135" s="62" t="s">
        <v>17</v>
      </c>
      <c r="C135" s="115">
        <v>201.595</v>
      </c>
      <c r="D135" s="126">
        <v>135.73400000000001</v>
      </c>
      <c r="E135" s="121">
        <v>15.407999999999999</v>
      </c>
      <c r="F135" s="121">
        <v>5.0880000000000001</v>
      </c>
      <c r="G135" s="121">
        <v>35.527999999999999</v>
      </c>
      <c r="H135" s="121">
        <v>8.9999999999999993E-3</v>
      </c>
      <c r="I135" s="121">
        <v>9.827</v>
      </c>
      <c r="J135" s="121">
        <v>1E-3</v>
      </c>
      <c r="K135" s="121">
        <v>0</v>
      </c>
      <c r="L135" s="121">
        <v>0</v>
      </c>
      <c r="M135" s="121">
        <v>0</v>
      </c>
    </row>
    <row r="136" spans="2:13" x14ac:dyDescent="0.2">
      <c r="B136" s="62" t="s">
        <v>18</v>
      </c>
      <c r="C136" s="115">
        <v>110.69199999999999</v>
      </c>
      <c r="D136" s="126">
        <v>50.997999999999998</v>
      </c>
      <c r="E136" s="121">
        <v>18.151</v>
      </c>
      <c r="F136" s="121">
        <v>20.68</v>
      </c>
      <c r="G136" s="121">
        <v>15.071</v>
      </c>
      <c r="H136" s="121">
        <v>1.74</v>
      </c>
      <c r="I136" s="121">
        <v>3.6070000000000002</v>
      </c>
      <c r="J136" s="121">
        <v>0.44500000000000001</v>
      </c>
      <c r="K136" s="121">
        <v>0</v>
      </c>
      <c r="L136" s="121">
        <v>0</v>
      </c>
      <c r="M136" s="121">
        <v>0</v>
      </c>
    </row>
    <row r="137" spans="2:13" x14ac:dyDescent="0.2">
      <c r="B137" s="62" t="s">
        <v>19</v>
      </c>
      <c r="C137" s="115">
        <v>22.856000000000002</v>
      </c>
      <c r="D137" s="126">
        <v>17.844000000000001</v>
      </c>
      <c r="E137" s="121">
        <v>2.669</v>
      </c>
      <c r="F137" s="121">
        <v>1E-3</v>
      </c>
      <c r="G137" s="121">
        <v>2.3420000000000001</v>
      </c>
      <c r="H137" s="121">
        <v>0</v>
      </c>
      <c r="I137" s="121">
        <v>0</v>
      </c>
      <c r="J137" s="121">
        <v>0</v>
      </c>
      <c r="K137" s="121">
        <v>0</v>
      </c>
      <c r="L137" s="121">
        <v>0</v>
      </c>
      <c r="M137" s="121">
        <v>0</v>
      </c>
    </row>
    <row r="138" spans="2:13" x14ac:dyDescent="0.2">
      <c r="B138" s="62" t="s">
        <v>20</v>
      </c>
      <c r="C138" s="115">
        <v>675.16499999999996</v>
      </c>
      <c r="D138" s="126">
        <v>401.238</v>
      </c>
      <c r="E138" s="121">
        <v>87.102000000000004</v>
      </c>
      <c r="F138" s="121">
        <v>129.471</v>
      </c>
      <c r="G138" s="121">
        <v>55.508000000000003</v>
      </c>
      <c r="H138" s="121">
        <v>1.4630000000000001</v>
      </c>
      <c r="I138" s="121">
        <v>0.38200000000000001</v>
      </c>
      <c r="J138" s="121">
        <v>0</v>
      </c>
      <c r="K138" s="121">
        <v>0</v>
      </c>
      <c r="L138" s="121">
        <v>0</v>
      </c>
      <c r="M138" s="121">
        <v>0</v>
      </c>
    </row>
    <row r="139" spans="2:13" x14ac:dyDescent="0.2">
      <c r="B139" s="62" t="s">
        <v>21</v>
      </c>
      <c r="C139" s="115">
        <v>5.1790000000000003</v>
      </c>
      <c r="D139" s="126">
        <v>4.1520000000000001</v>
      </c>
      <c r="E139" s="121">
        <v>0.81100000000000005</v>
      </c>
      <c r="F139" s="121">
        <v>0</v>
      </c>
      <c r="G139" s="121">
        <v>0.216</v>
      </c>
      <c r="H139" s="121">
        <v>0</v>
      </c>
      <c r="I139" s="121">
        <v>0</v>
      </c>
      <c r="J139" s="121">
        <v>0</v>
      </c>
      <c r="K139" s="121">
        <v>0</v>
      </c>
      <c r="L139" s="121">
        <v>0</v>
      </c>
      <c r="M139" s="121">
        <v>0</v>
      </c>
    </row>
    <row r="140" spans="2:13" x14ac:dyDescent="0.2">
      <c r="B140" s="62" t="s">
        <v>22</v>
      </c>
      <c r="C140" s="115">
        <v>3968.1219999999998</v>
      </c>
      <c r="D140" s="126">
        <v>416.51799999999997</v>
      </c>
      <c r="E140" s="121">
        <v>984.19899999999996</v>
      </c>
      <c r="F140" s="121">
        <v>2144.1410000000001</v>
      </c>
      <c r="G140" s="121">
        <v>342.06700000000001</v>
      </c>
      <c r="H140" s="121">
        <v>0</v>
      </c>
      <c r="I140" s="121">
        <v>81.195999999999998</v>
      </c>
      <c r="J140" s="121">
        <v>0</v>
      </c>
      <c r="K140" s="121">
        <v>0</v>
      </c>
      <c r="L140" s="121">
        <v>0</v>
      </c>
      <c r="M140" s="121">
        <v>0</v>
      </c>
    </row>
    <row r="141" spans="2:13" x14ac:dyDescent="0.2">
      <c r="B141" s="62" t="s">
        <v>23</v>
      </c>
      <c r="C141" s="115">
        <v>521.47199999999998</v>
      </c>
      <c r="D141" s="126">
        <v>217.78100000000001</v>
      </c>
      <c r="E141" s="121">
        <v>104.928</v>
      </c>
      <c r="F141" s="121">
        <v>25.8</v>
      </c>
      <c r="G141" s="121">
        <v>161.65</v>
      </c>
      <c r="H141" s="121">
        <v>0.40500000000000003</v>
      </c>
      <c r="I141" s="121">
        <v>10.909000000000001</v>
      </c>
      <c r="J141" s="121">
        <v>0</v>
      </c>
      <c r="K141" s="121">
        <v>0</v>
      </c>
      <c r="L141" s="121">
        <v>0</v>
      </c>
      <c r="M141" s="121">
        <v>0</v>
      </c>
    </row>
    <row r="142" spans="2:13" x14ac:dyDescent="0.2">
      <c r="B142" s="62" t="s">
        <v>24</v>
      </c>
      <c r="C142" s="115">
        <v>3813.4009999999998</v>
      </c>
      <c r="D142" s="126">
        <v>2388.0410000000002</v>
      </c>
      <c r="E142" s="121">
        <v>157.54499999999999</v>
      </c>
      <c r="F142" s="121">
        <v>37.213999999999999</v>
      </c>
      <c r="G142" s="121">
        <v>477.14699999999999</v>
      </c>
      <c r="H142" s="121">
        <v>735.06299999999999</v>
      </c>
      <c r="I142" s="121">
        <v>18.390999999999998</v>
      </c>
      <c r="J142" s="121">
        <v>0</v>
      </c>
      <c r="K142" s="121">
        <v>0</v>
      </c>
      <c r="L142" s="121">
        <v>0</v>
      </c>
      <c r="M142" s="121">
        <v>0</v>
      </c>
    </row>
    <row r="143" spans="2:13" x14ac:dyDescent="0.2">
      <c r="B143" s="62" t="s">
        <v>25</v>
      </c>
      <c r="C143" s="115">
        <v>379.95299999999997</v>
      </c>
      <c r="D143" s="126">
        <v>285.68200000000002</v>
      </c>
      <c r="E143" s="121">
        <v>82.349000000000004</v>
      </c>
      <c r="F143" s="121">
        <v>6.4649999999999999</v>
      </c>
      <c r="G143" s="121">
        <v>5.4580000000000002</v>
      </c>
      <c r="H143" s="121">
        <v>0</v>
      </c>
      <c r="I143" s="121">
        <v>0</v>
      </c>
      <c r="J143" s="121">
        <v>0</v>
      </c>
      <c r="K143" s="121">
        <v>0</v>
      </c>
      <c r="L143" s="121">
        <v>0</v>
      </c>
      <c r="M143" s="121">
        <v>0</v>
      </c>
    </row>
    <row r="144" spans="2:13" x14ac:dyDescent="0.2">
      <c r="B144" s="62" t="s">
        <v>26</v>
      </c>
      <c r="C144" s="115">
        <v>557.15099999999995</v>
      </c>
      <c r="D144" s="126">
        <v>355.66</v>
      </c>
      <c r="E144" s="121">
        <v>64.698999999999998</v>
      </c>
      <c r="F144" s="121">
        <v>104.929</v>
      </c>
      <c r="G144" s="121">
        <v>9.1289999999999996</v>
      </c>
      <c r="H144" s="121">
        <v>1.2E-2</v>
      </c>
      <c r="I144" s="121">
        <v>8.0549999999999997</v>
      </c>
      <c r="J144" s="121">
        <v>14.667</v>
      </c>
      <c r="K144" s="121">
        <v>0</v>
      </c>
      <c r="L144" s="121">
        <v>0</v>
      </c>
      <c r="M144" s="121">
        <v>0</v>
      </c>
    </row>
    <row r="145" spans="2:13" x14ac:dyDescent="0.2">
      <c r="B145" s="62" t="s">
        <v>27</v>
      </c>
      <c r="C145" s="115">
        <v>73.245000000000005</v>
      </c>
      <c r="D145" s="126">
        <v>69.662000000000006</v>
      </c>
      <c r="E145" s="121">
        <v>1.472</v>
      </c>
      <c r="F145" s="121">
        <v>0</v>
      </c>
      <c r="G145" s="121">
        <v>2.11</v>
      </c>
      <c r="H145" s="121">
        <v>0</v>
      </c>
      <c r="I145" s="121">
        <v>0</v>
      </c>
      <c r="J145" s="121">
        <v>0</v>
      </c>
      <c r="K145" s="121">
        <v>0</v>
      </c>
      <c r="L145" s="121">
        <v>0</v>
      </c>
      <c r="M145" s="121">
        <v>0</v>
      </c>
    </row>
    <row r="146" spans="2:13" x14ac:dyDescent="0.2">
      <c r="B146" s="62" t="s">
        <v>28</v>
      </c>
      <c r="C146" s="115">
        <v>129.36000000000001</v>
      </c>
      <c r="D146" s="126">
        <v>57.424999999999997</v>
      </c>
      <c r="E146" s="121">
        <v>26.568999999999999</v>
      </c>
      <c r="F146" s="121">
        <v>21.882999999999999</v>
      </c>
      <c r="G146" s="121">
        <v>22.332000000000001</v>
      </c>
      <c r="H146" s="121">
        <v>0.26700000000000002</v>
      </c>
      <c r="I146" s="121">
        <v>0.88400000000000001</v>
      </c>
      <c r="J146" s="121">
        <v>0</v>
      </c>
      <c r="K146" s="121">
        <v>0</v>
      </c>
      <c r="L146" s="121">
        <v>0</v>
      </c>
      <c r="M146" s="121">
        <v>0</v>
      </c>
    </row>
    <row r="147" spans="2:13" x14ac:dyDescent="0.2">
      <c r="B147" s="62" t="s">
        <v>29</v>
      </c>
      <c r="C147" s="115">
        <v>684.46500000000003</v>
      </c>
      <c r="D147" s="126">
        <v>324.13200000000001</v>
      </c>
      <c r="E147" s="121">
        <v>126.827</v>
      </c>
      <c r="F147" s="121">
        <v>1.032</v>
      </c>
      <c r="G147" s="121">
        <v>167.929</v>
      </c>
      <c r="H147" s="121">
        <v>1.7809999999999999</v>
      </c>
      <c r="I147" s="121">
        <v>14.14</v>
      </c>
      <c r="J147" s="121">
        <v>48.624000000000002</v>
      </c>
      <c r="K147" s="121">
        <v>0</v>
      </c>
      <c r="L147" s="121">
        <v>0</v>
      </c>
      <c r="M147" s="121">
        <v>0</v>
      </c>
    </row>
    <row r="148" spans="2:13" x14ac:dyDescent="0.2">
      <c r="B148" s="63" t="s">
        <v>30</v>
      </c>
      <c r="C148" s="116">
        <v>629.61699999999996</v>
      </c>
      <c r="D148" s="127">
        <v>299.488</v>
      </c>
      <c r="E148" s="122">
        <v>88.048000000000002</v>
      </c>
      <c r="F148" s="122">
        <v>5.609</v>
      </c>
      <c r="G148" s="122">
        <v>229.30600000000001</v>
      </c>
      <c r="H148" s="122">
        <v>0</v>
      </c>
      <c r="I148" s="122">
        <v>7.165</v>
      </c>
      <c r="J148" s="122">
        <v>0</v>
      </c>
      <c r="K148" s="122">
        <v>0</v>
      </c>
      <c r="L148" s="122">
        <v>0</v>
      </c>
      <c r="M148" s="122">
        <v>0</v>
      </c>
    </row>
  </sheetData>
  <mergeCells count="7">
    <mergeCell ref="C88:M88"/>
    <mergeCell ref="C121:M121"/>
    <mergeCell ref="B24:E24"/>
    <mergeCell ref="C6:E6"/>
    <mergeCell ref="C38:E38"/>
    <mergeCell ref="F38:H38"/>
    <mergeCell ref="C55:M5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18D0-E9FF-4CCA-A5F1-7349C496B43A}">
  <sheetPr>
    <tabColor theme="4" tint="-0.249977111117893"/>
  </sheetPr>
  <dimension ref="B3:G45"/>
  <sheetViews>
    <sheetView showGridLines="0" zoomScaleNormal="100" workbookViewId="0"/>
  </sheetViews>
  <sheetFormatPr baseColWidth="10" defaultRowHeight="12" x14ac:dyDescent="0.2"/>
  <cols>
    <col min="1" max="16384" width="11.42578125" style="25"/>
  </cols>
  <sheetData>
    <row r="3" spans="2:4" ht="15.75" x14ac:dyDescent="0.25">
      <c r="B3" s="132" t="s">
        <v>70</v>
      </c>
    </row>
    <row r="4" spans="2:4" ht="12.75" x14ac:dyDescent="0.2">
      <c r="B4" s="150" t="s">
        <v>68</v>
      </c>
    </row>
    <row r="6" spans="2:4" x14ac:dyDescent="0.2">
      <c r="B6" s="54"/>
      <c r="C6" s="153">
        <v>2009</v>
      </c>
      <c r="D6" s="58">
        <v>2019</v>
      </c>
    </row>
    <row r="7" spans="2:4" x14ac:dyDescent="0.2">
      <c r="B7" s="151" t="s">
        <v>73</v>
      </c>
      <c r="C7" s="154">
        <v>151.44999999999999</v>
      </c>
      <c r="D7" s="155">
        <v>168.43</v>
      </c>
    </row>
    <row r="8" spans="2:4" x14ac:dyDescent="0.2">
      <c r="B8" s="55"/>
      <c r="C8" s="156"/>
      <c r="D8" s="157"/>
    </row>
    <row r="9" spans="2:4" x14ac:dyDescent="0.2">
      <c r="B9" s="56" t="s">
        <v>22</v>
      </c>
      <c r="C9" s="115">
        <v>1835.99</v>
      </c>
      <c r="D9" s="121">
        <v>2184.6999999999998</v>
      </c>
    </row>
    <row r="10" spans="2:4" x14ac:dyDescent="0.2">
      <c r="B10" s="56" t="s">
        <v>5</v>
      </c>
      <c r="C10" s="115">
        <v>618.44000000000005</v>
      </c>
      <c r="D10" s="121">
        <v>658.64</v>
      </c>
    </row>
    <row r="11" spans="2:4" x14ac:dyDescent="0.2">
      <c r="B11" s="56" t="s">
        <v>21</v>
      </c>
      <c r="C11" s="115">
        <v>406</v>
      </c>
      <c r="D11" s="121">
        <v>447.24</v>
      </c>
    </row>
    <row r="12" spans="2:4" x14ac:dyDescent="0.2">
      <c r="B12" s="56" t="s">
        <v>16</v>
      </c>
      <c r="C12" s="115">
        <v>279.43</v>
      </c>
      <c r="D12" s="121">
        <v>343.62</v>
      </c>
    </row>
    <row r="13" spans="2:4" x14ac:dyDescent="0.2">
      <c r="B13" s="56" t="s">
        <v>29</v>
      </c>
      <c r="C13" s="115">
        <v>318.58999999999997</v>
      </c>
      <c r="D13" s="121">
        <v>301.02</v>
      </c>
    </row>
    <row r="14" spans="2:4" x14ac:dyDescent="0.2">
      <c r="B14" s="56" t="s">
        <v>24</v>
      </c>
      <c r="C14" s="115">
        <v>228.59</v>
      </c>
      <c r="D14" s="121">
        <v>262.08</v>
      </c>
    </row>
    <row r="15" spans="2:4" x14ac:dyDescent="0.2">
      <c r="B15" s="56" t="s">
        <v>8</v>
      </c>
      <c r="C15" s="115">
        <v>267.77999999999997</v>
      </c>
      <c r="D15" s="121">
        <v>221.52</v>
      </c>
    </row>
    <row r="16" spans="2:4" x14ac:dyDescent="0.2">
      <c r="B16" s="56" t="s">
        <v>30</v>
      </c>
      <c r="C16" s="115">
        <v>212.23</v>
      </c>
      <c r="D16" s="121">
        <v>209.54</v>
      </c>
    </row>
    <row r="17" spans="2:4" x14ac:dyDescent="0.2">
      <c r="B17" s="56" t="s">
        <v>74</v>
      </c>
      <c r="C17" s="115">
        <v>210.07</v>
      </c>
      <c r="D17" s="121">
        <v>206.79</v>
      </c>
    </row>
    <row r="18" spans="2:4" x14ac:dyDescent="0.2">
      <c r="B18" s="56" t="s">
        <v>23</v>
      </c>
      <c r="C18" s="115">
        <v>161.88999999999999</v>
      </c>
      <c r="D18" s="121">
        <v>196.62</v>
      </c>
    </row>
    <row r="19" spans="2:4" x14ac:dyDescent="0.2">
      <c r="B19" s="56" t="s">
        <v>7</v>
      </c>
      <c r="C19" s="115">
        <v>144.79</v>
      </c>
      <c r="D19" s="121">
        <v>180.29</v>
      </c>
    </row>
    <row r="20" spans="2:4" x14ac:dyDescent="0.2">
      <c r="B20" s="56" t="s">
        <v>19</v>
      </c>
      <c r="C20" s="115">
        <v>227.8</v>
      </c>
      <c r="D20" s="121">
        <v>173.69</v>
      </c>
    </row>
    <row r="21" spans="2:4" x14ac:dyDescent="0.2">
      <c r="B21" s="56" t="s">
        <v>27</v>
      </c>
      <c r="C21" s="115">
        <v>141.41999999999999</v>
      </c>
      <c r="D21" s="121">
        <v>152.65</v>
      </c>
    </row>
    <row r="22" spans="2:4" x14ac:dyDescent="0.2">
      <c r="B22" s="56" t="s">
        <v>14</v>
      </c>
      <c r="C22" s="115">
        <v>172.37</v>
      </c>
      <c r="D22" s="121">
        <v>146.88999999999999</v>
      </c>
    </row>
    <row r="23" spans="2:4" x14ac:dyDescent="0.2">
      <c r="B23" s="56" t="s">
        <v>13</v>
      </c>
      <c r="C23" s="115">
        <v>119.58</v>
      </c>
      <c r="D23" s="121">
        <v>139.55000000000001</v>
      </c>
    </row>
    <row r="24" spans="2:4" x14ac:dyDescent="0.2">
      <c r="B24" s="56" t="s">
        <v>20</v>
      </c>
      <c r="C24" s="115">
        <v>76.3</v>
      </c>
      <c r="D24" s="121">
        <v>127.16</v>
      </c>
    </row>
    <row r="25" spans="2:4" x14ac:dyDescent="0.2">
      <c r="B25" s="56" t="s">
        <v>9</v>
      </c>
      <c r="C25" s="115">
        <v>99.49</v>
      </c>
      <c r="D25" s="121">
        <v>114.38</v>
      </c>
    </row>
    <row r="26" spans="2:4" x14ac:dyDescent="0.2">
      <c r="B26" s="56" t="s">
        <v>12</v>
      </c>
      <c r="C26" s="115">
        <v>97.75</v>
      </c>
      <c r="D26" s="121">
        <v>107.18</v>
      </c>
    </row>
    <row r="27" spans="2:4" x14ac:dyDescent="0.2">
      <c r="B27" s="56" t="s">
        <v>17</v>
      </c>
      <c r="C27" s="115">
        <v>70.87</v>
      </c>
      <c r="D27" s="121">
        <v>102.89</v>
      </c>
    </row>
    <row r="28" spans="2:4" x14ac:dyDescent="0.2">
      <c r="B28" s="56" t="s">
        <v>75</v>
      </c>
      <c r="C28" s="115">
        <v>95.38</v>
      </c>
      <c r="D28" s="121">
        <v>96.16</v>
      </c>
    </row>
    <row r="29" spans="2:4" x14ac:dyDescent="0.2">
      <c r="B29" s="56" t="s">
        <v>28</v>
      </c>
      <c r="C29" s="115">
        <v>67.36</v>
      </c>
      <c r="D29" s="121">
        <v>67.53</v>
      </c>
    </row>
    <row r="30" spans="2:4" x14ac:dyDescent="0.2">
      <c r="B30" s="56" t="s">
        <v>11</v>
      </c>
      <c r="C30" s="115">
        <v>158.47999999999999</v>
      </c>
      <c r="D30" s="121">
        <v>53.84</v>
      </c>
    </row>
    <row r="31" spans="2:4" x14ac:dyDescent="0.2">
      <c r="B31" s="56" t="s">
        <v>10</v>
      </c>
      <c r="C31" s="115">
        <v>61.51</v>
      </c>
      <c r="D31" s="121">
        <v>49.13</v>
      </c>
    </row>
    <row r="32" spans="2:4" x14ac:dyDescent="0.2">
      <c r="B32" s="56" t="s">
        <v>26</v>
      </c>
      <c r="C32" s="115">
        <v>27.93</v>
      </c>
      <c r="D32" s="121">
        <v>40.299999999999997</v>
      </c>
    </row>
    <row r="33" spans="2:7" x14ac:dyDescent="0.2">
      <c r="B33" s="56" t="s">
        <v>6</v>
      </c>
      <c r="C33" s="115">
        <v>36.409999999999997</v>
      </c>
      <c r="D33" s="121">
        <v>37.21</v>
      </c>
    </row>
    <row r="34" spans="2:7" x14ac:dyDescent="0.2">
      <c r="B34" s="57" t="s">
        <v>18</v>
      </c>
      <c r="C34" s="116">
        <v>38.090000000000003</v>
      </c>
      <c r="D34" s="122">
        <v>37.21</v>
      </c>
    </row>
    <row r="37" spans="2:7" ht="15" customHeight="1" x14ac:dyDescent="0.2">
      <c r="B37" s="60" t="s">
        <v>38</v>
      </c>
    </row>
    <row r="38" spans="2:7" ht="39" customHeight="1" x14ac:dyDescent="0.2">
      <c r="B38" s="221" t="s">
        <v>76</v>
      </c>
      <c r="C38" s="221"/>
      <c r="D38" s="221"/>
      <c r="E38" s="221"/>
      <c r="F38" s="221"/>
      <c r="G38" s="221"/>
    </row>
    <row r="40" spans="2:7" ht="15" customHeight="1" x14ac:dyDescent="0.2">
      <c r="B40" s="61" t="s">
        <v>72</v>
      </c>
    </row>
    <row r="41" spans="2:7" x14ac:dyDescent="0.2">
      <c r="D41" s="25" t="s">
        <v>69</v>
      </c>
    </row>
    <row r="42" spans="2:7" x14ac:dyDescent="0.2">
      <c r="B42" s="152" t="s">
        <v>31</v>
      </c>
    </row>
    <row r="44" spans="2:7" x14ac:dyDescent="0.2">
      <c r="B44" s="64" t="s">
        <v>32</v>
      </c>
    </row>
    <row r="45" spans="2:7" x14ac:dyDescent="0.2">
      <c r="B45" s="25" t="s">
        <v>71</v>
      </c>
    </row>
  </sheetData>
  <sortState xmlns:xlrd2="http://schemas.microsoft.com/office/spreadsheetml/2017/richdata2" ref="B9:D34">
    <sortCondition descending="1" ref="D9:D34"/>
  </sortState>
  <mergeCells count="1">
    <mergeCell ref="B38:G38"/>
  </mergeCells>
  <pageMargins left="0.7" right="0.7" top="0.78740157499999996" bottom="0.78740157499999996"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Table 1</vt:lpstr>
      <vt:lpstr>Figure 1</vt:lpstr>
      <vt:lpstr>Figure 2</vt:lpstr>
      <vt:lpstr>Figure 3</vt:lpstr>
      <vt:lpstr>Figure 4</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MAUREN Susanne (ESTAT)</dc:creator>
  <cp:lastModifiedBy>Susanne Mauren</cp:lastModifiedBy>
  <dcterms:created xsi:type="dcterms:W3CDTF">2021-08-25T13:22:02Z</dcterms:created>
  <dcterms:modified xsi:type="dcterms:W3CDTF">2021-08-31T12:10:46Z</dcterms:modified>
</cp:coreProperties>
</file>