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055" yWindow="120" windowWidth="20700" windowHeight="11760" activeTab="1"/>
  </bookViews>
  <sheets>
    <sheet name="Graph 1" sheetId="29" r:id="rId1"/>
    <sheet name="Table 1" sheetId="13" r:id="rId2"/>
    <sheet name="Table 2" sheetId="9" r:id="rId3"/>
    <sheet name="Table 3" sheetId="30" r:id="rId4"/>
    <sheet name="Table 4" sheetId="33" r:id="rId5"/>
    <sheet name="Table 5" sheetId="34" r:id="rId6"/>
    <sheet name="Table 6" sheetId="10" r:id="rId7"/>
    <sheet name="Table 7" sheetId="11" r:id="rId8"/>
    <sheet name="Table 8" sheetId="18" r:id="rId9"/>
    <sheet name="Table 9" sheetId="35" r:id="rId10"/>
    <sheet name="Table 10" sheetId="36" r:id="rId11"/>
    <sheet name="Table 11" sheetId="37" r:id="rId12"/>
    <sheet name="Table 12" sheetId="38" r:id="rId13"/>
    <sheet name="Table 13" sheetId="39" r:id="rId14"/>
    <sheet name="Table 14" sheetId="40" r:id="rId15"/>
  </sheets>
  <definedNames>
    <definedName name="_xlnm.Print_Area" localSheetId="0">'Graph 1'!$B$62:$P$114</definedName>
    <definedName name="_xlnm.Print_Area" localSheetId="1">'Table 1'!$B$1:$K$10</definedName>
    <definedName name="_xlnm.Print_Area" localSheetId="14">'Table 14'!$B$1:$L$15</definedName>
    <definedName name="_xlnm.Print_Area" localSheetId="2">'Table 2'!$B$5:$L$13</definedName>
    <definedName name="_xlnm.Print_Area" localSheetId="3">'Table 3'!$B$3:$L$17</definedName>
    <definedName name="_xlnm.Print_Area" localSheetId="4">'Table 4'!$B$3:$L$40</definedName>
    <definedName name="_xlnm.Print_Area" localSheetId="5">'Table 5'!$B$2:$L$23</definedName>
    <definedName name="_xlnm.Print_Area" localSheetId="6">'Table 6'!$B$1:$L$19</definedName>
    <definedName name="_xlnm.Print_Area" localSheetId="7">'Table 7'!$B$1:$M$28</definedName>
  </definedNames>
  <calcPr calcId="152511"/>
</workbook>
</file>

<file path=xl/sharedStrings.xml><?xml version="1.0" encoding="utf-8"?>
<sst xmlns="http://schemas.openxmlformats.org/spreadsheetml/2006/main" count="562" uniqueCount="146">
  <si>
    <t/>
  </si>
  <si>
    <t>Q1</t>
  </si>
  <si>
    <t>Q2</t>
  </si>
  <si>
    <t>Q3</t>
  </si>
  <si>
    <t>Q4</t>
  </si>
  <si>
    <t>National</t>
  </si>
  <si>
    <t>Unknown</t>
  </si>
  <si>
    <t>Norway</t>
  </si>
  <si>
    <t>Gross weight of goods (in Mio tonnes)</t>
  </si>
  <si>
    <t>Gross weight of goods
(in Mio tonnes)</t>
  </si>
  <si>
    <t>Inwards</t>
  </si>
  <si>
    <t>Outwards</t>
  </si>
  <si>
    <t>Liquid bulk goods</t>
  </si>
  <si>
    <t>Dry bulk goods</t>
  </si>
  <si>
    <t>Large containers</t>
  </si>
  <si>
    <t>Ro-Ro mobile units</t>
  </si>
  <si>
    <t>Other general cargo nes</t>
  </si>
  <si>
    <t>Short Sea Shipping</t>
  </si>
  <si>
    <t>Deep Sea Shipping</t>
  </si>
  <si>
    <t>By type of transport</t>
  </si>
  <si>
    <t>By partner geographical zone</t>
  </si>
  <si>
    <t>America</t>
  </si>
  <si>
    <t>Africa</t>
  </si>
  <si>
    <t>Trade</t>
  </si>
  <si>
    <t>Russia: Baltic sea</t>
  </si>
  <si>
    <t xml:space="preserve">Crude oil </t>
  </si>
  <si>
    <t>Brazil</t>
  </si>
  <si>
    <t xml:space="preserve">Ores </t>
  </si>
  <si>
    <t>China</t>
  </si>
  <si>
    <t>Egypt</t>
  </si>
  <si>
    <t>USA: East coast</t>
  </si>
  <si>
    <t xml:space="preserve">Coal </t>
  </si>
  <si>
    <t>Nigeria</t>
  </si>
  <si>
    <t>Rotterdam (NL)</t>
  </si>
  <si>
    <t>Hamburg (DE)</t>
  </si>
  <si>
    <t>Marseille (FR)</t>
  </si>
  <si>
    <t>Amsterdam (NL)</t>
  </si>
  <si>
    <t>Bergen (NO)</t>
  </si>
  <si>
    <t>Bremerhaven (DE)</t>
  </si>
  <si>
    <t>Valencia (ES)</t>
  </si>
  <si>
    <t>Dover (UK)</t>
  </si>
  <si>
    <t>Calais (FR)</t>
  </si>
  <si>
    <t>Immingham (UK)</t>
  </si>
  <si>
    <t>Zeebrugge (BE)</t>
  </si>
  <si>
    <t>Algeciras (ES)</t>
  </si>
  <si>
    <t>Linked to table 1</t>
  </si>
  <si>
    <t>Time(All)</t>
  </si>
  <si>
    <t>GW All</t>
  </si>
  <si>
    <t>Asia &amp; Oceania</t>
  </si>
  <si>
    <t>Reporting country</t>
  </si>
  <si>
    <t>Type of cargo</t>
  </si>
  <si>
    <t>Direction</t>
  </si>
  <si>
    <t>Split Short Sea  Shipping</t>
  </si>
  <si>
    <t>Antwerpen (BE)</t>
  </si>
  <si>
    <t>Botas (TR)</t>
  </si>
  <si>
    <t>Izmit (TR)</t>
  </si>
  <si>
    <t>International intra-EU-28</t>
  </si>
  <si>
    <t>International extra-EU-28</t>
  </si>
  <si>
    <t>Europe except EU-28</t>
  </si>
  <si>
    <t>EU-28</t>
  </si>
  <si>
    <t>Growth rate on previous quarter (%)</t>
  </si>
  <si>
    <t>Growth rate on same quarter of previous year (%)</t>
  </si>
  <si>
    <t>Growth rate on previous quarter
(%)</t>
  </si>
  <si>
    <t>:</t>
  </si>
  <si>
    <t>Graph 1n</t>
  </si>
  <si>
    <t>'Annual' growth rate (%)</t>
  </si>
  <si>
    <t>Gross weight of goods (in Mio tonnes) - 'Annual' data</t>
  </si>
  <si>
    <t>Turkey</t>
  </si>
  <si>
    <t>Singapore</t>
  </si>
  <si>
    <t>Canada: East coast</t>
  </si>
  <si>
    <t>Russia: Black sea</t>
  </si>
  <si>
    <t>Crude oil</t>
  </si>
  <si>
    <t>Columbia: North coast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</si>
  <si>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</si>
  <si>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</si>
  <si>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</si>
  <si>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</si>
  <si>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</si>
  <si>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</si>
  <si>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</si>
  <si>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</si>
  <si>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</si>
  <si>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</si>
  <si>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</si>
  <si>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</si>
  <si>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</si>
  <si>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</si>
  <si>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</si>
  <si>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</si>
  <si>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</si>
  <si>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</si>
  <si>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</si>
  <si>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</si>
  <si>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</si>
  <si>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</si>
  <si>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</si>
  <si>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</si>
  <si>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Russia</t>
  </si>
  <si>
    <t>United States of America</t>
  </si>
  <si>
    <t>Canada</t>
  </si>
  <si>
    <t>Volume of containers (in 1000 TEUs)</t>
  </si>
  <si>
    <t>Dublin (IE)</t>
  </si>
  <si>
    <t>Volume of containers
(in 1000 TEUs)</t>
  </si>
  <si>
    <t>Zeeland Seaports (NL)</t>
  </si>
  <si>
    <t>-</t>
  </si>
  <si>
    <t>Qatar</t>
  </si>
  <si>
    <t>Liquefied gas</t>
  </si>
  <si>
    <t>Dunkerque (FR)</t>
  </si>
  <si>
    <t>Iskenderun, Hatay (TR)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</si>
  <si>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mar_qg_qm_cwh)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</si>
  <si>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mar_qg_qm_ewhd)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</si>
  <si>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mar_qg_qm_ewhk)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</si>
  <si>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mar_qg_qm_ewht and mar_qg_qm_ewhg)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</si>
  <si>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mar_qg_qm_ewhp)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</si>
  <si>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mar_qg_qm_ewh)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</si>
  <si>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mar_qg_qm_pwh)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</si>
  <si>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mar_qg_qm_pwhl)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</si>
  <si>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mar_qg_qm_pwhb)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</si>
  <si>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mar_qg_qm_pwhc)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</si>
  <si>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mar_qg_qm_pwhr)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</si>
  <si>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mar_qg_qm_pwho)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</si>
  <si>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mar_qg_qm_pvh)</t>
    </r>
  </si>
  <si>
    <t>Other dry bulk goods</t>
  </si>
  <si>
    <t>Oil products</t>
  </si>
  <si>
    <t>Iraq</t>
  </si>
  <si>
    <t>Table 9: Top 5 European ports by gross weight of goods handled during the 2nd quarter 2017, for liquid bulk goods</t>
  </si>
  <si>
    <t>Table 10: Top 5 European ports by gross weight of goods handled during the 2nd quarter 2017, for dry bulk goods</t>
  </si>
  <si>
    <t>Table 11: Top 5 European ports by gross weight of goods handled during the 2nd quarter 2017, for large containers</t>
  </si>
  <si>
    <t>Table 12: Top 5 European ports by gross weight of goods handled during the 2nd quarter 2017, for Ro-Ro mobile units</t>
  </si>
  <si>
    <t>Note: Data for Cyprus are not included.</t>
  </si>
  <si>
    <t>Figure 1: Gross weight of seaborne goods handled in main ports, EU-28, 2006Q1-2017Q2</t>
  </si>
  <si>
    <t>Table 1: Gross weight of seaborne goods handled in main ports, EU-28, 2015Q2-2017Q2</t>
  </si>
  <si>
    <t>Table 2: Gross weight of seaborne goods handled in main ports by direction, EU-28</t>
  </si>
  <si>
    <t>Table 3: Gross weight of seaborne goods handled in main ports by type of cargo, EU-28</t>
  </si>
  <si>
    <t>Table 4: Gross weight of seaborne goods handled in main ports</t>
  </si>
  <si>
    <t>Table 5: Gross weight of seaborne goods handled in main ports by various types of partner geographical areas, EU-28</t>
  </si>
  <si>
    <t>Table 6: Top 10 extra EU-28 partner countries in maritime transport by gross weight of goods handled in main ports during the 2nd quarter 2017, EU-28</t>
  </si>
  <si>
    <t>Table 7: Top 20 extra EU-28 maritime trades flows by gross weight of goods handled in main ports during the 2nd quarter 2017, EU-28</t>
  </si>
  <si>
    <t>Table 8: Top 5 European ports by gross weight of goods handled during the 2nd quarter 2017</t>
  </si>
  <si>
    <t>EU-28 (¹)</t>
  </si>
  <si>
    <t>Note: (:) data not available.</t>
  </si>
  <si>
    <t>(¹) Data for Cyprus are not included</t>
  </si>
  <si>
    <t>Table 13: Top 5 European ports by gross weight of goods handled during the 2nd quarter 2017, for other general cargo</t>
  </si>
  <si>
    <t>Table 14: Top 5 European ports by volume of containers handled during the 2nd quarter 2017</t>
  </si>
  <si>
    <r>
      <t>from extra-EU-28 ports to EU-28 main ports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('inwards')</t>
    </r>
  </si>
  <si>
    <t>from EU-28 main ports to extra-EU-28 ports ('outwards')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</si>
</sst>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%"/>
    <numFmt numFmtId="166" formatCode="#,##0.0"/>
    <numFmt numFmtId="167" formatCode="###\ ###\ ###\ ##0.0"/>
    <numFmt numFmtId="168" formatCode="\+0.0%;\-0.0%"/>
    <numFmt numFmtId="169" formatCode="#,##0.0_i"/>
    <numFmt numFmtId="170" formatCode="\+0.0;\-0.0"/>
  </numFmts>
  <fonts count="37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rgb="FF333333"/>
      <name val="Arial"/>
      <family val="2"/>
    </font>
    <font>
      <b/>
      <sz val="11"/>
      <name val="Arial"/>
      <family val="2"/>
    </font>
    <font>
      <sz val="8.5"/>
      <color rgb="FF333333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9"/>
      <color rgb="FF33333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/>
      <right style="thin">
        <color indexed="13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thin">
        <color indexed="13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/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/>
    </border>
    <border>
      <left style="hair">
        <color indexed="22"/>
      </left>
      <right/>
      <top/>
      <bottom/>
    </border>
    <border>
      <left style="hair">
        <color indexed="22"/>
      </left>
      <right style="hair">
        <color indexed="22"/>
      </right>
      <top/>
      <bottom/>
    </border>
    <border>
      <left style="hair">
        <color rgb="FFA6A6A6"/>
      </left>
      <right/>
      <top/>
      <bottom style="thin"/>
    </border>
    <border>
      <left style="hair">
        <color indexed="22"/>
      </left>
      <right/>
      <top/>
      <bottom style="thin"/>
    </border>
    <border>
      <left/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theme="0" tint="-0.24993999302387238"/>
      </left>
      <right/>
      <top style="thin">
        <color rgb="FF000000"/>
      </top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 style="thin">
        <color rgb="FF000000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 style="hair">
        <color indexed="22"/>
      </right>
      <top/>
      <bottom/>
    </border>
    <border>
      <left style="hair">
        <color rgb="FFA6A6A6"/>
      </left>
      <right style="hair">
        <color indexed="22"/>
      </right>
      <top/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thin"/>
    </border>
    <border>
      <left style="hair">
        <color rgb="FFA6A6A6"/>
      </left>
      <right style="hair">
        <color indexed="22"/>
      </right>
      <top style="thin"/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rgb="FF000000"/>
      </bottom>
    </border>
    <border>
      <left style="hair">
        <color indexed="22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indexed="2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indexed="22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/>
      <top style="hair">
        <color indexed="22"/>
      </top>
      <bottom style="thin"/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rgb="FFA6A6A6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rgb="FFA6A6A6"/>
      </left>
      <right style="hair">
        <color theme="0" tint="-0.24993999302387238"/>
      </right>
      <top style="hair">
        <color theme="0" tint="-0.24993999302387238"/>
      </top>
      <bottom style="thin"/>
    </border>
    <border>
      <left/>
      <right style="hair">
        <color rgb="FFA6A6A6"/>
      </right>
      <top/>
      <bottom/>
    </border>
    <border>
      <left style="hair">
        <color theme="0" tint="-0.24993999302387238"/>
      </left>
      <right/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indexed="22"/>
      </right>
      <top style="thin">
        <color rgb="FF000000"/>
      </top>
      <bottom/>
    </border>
    <border>
      <left/>
      <right style="hair">
        <color indexed="22"/>
      </right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indexed="22"/>
      </left>
      <right/>
      <top style="thin">
        <color rgb="FF000000"/>
      </top>
      <bottom style="hair">
        <color indexed="22"/>
      </bottom>
    </border>
    <border>
      <left/>
      <right style="hair">
        <color rgb="FFA6A6A6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69" fontId="18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273">
    <xf numFmtId="0" fontId="0" fillId="0" borderId="0" xfId="0" applyFont="1"/>
    <xf numFmtId="167" fontId="19" fillId="0" borderId="9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left" vertical="center"/>
    </xf>
    <xf numFmtId="0" fontId="19" fillId="0" borderId="12" xfId="0" applyFont="1" applyBorder="1" applyAlignment="1">
      <alignment horizontal="right"/>
    </xf>
    <xf numFmtId="0" fontId="19" fillId="17" borderId="10" xfId="0" applyNumberFormat="1" applyFont="1" applyFill="1" applyBorder="1" applyAlignment="1">
      <alignment horizontal="left" vertical="center"/>
    </xf>
    <xf numFmtId="164" fontId="19" fillId="0" borderId="0" xfId="47" applyFont="1" applyFill="1" applyBorder="1" applyAlignment="1">
      <alignment/>
    </xf>
    <xf numFmtId="0" fontId="19" fillId="0" borderId="12" xfId="0" applyFont="1" applyBorder="1" applyAlignment="1">
      <alignment horizontal="center"/>
    </xf>
    <xf numFmtId="165" fontId="19" fillId="0" borderId="0" xfId="60" applyNumberFormat="1" applyFont="1"/>
    <xf numFmtId="165" fontId="19" fillId="0" borderId="0" xfId="6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22" fillId="0" borderId="0" xfId="0" applyNumberFormat="1" applyFont="1" applyFill="1" applyBorder="1" applyAlignment="1">
      <alignment vertical="center"/>
    </xf>
    <xf numFmtId="0" fontId="23" fillId="18" borderId="13" xfId="0" applyNumberFormat="1" applyFont="1" applyFill="1" applyBorder="1" applyAlignment="1">
      <alignment horizontal="center" vertical="center"/>
    </xf>
    <xf numFmtId="0" fontId="23" fillId="18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16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7" xfId="0" applyNumberFormat="1" applyFont="1" applyFill="1" applyBorder="1" applyAlignment="1" quotePrefix="1">
      <alignment horizontal="left" vertical="center" wrapText="1"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23" fillId="18" borderId="13" xfId="0" applyNumberFormat="1" applyFont="1" applyFill="1" applyBorder="1" applyAlignment="1">
      <alignment horizontal="left" vertical="center"/>
    </xf>
    <xf numFmtId="1" fontId="21" fillId="19" borderId="19" xfId="0" applyNumberFormat="1" applyFont="1" applyFill="1" applyBorder="1" applyAlignment="1">
      <alignment horizontal="center" vertical="center"/>
    </xf>
    <xf numFmtId="0" fontId="23" fillId="18" borderId="0" xfId="0" applyNumberFormat="1" applyFont="1" applyFill="1" applyBorder="1" applyAlignment="1">
      <alignment horizontal="left" vertical="center"/>
    </xf>
    <xf numFmtId="0" fontId="21" fillId="19" borderId="20" xfId="0" applyNumberFormat="1" applyFont="1" applyFill="1" applyBorder="1" applyAlignment="1">
      <alignment horizontal="center" vertical="center"/>
    </xf>
    <xf numFmtId="0" fontId="21" fillId="19" borderId="21" xfId="0" applyNumberFormat="1" applyFont="1" applyFill="1" applyBorder="1" applyAlignment="1">
      <alignment horizontal="center" vertical="center"/>
    </xf>
    <xf numFmtId="166" fontId="19" fillId="0" borderId="0" xfId="0" applyNumberFormat="1" applyFont="1"/>
    <xf numFmtId="166" fontId="21" fillId="0" borderId="0" xfId="0" applyNumberFormat="1" applyFont="1" applyFill="1" applyBorder="1" applyAlignment="1">
      <alignment horizontal="right" vertical="center"/>
    </xf>
    <xf numFmtId="0" fontId="19" fillId="0" borderId="22" xfId="0" applyNumberFormat="1" applyFont="1" applyFill="1" applyBorder="1" applyAlignment="1">
      <alignment/>
    </xf>
    <xf numFmtId="0" fontId="21" fillId="20" borderId="23" xfId="0" applyNumberFormat="1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Fill="1" applyBorder="1" applyAlignment="1">
      <alignment horizontal="left" vertical="center" wrapText="1" indent="1"/>
    </xf>
    <xf numFmtId="168" fontId="21" fillId="0" borderId="0" xfId="15" applyNumberFormat="1" applyFont="1" applyFill="1" applyBorder="1" applyAlignment="1">
      <alignment horizontal="right" vertical="center"/>
    </xf>
    <xf numFmtId="0" fontId="19" fillId="0" borderId="16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22" xfId="0" applyNumberFormat="1" applyFont="1" applyFill="1" applyBorder="1" applyAlignment="1">
      <alignment horizontal="left" vertical="center" wrapText="1"/>
    </xf>
    <xf numFmtId="0" fontId="19" fillId="0" borderId="22" xfId="0" applyFont="1" applyBorder="1"/>
    <xf numFmtId="0" fontId="21" fillId="18" borderId="0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left" vertical="center"/>
    </xf>
    <xf numFmtId="166" fontId="19" fillId="0" borderId="24" xfId="0" applyNumberFormat="1" applyFont="1" applyFill="1" applyBorder="1" applyAlignment="1">
      <alignment horizontal="right" vertical="center"/>
    </xf>
    <xf numFmtId="166" fontId="19" fillId="0" borderId="25" xfId="0" applyNumberFormat="1" applyFont="1" applyFill="1" applyBorder="1" applyAlignment="1">
      <alignment horizontal="right" vertical="center"/>
    </xf>
    <xf numFmtId="0" fontId="19" fillId="0" borderId="18" xfId="0" applyNumberFormat="1" applyFont="1" applyFill="1" applyBorder="1" applyAlignment="1">
      <alignment horizontal="left" vertical="center" wrapText="1" indent="1"/>
    </xf>
    <xf numFmtId="166" fontId="21" fillId="20" borderId="26" xfId="0" applyNumberFormat="1" applyFont="1" applyFill="1" applyBorder="1" applyAlignment="1">
      <alignment horizontal="right" vertical="center"/>
    </xf>
    <xf numFmtId="166" fontId="21" fillId="20" borderId="27" xfId="0" applyNumberFormat="1" applyFont="1" applyFill="1" applyBorder="1" applyAlignment="1">
      <alignment horizontal="right" vertical="center"/>
    </xf>
    <xf numFmtId="166" fontId="21" fillId="20" borderId="28" xfId="0" applyNumberFormat="1" applyFont="1" applyFill="1" applyBorder="1" applyAlignment="1">
      <alignment horizontal="right" vertical="center"/>
    </xf>
    <xf numFmtId="166" fontId="21" fillId="20" borderId="23" xfId="0" applyNumberFormat="1" applyFont="1" applyFill="1" applyBorder="1" applyAlignment="1">
      <alignment horizontal="right" vertical="center"/>
    </xf>
    <xf numFmtId="170" fontId="21" fillId="20" borderId="27" xfId="15" applyNumberFormat="1" applyFont="1" applyFill="1" applyBorder="1" applyAlignment="1">
      <alignment horizontal="right" vertical="center"/>
    </xf>
    <xf numFmtId="170" fontId="21" fillId="20" borderId="23" xfId="15" applyNumberFormat="1" applyFont="1" applyFill="1" applyBorder="1" applyAlignment="1">
      <alignment horizontal="right" vertical="center"/>
    </xf>
    <xf numFmtId="166" fontId="19" fillId="0" borderId="29" xfId="0" applyNumberFormat="1" applyFont="1" applyFill="1" applyBorder="1" applyAlignment="1">
      <alignment horizontal="right" vertical="center"/>
    </xf>
    <xf numFmtId="166" fontId="19" fillId="0" borderId="30" xfId="0" applyNumberFormat="1" applyFont="1" applyFill="1" applyBorder="1" applyAlignment="1">
      <alignment horizontal="right" vertical="center"/>
    </xf>
    <xf numFmtId="166" fontId="19" fillId="0" borderId="31" xfId="0" applyNumberFormat="1" applyFont="1" applyFill="1" applyBorder="1" applyAlignment="1">
      <alignment horizontal="right" vertical="center"/>
    </xf>
    <xf numFmtId="166" fontId="19" fillId="0" borderId="15" xfId="0" applyNumberFormat="1" applyFont="1" applyFill="1" applyBorder="1" applyAlignment="1">
      <alignment horizontal="right" vertical="center"/>
    </xf>
    <xf numFmtId="166" fontId="19" fillId="0" borderId="32" xfId="0" applyNumberFormat="1" applyFont="1" applyFill="1" applyBorder="1" applyAlignment="1">
      <alignment horizontal="right" vertical="center"/>
    </xf>
    <xf numFmtId="170" fontId="21" fillId="0" borderId="30" xfId="15" applyNumberFormat="1" applyFont="1" applyFill="1" applyBorder="1" applyAlignment="1">
      <alignment horizontal="right" vertical="center"/>
    </xf>
    <xf numFmtId="170" fontId="21" fillId="0" borderId="15" xfId="15" applyNumberFormat="1" applyFont="1" applyFill="1" applyBorder="1" applyAlignment="1">
      <alignment horizontal="right" vertical="center"/>
    </xf>
    <xf numFmtId="166" fontId="19" fillId="0" borderId="33" xfId="0" applyNumberFormat="1" applyFont="1" applyFill="1" applyBorder="1" applyAlignment="1">
      <alignment horizontal="right" vertical="center"/>
    </xf>
    <xf numFmtId="166" fontId="19" fillId="0" borderId="34" xfId="0" applyNumberFormat="1" applyFont="1" applyFill="1" applyBorder="1" applyAlignment="1">
      <alignment horizontal="right" vertical="center"/>
    </xf>
    <xf numFmtId="166" fontId="19" fillId="0" borderId="35" xfId="0" applyNumberFormat="1" applyFont="1" applyFill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right" vertical="center"/>
    </xf>
    <xf numFmtId="170" fontId="21" fillId="0" borderId="34" xfId="15" applyNumberFormat="1" applyFont="1" applyFill="1" applyBorder="1" applyAlignment="1">
      <alignment horizontal="right" vertical="center"/>
    </xf>
    <xf numFmtId="170" fontId="21" fillId="0" borderId="17" xfId="15" applyNumberFormat="1" applyFont="1" applyFill="1" applyBorder="1" applyAlignment="1">
      <alignment horizontal="right" vertical="center"/>
    </xf>
    <xf numFmtId="166" fontId="19" fillId="0" borderId="37" xfId="0" applyNumberFormat="1" applyFont="1" applyFill="1" applyBorder="1" applyAlignment="1">
      <alignment horizontal="right" vertical="center"/>
    </xf>
    <xf numFmtId="166" fontId="19" fillId="0" borderId="20" xfId="0" applyNumberFormat="1" applyFont="1" applyFill="1" applyBorder="1" applyAlignment="1">
      <alignment horizontal="right" vertical="center"/>
    </xf>
    <xf numFmtId="166" fontId="19" fillId="0" borderId="38" xfId="0" applyNumberFormat="1" applyFont="1" applyFill="1" applyBorder="1" applyAlignment="1">
      <alignment horizontal="right" vertical="center"/>
    </xf>
    <xf numFmtId="166" fontId="19" fillId="0" borderId="16" xfId="0" applyNumberFormat="1" applyFont="1" applyFill="1" applyBorder="1" applyAlignment="1">
      <alignment horizontal="right" vertical="center"/>
    </xf>
    <xf numFmtId="170" fontId="21" fillId="0" borderId="20" xfId="15" applyNumberFormat="1" applyFont="1" applyFill="1" applyBorder="1" applyAlignment="1">
      <alignment horizontal="right" vertical="center"/>
    </xf>
    <xf numFmtId="170" fontId="21" fillId="0" borderId="16" xfId="15" applyNumberFormat="1" applyFont="1" applyFill="1" applyBorder="1" applyAlignment="1">
      <alignment horizontal="right" vertical="center"/>
    </xf>
    <xf numFmtId="166" fontId="19" fillId="0" borderId="39" xfId="0" applyNumberFormat="1" applyFont="1" applyFill="1" applyBorder="1" applyAlignment="1">
      <alignment horizontal="right" vertical="center"/>
    </xf>
    <xf numFmtId="166" fontId="19" fillId="0" borderId="40" xfId="0" applyNumberFormat="1" applyFont="1" applyFill="1" applyBorder="1" applyAlignment="1">
      <alignment horizontal="right" vertical="center"/>
    </xf>
    <xf numFmtId="170" fontId="21" fillId="0" borderId="41" xfId="15" applyNumberFormat="1" applyFont="1" applyFill="1" applyBorder="1" applyAlignment="1">
      <alignment horizontal="right" vertical="center"/>
    </xf>
    <xf numFmtId="170" fontId="21" fillId="0" borderId="0" xfId="15" applyNumberFormat="1" applyFont="1" applyFill="1" applyBorder="1" applyAlignment="1">
      <alignment horizontal="right" vertical="center"/>
    </xf>
    <xf numFmtId="166" fontId="19" fillId="0" borderId="42" xfId="0" applyNumberFormat="1" applyFont="1" applyFill="1" applyBorder="1" applyAlignment="1">
      <alignment horizontal="right" vertical="center"/>
    </xf>
    <xf numFmtId="166" fontId="19" fillId="0" borderId="43" xfId="0" applyNumberFormat="1" applyFont="1" applyFill="1" applyBorder="1" applyAlignment="1">
      <alignment horizontal="right" vertical="center"/>
    </xf>
    <xf numFmtId="166" fontId="21" fillId="0" borderId="44" xfId="0" applyNumberFormat="1" applyFont="1" applyFill="1" applyBorder="1" applyAlignment="1">
      <alignment horizontal="right" vertical="center"/>
    </xf>
    <xf numFmtId="170" fontId="21" fillId="0" borderId="45" xfId="15" applyNumberFormat="1" applyFont="1" applyFill="1" applyBorder="1" applyAlignment="1">
      <alignment horizontal="right" vertical="center"/>
    </xf>
    <xf numFmtId="170" fontId="21" fillId="0" borderId="24" xfId="15" applyNumberFormat="1" applyFont="1" applyFill="1" applyBorder="1" applyAlignment="1">
      <alignment horizontal="right" vertical="center"/>
    </xf>
    <xf numFmtId="170" fontId="21" fillId="20" borderId="46" xfId="15" applyNumberFormat="1" applyFont="1" applyFill="1" applyBorder="1" applyAlignment="1">
      <alignment horizontal="right" vertical="center"/>
    </xf>
    <xf numFmtId="170" fontId="21" fillId="20" borderId="47" xfId="15" applyNumberFormat="1" applyFont="1" applyFill="1" applyBorder="1" applyAlignment="1">
      <alignment horizontal="right" vertical="center"/>
    </xf>
    <xf numFmtId="166" fontId="19" fillId="0" borderId="48" xfId="0" applyNumberFormat="1" applyFont="1" applyFill="1" applyBorder="1" applyAlignment="1">
      <alignment horizontal="right" vertical="center"/>
    </xf>
    <xf numFmtId="166" fontId="19" fillId="0" borderId="49" xfId="0" applyNumberFormat="1" applyFont="1" applyFill="1" applyBorder="1" applyAlignment="1">
      <alignment horizontal="right" vertical="center"/>
    </xf>
    <xf numFmtId="166" fontId="19" fillId="0" borderId="50" xfId="0" applyNumberFormat="1" applyFont="1" applyFill="1" applyBorder="1" applyAlignment="1">
      <alignment horizontal="right" vertical="center"/>
    </xf>
    <xf numFmtId="170" fontId="21" fillId="0" borderId="19" xfId="15" applyNumberFormat="1" applyFont="1" applyFill="1" applyBorder="1" applyAlignment="1">
      <alignment horizontal="right" vertical="center"/>
    </xf>
    <xf numFmtId="170" fontId="21" fillId="0" borderId="32" xfId="15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 wrapText="1"/>
    </xf>
    <xf numFmtId="0" fontId="23" fillId="18" borderId="0" xfId="0" applyNumberFormat="1" applyFont="1" applyFill="1" applyBorder="1" applyAlignment="1">
      <alignment horizontal="center" vertical="center"/>
    </xf>
    <xf numFmtId="166" fontId="19" fillId="0" borderId="51" xfId="0" applyNumberFormat="1" applyFont="1" applyFill="1" applyBorder="1" applyAlignment="1">
      <alignment horizontal="right" vertical="center"/>
    </xf>
    <xf numFmtId="0" fontId="21" fillId="0" borderId="52" xfId="0" applyNumberFormat="1" applyFont="1" applyFill="1" applyBorder="1" applyAlignment="1">
      <alignment vertical="center"/>
    </xf>
    <xf numFmtId="0" fontId="21" fillId="0" borderId="53" xfId="0" applyNumberFormat="1" applyFont="1" applyFill="1" applyBorder="1" applyAlignment="1">
      <alignment vertical="center"/>
    </xf>
    <xf numFmtId="166" fontId="21" fillId="0" borderId="53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165" fontId="21" fillId="0" borderId="25" xfId="15" applyNumberFormat="1" applyFont="1" applyFill="1" applyBorder="1" applyAlignment="1">
      <alignment horizontal="right" vertical="center"/>
    </xf>
    <xf numFmtId="0" fontId="19" fillId="0" borderId="54" xfId="0" applyNumberFormat="1" applyFont="1" applyFill="1" applyBorder="1" applyAlignment="1">
      <alignment horizontal="left" vertical="center" indent="1"/>
    </xf>
    <xf numFmtId="0" fontId="19" fillId="0" borderId="38" xfId="0" applyNumberFormat="1" applyFont="1" applyFill="1" applyBorder="1" applyAlignment="1">
      <alignment horizontal="left" vertical="center"/>
    </xf>
    <xf numFmtId="0" fontId="21" fillId="0" borderId="52" xfId="0" applyNumberFormat="1" applyFont="1" applyFill="1" applyBorder="1" applyAlignment="1">
      <alignment horizontal="left" vertical="center"/>
    </xf>
    <xf numFmtId="166" fontId="19" fillId="0" borderId="55" xfId="0" applyNumberFormat="1" applyFont="1" applyFill="1" applyBorder="1" applyAlignment="1">
      <alignment horizontal="right" vertical="center"/>
    </xf>
    <xf numFmtId="166" fontId="19" fillId="0" borderId="56" xfId="0" applyNumberFormat="1" applyFont="1" applyFill="1" applyBorder="1" applyAlignment="1">
      <alignment horizontal="right" vertical="center"/>
    </xf>
    <xf numFmtId="166" fontId="19" fillId="0" borderId="52" xfId="0" applyNumberFormat="1" applyFont="1" applyFill="1" applyBorder="1" applyAlignment="1">
      <alignment horizontal="right" vertical="center"/>
    </xf>
    <xf numFmtId="170" fontId="21" fillId="0" borderId="54" xfId="15" applyNumberFormat="1" applyFont="1" applyFill="1" applyBorder="1" applyAlignment="1">
      <alignment horizontal="right" vertical="center"/>
    </xf>
    <xf numFmtId="0" fontId="21" fillId="18" borderId="14" xfId="0" applyNumberFormat="1" applyFont="1" applyFill="1" applyBorder="1" applyAlignment="1">
      <alignment horizontal="center" vertical="center"/>
    </xf>
    <xf numFmtId="0" fontId="19" fillId="21" borderId="0" xfId="0" applyFont="1" applyFill="1"/>
    <xf numFmtId="166" fontId="19" fillId="0" borderId="0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168" fontId="19" fillId="0" borderId="0" xfId="0" applyNumberFormat="1" applyFont="1" applyFill="1" applyBorder="1"/>
    <xf numFmtId="0" fontId="21" fillId="18" borderId="14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NumberFormat="1" applyFont="1" applyFill="1" applyBorder="1" applyAlignment="1">
      <alignment horizontal="left" vertical="center"/>
    </xf>
    <xf numFmtId="0" fontId="26" fillId="21" borderId="0" xfId="0" applyFont="1" applyFill="1"/>
    <xf numFmtId="0" fontId="25" fillId="18" borderId="14" xfId="0" applyNumberFormat="1" applyFont="1" applyFill="1" applyBorder="1" applyAlignment="1">
      <alignment horizontal="center" vertical="center"/>
    </xf>
    <xf numFmtId="0" fontId="26" fillId="0" borderId="0" xfId="0" applyFont="1"/>
    <xf numFmtId="170" fontId="21" fillId="0" borderId="57" xfId="15" applyNumberFormat="1" applyFont="1" applyFill="1" applyBorder="1" applyAlignment="1">
      <alignment horizontal="right" vertical="center"/>
    </xf>
    <xf numFmtId="170" fontId="21" fillId="0" borderId="36" xfId="15" applyNumberFormat="1" applyFont="1" applyFill="1" applyBorder="1" applyAlignment="1">
      <alignment horizontal="right" vertical="center"/>
    </xf>
    <xf numFmtId="166" fontId="21" fillId="0" borderId="58" xfId="0" applyNumberFormat="1" applyFont="1" applyFill="1" applyBorder="1" applyAlignment="1">
      <alignment horizontal="right" vertical="center"/>
    </xf>
    <xf numFmtId="166" fontId="21" fillId="0" borderId="59" xfId="0" applyNumberFormat="1" applyFont="1" applyFill="1" applyBorder="1" applyAlignment="1">
      <alignment horizontal="right" vertical="center"/>
    </xf>
    <xf numFmtId="166" fontId="21" fillId="0" borderId="60" xfId="0" applyNumberFormat="1" applyFont="1" applyFill="1" applyBorder="1" applyAlignment="1">
      <alignment horizontal="right" vertical="center"/>
    </xf>
    <xf numFmtId="166" fontId="21" fillId="20" borderId="61" xfId="0" applyNumberFormat="1" applyFont="1" applyFill="1" applyBorder="1" applyAlignment="1">
      <alignment horizontal="right" vertical="center"/>
    </xf>
    <xf numFmtId="166" fontId="21" fillId="0" borderId="62" xfId="0" applyNumberFormat="1" applyFont="1" applyFill="1" applyBorder="1" applyAlignment="1">
      <alignment horizontal="right" vertical="center"/>
    </xf>
    <xf numFmtId="166" fontId="21" fillId="0" borderId="63" xfId="0" applyNumberFormat="1" applyFont="1" applyFill="1" applyBorder="1" applyAlignment="1">
      <alignment horizontal="right" vertical="center"/>
    </xf>
    <xf numFmtId="166" fontId="21" fillId="0" borderId="64" xfId="0" applyNumberFormat="1" applyFont="1" applyFill="1" applyBorder="1" applyAlignment="1">
      <alignment horizontal="right" vertical="center"/>
    </xf>
    <xf numFmtId="166" fontId="21" fillId="20" borderId="65" xfId="0" applyNumberFormat="1" applyFont="1" applyFill="1" applyBorder="1" applyAlignment="1">
      <alignment horizontal="right" vertical="center"/>
    </xf>
    <xf numFmtId="166" fontId="21" fillId="0" borderId="66" xfId="0" applyNumberFormat="1" applyFont="1" applyFill="1" applyBorder="1" applyAlignment="1">
      <alignment horizontal="right" vertical="center"/>
    </xf>
    <xf numFmtId="0" fontId="21" fillId="19" borderId="6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indent="1"/>
    </xf>
    <xf numFmtId="0" fontId="21" fillId="19" borderId="68" xfId="0" applyNumberFormat="1" applyFont="1" applyFill="1" applyBorder="1" applyAlignment="1">
      <alignment horizontal="center" vertical="center" wrapText="1"/>
    </xf>
    <xf numFmtId="0" fontId="21" fillId="19" borderId="69" xfId="0" applyNumberFormat="1" applyFont="1" applyFill="1" applyBorder="1" applyAlignment="1" quotePrefix="1">
      <alignment horizontal="center" vertical="center" wrapText="1"/>
    </xf>
    <xf numFmtId="0" fontId="21" fillId="19" borderId="70" xfId="0" applyNumberFormat="1" applyFont="1" applyFill="1" applyBorder="1" applyAlignment="1">
      <alignment horizontal="center" vertical="center"/>
    </xf>
    <xf numFmtId="0" fontId="21" fillId="19" borderId="71" xfId="0" applyNumberFormat="1" applyFont="1" applyFill="1" applyBorder="1" applyAlignment="1">
      <alignment horizontal="center" vertical="center"/>
    </xf>
    <xf numFmtId="0" fontId="21" fillId="19" borderId="14" xfId="0" applyNumberFormat="1" applyFont="1" applyFill="1" applyBorder="1" applyAlignment="1">
      <alignment horizontal="center" vertical="center"/>
    </xf>
    <xf numFmtId="166" fontId="21" fillId="20" borderId="13" xfId="0" applyNumberFormat="1" applyFont="1" applyFill="1" applyBorder="1" applyAlignment="1">
      <alignment horizontal="right" vertical="center"/>
    </xf>
    <xf numFmtId="166" fontId="21" fillId="20" borderId="72" xfId="0" applyNumberFormat="1" applyFont="1" applyFill="1" applyBorder="1" applyAlignment="1">
      <alignment horizontal="right" vertical="center"/>
    </xf>
    <xf numFmtId="170" fontId="21" fillId="20" borderId="27" xfId="60" applyNumberFormat="1" applyFont="1" applyFill="1" applyBorder="1" applyAlignment="1">
      <alignment horizontal="right" vertical="center"/>
    </xf>
    <xf numFmtId="170" fontId="21" fillId="20" borderId="23" xfId="60" applyNumberFormat="1" applyFont="1" applyFill="1" applyBorder="1" applyAlignment="1">
      <alignment horizontal="right" vertical="center"/>
    </xf>
    <xf numFmtId="166" fontId="19" fillId="0" borderId="73" xfId="0" applyNumberFormat="1" applyFont="1" applyFill="1" applyBorder="1" applyAlignment="1">
      <alignment horizontal="right" vertical="center"/>
    </xf>
    <xf numFmtId="166" fontId="21" fillId="0" borderId="57" xfId="0" applyNumberFormat="1" applyFont="1" applyFill="1" applyBorder="1" applyAlignment="1">
      <alignment horizontal="right" vertical="center"/>
    </xf>
    <xf numFmtId="170" fontId="21" fillId="0" borderId="30" xfId="60" applyNumberFormat="1" applyFont="1" applyFill="1" applyBorder="1" applyAlignment="1">
      <alignment horizontal="right" vertical="center"/>
    </xf>
    <xf numFmtId="170" fontId="21" fillId="0" borderId="15" xfId="60" applyNumberFormat="1" applyFont="1" applyFill="1" applyBorder="1" applyAlignment="1">
      <alignment horizontal="right" vertical="center"/>
    </xf>
    <xf numFmtId="170" fontId="21" fillId="0" borderId="34" xfId="60" applyNumberFormat="1" applyFont="1" applyFill="1" applyBorder="1" applyAlignment="1">
      <alignment horizontal="right" vertical="center"/>
    </xf>
    <xf numFmtId="170" fontId="21" fillId="0" borderId="17" xfId="60" applyNumberFormat="1" applyFont="1" applyFill="1" applyBorder="1" applyAlignment="1">
      <alignment horizontal="right" vertical="center"/>
    </xf>
    <xf numFmtId="166" fontId="19" fillId="0" borderId="74" xfId="0" applyNumberFormat="1" applyFont="1" applyFill="1" applyBorder="1" applyAlignment="1">
      <alignment horizontal="right" vertical="center"/>
    </xf>
    <xf numFmtId="166" fontId="19" fillId="0" borderId="75" xfId="0" applyNumberFormat="1" applyFont="1" applyFill="1" applyBorder="1" applyAlignment="1">
      <alignment horizontal="right" vertical="center"/>
    </xf>
    <xf numFmtId="166" fontId="19" fillId="0" borderId="76" xfId="0" applyNumberFormat="1" applyFont="1" applyFill="1" applyBorder="1" applyAlignment="1">
      <alignment horizontal="right" vertical="center"/>
    </xf>
    <xf numFmtId="9" fontId="27" fillId="0" borderId="0" xfId="15" applyFont="1"/>
    <xf numFmtId="167" fontId="19" fillId="0" borderId="0" xfId="0" applyNumberFormat="1" applyFont="1" applyFill="1" applyBorder="1" applyAlignment="1">
      <alignment horizontal="left" vertical="center"/>
    </xf>
    <xf numFmtId="0" fontId="21" fillId="19" borderId="77" xfId="0" applyNumberFormat="1" applyFont="1" applyFill="1" applyBorder="1" applyAlignment="1">
      <alignment horizontal="center" vertical="center"/>
    </xf>
    <xf numFmtId="0" fontId="21" fillId="19" borderId="39" xfId="0" applyNumberFormat="1" applyFont="1" applyFill="1" applyBorder="1" applyAlignment="1">
      <alignment horizontal="center" vertical="center"/>
    </xf>
    <xf numFmtId="1" fontId="21" fillId="19" borderId="78" xfId="0" applyNumberFormat="1" applyFont="1" applyFill="1" applyBorder="1" applyAlignment="1">
      <alignment horizontal="center" vertical="center"/>
    </xf>
    <xf numFmtId="0" fontId="21" fillId="19" borderId="59" xfId="0" applyNumberFormat="1" applyFont="1" applyFill="1" applyBorder="1" applyAlignment="1">
      <alignment horizontal="center" vertical="center"/>
    </xf>
    <xf numFmtId="0" fontId="21" fillId="19" borderId="3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18" borderId="0" xfId="0" applyNumberFormat="1" applyFont="1" applyFill="1" applyBorder="1" applyAlignment="1">
      <alignment horizontal="center" vertical="center"/>
    </xf>
    <xf numFmtId="0" fontId="21" fillId="19" borderId="38" xfId="0" applyNumberFormat="1" applyFont="1" applyFill="1" applyBorder="1" applyAlignment="1">
      <alignment horizontal="center" vertical="center"/>
    </xf>
    <xf numFmtId="169" fontId="19" fillId="0" borderId="29" xfId="58" applyFont="1" applyFill="1" applyBorder="1" applyAlignment="1">
      <alignment horizontal="right"/>
    </xf>
    <xf numFmtId="169" fontId="19" fillId="0" borderId="32" xfId="58" applyFont="1" applyFill="1" applyBorder="1" applyAlignment="1">
      <alignment horizontal="right"/>
    </xf>
    <xf numFmtId="169" fontId="19" fillId="0" borderId="15" xfId="58" applyFont="1" applyFill="1" applyBorder="1" applyAlignment="1">
      <alignment horizontal="right"/>
    </xf>
    <xf numFmtId="169" fontId="19" fillId="0" borderId="79" xfId="58" applyFont="1" applyFill="1" applyBorder="1" applyAlignment="1">
      <alignment horizontal="right"/>
    </xf>
    <xf numFmtId="169" fontId="21" fillId="0" borderId="15" xfId="58" applyFont="1" applyFill="1" applyBorder="1" applyAlignment="1">
      <alignment horizontal="right"/>
    </xf>
    <xf numFmtId="170" fontId="19" fillId="0" borderId="37" xfId="58" applyNumberFormat="1" applyFont="1" applyFill="1" applyBorder="1" applyAlignment="1">
      <alignment horizontal="right"/>
    </xf>
    <xf numFmtId="170" fontId="19" fillId="0" borderId="16" xfId="58" applyNumberFormat="1" applyFont="1" applyFill="1" applyBorder="1" applyAlignment="1">
      <alignment horizontal="right"/>
    </xf>
    <xf numFmtId="170" fontId="21" fillId="0" borderId="16" xfId="58" applyNumberFormat="1" applyFont="1" applyFill="1" applyBorder="1" applyAlignment="1">
      <alignment horizontal="right"/>
    </xf>
    <xf numFmtId="170" fontId="19" fillId="0" borderId="33" xfId="58" applyNumberFormat="1" applyFont="1" applyFill="1" applyBorder="1" applyAlignment="1">
      <alignment horizontal="right"/>
    </xf>
    <xf numFmtId="170" fontId="19" fillId="0" borderId="17" xfId="58" applyNumberFormat="1" applyFont="1" applyFill="1" applyBorder="1" applyAlignment="1">
      <alignment horizontal="right"/>
    </xf>
    <xf numFmtId="170" fontId="19" fillId="2" borderId="17" xfId="58" applyNumberFormat="1" applyFont="1" applyFill="1" applyBorder="1" applyAlignment="1">
      <alignment horizontal="right"/>
    </xf>
    <xf numFmtId="170" fontId="21" fillId="0" borderId="17" xfId="58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center" wrapText="1"/>
    </xf>
    <xf numFmtId="0" fontId="21" fillId="19" borderId="38" xfId="0" applyNumberFormat="1" applyFont="1" applyFill="1" applyBorder="1" applyAlignment="1">
      <alignment horizontal="center" vertical="center"/>
    </xf>
    <xf numFmtId="170" fontId="21" fillId="0" borderId="0" xfId="60" applyNumberFormat="1" applyFont="1" applyFill="1" applyBorder="1" applyAlignment="1">
      <alignment horizontal="right" vertical="center"/>
    </xf>
    <xf numFmtId="169" fontId="19" fillId="0" borderId="80" xfId="58" applyFont="1" applyBorder="1" applyAlignment="1">
      <alignment horizontal="right"/>
    </xf>
    <xf numFmtId="169" fontId="19" fillId="0" borderId="81" xfId="58" applyFont="1" applyBorder="1" applyAlignment="1">
      <alignment horizontal="right"/>
    </xf>
    <xf numFmtId="0" fontId="19" fillId="0" borderId="36" xfId="0" applyNumberFormat="1" applyFont="1" applyFill="1" applyBorder="1" applyAlignment="1">
      <alignment horizontal="left" vertical="center" indent="1"/>
    </xf>
    <xf numFmtId="0" fontId="19" fillId="0" borderId="35" xfId="0" applyNumberFormat="1" applyFont="1" applyFill="1" applyBorder="1" applyAlignment="1">
      <alignment horizontal="left" vertical="center"/>
    </xf>
    <xf numFmtId="166" fontId="19" fillId="0" borderId="82" xfId="0" applyNumberFormat="1" applyFont="1" applyFill="1" applyBorder="1" applyAlignment="1">
      <alignment horizontal="right" vertical="center"/>
    </xf>
    <xf numFmtId="168" fontId="21" fillId="0" borderId="45" xfId="15" applyNumberFormat="1" applyFont="1" applyFill="1" applyBorder="1" applyAlignment="1">
      <alignment horizontal="right" vertical="center"/>
    </xf>
    <xf numFmtId="168" fontId="21" fillId="0" borderId="24" xfId="15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18" borderId="13" xfId="0" applyNumberFormat="1" applyFont="1" applyFill="1" applyBorder="1" applyAlignment="1">
      <alignment horizontal="center" vertical="center"/>
    </xf>
    <xf numFmtId="0" fontId="21" fillId="18" borderId="0" xfId="0" applyNumberFormat="1" applyFont="1" applyFill="1" applyBorder="1" applyAlignment="1">
      <alignment horizontal="center" vertical="center"/>
    </xf>
    <xf numFmtId="0" fontId="21" fillId="19" borderId="38" xfId="0" applyNumberFormat="1" applyFont="1" applyFill="1" applyBorder="1" applyAlignment="1">
      <alignment horizontal="center" vertical="center"/>
    </xf>
    <xf numFmtId="0" fontId="29" fillId="0" borderId="0" xfId="0" applyFont="1"/>
    <xf numFmtId="0" fontId="21" fillId="0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169" fontId="21" fillId="0" borderId="83" xfId="58" applyFont="1" applyFill="1" applyBorder="1" applyAlignment="1">
      <alignment horizontal="center"/>
    </xf>
    <xf numFmtId="169" fontId="21" fillId="0" borderId="84" xfId="58" applyFont="1" applyFill="1" applyBorder="1" applyAlignment="1">
      <alignment horizontal="center"/>
    </xf>
    <xf numFmtId="169" fontId="21" fillId="0" borderId="85" xfId="58" applyFont="1" applyFill="1" applyBorder="1" applyAlignment="1">
      <alignment horizontal="center"/>
    </xf>
    <xf numFmtId="170" fontId="21" fillId="0" borderId="86" xfId="58" applyNumberFormat="1" applyFont="1" applyFill="1" applyBorder="1" applyAlignment="1">
      <alignment horizontal="center"/>
    </xf>
    <xf numFmtId="170" fontId="21" fillId="0" borderId="87" xfId="58" applyNumberFormat="1" applyFont="1" applyFill="1" applyBorder="1" applyAlignment="1">
      <alignment horizontal="center"/>
    </xf>
    <xf numFmtId="170" fontId="21" fillId="0" borderId="88" xfId="58" applyNumberFormat="1" applyFont="1" applyFill="1" applyBorder="1" applyAlignment="1">
      <alignment horizontal="center"/>
    </xf>
    <xf numFmtId="169" fontId="19" fillId="0" borderId="89" xfId="58" applyFont="1" applyFill="1" applyBorder="1" applyAlignment="1">
      <alignment horizontal="center"/>
    </xf>
    <xf numFmtId="169" fontId="19" fillId="0" borderId="84" xfId="58" applyFont="1" applyFill="1" applyBorder="1" applyAlignment="1">
      <alignment horizontal="center"/>
    </xf>
    <xf numFmtId="170" fontId="19" fillId="0" borderId="90" xfId="58" applyNumberFormat="1" applyFont="1" applyFill="1" applyBorder="1" applyAlignment="1">
      <alignment horizontal="center"/>
    </xf>
    <xf numFmtId="170" fontId="19" fillId="0" borderId="87" xfId="58" applyNumberFormat="1" applyFont="1" applyFill="1" applyBorder="1" applyAlignment="1">
      <alignment horizontal="center"/>
    </xf>
    <xf numFmtId="0" fontId="21" fillId="19" borderId="55" xfId="0" applyNumberFormat="1" applyFont="1" applyFill="1" applyBorder="1" applyAlignment="1">
      <alignment horizontal="center" vertical="center"/>
    </xf>
    <xf numFmtId="0" fontId="21" fillId="19" borderId="32" xfId="0" applyNumberFormat="1" applyFont="1" applyFill="1" applyBorder="1" applyAlignment="1">
      <alignment horizontal="center" vertical="center"/>
    </xf>
    <xf numFmtId="0" fontId="21" fillId="19" borderId="79" xfId="0" applyNumberFormat="1" applyFont="1" applyFill="1" applyBorder="1" applyAlignment="1">
      <alignment horizontal="center" vertical="center"/>
    </xf>
    <xf numFmtId="0" fontId="21" fillId="19" borderId="77" xfId="0" applyNumberFormat="1" applyFont="1" applyFill="1" applyBorder="1" applyAlignment="1">
      <alignment horizontal="center" vertical="center" wrapText="1"/>
    </xf>
    <xf numFmtId="0" fontId="21" fillId="19" borderId="14" xfId="0" applyNumberFormat="1" applyFont="1" applyFill="1" applyBorder="1" applyAlignment="1">
      <alignment horizontal="center" vertical="center" wrapText="1"/>
    </xf>
    <xf numFmtId="0" fontId="21" fillId="19" borderId="91" xfId="0" applyNumberFormat="1" applyFont="1" applyFill="1" applyBorder="1" applyAlignment="1">
      <alignment horizontal="center" vertical="center" wrapText="1"/>
    </xf>
    <xf numFmtId="1" fontId="21" fillId="19" borderId="32" xfId="0" applyNumberFormat="1" applyFont="1" applyFill="1" applyBorder="1" applyAlignment="1">
      <alignment horizontal="center" vertical="center"/>
    </xf>
    <xf numFmtId="0" fontId="21" fillId="19" borderId="16" xfId="0" applyNumberFormat="1" applyFont="1" applyFill="1" applyBorder="1" applyAlignment="1">
      <alignment horizontal="center" vertical="center"/>
    </xf>
    <xf numFmtId="1" fontId="21" fillId="19" borderId="92" xfId="0" applyNumberFormat="1" applyFont="1" applyFill="1" applyBorder="1" applyAlignment="1">
      <alignment horizontal="center" vertical="center"/>
    </xf>
    <xf numFmtId="1" fontId="21" fillId="19" borderId="13" xfId="0" applyNumberFormat="1" applyFont="1" applyFill="1" applyBorder="1" applyAlignment="1">
      <alignment horizontal="center" vertical="center"/>
    </xf>
    <xf numFmtId="0" fontId="21" fillId="19" borderId="93" xfId="0" applyNumberFormat="1" applyFont="1" applyFill="1" applyBorder="1" applyAlignment="1">
      <alignment horizontal="center" vertical="center" wrapText="1"/>
    </xf>
    <xf numFmtId="0" fontId="21" fillId="18" borderId="94" xfId="0" applyNumberFormat="1" applyFont="1" applyFill="1" applyBorder="1" applyAlignment="1">
      <alignment horizontal="center" vertical="center"/>
    </xf>
    <xf numFmtId="0" fontId="21" fillId="18" borderId="95" xfId="0" applyNumberFormat="1" applyFont="1" applyFill="1" applyBorder="1" applyAlignment="1">
      <alignment horizontal="center" vertical="center"/>
    </xf>
    <xf numFmtId="1" fontId="21" fillId="19" borderId="96" xfId="0" applyNumberFormat="1" applyFont="1" applyFill="1" applyBorder="1" applyAlignment="1">
      <alignment horizontal="center" vertical="center"/>
    </xf>
    <xf numFmtId="1" fontId="21" fillId="19" borderId="97" xfId="0" applyNumberFormat="1" applyFont="1" applyFill="1" applyBorder="1" applyAlignment="1">
      <alignment horizontal="center" vertical="center"/>
    </xf>
    <xf numFmtId="0" fontId="21" fillId="19" borderId="38" xfId="0" applyNumberFormat="1" applyFont="1" applyFill="1" applyBorder="1" applyAlignment="1">
      <alignment horizontal="center" vertical="center"/>
    </xf>
    <xf numFmtId="0" fontId="21" fillId="19" borderId="42" xfId="0" applyNumberFormat="1" applyFont="1" applyFill="1" applyBorder="1" applyAlignment="1">
      <alignment horizontal="center" vertical="center" wrapText="1"/>
    </xf>
    <xf numFmtId="0" fontId="21" fillId="19" borderId="24" xfId="0" applyNumberFormat="1" applyFont="1" applyFill="1" applyBorder="1" applyAlignment="1">
      <alignment horizontal="center" vertical="center" wrapText="1"/>
    </xf>
    <xf numFmtId="0" fontId="21" fillId="19" borderId="98" xfId="0" applyNumberFormat="1" applyFont="1" applyFill="1" applyBorder="1" applyAlignment="1">
      <alignment horizontal="center" vertical="center" wrapText="1"/>
    </xf>
    <xf numFmtId="0" fontId="21" fillId="18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quotePrefix="1">
      <alignment horizontal="left" vertical="center" wrapText="1"/>
    </xf>
    <xf numFmtId="169" fontId="19" fillId="0" borderId="0" xfId="58" applyFont="1" applyBorder="1" applyAlignment="1">
      <alignment horizontal="right"/>
    </xf>
    <xf numFmtId="170" fontId="19" fillId="0" borderId="0" xfId="58" applyNumberFormat="1" applyFont="1" applyFill="1" applyBorder="1" applyAlignment="1">
      <alignment horizontal="center"/>
    </xf>
    <xf numFmtId="170" fontId="21" fillId="0" borderId="0" xfId="58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left" vertical="center" wrapText="1" indent="1"/>
    </xf>
    <xf numFmtId="0" fontId="19" fillId="0" borderId="15" xfId="0" applyNumberFormat="1" applyFont="1" applyFill="1" applyBorder="1" applyAlignment="1">
      <alignment vertical="center" wrapText="1"/>
    </xf>
    <xf numFmtId="0" fontId="19" fillId="0" borderId="16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19" fillId="0" borderId="17" xfId="0" applyNumberFormat="1" applyFont="1" applyFill="1" applyBorder="1" applyAlignment="1">
      <alignment vertical="center" wrapText="1"/>
    </xf>
    <xf numFmtId="0" fontId="19" fillId="0" borderId="24" xfId="0" applyNumberFormat="1" applyFont="1" applyFill="1" applyBorder="1" applyAlignment="1">
      <alignment vertical="center" wrapText="1"/>
    </xf>
    <xf numFmtId="166" fontId="19" fillId="20" borderId="26" xfId="0" applyNumberFormat="1" applyFont="1" applyFill="1" applyBorder="1" applyAlignment="1">
      <alignment horizontal="right" vertical="center"/>
    </xf>
    <xf numFmtId="166" fontId="19" fillId="20" borderId="28" xfId="0" applyNumberFormat="1" applyFont="1" applyFill="1" applyBorder="1" applyAlignment="1">
      <alignment horizontal="right" vertical="center"/>
    </xf>
    <xf numFmtId="166" fontId="19" fillId="20" borderId="23" xfId="0" applyNumberFormat="1" applyFont="1" applyFill="1" applyBorder="1" applyAlignment="1">
      <alignment horizontal="right" vertical="center"/>
    </xf>
    <xf numFmtId="166" fontId="19" fillId="20" borderId="27" xfId="0" applyNumberFormat="1" applyFont="1" applyFill="1" applyBorder="1" applyAlignment="1">
      <alignment horizontal="right" vertical="center"/>
    </xf>
    <xf numFmtId="166" fontId="19" fillId="20" borderId="47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15" xfId="0" applyNumberFormat="1" applyFont="1" applyFill="1" applyBorder="1" applyAlignment="1">
      <alignment horizontal="left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19" fillId="0" borderId="51" xfId="0" applyNumberFormat="1" applyFont="1" applyFill="1" applyBorder="1" applyAlignment="1">
      <alignment horizontal="left" vertical="center" wrapText="1"/>
    </xf>
    <xf numFmtId="0" fontId="19" fillId="0" borderId="24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19" fillId="0" borderId="18" xfId="0" applyNumberFormat="1" applyFont="1" applyFill="1" applyBorder="1" applyAlignment="1">
      <alignment horizontal="left" vertical="center" wrapText="1"/>
    </xf>
    <xf numFmtId="3" fontId="19" fillId="0" borderId="29" xfId="0" applyNumberFormat="1" applyFont="1" applyFill="1" applyBorder="1" applyAlignment="1">
      <alignment horizontal="right" vertical="center"/>
    </xf>
    <xf numFmtId="3" fontId="19" fillId="0" borderId="30" xfId="0" applyNumberFormat="1" applyFont="1" applyFill="1" applyBorder="1" applyAlignment="1">
      <alignment horizontal="right" vertical="center"/>
    </xf>
    <xf numFmtId="3" fontId="19" fillId="0" borderId="31" xfId="0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right" vertical="center"/>
    </xf>
    <xf numFmtId="3" fontId="21" fillId="0" borderId="58" xfId="0" applyNumberFormat="1" applyFont="1" applyFill="1" applyBorder="1" applyAlignment="1">
      <alignment horizontal="right" vertical="center"/>
    </xf>
    <xf numFmtId="3" fontId="19" fillId="0" borderId="37" xfId="0" applyNumberFormat="1" applyFont="1" applyFill="1" applyBorder="1" applyAlignment="1">
      <alignment horizontal="right" vertical="center"/>
    </xf>
    <xf numFmtId="3" fontId="19" fillId="0" borderId="20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center"/>
    </xf>
    <xf numFmtId="3" fontId="19" fillId="0" borderId="16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right" vertical="center"/>
    </xf>
    <xf numFmtId="3" fontId="19" fillId="0" borderId="33" xfId="0" applyNumberFormat="1" applyFont="1" applyFill="1" applyBorder="1" applyAlignment="1">
      <alignment horizontal="right" vertical="center"/>
    </xf>
    <xf numFmtId="3" fontId="19" fillId="0" borderId="34" xfId="0" applyNumberFormat="1" applyFont="1" applyFill="1" applyBorder="1" applyAlignment="1">
      <alignment horizontal="right" vertical="center"/>
    </xf>
    <xf numFmtId="3" fontId="19" fillId="0" borderId="35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3" fontId="21" fillId="0" borderId="6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875"/>
                  <c:y val="0.04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1'!$D$50</c:f>
              <c:numCache/>
            </c:numRef>
          </c:val>
        </c:ser>
        <c:axId val="3947978"/>
        <c:axId val="35531803"/>
      </c:barChart>
      <c:catAx>
        <c:axId val="3947978"/>
        <c:scaling>
          <c:orientation val="minMax"/>
        </c:scaling>
        <c:axPos val="l"/>
        <c:delete val="1"/>
        <c:majorTickMark val="out"/>
        <c:minorTickMark val="none"/>
        <c:tickLblPos val="nextTo"/>
        <c:crossAx val="35531803"/>
        <c:crosses val="autoZero"/>
        <c:auto val="1"/>
        <c:lblOffset val="100"/>
        <c:noMultiLvlLbl val="0"/>
      </c:catAx>
      <c:valAx>
        <c:axId val="35531803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9479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2475"/>
                  <c:y val="-0.15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1'!$L$26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l"/>
        <c:delete val="1"/>
        <c:majorTickMark val="out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503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75"/>
          <c:y val="0.3215"/>
          <c:w val="0.38875"/>
          <c:h val="0.40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62675"/>
                  <c:y val="0.2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1'!$C$55</c:f>
              <c:numCache/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l"/>
        <c:delete val="1"/>
        <c:majorTickMark val="out"/>
        <c:minorTickMark val="none"/>
        <c:tickLblPos val="nextTo"/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b"/>
        <c:delete val="1"/>
        <c:majorTickMark val="out"/>
        <c:minorTickMark val="none"/>
        <c:tickLblPos val="nextTo"/>
        <c:crossAx val="575591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-0.197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1'!$D$46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l"/>
        <c:delete val="1"/>
        <c:majorTickMark val="out"/>
        <c:minorTickMark val="none"/>
        <c:tickLblPos val="nextTo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17803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375"/>
                  <c:y val="-0.0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1'!$D$42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l"/>
        <c:delete val="1"/>
        <c:majorTickMark val="out"/>
        <c:minorTickMark val="none"/>
        <c:tickLblPos val="nextTo"/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407185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775"/>
                  <c:y val="0.18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1'!$D$38</c:f>
              <c:numCache/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l"/>
        <c:delete val="1"/>
        <c:majorTickMark val="out"/>
        <c:minorTickMark val="none"/>
        <c:tickLblPos val="nextTo"/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66296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38"/>
                  <c:y val="0.19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1'!$D$22</c:f>
              <c:numCache/>
            </c:numRef>
          </c:val>
        </c:ser>
        <c:axId val="28264800"/>
        <c:axId val="53056609"/>
      </c:barChart>
      <c:catAx>
        <c:axId val="28264800"/>
        <c:scaling>
          <c:orientation val="minMax"/>
        </c:scaling>
        <c:axPos val="l"/>
        <c:delete val="1"/>
        <c:majorTickMark val="out"/>
        <c:minorTickMark val="none"/>
        <c:tickLblPos val="nextTo"/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82648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1"/>
                  <c:y val="-0.35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1'!$L$42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7747434"/>
        <c:axId val="2618043"/>
      </c:barChart>
      <c:catAx>
        <c:axId val="7747434"/>
        <c:scaling>
          <c:orientation val="minMax"/>
        </c:scaling>
        <c:axPos val="l"/>
        <c:delete val="1"/>
        <c:majorTickMark val="out"/>
        <c:minorTickMark val="none"/>
        <c:tickLblPos val="nextTo"/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</c:scaling>
        <c:axPos val="b"/>
        <c:delete val="1"/>
        <c:majorTickMark val="out"/>
        <c:minorTickMark val="none"/>
        <c:tickLblPos val="nextTo"/>
        <c:crossAx val="77474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7"/>
                  <c:y val="-0.35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1'!$L$46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23562388"/>
        <c:axId val="10734901"/>
      </c:barChart>
      <c:catAx>
        <c:axId val="23562388"/>
        <c:scaling>
          <c:orientation val="minMax"/>
        </c:scaling>
        <c:axPos val="l"/>
        <c:delete val="1"/>
        <c:majorTickMark val="out"/>
        <c:minorTickMark val="none"/>
        <c:tickLblPos val="nextTo"/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23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785"/>
                  <c:y val="-0.351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1'!$L$30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29505246"/>
        <c:axId val="64220623"/>
      </c:barChart>
      <c:catAx>
        <c:axId val="29505246"/>
        <c:scaling>
          <c:orientation val="minMax"/>
        </c:scaling>
        <c:axPos val="l"/>
        <c:delete val="1"/>
        <c:majorTickMark val="out"/>
        <c:minorTickMark val="none"/>
        <c:tickLblPos val="nextTo"/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b"/>
        <c:delete val="1"/>
        <c:majorTickMark val="out"/>
        <c:minorTickMark val="none"/>
        <c:tickLblPos val="nextTo"/>
        <c:crossAx val="295052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6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1'!$L$22</c:f>
              <c:numCache/>
            </c:numRef>
          </c:val>
        </c:ser>
        <c:axId val="41114696"/>
        <c:axId val="34487945"/>
      </c:barChart>
      <c:catAx>
        <c:axId val="41114696"/>
        <c:scaling>
          <c:orientation val="minMax"/>
        </c:scaling>
        <c:axPos val="l"/>
        <c:delete val="1"/>
        <c:majorTickMark val="out"/>
        <c:minorTickMark val="none"/>
        <c:tickLblPos val="nextTo"/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b"/>
        <c:delete val="1"/>
        <c:majorTickMark val="out"/>
        <c:minorTickMark val="none"/>
        <c:tickLblPos val="nextTo"/>
        <c:crossAx val="411146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7625"/>
          <c:w val="0.881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1"/>
              <c:layout>
                <c:manualLayout>
                  <c:x val="0.07825"/>
                  <c:y val="-0.04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+3.3%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'Graph 1'!$A$9:$B$54</c:f>
              <c:multiLvlStrCache/>
            </c:multiLvlStrRef>
          </c:cat>
          <c:val>
            <c:numRef>
              <c:f>'Graph 1'!$K$9:$K$54</c:f>
              <c:numCache/>
            </c:numRef>
          </c:val>
        </c:ser>
        <c:gapWidth val="100"/>
        <c:axId val="51350772"/>
        <c:axId val="59503765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0.029"/>
                  <c:y val="0.02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775"/>
                  <c:y val="0.03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55"/>
                  <c:y val="0.02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195"/>
                  <c:y val="0.02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2425"/>
                  <c:y val="0.03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2775"/>
                  <c:y val="0.02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2775"/>
                  <c:y val="0.02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2775"/>
                  <c:y val="0.02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325"/>
                  <c:y val="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  </a:t>
                    </a:r>
                    <a:r>
                      <a:rPr lang="en-US" cap="none" b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950.4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425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035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 1'!$C$9:$C$54</c:f>
              <c:numCache/>
            </c:numRef>
          </c:val>
          <c:smooth val="0"/>
        </c:ser>
        <c:marker val="1"/>
        <c:axId val="65771838"/>
        <c:axId val="55075631"/>
      </c:line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9503765"/>
        <c:crosses val="autoZero"/>
        <c:auto val="0"/>
        <c:lblOffset val="100"/>
        <c:tickLblSkip val="1"/>
        <c:noMultiLvlLbl val="0"/>
      </c:catAx>
      <c:valAx>
        <c:axId val="59503765"/>
        <c:scaling>
          <c:orientation val="minMax"/>
          <c:max val="0.3"/>
          <c:min val="-0.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Growth rate on the same quarter of the previous year (%)</a:t>
                </a:r>
              </a:p>
            </c:rich>
          </c:tx>
          <c:layout>
            <c:manualLayout>
              <c:xMode val="edge"/>
              <c:yMode val="edge"/>
              <c:x val="0.00525"/>
              <c:y val="0.183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350772"/>
        <c:crosses val="autoZero"/>
        <c:crossBetween val="between"/>
        <c:dispUnits/>
        <c:majorUnit val="0.04"/>
      </c:valAx>
      <c:catAx>
        <c:axId val="65771838"/>
        <c:scaling>
          <c:orientation val="minMax"/>
        </c:scaling>
        <c:axPos val="b"/>
        <c:delete val="1"/>
        <c:majorTickMark val="out"/>
        <c:minorTickMark val="none"/>
        <c:tickLblPos val="nextTo"/>
        <c:crossAx val="55075631"/>
        <c:crossesAt val="600"/>
        <c:auto val="0"/>
        <c:lblOffset val="100"/>
        <c:noMultiLvlLbl val="0"/>
      </c:catAx>
      <c:valAx>
        <c:axId val="55075631"/>
        <c:scaling>
          <c:orientation val="minMax"/>
          <c:max val="1000"/>
          <c:min val="3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Gross weight of goods (in Mio tonnes)</a:t>
                </a:r>
              </a:p>
            </c:rich>
          </c:tx>
          <c:layout>
            <c:manualLayout>
              <c:xMode val="edge"/>
              <c:yMode val="edge"/>
              <c:x val="0.98125"/>
              <c:y val="0.287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771838"/>
        <c:crosses val="max"/>
        <c:crossBetween val="between"/>
        <c:dispUnits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85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1'!$L$38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l"/>
        <c:delete val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b"/>
        <c:delete val="1"/>
        <c:majorTickMark val="out"/>
        <c:minorTickMark val="none"/>
        <c:tickLblPos val="nextTo"/>
        <c:crossAx val="419560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1'!$L$34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l"/>
        <c:delete val="1"/>
        <c:majorTickMark val="out"/>
        <c:minorTickMark val="none"/>
        <c:tickLblPos val="nextTo"/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968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36"/>
                  <c:y val="-0.351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1'!$L$18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l"/>
        <c:delete val="1"/>
        <c:majorTickMark val="out"/>
        <c:minorTickMark val="none"/>
        <c:tickLblPos val="nextTo"/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b"/>
        <c:delete val="1"/>
        <c:majorTickMark val="out"/>
        <c:minorTickMark val="none"/>
        <c:tickLblPos val="nextTo"/>
        <c:crossAx val="601936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785"/>
                  <c:y val="-0.351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1'!$L$14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43843888"/>
        <c:axId val="59050673"/>
      </c:barChart>
      <c:catAx>
        <c:axId val="43843888"/>
        <c:scaling>
          <c:orientation val="minMax"/>
        </c:scaling>
        <c:axPos val="l"/>
        <c:delete val="1"/>
        <c:majorTickMark val="out"/>
        <c:minorTickMark val="none"/>
        <c:tickLblPos val="nextTo"/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8438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38"/>
                  <c:y val="0.19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1'!$D$14</c:f>
              <c:numCache/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l"/>
        <c:delete val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169401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4235"/>
                  <c:y val="0.1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1'!$D$18</c:f>
              <c:numCache/>
            </c:numRef>
          </c:val>
        </c:ser>
        <c:axId val="25918632"/>
        <c:axId val="31941097"/>
      </c:barChart>
      <c:catAx>
        <c:axId val="25918632"/>
        <c:scaling>
          <c:orientation val="minMax"/>
        </c:scaling>
        <c:axPos val="l"/>
        <c:delete val="1"/>
        <c:majorTickMark val="out"/>
        <c:minorTickMark val="none"/>
        <c:tickLblPos val="nextTo"/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59186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725"/>
                  <c:y val="-0.161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1'!$D$30</c:f>
              <c:numCache/>
            </c:numRef>
          </c:val>
        </c:ser>
        <c:axId val="19034418"/>
        <c:axId val="37092035"/>
      </c:barChart>
      <c:catAx>
        <c:axId val="19034418"/>
        <c:scaling>
          <c:orientation val="minMax"/>
        </c:scaling>
        <c:axPos val="l"/>
        <c:delete val="1"/>
        <c:majorTickMark val="out"/>
        <c:minorTickMark val="none"/>
        <c:tickLblPos val="nextTo"/>
        <c:crossAx val="37092035"/>
        <c:crosses val="autoZero"/>
        <c:auto val="1"/>
        <c:lblOffset val="100"/>
        <c:noMultiLvlLbl val="0"/>
      </c:catAx>
      <c:valAx>
        <c:axId val="3709203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903441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"/>
          <c:y val="0.14825"/>
          <c:w val="0.91"/>
          <c:h val="0.185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2"/>
                  <c:y val="0.377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1'!$D$26</c:f>
              <c:numCache/>
            </c:numRef>
          </c:val>
        </c:ser>
        <c:axId val="65392860"/>
        <c:axId val="51664829"/>
      </c:barChart>
      <c:catAx>
        <c:axId val="65392860"/>
        <c:scaling>
          <c:orientation val="minMax"/>
        </c:scaling>
        <c:axPos val="l"/>
        <c:delete val="1"/>
        <c:majorTickMark val="out"/>
        <c:minorTickMark val="none"/>
        <c:tickLblPos val="nextTo"/>
        <c:crossAx val="51664829"/>
        <c:crosses val="autoZero"/>
        <c:auto val="1"/>
        <c:lblOffset val="100"/>
        <c:noMultiLvlLbl val="0"/>
      </c:catAx>
      <c:valAx>
        <c:axId val="5166482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53928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65"/>
                  <c:y val="-0.07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1'!$D$34</c:f>
              <c:numCache/>
            </c:numRef>
          </c:val>
        </c:ser>
        <c:axId val="62330278"/>
        <c:axId val="24101591"/>
      </c:barChart>
      <c:catAx>
        <c:axId val="62330278"/>
        <c:scaling>
          <c:orientation val="minMax"/>
        </c:scaling>
        <c:axPos val="l"/>
        <c:delete val="1"/>
        <c:majorTickMark val="out"/>
        <c:minorTickMark val="none"/>
        <c:tickLblPos val="nextTo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623302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-0.2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1'!$D$54</c:f>
              <c:numCache/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l"/>
        <c:delete val="1"/>
        <c:majorTickMark val="out"/>
        <c:minorTickMark val="none"/>
        <c:tickLblPos val="nextTo"/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55877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5"/>
                  <c:y val="-0.23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1'!$L$54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l"/>
        <c:delete val="1"/>
        <c:majorTickMark val="out"/>
        <c:minorTickMark val="none"/>
        <c:tickLblPos val="nextTo"/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b"/>
        <c:delete val="1"/>
        <c:majorTickMark val="out"/>
        <c:minorTickMark val="none"/>
        <c:tickLblPos val="nextTo"/>
        <c:crossAx val="5464642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35"/>
                  <c:y val="-0.2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 1'!$L$50</c:f>
              <c:numCache/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l"/>
        <c:delete val="1"/>
        <c:majorTickMark val="out"/>
        <c:minorTickMark val="none"/>
        <c:tickLblPos val="nextTo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b"/>
        <c:delete val="1"/>
        <c:majorTickMark val="out"/>
        <c:minorTickMark val="none"/>
        <c:tickLblPos val="nextTo"/>
        <c:crossAx val="6428435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60</xdr:row>
      <xdr:rowOff>28575</xdr:rowOff>
    </xdr:from>
    <xdr:to>
      <xdr:col>18</xdr:col>
      <xdr:colOff>257175</xdr:colOff>
      <xdr:row>110</xdr:row>
      <xdr:rowOff>142875</xdr:rowOff>
    </xdr:to>
    <xdr:grpSp>
      <xdr:nvGrpSpPr>
        <xdr:cNvPr id="82" name="Group 81"/>
        <xdr:cNvGrpSpPr/>
      </xdr:nvGrpSpPr>
      <xdr:grpSpPr>
        <a:xfrm>
          <a:off x="466725" y="11610975"/>
          <a:ext cx="11229975" cy="6553200"/>
          <a:chOff x="466725" y="11610975"/>
          <a:chExt cx="11229975" cy="6381750"/>
        </a:xfrm>
      </xdr:grpSpPr>
      <xdr:sp macro="" textlink="">
        <xdr:nvSpPr>
          <xdr:cNvPr id="7" name="AutoShape 22"/>
          <xdr:cNvSpPr>
            <a:spLocks noChangeArrowheads="1"/>
          </xdr:cNvSpPr>
        </xdr:nvSpPr>
        <xdr:spPr bwMode="auto">
          <a:xfrm>
            <a:off x="10829184" y="12277868"/>
            <a:ext cx="656954" cy="323874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8" name="AutoShape 23"/>
          <xdr:cNvSpPr>
            <a:spLocks noChangeArrowheads="1"/>
          </xdr:cNvSpPr>
        </xdr:nvSpPr>
        <xdr:spPr bwMode="auto">
          <a:xfrm>
            <a:off x="9475972" y="12268295"/>
            <a:ext cx="656954" cy="333446"/>
          </a:xfrm>
          <a:prstGeom prst="star16">
            <a:avLst>
              <a:gd name="adj" fmla="val 34643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22" name="AutoShape 9"/>
          <xdr:cNvSpPr>
            <a:spLocks noChangeArrowheads="1"/>
          </xdr:cNvSpPr>
        </xdr:nvSpPr>
        <xdr:spPr bwMode="auto">
          <a:xfrm>
            <a:off x="9240143" y="11677983"/>
            <a:ext cx="847863" cy="400455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23" name="Chart 11"/>
          <xdr:cNvGraphicFramePr/>
        </xdr:nvGraphicFramePr>
        <xdr:xfrm>
          <a:off x="6915538" y="11687556"/>
          <a:ext cx="3105088" cy="3525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6" name="AutoShape 21"/>
          <xdr:cNvSpPr>
            <a:spLocks noChangeArrowheads="1"/>
          </xdr:cNvSpPr>
        </xdr:nvSpPr>
        <xdr:spPr bwMode="auto">
          <a:xfrm>
            <a:off x="10525975" y="14648688"/>
            <a:ext cx="561499" cy="333446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70" name="Chart 48"/>
          <xdr:cNvGraphicFramePr/>
        </xdr:nvGraphicFramePr>
        <xdr:xfrm>
          <a:off x="618330" y="11772114"/>
          <a:ext cx="10876231" cy="622061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17" name="AutoShape 10"/>
          <xdr:cNvSpPr>
            <a:spLocks noChangeArrowheads="1"/>
          </xdr:cNvSpPr>
        </xdr:nvSpPr>
        <xdr:spPr bwMode="auto">
          <a:xfrm>
            <a:off x="10088006" y="11610975"/>
            <a:ext cx="839441" cy="390882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20" name="Chart 11"/>
          <xdr:cNvGraphicFramePr/>
        </xdr:nvGraphicFramePr>
        <xdr:xfrm>
          <a:off x="1418465" y="11819977"/>
          <a:ext cx="3105088" cy="35259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0" name="Chart 11"/>
          <xdr:cNvGraphicFramePr/>
        </xdr:nvGraphicFramePr>
        <xdr:xfrm>
          <a:off x="2524618" y="12172569"/>
          <a:ext cx="3192120" cy="35259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5" name="Chart 11"/>
          <xdr:cNvGraphicFramePr/>
        </xdr:nvGraphicFramePr>
        <xdr:xfrm>
          <a:off x="2373013" y="12306586"/>
          <a:ext cx="3228618" cy="3525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3563391" y="11953994"/>
          <a:ext cx="3105088" cy="36216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8" name="Chart 11"/>
          <xdr:cNvGraphicFramePr/>
        </xdr:nvGraphicFramePr>
        <xdr:xfrm>
          <a:off x="7743749" y="11725847"/>
          <a:ext cx="3105088" cy="34301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 macro="" textlink="">
        <xdr:nvSpPr>
          <xdr:cNvPr id="12" name="AutoShape 8"/>
          <xdr:cNvSpPr>
            <a:spLocks noChangeArrowheads="1"/>
          </xdr:cNvSpPr>
        </xdr:nvSpPr>
        <xdr:spPr bwMode="auto">
          <a:xfrm>
            <a:off x="10211536" y="14221111"/>
            <a:ext cx="505349" cy="323874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3" name="Chart 16"/>
          <xdr:cNvGraphicFramePr/>
        </xdr:nvGraphicFramePr>
        <xdr:xfrm>
          <a:off x="8352975" y="14268974"/>
          <a:ext cx="2448135" cy="28558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6" name="Chart 16"/>
          <xdr:cNvGraphicFramePr/>
        </xdr:nvGraphicFramePr>
        <xdr:xfrm>
          <a:off x="7401235" y="14763560"/>
          <a:ext cx="2456557" cy="24729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62" name="Chart 16"/>
          <xdr:cNvGraphicFramePr/>
        </xdr:nvGraphicFramePr>
        <xdr:xfrm>
          <a:off x="2429163" y="16611076"/>
          <a:ext cx="2448135" cy="247293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2" name="Chart 7"/>
          <xdr:cNvGraphicFramePr/>
        </xdr:nvGraphicFramePr>
        <xdr:xfrm>
          <a:off x="7923428" y="12059293"/>
          <a:ext cx="2866451" cy="323874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3" name="Chart 11"/>
          <xdr:cNvGraphicFramePr/>
        </xdr:nvGraphicFramePr>
        <xdr:xfrm>
          <a:off x="5952568" y="11944421"/>
          <a:ext cx="3105088" cy="362164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4" name="Chart 11"/>
          <xdr:cNvGraphicFramePr/>
        </xdr:nvGraphicFramePr>
        <xdr:xfrm>
          <a:off x="5200159" y="11973139"/>
          <a:ext cx="3105088" cy="352592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5" name="Chart 11"/>
          <xdr:cNvGraphicFramePr/>
        </xdr:nvGraphicFramePr>
        <xdr:xfrm>
          <a:off x="5000827" y="11982712"/>
          <a:ext cx="2380755" cy="36216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9" name="Chart 11"/>
          <xdr:cNvGraphicFramePr/>
        </xdr:nvGraphicFramePr>
        <xdr:xfrm>
          <a:off x="2544270" y="11829550"/>
          <a:ext cx="3228618" cy="381310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1" name="Chart 16"/>
          <xdr:cNvGraphicFramePr/>
        </xdr:nvGraphicFramePr>
        <xdr:xfrm>
          <a:off x="7373160" y="14631138"/>
          <a:ext cx="2448135" cy="247293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 macro="" textlink="">
        <xdr:nvSpPr>
          <xdr:cNvPr id="14" name="Line 4"/>
          <xdr:cNvSpPr>
            <a:spLocks noChangeShapeType="1"/>
          </xdr:cNvSpPr>
        </xdr:nvSpPr>
        <xdr:spPr bwMode="auto">
          <a:xfrm>
            <a:off x="10088006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aphicFrame macro="">
        <xdr:nvGraphicFramePr>
          <xdr:cNvPr id="21" name="Chart 16"/>
          <xdr:cNvGraphicFramePr/>
        </xdr:nvGraphicFramePr>
        <xdr:xfrm>
          <a:off x="6744281" y="14211538"/>
          <a:ext cx="2448135" cy="285583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 macro="" textlink="">
        <xdr:nvSpPr>
          <xdr:cNvPr id="24" name="AutoShape 42"/>
          <xdr:cNvSpPr>
            <a:spLocks/>
          </xdr:cNvSpPr>
        </xdr:nvSpPr>
        <xdr:spPr bwMode="auto">
          <a:xfrm rot="5400000">
            <a:off x="4590933" y="12268295"/>
            <a:ext cx="143182" cy="828032"/>
          </a:xfrm>
          <a:prstGeom prst="leftBrace">
            <a:avLst>
              <a:gd name="adj1" fmla="val 6633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2580768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aphicFrame macro="">
        <xdr:nvGraphicFramePr>
          <xdr:cNvPr id="26" name="Chart 16"/>
          <xdr:cNvGraphicFramePr/>
        </xdr:nvGraphicFramePr>
        <xdr:xfrm>
          <a:off x="4506709" y="13858946"/>
          <a:ext cx="2448135" cy="256865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 macro="" textlink="">
        <xdr:nvSpPr>
          <xdr:cNvPr id="27" name="Line 4"/>
          <xdr:cNvSpPr>
            <a:spLocks noChangeShapeType="1"/>
          </xdr:cNvSpPr>
        </xdr:nvSpPr>
        <xdr:spPr bwMode="auto">
          <a:xfrm>
            <a:off x="5076630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"/>
          <xdr:cNvSpPr>
            <a:spLocks noChangeShapeType="1"/>
          </xdr:cNvSpPr>
        </xdr:nvSpPr>
        <xdr:spPr bwMode="auto">
          <a:xfrm>
            <a:off x="6752704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AutoShape 42"/>
          <xdr:cNvSpPr>
            <a:spLocks/>
          </xdr:cNvSpPr>
        </xdr:nvSpPr>
        <xdr:spPr bwMode="auto">
          <a:xfrm rot="5400000">
            <a:off x="5438796" y="12059293"/>
            <a:ext cx="123530" cy="828032"/>
          </a:xfrm>
          <a:prstGeom prst="leftBrace">
            <a:avLst>
              <a:gd name="adj1" fmla="val 70768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30" name="Chart 16"/>
          <xdr:cNvGraphicFramePr/>
        </xdr:nvGraphicFramePr>
        <xdr:xfrm>
          <a:off x="1704830" y="17001958"/>
          <a:ext cx="2448135" cy="247293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sp macro="" textlink="">
        <xdr:nvSpPr>
          <xdr:cNvPr id="31" name="AutoShape 36"/>
          <xdr:cNvSpPr>
            <a:spLocks/>
          </xdr:cNvSpPr>
        </xdr:nvSpPr>
        <xdr:spPr bwMode="auto">
          <a:xfrm rot="5400000">
            <a:off x="6264200" y="11891772"/>
            <a:ext cx="131952" cy="828032"/>
          </a:xfrm>
          <a:prstGeom prst="leftBrace">
            <a:avLst>
              <a:gd name="adj1" fmla="val 6714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32" name="Chart 16"/>
          <xdr:cNvGraphicFramePr/>
        </xdr:nvGraphicFramePr>
        <xdr:xfrm>
          <a:off x="5334919" y="15554897"/>
          <a:ext cx="2448135" cy="247293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33" name="Chart 16"/>
          <xdr:cNvGraphicFramePr/>
        </xdr:nvGraphicFramePr>
        <xdr:xfrm>
          <a:off x="4209114" y="14583275"/>
          <a:ext cx="2484632" cy="247293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sp macro="" textlink="">
        <xdr:nvSpPr>
          <xdr:cNvPr id="34" name="Line 2"/>
          <xdr:cNvSpPr>
            <a:spLocks noChangeShapeType="1"/>
          </xdr:cNvSpPr>
        </xdr:nvSpPr>
        <xdr:spPr bwMode="auto">
          <a:xfrm>
            <a:off x="7580914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3"/>
          <xdr:cNvSpPr>
            <a:spLocks noChangeShapeType="1"/>
          </xdr:cNvSpPr>
        </xdr:nvSpPr>
        <xdr:spPr bwMode="auto">
          <a:xfrm>
            <a:off x="9248565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lb-LU"/>
          </a:p>
        </xdr:txBody>
      </xdr:sp>
      <xdr:sp macro="" textlink="">
        <xdr:nvSpPr>
          <xdr:cNvPr id="36" name="Line 5"/>
          <xdr:cNvSpPr>
            <a:spLocks noChangeShapeType="1"/>
          </xdr:cNvSpPr>
        </xdr:nvSpPr>
        <xdr:spPr bwMode="auto">
          <a:xfrm>
            <a:off x="8420355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13"/>
          <xdr:cNvSpPr>
            <a:spLocks noChangeShapeType="1"/>
          </xdr:cNvSpPr>
        </xdr:nvSpPr>
        <xdr:spPr bwMode="auto">
          <a:xfrm flipV="1">
            <a:off x="1275283" y="17440704"/>
            <a:ext cx="96493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Rectangle 20"/>
          <xdr:cNvSpPr>
            <a:spLocks noChangeArrowheads="1"/>
          </xdr:cNvSpPr>
        </xdr:nvSpPr>
        <xdr:spPr bwMode="auto">
          <a:xfrm>
            <a:off x="466725" y="14324814"/>
            <a:ext cx="115107" cy="285583"/>
          </a:xfrm>
          <a:prstGeom prst="rect">
            <a:avLst/>
          </a:prstGeom>
          <a:solidFill>
            <a:srgbClr val="C84B9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AutoShape 25"/>
          <xdr:cNvSpPr>
            <a:spLocks/>
          </xdr:cNvSpPr>
        </xdr:nvSpPr>
        <xdr:spPr bwMode="auto">
          <a:xfrm rot="5400000">
            <a:off x="9602310" y="11792855"/>
            <a:ext cx="123530" cy="828032"/>
          </a:xfrm>
          <a:prstGeom prst="leftBrace">
            <a:avLst>
              <a:gd name="adj1" fmla="val 67115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AutoShape 26"/>
          <xdr:cNvSpPr>
            <a:spLocks/>
          </xdr:cNvSpPr>
        </xdr:nvSpPr>
        <xdr:spPr bwMode="auto">
          <a:xfrm rot="5400000">
            <a:off x="8774099" y="11839123"/>
            <a:ext cx="103877" cy="828032"/>
          </a:xfrm>
          <a:prstGeom prst="leftBrace">
            <a:avLst>
              <a:gd name="adj1" fmla="val 7177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AutoShape 32"/>
          <xdr:cNvSpPr>
            <a:spLocks/>
          </xdr:cNvSpPr>
        </xdr:nvSpPr>
        <xdr:spPr bwMode="auto">
          <a:xfrm rot="5400000">
            <a:off x="9616347" y="14616779"/>
            <a:ext cx="95455" cy="828032"/>
          </a:xfrm>
          <a:prstGeom prst="leftBrace">
            <a:avLst>
              <a:gd name="adj1" fmla="val 7110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AutoShape 33"/>
          <xdr:cNvSpPr>
            <a:spLocks/>
          </xdr:cNvSpPr>
        </xdr:nvSpPr>
        <xdr:spPr bwMode="auto">
          <a:xfrm rot="5400000" flipV="1">
            <a:off x="8774099" y="14040826"/>
            <a:ext cx="123530" cy="828032"/>
          </a:xfrm>
          <a:prstGeom prst="leftBrace">
            <a:avLst>
              <a:gd name="adj1" fmla="val 7150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AutoShape 34"/>
          <xdr:cNvSpPr>
            <a:spLocks/>
          </xdr:cNvSpPr>
        </xdr:nvSpPr>
        <xdr:spPr bwMode="auto">
          <a:xfrm rot="5400000">
            <a:off x="10438943" y="11725847"/>
            <a:ext cx="143182" cy="828032"/>
          </a:xfrm>
          <a:prstGeom prst="leftBrace">
            <a:avLst>
              <a:gd name="adj1" fmla="val 6188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AutoShape 35"/>
          <xdr:cNvSpPr>
            <a:spLocks/>
          </xdr:cNvSpPr>
        </xdr:nvSpPr>
        <xdr:spPr bwMode="auto">
          <a:xfrm rot="5400000">
            <a:off x="7114870" y="11992285"/>
            <a:ext cx="87032" cy="828032"/>
          </a:xfrm>
          <a:prstGeom prst="leftBrace">
            <a:avLst>
              <a:gd name="adj1" fmla="val 6179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Text Box 38"/>
          <xdr:cNvSpPr txBox="1">
            <a:spLocks noChangeArrowheads="1"/>
          </xdr:cNvSpPr>
        </xdr:nvSpPr>
        <xdr:spPr bwMode="auto">
          <a:xfrm>
            <a:off x="7345085" y="14439686"/>
            <a:ext cx="1285832" cy="189857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46" name="Text Box 39"/>
          <xdr:cNvSpPr txBox="1">
            <a:spLocks noChangeArrowheads="1"/>
          </xdr:cNvSpPr>
        </xdr:nvSpPr>
        <xdr:spPr bwMode="auto">
          <a:xfrm>
            <a:off x="9001506" y="14640711"/>
            <a:ext cx="1305485" cy="18028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47" name="Text Box 40"/>
          <xdr:cNvSpPr txBox="1">
            <a:spLocks noChangeArrowheads="1"/>
          </xdr:cNvSpPr>
        </xdr:nvSpPr>
        <xdr:spPr bwMode="auto">
          <a:xfrm>
            <a:off x="8190140" y="14029658"/>
            <a:ext cx="1294255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'Annual' growth rate</a:t>
            </a:r>
            <a:endParaRPr lang="en-GB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n-US" sz="800" b="0" i="0" u="none" strike="noStrike" baseline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8" name="AutoShape 41"/>
          <xdr:cNvSpPr>
            <a:spLocks/>
          </xdr:cNvSpPr>
        </xdr:nvSpPr>
        <xdr:spPr bwMode="auto">
          <a:xfrm rot="5400000" flipH="1" flipV="1">
            <a:off x="7114870" y="15144869"/>
            <a:ext cx="103877" cy="828032"/>
          </a:xfrm>
          <a:prstGeom prst="leftBrace">
            <a:avLst>
              <a:gd name="adj1" fmla="val 7148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Text Box 43"/>
          <xdr:cNvSpPr txBox="1">
            <a:spLocks noChangeArrowheads="1"/>
          </xdr:cNvSpPr>
        </xdr:nvSpPr>
        <xdr:spPr bwMode="auto">
          <a:xfrm>
            <a:off x="6497222" y="15811762"/>
            <a:ext cx="1294255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50" name="Text Box 46"/>
          <xdr:cNvSpPr txBox="1">
            <a:spLocks noChangeArrowheads="1"/>
          </xdr:cNvSpPr>
        </xdr:nvSpPr>
        <xdr:spPr bwMode="auto">
          <a:xfrm>
            <a:off x="9829717" y="14039231"/>
            <a:ext cx="1294255" cy="20900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51" name="AutoShape 32"/>
          <xdr:cNvSpPr>
            <a:spLocks/>
          </xdr:cNvSpPr>
        </xdr:nvSpPr>
        <xdr:spPr bwMode="auto">
          <a:xfrm rot="16200000" flipH="1" flipV="1">
            <a:off x="7943081" y="14458831"/>
            <a:ext cx="103877" cy="828032"/>
          </a:xfrm>
          <a:prstGeom prst="leftBrace">
            <a:avLst>
              <a:gd name="adj1" fmla="val 7113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AutoShape 41"/>
          <xdr:cNvSpPr>
            <a:spLocks/>
          </xdr:cNvSpPr>
        </xdr:nvSpPr>
        <xdr:spPr bwMode="auto">
          <a:xfrm rot="5400000">
            <a:off x="6281045" y="14501908"/>
            <a:ext cx="95455" cy="828032"/>
          </a:xfrm>
          <a:prstGeom prst="leftBrace">
            <a:avLst>
              <a:gd name="adj1" fmla="val 66366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" name="Text Box 43"/>
          <xdr:cNvSpPr txBox="1">
            <a:spLocks noChangeArrowheads="1"/>
          </xdr:cNvSpPr>
        </xdr:nvSpPr>
        <xdr:spPr bwMode="auto">
          <a:xfrm>
            <a:off x="5666203" y="14449258"/>
            <a:ext cx="1294255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54" name="AutoShape 32"/>
          <xdr:cNvSpPr>
            <a:spLocks/>
          </xdr:cNvSpPr>
        </xdr:nvSpPr>
        <xdr:spPr bwMode="auto">
          <a:xfrm rot="5400000">
            <a:off x="10436135" y="14197179"/>
            <a:ext cx="115107" cy="828032"/>
          </a:xfrm>
          <a:prstGeom prst="leftBrace">
            <a:avLst>
              <a:gd name="adj1" fmla="val 7110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AutoShape 33"/>
          <xdr:cNvSpPr>
            <a:spLocks/>
          </xdr:cNvSpPr>
        </xdr:nvSpPr>
        <xdr:spPr bwMode="auto">
          <a:xfrm rot="5400000">
            <a:off x="5424759" y="13683448"/>
            <a:ext cx="131952" cy="828032"/>
          </a:xfrm>
          <a:prstGeom prst="leftBrace">
            <a:avLst>
              <a:gd name="adj1" fmla="val 6530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Text Box 43"/>
          <xdr:cNvSpPr txBox="1">
            <a:spLocks noChangeArrowheads="1"/>
          </xdr:cNvSpPr>
        </xdr:nvSpPr>
        <xdr:spPr bwMode="auto">
          <a:xfrm>
            <a:off x="4961522" y="13678662"/>
            <a:ext cx="1058425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57" name="AutoShape 42"/>
          <xdr:cNvSpPr>
            <a:spLocks/>
          </xdr:cNvSpPr>
        </xdr:nvSpPr>
        <xdr:spPr bwMode="auto">
          <a:xfrm rot="5400000">
            <a:off x="7948696" y="11920490"/>
            <a:ext cx="115107" cy="828032"/>
          </a:xfrm>
          <a:prstGeom prst="leftBrace">
            <a:avLst>
              <a:gd name="adj1" fmla="val 6129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Line 4"/>
          <xdr:cNvSpPr>
            <a:spLocks noChangeShapeType="1"/>
          </xdr:cNvSpPr>
        </xdr:nvSpPr>
        <xdr:spPr bwMode="auto">
          <a:xfrm>
            <a:off x="3408978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Text Box 43"/>
          <xdr:cNvSpPr txBox="1">
            <a:spLocks noChangeArrowheads="1"/>
          </xdr:cNvSpPr>
        </xdr:nvSpPr>
        <xdr:spPr bwMode="auto">
          <a:xfrm>
            <a:off x="4152964" y="16831247"/>
            <a:ext cx="1058425" cy="16113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60" name="AutoShape 33"/>
          <xdr:cNvSpPr>
            <a:spLocks/>
          </xdr:cNvSpPr>
        </xdr:nvSpPr>
        <xdr:spPr bwMode="auto">
          <a:xfrm rot="16200000" flipV="1">
            <a:off x="4590933" y="16106918"/>
            <a:ext cx="123530" cy="82803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AutoShape 42"/>
          <xdr:cNvSpPr>
            <a:spLocks/>
          </xdr:cNvSpPr>
        </xdr:nvSpPr>
        <xdr:spPr bwMode="auto">
          <a:xfrm rot="5400000">
            <a:off x="3743070" y="11896558"/>
            <a:ext cx="179680" cy="828032"/>
          </a:xfrm>
          <a:prstGeom prst="leftBrace">
            <a:avLst>
              <a:gd name="adj1" fmla="val 6483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AutoShape 33"/>
          <xdr:cNvSpPr>
            <a:spLocks/>
          </xdr:cNvSpPr>
        </xdr:nvSpPr>
        <xdr:spPr bwMode="auto">
          <a:xfrm rot="5400000" flipH="1" flipV="1">
            <a:off x="3771145" y="16623840"/>
            <a:ext cx="106685" cy="82803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Text Box 43"/>
          <xdr:cNvSpPr txBox="1">
            <a:spLocks noChangeArrowheads="1"/>
          </xdr:cNvSpPr>
        </xdr:nvSpPr>
        <xdr:spPr bwMode="auto">
          <a:xfrm>
            <a:off x="3277026" y="17220533"/>
            <a:ext cx="1047195" cy="16113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 growth rate</a:t>
            </a:r>
          </a:p>
        </xdr:txBody>
      </xdr:sp>
      <xdr:sp macro="" textlink="">
        <xdr:nvSpPr>
          <xdr:cNvPr id="65" name="AutoShape 42"/>
          <xdr:cNvSpPr>
            <a:spLocks/>
          </xdr:cNvSpPr>
        </xdr:nvSpPr>
        <xdr:spPr bwMode="auto">
          <a:xfrm rot="5400000">
            <a:off x="2912052" y="11797641"/>
            <a:ext cx="168450" cy="828032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/>
          </a:p>
        </xdr:txBody>
      </xdr:sp>
      <xdr:sp macro="" textlink="">
        <xdr:nvSpPr>
          <xdr:cNvPr id="66" name="Line 4"/>
          <xdr:cNvSpPr>
            <a:spLocks noChangeShapeType="1"/>
          </xdr:cNvSpPr>
        </xdr:nvSpPr>
        <xdr:spPr bwMode="auto">
          <a:xfrm>
            <a:off x="5904840" y="12249150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fr-LU"/>
          </a:p>
        </xdr:txBody>
      </xdr:sp>
      <xdr:sp macro="" textlink="">
        <xdr:nvSpPr>
          <xdr:cNvPr id="67" name="Line 19"/>
          <xdr:cNvSpPr>
            <a:spLocks noChangeShapeType="1"/>
          </xdr:cNvSpPr>
        </xdr:nvSpPr>
        <xdr:spPr bwMode="auto">
          <a:xfrm rot="6972767" flipV="1">
            <a:off x="11258731" y="14316837"/>
            <a:ext cx="581151" cy="295156"/>
          </a:xfrm>
          <a:prstGeom prst="line">
            <a:avLst/>
          </a:prstGeom>
          <a:noFill/>
          <a:ln w="25400">
            <a:solidFill>
              <a:srgbClr val="286EB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4"/>
          <xdr:cNvSpPr>
            <a:spLocks noChangeShapeType="1"/>
          </xdr:cNvSpPr>
        </xdr:nvSpPr>
        <xdr:spPr bwMode="auto">
          <a:xfrm>
            <a:off x="4239997" y="12239577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4"/>
          <xdr:cNvSpPr>
            <a:spLocks noChangeShapeType="1"/>
          </xdr:cNvSpPr>
        </xdr:nvSpPr>
        <xdr:spPr bwMode="auto">
          <a:xfrm>
            <a:off x="1732905" y="12258723"/>
            <a:ext cx="0" cy="5181981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AutoShape 33"/>
          <xdr:cNvSpPr>
            <a:spLocks/>
          </xdr:cNvSpPr>
        </xdr:nvSpPr>
        <xdr:spPr bwMode="auto">
          <a:xfrm rot="5400000">
            <a:off x="2095071" y="13897237"/>
            <a:ext cx="103877" cy="82803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" name="AutoShape 33"/>
          <xdr:cNvSpPr>
            <a:spLocks/>
          </xdr:cNvSpPr>
        </xdr:nvSpPr>
        <xdr:spPr bwMode="auto">
          <a:xfrm rot="5400000">
            <a:off x="2934512" y="14067949"/>
            <a:ext cx="103877" cy="828032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" name="Text Box 43"/>
          <xdr:cNvSpPr txBox="1">
            <a:spLocks noChangeArrowheads="1"/>
          </xdr:cNvSpPr>
        </xdr:nvSpPr>
        <xdr:spPr bwMode="auto">
          <a:xfrm>
            <a:off x="1648680" y="13868519"/>
            <a:ext cx="1058425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sp macro="" textlink="">
        <xdr:nvSpPr>
          <xdr:cNvPr id="77" name="Text Box 43"/>
          <xdr:cNvSpPr txBox="1">
            <a:spLocks noChangeArrowheads="1"/>
          </xdr:cNvSpPr>
        </xdr:nvSpPr>
        <xdr:spPr bwMode="auto">
          <a:xfrm>
            <a:off x="2476891" y="14087094"/>
            <a:ext cx="1058425" cy="17071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'Annual' growth rate</a:t>
            </a:r>
          </a:p>
        </xdr:txBody>
      </xdr:sp>
      <xdr:graphicFrame macro="">
        <xdr:nvGraphicFramePr>
          <xdr:cNvPr id="78" name="Chart 16"/>
          <xdr:cNvGraphicFramePr/>
        </xdr:nvGraphicFramePr>
        <xdr:xfrm>
          <a:off x="2285981" y="14278547"/>
          <a:ext cx="1934363" cy="256865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79" name="Chart 16"/>
          <xdr:cNvGraphicFramePr/>
        </xdr:nvGraphicFramePr>
        <xdr:xfrm>
          <a:off x="1238786" y="14067949"/>
          <a:ext cx="1906288" cy="256865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sp macro="" textlink="">
        <xdr:nvSpPr>
          <xdr:cNvPr id="80" name="AutoShape 42"/>
          <xdr:cNvSpPr>
            <a:spLocks/>
          </xdr:cNvSpPr>
        </xdr:nvSpPr>
        <xdr:spPr bwMode="auto">
          <a:xfrm rot="5400000">
            <a:off x="2069804" y="11843909"/>
            <a:ext cx="168450" cy="828032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/>
          </a:p>
        </xdr:txBody>
      </xdr:sp>
      <xdr:graphicFrame macro="">
        <xdr:nvGraphicFramePr>
          <xdr:cNvPr id="81" name="Chart 11"/>
          <xdr:cNvGraphicFramePr/>
        </xdr:nvGraphicFramePr>
        <xdr:xfrm>
          <a:off x="1294936" y="11829550"/>
          <a:ext cx="2790649" cy="381310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13"/>
  <sheetViews>
    <sheetView showGridLines="0" workbookViewId="0" topLeftCell="A52">
      <selection activeCell="W73" sqref="W73"/>
    </sheetView>
  </sheetViews>
  <sheetFormatPr defaultColWidth="9.140625" defaultRowHeight="12.75"/>
  <cols>
    <col min="1" max="1" width="5.00390625" style="3" bestFit="1" customWidth="1"/>
    <col min="2" max="14" width="10.00390625" style="3" customWidth="1"/>
    <col min="15" max="18" width="9.140625" style="3" customWidth="1"/>
    <col min="19" max="19" width="4.57421875" style="3" customWidth="1"/>
    <col min="20" max="16384" width="9.140625" style="3" customWidth="1"/>
  </cols>
  <sheetData>
    <row r="1" spans="2:10" ht="30" customHeight="1">
      <c r="B1" s="4" t="s">
        <v>64</v>
      </c>
      <c r="C1" s="195" t="s">
        <v>45</v>
      </c>
      <c r="D1" s="195"/>
      <c r="E1" s="195"/>
      <c r="F1" s="195"/>
      <c r="G1" s="195"/>
      <c r="H1" s="195"/>
      <c r="I1" s="195"/>
      <c r="J1" s="178"/>
    </row>
    <row r="2" spans="2:10" ht="14.1" customHeight="1">
      <c r="B2" s="5"/>
      <c r="C2" s="195"/>
      <c r="D2" s="195"/>
      <c r="E2" s="195"/>
      <c r="F2" s="195"/>
      <c r="G2" s="195"/>
      <c r="H2" s="195"/>
      <c r="I2" s="195"/>
      <c r="J2" s="178"/>
    </row>
    <row r="3" spans="2:10" ht="13.7" customHeight="1">
      <c r="B3" s="5"/>
      <c r="C3" s="5"/>
      <c r="D3" s="5"/>
      <c r="E3" s="5"/>
      <c r="F3" s="5"/>
      <c r="G3" s="5"/>
      <c r="H3" s="5"/>
      <c r="I3" s="5"/>
      <c r="J3" s="5"/>
    </row>
    <row r="4" spans="2:8" ht="15" customHeight="1">
      <c r="B4" s="6" t="s">
        <v>46</v>
      </c>
      <c r="C4" s="6" t="s">
        <v>47</v>
      </c>
      <c r="D4" s="5"/>
      <c r="E4" s="5"/>
      <c r="F4" s="6" t="s">
        <v>46</v>
      </c>
      <c r="G4" s="7" t="s">
        <v>47</v>
      </c>
      <c r="H4" s="2"/>
    </row>
    <row r="5" spans="1:11" ht="15" customHeight="1">
      <c r="A5" s="8">
        <v>2005</v>
      </c>
      <c r="B5" s="9" t="s">
        <v>1</v>
      </c>
      <c r="C5" s="1">
        <v>877.468443</v>
      </c>
      <c r="D5" s="10"/>
      <c r="E5" s="8">
        <v>2004</v>
      </c>
      <c r="F5" s="9" t="s">
        <v>1</v>
      </c>
      <c r="G5" s="1"/>
      <c r="H5" s="2"/>
      <c r="I5" s="11"/>
      <c r="J5" s="9"/>
      <c r="K5" s="12"/>
    </row>
    <row r="6" spans="1:11" ht="15" customHeight="1">
      <c r="A6" s="11"/>
      <c r="B6" s="9" t="s">
        <v>2</v>
      </c>
      <c r="C6" s="1">
        <v>909.62435</v>
      </c>
      <c r="E6" s="13"/>
      <c r="F6" s="9" t="s">
        <v>2</v>
      </c>
      <c r="G6" s="1"/>
      <c r="H6" s="2"/>
      <c r="I6" s="11"/>
      <c r="J6" s="9"/>
      <c r="K6" s="12"/>
    </row>
    <row r="7" spans="1:11" ht="15" customHeight="1">
      <c r="A7" s="11"/>
      <c r="B7" s="9" t="s">
        <v>3</v>
      </c>
      <c r="C7" s="1">
        <v>903.572899</v>
      </c>
      <c r="E7" s="13"/>
      <c r="F7" s="9" t="s">
        <v>3</v>
      </c>
      <c r="G7" s="1"/>
      <c r="H7" s="2"/>
      <c r="I7" s="11"/>
      <c r="J7" s="9"/>
      <c r="K7" s="12"/>
    </row>
    <row r="8" spans="1:12" ht="15" customHeight="1">
      <c r="A8" s="11"/>
      <c r="B8" s="9" t="s">
        <v>4</v>
      </c>
      <c r="C8" s="1">
        <v>921.824291</v>
      </c>
      <c r="E8" s="13"/>
      <c r="F8" s="9" t="s">
        <v>4</v>
      </c>
      <c r="G8" s="1"/>
      <c r="H8" s="2"/>
      <c r="I8" s="11"/>
      <c r="J8" s="9"/>
      <c r="K8" s="12"/>
      <c r="L8" s="12"/>
    </row>
    <row r="9" spans="1:12" ht="15" customHeight="1">
      <c r="A9" s="8">
        <v>2006</v>
      </c>
      <c r="B9" s="9" t="s">
        <v>1</v>
      </c>
      <c r="C9" s="1">
        <v>903.740099</v>
      </c>
      <c r="E9" s="8">
        <v>2005</v>
      </c>
      <c r="F9" s="9" t="s">
        <v>1</v>
      </c>
      <c r="G9" s="1">
        <f>C5</f>
        <v>877.468443</v>
      </c>
      <c r="H9" s="14"/>
      <c r="I9" s="8">
        <v>2006</v>
      </c>
      <c r="J9" s="9" t="s">
        <v>1</v>
      </c>
      <c r="K9" s="12">
        <f aca="true" t="shared" si="0" ref="K9:K12">C9/G9-1</f>
        <v>0.029940285841139946</v>
      </c>
      <c r="L9" s="12"/>
    </row>
    <row r="10" spans="2:11" ht="15" customHeight="1">
      <c r="B10" s="9" t="s">
        <v>2</v>
      </c>
      <c r="C10" s="1">
        <v>936.89856</v>
      </c>
      <c r="D10" s="10">
        <f>SUM(C7:C10)</f>
        <v>3666.0358490000003</v>
      </c>
      <c r="E10" s="13"/>
      <c r="F10" s="9" t="s">
        <v>2</v>
      </c>
      <c r="G10" s="1">
        <f aca="true" t="shared" si="1" ref="G10:G54">C6</f>
        <v>909.62435</v>
      </c>
      <c r="H10" s="14"/>
      <c r="J10" s="9" t="s">
        <v>2</v>
      </c>
      <c r="K10" s="12">
        <f t="shared" si="0"/>
        <v>0.029984036816956383</v>
      </c>
    </row>
    <row r="11" spans="1:11" ht="15" customHeight="1">
      <c r="A11" s="11"/>
      <c r="B11" s="9" t="s">
        <v>3</v>
      </c>
      <c r="C11" s="1">
        <v>931.594114</v>
      </c>
      <c r="E11" s="13"/>
      <c r="F11" s="9" t="s">
        <v>3</v>
      </c>
      <c r="G11" s="1">
        <f t="shared" si="1"/>
        <v>903.572899</v>
      </c>
      <c r="H11" s="14"/>
      <c r="I11" s="11"/>
      <c r="J11" s="9" t="s">
        <v>3</v>
      </c>
      <c r="K11" s="12">
        <f t="shared" si="0"/>
        <v>0.031011570877138572</v>
      </c>
    </row>
    <row r="12" spans="1:11" ht="15" customHeight="1">
      <c r="A12" s="11"/>
      <c r="B12" s="9" t="s">
        <v>4</v>
      </c>
      <c r="C12" s="1">
        <v>949.521751</v>
      </c>
      <c r="E12" s="13"/>
      <c r="F12" s="9" t="s">
        <v>4</v>
      </c>
      <c r="G12" s="1">
        <f t="shared" si="1"/>
        <v>921.824291</v>
      </c>
      <c r="H12" s="15"/>
      <c r="I12" s="11"/>
      <c r="J12" s="9" t="s">
        <v>4</v>
      </c>
      <c r="K12" s="12">
        <f t="shared" si="0"/>
        <v>0.03004635511389453</v>
      </c>
    </row>
    <row r="13" spans="1:12" ht="15" customHeight="1">
      <c r="A13" s="8">
        <v>2007</v>
      </c>
      <c r="B13" s="9" t="s">
        <v>1</v>
      </c>
      <c r="C13" s="1">
        <v>937.0226468</v>
      </c>
      <c r="E13" s="8">
        <v>2006</v>
      </c>
      <c r="F13" s="9" t="s">
        <v>1</v>
      </c>
      <c r="G13" s="1">
        <f t="shared" si="1"/>
        <v>903.740099</v>
      </c>
      <c r="H13" s="14"/>
      <c r="I13" s="8">
        <v>2007</v>
      </c>
      <c r="J13" s="9" t="s">
        <v>1</v>
      </c>
      <c r="K13" s="12">
        <f aca="true" t="shared" si="2" ref="K13:K54">C13/G13-1</f>
        <v>0.036827565620721536</v>
      </c>
      <c r="L13" s="12"/>
    </row>
    <row r="14" spans="2:12" ht="15" customHeight="1">
      <c r="B14" s="9" t="s">
        <v>2</v>
      </c>
      <c r="C14" s="1">
        <v>963.3438370000001</v>
      </c>
      <c r="D14" s="10">
        <f>SUM(C11:C14)</f>
        <v>3781.4823488</v>
      </c>
      <c r="F14" s="9" t="s">
        <v>2</v>
      </c>
      <c r="G14" s="1">
        <f t="shared" si="1"/>
        <v>936.89856</v>
      </c>
      <c r="H14" s="14"/>
      <c r="J14" s="9" t="s">
        <v>2</v>
      </c>
      <c r="K14" s="12">
        <f t="shared" si="2"/>
        <v>0.028226403720804205</v>
      </c>
      <c r="L14" s="12">
        <f>D14/D10-1</f>
        <v>0.031490826755415036</v>
      </c>
    </row>
    <row r="15" spans="1:11" ht="15" customHeight="1">
      <c r="A15" s="11"/>
      <c r="B15" s="9" t="s">
        <v>3</v>
      </c>
      <c r="C15" s="1">
        <v>960.8794680000001</v>
      </c>
      <c r="E15" s="11"/>
      <c r="F15" s="9" t="s">
        <v>3</v>
      </c>
      <c r="G15" s="1">
        <f t="shared" si="1"/>
        <v>931.594114</v>
      </c>
      <c r="H15" s="14"/>
      <c r="I15" s="11"/>
      <c r="J15" s="9" t="s">
        <v>3</v>
      </c>
      <c r="K15" s="12">
        <f t="shared" si="2"/>
        <v>0.031435743914543623</v>
      </c>
    </row>
    <row r="16" spans="2:11" ht="15" customHeight="1">
      <c r="B16" s="9" t="s">
        <v>4</v>
      </c>
      <c r="C16" s="1">
        <v>969.49476</v>
      </c>
      <c r="E16" s="11"/>
      <c r="F16" s="9" t="s">
        <v>4</v>
      </c>
      <c r="G16" s="1">
        <f t="shared" si="1"/>
        <v>949.521751</v>
      </c>
      <c r="H16" s="15"/>
      <c r="J16" s="9" t="s">
        <v>4</v>
      </c>
      <c r="K16" s="12">
        <f t="shared" si="2"/>
        <v>0.021034809343719818</v>
      </c>
    </row>
    <row r="17" spans="1:12" ht="15" customHeight="1">
      <c r="A17" s="8">
        <v>2008</v>
      </c>
      <c r="B17" s="9" t="s">
        <v>1</v>
      </c>
      <c r="C17" s="1">
        <v>958.281556606</v>
      </c>
      <c r="E17" s="8">
        <v>2007</v>
      </c>
      <c r="F17" s="9" t="s">
        <v>1</v>
      </c>
      <c r="G17" s="1">
        <f t="shared" si="1"/>
        <v>937.0226468</v>
      </c>
      <c r="H17" s="14"/>
      <c r="I17" s="8">
        <v>2008</v>
      </c>
      <c r="J17" s="9" t="s">
        <v>1</v>
      </c>
      <c r="K17" s="12">
        <f t="shared" si="2"/>
        <v>0.022687722520475573</v>
      </c>
      <c r="L17" s="12"/>
    </row>
    <row r="18" spans="2:12" ht="15" customHeight="1">
      <c r="B18" s="9" t="s">
        <v>2</v>
      </c>
      <c r="C18" s="1">
        <v>986.534818292</v>
      </c>
      <c r="D18" s="10">
        <f>SUM(C15:C18)</f>
        <v>3875.190602898</v>
      </c>
      <c r="E18" s="13"/>
      <c r="F18" s="9" t="s">
        <v>2</v>
      </c>
      <c r="G18" s="1">
        <f t="shared" si="1"/>
        <v>963.3438370000001</v>
      </c>
      <c r="H18" s="14"/>
      <c r="J18" s="9" t="s">
        <v>2</v>
      </c>
      <c r="K18" s="12">
        <f t="shared" si="2"/>
        <v>0.02407342051849337</v>
      </c>
      <c r="L18" s="12">
        <f>D18/D14-1</f>
        <v>0.024780825468545986</v>
      </c>
    </row>
    <row r="19" spans="1:11" ht="15" customHeight="1">
      <c r="A19" s="11"/>
      <c r="B19" s="9" t="s">
        <v>3</v>
      </c>
      <c r="C19" s="1">
        <v>960.825824076</v>
      </c>
      <c r="E19" s="13"/>
      <c r="F19" s="9" t="s">
        <v>3</v>
      </c>
      <c r="G19" s="1">
        <f t="shared" si="1"/>
        <v>960.8794680000001</v>
      </c>
      <c r="H19" s="14"/>
      <c r="I19" s="11"/>
      <c r="J19" s="9" t="s">
        <v>3</v>
      </c>
      <c r="K19" s="12">
        <f t="shared" si="2"/>
        <v>-5.582794282377179E-05</v>
      </c>
    </row>
    <row r="20" spans="1:11" ht="15" customHeight="1">
      <c r="A20" s="16"/>
      <c r="B20" s="9" t="s">
        <v>4</v>
      </c>
      <c r="C20" s="1">
        <v>915.603870225</v>
      </c>
      <c r="E20" s="13"/>
      <c r="F20" s="9" t="s">
        <v>4</v>
      </c>
      <c r="G20" s="1">
        <f t="shared" si="1"/>
        <v>969.49476</v>
      </c>
      <c r="H20" s="14"/>
      <c r="I20" s="16"/>
      <c r="J20" s="9" t="s">
        <v>4</v>
      </c>
      <c r="K20" s="12">
        <f t="shared" si="2"/>
        <v>-0.055586571478736024</v>
      </c>
    </row>
    <row r="21" spans="1:11" ht="15" customHeight="1">
      <c r="A21" s="3">
        <v>2009</v>
      </c>
      <c r="B21" s="9" t="s">
        <v>1</v>
      </c>
      <c r="C21" s="1">
        <v>838.1071179869682</v>
      </c>
      <c r="E21" s="8">
        <v>2008</v>
      </c>
      <c r="F21" s="9" t="s">
        <v>1</v>
      </c>
      <c r="G21" s="1">
        <f t="shared" si="1"/>
        <v>958.281556606</v>
      </c>
      <c r="H21" s="14"/>
      <c r="I21" s="17">
        <v>2009</v>
      </c>
      <c r="J21" s="9" t="s">
        <v>1</v>
      </c>
      <c r="K21" s="12">
        <f t="shared" si="2"/>
        <v>-0.12540618964290662</v>
      </c>
    </row>
    <row r="22" spans="2:12" ht="15" customHeight="1">
      <c r="B22" s="9" t="s">
        <v>2</v>
      </c>
      <c r="C22" s="1">
        <v>831.8281052380603</v>
      </c>
      <c r="D22" s="10">
        <f>SUM(C19:C22)</f>
        <v>3546.3649175260284</v>
      </c>
      <c r="E22" s="16"/>
      <c r="F22" s="9" t="s">
        <v>2</v>
      </c>
      <c r="G22" s="1">
        <f t="shared" si="1"/>
        <v>986.534818292</v>
      </c>
      <c r="H22" s="14"/>
      <c r="I22" s="16"/>
      <c r="J22" s="9" t="s">
        <v>2</v>
      </c>
      <c r="K22" s="12">
        <f t="shared" si="2"/>
        <v>-0.156818299958014</v>
      </c>
      <c r="L22" s="12">
        <f>D22/D18-1</f>
        <v>-0.08485406759762082</v>
      </c>
    </row>
    <row r="23" spans="2:11" ht="15" customHeight="1">
      <c r="B23" s="9" t="s">
        <v>3</v>
      </c>
      <c r="C23" s="1">
        <v>844.5398862477905</v>
      </c>
      <c r="E23" s="16"/>
      <c r="F23" s="9" t="s">
        <v>3</v>
      </c>
      <c r="G23" s="1">
        <f t="shared" si="1"/>
        <v>960.825824076</v>
      </c>
      <c r="H23" s="14"/>
      <c r="I23" s="16"/>
      <c r="J23" s="9" t="s">
        <v>3</v>
      </c>
      <c r="K23" s="12">
        <f t="shared" si="2"/>
        <v>-0.12102707370510002</v>
      </c>
    </row>
    <row r="24" spans="2:11" ht="15" customHeight="1">
      <c r="B24" s="9" t="s">
        <v>4</v>
      </c>
      <c r="C24" s="1">
        <v>848.8157100696694</v>
      </c>
      <c r="E24" s="16"/>
      <c r="F24" s="9" t="s">
        <v>4</v>
      </c>
      <c r="G24" s="1">
        <f t="shared" si="1"/>
        <v>915.603870225</v>
      </c>
      <c r="H24" s="14"/>
      <c r="I24" s="16"/>
      <c r="J24" s="9" t="s">
        <v>4</v>
      </c>
      <c r="K24" s="12">
        <f t="shared" si="2"/>
        <v>-0.07294438384027158</v>
      </c>
    </row>
    <row r="25" spans="1:11" ht="15" customHeight="1">
      <c r="A25" s="3">
        <v>2010</v>
      </c>
      <c r="B25" s="9" t="s">
        <v>1</v>
      </c>
      <c r="C25" s="1">
        <v>853.1404607372394</v>
      </c>
      <c r="E25" s="3">
        <v>2009</v>
      </c>
      <c r="F25" s="9" t="s">
        <v>1</v>
      </c>
      <c r="G25" s="1">
        <f t="shared" si="1"/>
        <v>838.1071179869682</v>
      </c>
      <c r="H25" s="14"/>
      <c r="I25" s="8">
        <v>2010</v>
      </c>
      <c r="J25" s="9" t="s">
        <v>1</v>
      </c>
      <c r="K25" s="12">
        <f t="shared" si="2"/>
        <v>0.017937256977818672</v>
      </c>
    </row>
    <row r="26" spans="2:12" ht="15" customHeight="1">
      <c r="B26" s="9" t="s">
        <v>2</v>
      </c>
      <c r="C26" s="1">
        <v>897.5535425955264</v>
      </c>
      <c r="D26" s="10">
        <f>SUM(C23:C26)</f>
        <v>3444.0495996502254</v>
      </c>
      <c r="F26" s="9" t="s">
        <v>2</v>
      </c>
      <c r="G26" s="1">
        <f t="shared" si="1"/>
        <v>831.8281052380603</v>
      </c>
      <c r="H26" s="14"/>
      <c r="I26" s="11"/>
      <c r="J26" s="9" t="s">
        <v>2</v>
      </c>
      <c r="K26" s="12">
        <f t="shared" si="2"/>
        <v>0.0790132443753584</v>
      </c>
      <c r="L26" s="12">
        <f>D26/D22-1</f>
        <v>-0.028850758524641362</v>
      </c>
    </row>
    <row r="27" spans="2:11" ht="15" customHeight="1">
      <c r="B27" s="9" t="s">
        <v>3</v>
      </c>
      <c r="C27" s="1">
        <v>902.0465580722118</v>
      </c>
      <c r="F27" s="9" t="s">
        <v>3</v>
      </c>
      <c r="G27" s="1">
        <f t="shared" si="1"/>
        <v>844.5398862477905</v>
      </c>
      <c r="H27" s="14"/>
      <c r="I27" s="11"/>
      <c r="J27" s="9" t="s">
        <v>3</v>
      </c>
      <c r="K27" s="12">
        <f t="shared" si="2"/>
        <v>0.06809231009789007</v>
      </c>
    </row>
    <row r="28" spans="2:11" ht="15" customHeight="1">
      <c r="B28" s="9" t="s">
        <v>4</v>
      </c>
      <c r="C28" s="1">
        <v>906.6547763839866</v>
      </c>
      <c r="F28" s="9" t="s">
        <v>4</v>
      </c>
      <c r="G28" s="1">
        <f t="shared" si="1"/>
        <v>848.8157100696694</v>
      </c>
      <c r="H28" s="14"/>
      <c r="J28" s="9" t="s">
        <v>4</v>
      </c>
      <c r="K28" s="12">
        <f t="shared" si="2"/>
        <v>0.0681408998775126</v>
      </c>
    </row>
    <row r="29" spans="1:11" ht="15" customHeight="1">
      <c r="A29" s="3">
        <v>2011</v>
      </c>
      <c r="B29" s="9" t="s">
        <v>1</v>
      </c>
      <c r="C29" s="1">
        <v>898.7458329809836</v>
      </c>
      <c r="E29" s="3">
        <v>2010</v>
      </c>
      <c r="F29" s="9" t="s">
        <v>1</v>
      </c>
      <c r="G29" s="1">
        <f t="shared" si="1"/>
        <v>853.1404607372394</v>
      </c>
      <c r="H29" s="14"/>
      <c r="I29" s="18">
        <v>2011</v>
      </c>
      <c r="J29" s="9" t="s">
        <v>1</v>
      </c>
      <c r="K29" s="12">
        <f t="shared" si="2"/>
        <v>0.053455877833216814</v>
      </c>
    </row>
    <row r="30" spans="2:12" ht="15" customHeight="1">
      <c r="B30" s="9" t="s">
        <v>2</v>
      </c>
      <c r="C30" s="1">
        <v>935.4306876319009</v>
      </c>
      <c r="D30" s="10">
        <f>SUM(C27:C30)</f>
        <v>3642.8778550690827</v>
      </c>
      <c r="F30" s="9" t="s">
        <v>2</v>
      </c>
      <c r="G30" s="1">
        <f t="shared" si="1"/>
        <v>897.5535425955264</v>
      </c>
      <c r="H30" s="14"/>
      <c r="J30" s="9" t="s">
        <v>2</v>
      </c>
      <c r="K30" s="12">
        <f t="shared" si="2"/>
        <v>0.04220042954411629</v>
      </c>
      <c r="L30" s="12">
        <f>D30/D26-1</f>
        <v>0.05773095005340512</v>
      </c>
    </row>
    <row r="31" spans="2:11" ht="15" customHeight="1">
      <c r="B31" s="9" t="s">
        <v>3</v>
      </c>
      <c r="C31" s="1">
        <v>923.1200291018743</v>
      </c>
      <c r="F31" s="9" t="s">
        <v>3</v>
      </c>
      <c r="G31" s="1">
        <f t="shared" si="1"/>
        <v>902.0465580722118</v>
      </c>
      <c r="H31" s="14"/>
      <c r="J31" s="9" t="s">
        <v>3</v>
      </c>
      <c r="K31" s="12">
        <f t="shared" si="2"/>
        <v>0.02336184406567554</v>
      </c>
    </row>
    <row r="32" spans="2:11" ht="15" customHeight="1">
      <c r="B32" s="9" t="s">
        <v>4</v>
      </c>
      <c r="C32" s="1">
        <v>915.934510083992</v>
      </c>
      <c r="F32" s="9" t="s">
        <v>4</v>
      </c>
      <c r="G32" s="1">
        <f t="shared" si="1"/>
        <v>906.6547763839866</v>
      </c>
      <c r="H32" s="14"/>
      <c r="J32" s="9" t="s">
        <v>4</v>
      </c>
      <c r="K32" s="12">
        <f t="shared" si="2"/>
        <v>0.01023513463086334</v>
      </c>
    </row>
    <row r="33" spans="1:11" ht="15" customHeight="1">
      <c r="A33" s="3">
        <v>2012</v>
      </c>
      <c r="B33" s="9" t="s">
        <v>1</v>
      </c>
      <c r="C33" s="1">
        <v>910.2254808898201</v>
      </c>
      <c r="E33" s="3">
        <v>2011</v>
      </c>
      <c r="F33" s="9" t="s">
        <v>1</v>
      </c>
      <c r="G33" s="1">
        <f t="shared" si="1"/>
        <v>898.7458329809836</v>
      </c>
      <c r="H33" s="15"/>
      <c r="I33" s="18">
        <v>2012</v>
      </c>
      <c r="J33" s="9" t="s">
        <v>1</v>
      </c>
      <c r="K33" s="12">
        <f t="shared" si="2"/>
        <v>0.012772963709618113</v>
      </c>
    </row>
    <row r="34" spans="2:12" ht="15" customHeight="1">
      <c r="B34" s="9" t="s">
        <v>2</v>
      </c>
      <c r="C34" s="1">
        <v>923.6471451224394</v>
      </c>
      <c r="D34" s="10">
        <f>SUM(C31:C34)</f>
        <v>3672.9271651981257</v>
      </c>
      <c r="F34" s="9" t="s">
        <v>2</v>
      </c>
      <c r="G34" s="1">
        <f t="shared" si="1"/>
        <v>935.4306876319009</v>
      </c>
      <c r="H34" s="15"/>
      <c r="J34" s="9" t="s">
        <v>2</v>
      </c>
      <c r="K34" s="12">
        <f t="shared" si="2"/>
        <v>-0.012596916762793287</v>
      </c>
      <c r="L34" s="12">
        <f>D34/D30-1</f>
        <v>0.008248783331351373</v>
      </c>
    </row>
    <row r="35" spans="2:11" ht="15" customHeight="1">
      <c r="B35" s="9" t="s">
        <v>3</v>
      </c>
      <c r="C35" s="1">
        <v>911.7012649846189</v>
      </c>
      <c r="F35" s="9" t="s">
        <v>3</v>
      </c>
      <c r="G35" s="1">
        <f t="shared" si="1"/>
        <v>923.1200291018743</v>
      </c>
      <c r="H35" s="15"/>
      <c r="J35" s="9" t="s">
        <v>3</v>
      </c>
      <c r="K35" s="12">
        <f t="shared" si="2"/>
        <v>-0.012369750148704894</v>
      </c>
    </row>
    <row r="36" spans="2:11" ht="15" customHeight="1">
      <c r="B36" s="9" t="s">
        <v>4</v>
      </c>
      <c r="C36" s="1">
        <v>891.7016560656225</v>
      </c>
      <c r="F36" s="9" t="s">
        <v>4</v>
      </c>
      <c r="G36" s="1">
        <f t="shared" si="1"/>
        <v>915.934510083992</v>
      </c>
      <c r="H36" s="15"/>
      <c r="J36" s="9" t="s">
        <v>4</v>
      </c>
      <c r="K36" s="12">
        <f t="shared" si="2"/>
        <v>-0.02645697236164546</v>
      </c>
    </row>
    <row r="37" spans="1:11" ht="15" customHeight="1">
      <c r="A37" s="3">
        <v>2013</v>
      </c>
      <c r="B37" s="9" t="s">
        <v>1</v>
      </c>
      <c r="C37" s="1">
        <v>898.2493015</v>
      </c>
      <c r="E37" s="3">
        <v>2012</v>
      </c>
      <c r="F37" s="9" t="s">
        <v>1</v>
      </c>
      <c r="G37" s="1">
        <f t="shared" si="1"/>
        <v>910.2254808898201</v>
      </c>
      <c r="H37" s="15"/>
      <c r="I37" s="18">
        <v>2013</v>
      </c>
      <c r="J37" s="9" t="s">
        <v>1</v>
      </c>
      <c r="K37" s="12">
        <f t="shared" si="2"/>
        <v>-0.013157376541593213</v>
      </c>
    </row>
    <row r="38" spans="2:12" ht="15" customHeight="1">
      <c r="B38" s="9" t="s">
        <v>2</v>
      </c>
      <c r="C38" s="1">
        <v>923.9836665</v>
      </c>
      <c r="D38" s="10">
        <f>SUM(C35:C38)</f>
        <v>3625.6358890502415</v>
      </c>
      <c r="F38" s="9" t="s">
        <v>2</v>
      </c>
      <c r="G38" s="1">
        <f t="shared" si="1"/>
        <v>923.6471451224394</v>
      </c>
      <c r="H38" s="15"/>
      <c r="J38" s="9" t="s">
        <v>2</v>
      </c>
      <c r="K38" s="12">
        <f t="shared" si="2"/>
        <v>0.0003643397582482333</v>
      </c>
      <c r="L38" s="12">
        <f>D38/D34-1</f>
        <v>-0.012875636793449274</v>
      </c>
    </row>
    <row r="39" spans="2:11" ht="15" customHeight="1">
      <c r="B39" s="9" t="s">
        <v>3</v>
      </c>
      <c r="C39" s="1">
        <v>913.2151905</v>
      </c>
      <c r="F39" s="9" t="s">
        <v>3</v>
      </c>
      <c r="G39" s="1">
        <f t="shared" si="1"/>
        <v>911.7012649846189</v>
      </c>
      <c r="H39" s="15"/>
      <c r="J39" s="9" t="s">
        <v>3</v>
      </c>
      <c r="K39" s="12">
        <f t="shared" si="2"/>
        <v>0.0016605499778554744</v>
      </c>
    </row>
    <row r="40" spans="2:11" ht="15" customHeight="1">
      <c r="B40" s="9" t="s">
        <v>4</v>
      </c>
      <c r="C40" s="1">
        <v>903.1079495</v>
      </c>
      <c r="F40" s="9" t="s">
        <v>4</v>
      </c>
      <c r="G40" s="1">
        <f t="shared" si="1"/>
        <v>891.7016560656225</v>
      </c>
      <c r="H40" s="15"/>
      <c r="J40" s="9" t="s">
        <v>4</v>
      </c>
      <c r="K40" s="12">
        <f t="shared" si="2"/>
        <v>0.012791602837999072</v>
      </c>
    </row>
    <row r="41" spans="1:11" ht="15" customHeight="1">
      <c r="A41" s="3">
        <v>2014</v>
      </c>
      <c r="B41" s="9" t="s">
        <v>1</v>
      </c>
      <c r="C41" s="1">
        <v>907.231184</v>
      </c>
      <c r="E41" s="3">
        <v>2013</v>
      </c>
      <c r="F41" s="9" t="s">
        <v>1</v>
      </c>
      <c r="G41" s="1">
        <f t="shared" si="1"/>
        <v>898.2493015</v>
      </c>
      <c r="H41" s="15"/>
      <c r="I41" s="18">
        <v>2014</v>
      </c>
      <c r="J41" s="9" t="s">
        <v>1</v>
      </c>
      <c r="K41" s="12">
        <f t="shared" si="2"/>
        <v>0.009999320327887862</v>
      </c>
    </row>
    <row r="42" spans="2:12" ht="15" customHeight="1">
      <c r="B42" s="9" t="s">
        <v>2</v>
      </c>
      <c r="C42" s="1">
        <v>934.502232</v>
      </c>
      <c r="D42" s="10">
        <f>SUM(C39:C42)</f>
        <v>3658.0565559999995</v>
      </c>
      <c r="F42" s="9" t="s">
        <v>2</v>
      </c>
      <c r="G42" s="1">
        <f t="shared" si="1"/>
        <v>923.9836665</v>
      </c>
      <c r="H42" s="15"/>
      <c r="J42" s="9" t="s">
        <v>2</v>
      </c>
      <c r="K42" s="12">
        <f t="shared" si="2"/>
        <v>0.011383930129245545</v>
      </c>
      <c r="L42" s="12">
        <f>D42/D38-1</f>
        <v>0.008942063666037559</v>
      </c>
    </row>
    <row r="43" spans="2:11" ht="15" customHeight="1">
      <c r="B43" s="9" t="s">
        <v>3</v>
      </c>
      <c r="C43" s="1">
        <v>927.479563</v>
      </c>
      <c r="F43" s="9" t="s">
        <v>3</v>
      </c>
      <c r="G43" s="1">
        <f t="shared" si="1"/>
        <v>913.2151905</v>
      </c>
      <c r="H43" s="15"/>
      <c r="J43" s="9" t="s">
        <v>3</v>
      </c>
      <c r="K43" s="12">
        <f t="shared" si="2"/>
        <v>0.015619946589138678</v>
      </c>
    </row>
    <row r="44" spans="2:11" ht="15" customHeight="1">
      <c r="B44" s="9" t="s">
        <v>4</v>
      </c>
      <c r="C44" s="1">
        <v>936.412346</v>
      </c>
      <c r="F44" s="9" t="s">
        <v>4</v>
      </c>
      <c r="G44" s="1">
        <f t="shared" si="1"/>
        <v>903.1079495</v>
      </c>
      <c r="H44" s="15"/>
      <c r="J44" s="9" t="s">
        <v>4</v>
      </c>
      <c r="K44" s="12">
        <f t="shared" si="2"/>
        <v>0.036877536642700104</v>
      </c>
    </row>
    <row r="45" spans="1:11" ht="15" customHeight="1">
      <c r="A45" s="3">
        <v>2015</v>
      </c>
      <c r="B45" s="9" t="s">
        <v>1</v>
      </c>
      <c r="C45" s="1">
        <v>937.538172</v>
      </c>
      <c r="E45" s="3">
        <v>2014</v>
      </c>
      <c r="F45" s="9" t="s">
        <v>1</v>
      </c>
      <c r="G45" s="1">
        <f t="shared" si="1"/>
        <v>907.231184</v>
      </c>
      <c r="H45" s="15"/>
      <c r="I45" s="18">
        <v>2015</v>
      </c>
      <c r="J45" s="9" t="s">
        <v>1</v>
      </c>
      <c r="K45" s="12">
        <f t="shared" si="2"/>
        <v>0.03340602542603954</v>
      </c>
    </row>
    <row r="46" spans="2:12" ht="15" customHeight="1">
      <c r="B46" s="9" t="s">
        <v>2</v>
      </c>
      <c r="C46" s="1">
        <v>950.421894</v>
      </c>
      <c r="D46" s="10">
        <f>SUM(C43:C46)</f>
        <v>3751.851975</v>
      </c>
      <c r="F46" s="9" t="s">
        <v>2</v>
      </c>
      <c r="G46" s="1">
        <f t="shared" si="1"/>
        <v>934.502232</v>
      </c>
      <c r="H46" s="15"/>
      <c r="J46" s="9" t="s">
        <v>2</v>
      </c>
      <c r="K46" s="12">
        <f t="shared" si="2"/>
        <v>0.017035445668148963</v>
      </c>
      <c r="L46" s="12">
        <f>D46/D42-1</f>
        <v>0.025640778802655806</v>
      </c>
    </row>
    <row r="47" spans="2:11" ht="15" customHeight="1">
      <c r="B47" s="9" t="s">
        <v>3</v>
      </c>
      <c r="C47" s="1">
        <v>939.865273</v>
      </c>
      <c r="F47" s="9" t="s">
        <v>3</v>
      </c>
      <c r="G47" s="1">
        <f t="shared" si="1"/>
        <v>927.479563</v>
      </c>
      <c r="H47" s="15"/>
      <c r="J47" s="9" t="s">
        <v>3</v>
      </c>
      <c r="K47" s="12">
        <f t="shared" si="2"/>
        <v>0.013354159481355543</v>
      </c>
    </row>
    <row r="48" spans="2:11" ht="15" customHeight="1">
      <c r="B48" s="9" t="s">
        <v>4</v>
      </c>
      <c r="C48" s="1">
        <v>937.185332</v>
      </c>
      <c r="F48" s="9" t="s">
        <v>4</v>
      </c>
      <c r="G48" s="1">
        <f t="shared" si="1"/>
        <v>936.412346</v>
      </c>
      <c r="H48" s="15"/>
      <c r="J48" s="9" t="s">
        <v>4</v>
      </c>
      <c r="K48" s="12">
        <f t="shared" si="2"/>
        <v>0.0008254760878600997</v>
      </c>
    </row>
    <row r="49" spans="1:11" ht="15" customHeight="1">
      <c r="A49" s="3">
        <v>2016</v>
      </c>
      <c r="B49" s="9" t="s">
        <v>1</v>
      </c>
      <c r="C49" s="1">
        <v>927.4027250300002</v>
      </c>
      <c r="E49" s="3">
        <v>2015</v>
      </c>
      <c r="F49" s="9" t="s">
        <v>1</v>
      </c>
      <c r="G49" s="1">
        <f t="shared" si="1"/>
        <v>937.538172</v>
      </c>
      <c r="H49" s="15"/>
      <c r="I49" s="3">
        <v>2016</v>
      </c>
      <c r="J49" s="9" t="s">
        <v>1</v>
      </c>
      <c r="K49" s="12">
        <f t="shared" si="2"/>
        <v>-0.01081070325742417</v>
      </c>
    </row>
    <row r="50" spans="2:15" ht="15" customHeight="1">
      <c r="B50" s="9" t="s">
        <v>2</v>
      </c>
      <c r="C50" s="1">
        <v>954.3445975349998</v>
      </c>
      <c r="D50" s="10">
        <f>SUM(C47:C50)</f>
        <v>3758.7979275649996</v>
      </c>
      <c r="F50" s="9" t="s">
        <v>2</v>
      </c>
      <c r="G50" s="1">
        <f t="shared" si="1"/>
        <v>950.421894</v>
      </c>
      <c r="H50" s="15"/>
      <c r="J50" s="9" t="s">
        <v>2</v>
      </c>
      <c r="K50" s="12">
        <f t="shared" si="2"/>
        <v>0.004127328673469988</v>
      </c>
      <c r="L50" s="12">
        <f>D50/D46-1</f>
        <v>0.0018513397147017496</v>
      </c>
      <c r="O50" s="157"/>
    </row>
    <row r="51" spans="2:15" ht="15" customHeight="1">
      <c r="B51" s="9" t="s">
        <v>3</v>
      </c>
      <c r="C51" s="1">
        <v>953.3213721429995</v>
      </c>
      <c r="F51" s="9" t="s">
        <v>3</v>
      </c>
      <c r="G51" s="1">
        <f t="shared" si="1"/>
        <v>939.865273</v>
      </c>
      <c r="H51" s="15"/>
      <c r="J51" s="9" t="s">
        <v>3</v>
      </c>
      <c r="K51" s="12">
        <f t="shared" si="2"/>
        <v>0.01431705110249304</v>
      </c>
      <c r="L51" s="12"/>
      <c r="O51" s="157"/>
    </row>
    <row r="52" spans="2:15" ht="15" customHeight="1">
      <c r="B52" s="9" t="s">
        <v>4</v>
      </c>
      <c r="C52" s="1">
        <v>947.1762527019998</v>
      </c>
      <c r="F52" s="9" t="s">
        <v>4</v>
      </c>
      <c r="G52" s="1">
        <f t="shared" si="1"/>
        <v>937.185332</v>
      </c>
      <c r="H52" s="15"/>
      <c r="J52" s="9" t="s">
        <v>4</v>
      </c>
      <c r="K52" s="12">
        <f t="shared" si="2"/>
        <v>0.010660560255119078</v>
      </c>
      <c r="L52" s="12"/>
      <c r="O52" s="157"/>
    </row>
    <row r="53" spans="1:15" ht="15" customHeight="1">
      <c r="A53" s="3">
        <v>2017</v>
      </c>
      <c r="B53" s="9" t="s">
        <v>1</v>
      </c>
      <c r="C53" s="1">
        <v>957.6366393820006</v>
      </c>
      <c r="E53" s="3">
        <v>2016</v>
      </c>
      <c r="F53" s="9" t="s">
        <v>1</v>
      </c>
      <c r="G53" s="1">
        <f t="shared" si="1"/>
        <v>927.4027250300002</v>
      </c>
      <c r="H53" s="15"/>
      <c r="I53" s="3">
        <v>2017</v>
      </c>
      <c r="J53" s="9" t="s">
        <v>1</v>
      </c>
      <c r="K53" s="12">
        <f t="shared" si="2"/>
        <v>0.03260063135033642</v>
      </c>
      <c r="L53" s="12"/>
      <c r="O53" s="157"/>
    </row>
    <row r="54" spans="2:12" ht="15" customHeight="1">
      <c r="B54" s="9" t="s">
        <v>2</v>
      </c>
      <c r="C54" s="1">
        <v>985.4417649050004</v>
      </c>
      <c r="D54" s="10">
        <f>SUM(C51:C54)</f>
        <v>3843.5760291320003</v>
      </c>
      <c r="F54" s="9" t="s">
        <v>2</v>
      </c>
      <c r="G54" s="1">
        <f t="shared" si="1"/>
        <v>954.3445975349998</v>
      </c>
      <c r="H54" s="15"/>
      <c r="J54" s="9" t="s">
        <v>2</v>
      </c>
      <c r="K54" s="12">
        <f t="shared" si="2"/>
        <v>0.032584841419254884</v>
      </c>
      <c r="L54" s="12">
        <f>D54/D50-1</f>
        <v>0.02255457813927264</v>
      </c>
    </row>
    <row r="55" spans="2:25" ht="15" customHeight="1">
      <c r="B55" s="19"/>
      <c r="C55" s="13">
        <f>C54/C53-1</f>
        <v>0.02903515214386898</v>
      </c>
      <c r="D55" s="10"/>
      <c r="E55" s="20"/>
      <c r="F55" s="19"/>
      <c r="G55" s="2"/>
      <c r="H55" s="15"/>
      <c r="I55" s="20"/>
      <c r="J55" s="19"/>
      <c r="K55" s="12"/>
      <c r="L55" s="12"/>
      <c r="Q55" s="5"/>
      <c r="S55" s="5"/>
      <c r="T55" s="5"/>
      <c r="U55" s="5"/>
      <c r="V55" s="5"/>
      <c r="W55" s="5"/>
      <c r="X55" s="5"/>
      <c r="Y55" s="5"/>
    </row>
    <row r="56" spans="2:25" ht="15" customHeight="1">
      <c r="B56" s="19"/>
      <c r="C56" s="13"/>
      <c r="D56" s="10"/>
      <c r="E56" s="20"/>
      <c r="F56" s="19"/>
      <c r="G56" s="2"/>
      <c r="H56" s="15"/>
      <c r="I56" s="20"/>
      <c r="J56" s="19"/>
      <c r="K56" s="12"/>
      <c r="L56" s="12"/>
      <c r="Q56" s="5"/>
      <c r="S56" s="5"/>
      <c r="T56" s="5"/>
      <c r="U56" s="5"/>
      <c r="V56" s="5"/>
      <c r="W56" s="5"/>
      <c r="X56" s="5"/>
      <c r="Y56" s="5"/>
    </row>
    <row r="57" spans="2:25" ht="15" customHeight="1">
      <c r="B57" s="19"/>
      <c r="C57" s="13"/>
      <c r="D57" s="10"/>
      <c r="E57" s="20"/>
      <c r="F57" s="19"/>
      <c r="G57" s="2"/>
      <c r="H57" s="15"/>
      <c r="I57" s="20"/>
      <c r="J57" s="19"/>
      <c r="K57" s="12"/>
      <c r="L57" s="12"/>
      <c r="Q57" s="5"/>
      <c r="S57" s="5"/>
      <c r="T57" s="5"/>
      <c r="U57" s="5"/>
      <c r="V57" s="5"/>
      <c r="W57" s="5"/>
      <c r="X57" s="5"/>
      <c r="Y57" s="5"/>
    </row>
    <row r="58" spans="2:25" ht="15" customHeight="1">
      <c r="B58" s="19"/>
      <c r="C58" s="13"/>
      <c r="D58" s="10"/>
      <c r="E58" s="20"/>
      <c r="F58" s="19"/>
      <c r="G58" s="2"/>
      <c r="H58" s="15"/>
      <c r="I58" s="20"/>
      <c r="J58" s="19"/>
      <c r="K58" s="12"/>
      <c r="L58" s="12"/>
      <c r="Q58" s="5"/>
      <c r="S58" s="5"/>
      <c r="T58" s="5"/>
      <c r="U58" s="5"/>
      <c r="V58" s="5"/>
      <c r="W58" s="5"/>
      <c r="X58" s="5"/>
      <c r="Y58" s="5"/>
    </row>
    <row r="59" spans="2:25" ht="15" customHeight="1">
      <c r="B59" s="19"/>
      <c r="C59" s="13"/>
      <c r="D59" s="10"/>
      <c r="E59" s="20"/>
      <c r="F59" s="19"/>
      <c r="G59" s="2"/>
      <c r="H59" s="15"/>
      <c r="I59" s="20"/>
      <c r="J59" s="19"/>
      <c r="K59" s="12"/>
      <c r="L59" s="12"/>
      <c r="Q59" s="5"/>
      <c r="S59" s="5"/>
      <c r="T59" s="5"/>
      <c r="U59" s="5"/>
      <c r="V59" s="5"/>
      <c r="W59" s="5"/>
      <c r="X59" s="5"/>
      <c r="Y59" s="5"/>
    </row>
    <row r="60" spans="2:25" ht="15" customHeight="1">
      <c r="B60" s="19"/>
      <c r="C60" s="192" t="s">
        <v>130</v>
      </c>
      <c r="D60" s="10"/>
      <c r="E60" s="20"/>
      <c r="F60" s="19"/>
      <c r="G60" s="2"/>
      <c r="H60" s="15"/>
      <c r="I60" s="20"/>
      <c r="J60" s="19"/>
      <c r="K60" s="12"/>
      <c r="L60" s="12"/>
      <c r="Q60" s="2"/>
      <c r="R60" s="5"/>
      <c r="S60" s="5"/>
      <c r="T60" s="5"/>
      <c r="U60" s="5"/>
      <c r="V60" s="5"/>
      <c r="W60" s="5"/>
      <c r="X60" s="5"/>
      <c r="Y60" s="5"/>
    </row>
    <row r="61" spans="2:25" ht="15" customHeight="1">
      <c r="B61" s="19"/>
      <c r="C61" s="2"/>
      <c r="D61" s="10"/>
      <c r="E61" s="20"/>
      <c r="F61" s="19"/>
      <c r="G61" s="2"/>
      <c r="H61" s="15"/>
      <c r="I61" s="20"/>
      <c r="J61" s="19"/>
      <c r="K61" s="12"/>
      <c r="L61" s="12"/>
      <c r="Q61" s="5"/>
      <c r="R61" s="5"/>
      <c r="S61" s="5"/>
      <c r="T61" s="5"/>
      <c r="U61" s="5"/>
      <c r="V61" s="5"/>
      <c r="W61" s="5"/>
      <c r="X61" s="5"/>
      <c r="Y61" s="5"/>
    </row>
    <row r="62" spans="2:12" ht="15" customHeight="1">
      <c r="B62" s="19"/>
      <c r="C62" s="2"/>
      <c r="D62" s="10"/>
      <c r="E62" s="20"/>
      <c r="F62" s="19"/>
      <c r="G62" s="2"/>
      <c r="H62" s="15"/>
      <c r="I62" s="20"/>
      <c r="J62" s="19"/>
      <c r="K62" s="12"/>
      <c r="L62" s="12"/>
    </row>
    <row r="63" spans="2:10" ht="12.75">
      <c r="B63" s="5"/>
      <c r="D63" s="5"/>
      <c r="E63" s="5"/>
      <c r="F63" s="5"/>
      <c r="G63" s="5"/>
      <c r="H63" s="5"/>
      <c r="I63" s="5"/>
      <c r="J63" s="5"/>
    </row>
    <row r="64" spans="2:10" ht="12.75">
      <c r="B64" s="2"/>
      <c r="C64" s="5"/>
      <c r="D64" s="5"/>
      <c r="E64" s="5"/>
      <c r="F64" s="5"/>
      <c r="G64" s="5"/>
      <c r="H64" s="5"/>
      <c r="I64" s="5"/>
      <c r="J64" s="5"/>
    </row>
    <row r="65" spans="2:10" ht="8.25" customHeight="1">
      <c r="B65" s="5"/>
      <c r="C65" s="5"/>
      <c r="D65" s="5"/>
      <c r="E65" s="5"/>
      <c r="F65" s="5"/>
      <c r="G65" s="5"/>
      <c r="H65" s="5"/>
      <c r="I65" s="5"/>
      <c r="J65" s="5"/>
    </row>
    <row r="66" ht="8.25" customHeight="1"/>
    <row r="67" ht="8.25" customHeight="1"/>
    <row r="68" spans="17:31" ht="8.25" customHeight="1"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ht="8.25" customHeight="1"/>
    <row r="70" ht="8.25" customHeight="1"/>
    <row r="71" ht="8.25" customHeight="1"/>
    <row r="72" spans="17:31" s="21" customFormat="1" ht="8.25" customHeight="1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ht="8.25" customHeight="1"/>
    <row r="74" ht="8.25" customHeight="1"/>
    <row r="75" ht="8.25" customHeight="1"/>
    <row r="76" ht="8.25" customHeight="1"/>
    <row r="77" ht="8.25" customHeight="1"/>
    <row r="78" ht="8.25" customHeight="1"/>
    <row r="79" ht="8.25" customHeight="1"/>
    <row r="80" ht="8.25" customHeight="1"/>
    <row r="81" ht="8.25" customHeight="1"/>
    <row r="82" ht="8.25" customHeight="1"/>
    <row r="83" ht="8.25" customHeight="1"/>
    <row r="84" ht="8.25" customHeight="1"/>
    <row r="85" ht="8.25" customHeight="1"/>
    <row r="86" ht="8.25" customHeight="1"/>
    <row r="87" ht="8.25" customHeight="1"/>
    <row r="88" ht="8.25" customHeight="1"/>
    <row r="89" ht="7.5" customHeight="1"/>
    <row r="90" ht="7.5" customHeight="1"/>
    <row r="91" ht="7.5" customHeight="1"/>
    <row r="92" ht="7.5" customHeight="1"/>
    <row r="93" ht="7.5" customHeight="1"/>
    <row r="112" ht="12.75">
      <c r="C112" s="19" t="s">
        <v>129</v>
      </c>
    </row>
    <row r="113" ht="12.75">
      <c r="C113" s="3" t="s">
        <v>109</v>
      </c>
    </row>
  </sheetData>
  <mergeCells count="1">
    <mergeCell ref="C1:I2"/>
  </mergeCells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5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9.140625" style="3" customWidth="1"/>
    <col min="2" max="2" width="22.281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2:12" ht="12.75">
      <c r="B1" s="48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2.75">
      <c r="B2" s="121"/>
      <c r="C2" s="188"/>
      <c r="D2" s="188"/>
      <c r="E2" s="188"/>
      <c r="F2" s="188"/>
      <c r="G2" s="188"/>
      <c r="H2" s="188"/>
      <c r="I2" s="188"/>
      <c r="J2" s="188"/>
      <c r="K2" s="188"/>
      <c r="L2" s="21"/>
    </row>
    <row r="3" spans="2:12" ht="12.75">
      <c r="B3" s="5"/>
      <c r="C3" s="5"/>
      <c r="D3" s="5"/>
      <c r="E3" s="5"/>
      <c r="F3" s="5"/>
      <c r="G3" s="5"/>
      <c r="H3" s="5"/>
      <c r="I3" s="5"/>
      <c r="J3" s="5"/>
      <c r="K3" s="5"/>
      <c r="L3" s="21"/>
    </row>
    <row r="4" spans="2:12" ht="14.25" customHeight="1">
      <c r="B4" s="251" t="s">
        <v>125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2:12" ht="14.25" customHeight="1"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2:12" ht="12.75">
      <c r="B6" s="23" t="s">
        <v>0</v>
      </c>
      <c r="C6" s="35">
        <v>2014</v>
      </c>
      <c r="D6" s="35">
        <v>2015</v>
      </c>
      <c r="E6" s="215">
        <v>2016</v>
      </c>
      <c r="F6" s="216"/>
      <c r="G6" s="216"/>
      <c r="H6" s="160">
        <v>2017</v>
      </c>
      <c r="I6" s="213">
        <v>2017</v>
      </c>
      <c r="J6" s="213"/>
      <c r="K6" s="213"/>
      <c r="L6" s="213"/>
    </row>
    <row r="7" spans="2:12" ht="12.75" customHeight="1">
      <c r="B7" s="99" t="s">
        <v>0</v>
      </c>
      <c r="C7" s="37" t="s">
        <v>2</v>
      </c>
      <c r="D7" s="37" t="s">
        <v>2</v>
      </c>
      <c r="E7" s="191" t="s">
        <v>2</v>
      </c>
      <c r="F7" s="38" t="s">
        <v>3</v>
      </c>
      <c r="G7" s="38" t="s">
        <v>4</v>
      </c>
      <c r="H7" s="161" t="s">
        <v>1</v>
      </c>
      <c r="I7" s="214" t="s">
        <v>2</v>
      </c>
      <c r="J7" s="214"/>
      <c r="K7" s="214"/>
      <c r="L7" s="214"/>
    </row>
    <row r="8" spans="1:12" s="124" customFormat="1" ht="63" customHeight="1">
      <c r="A8" s="122"/>
      <c r="B8" s="123"/>
      <c r="C8" s="223" t="s">
        <v>8</v>
      </c>
      <c r="D8" s="224"/>
      <c r="E8" s="224"/>
      <c r="F8" s="224"/>
      <c r="G8" s="224"/>
      <c r="H8" s="225"/>
      <c r="I8" s="136" t="s">
        <v>9</v>
      </c>
      <c r="J8" s="138" t="s">
        <v>62</v>
      </c>
      <c r="K8" s="138" t="s">
        <v>61</v>
      </c>
      <c r="L8" s="139" t="s">
        <v>65</v>
      </c>
    </row>
    <row r="9" spans="1:12" ht="12.75">
      <c r="A9" s="114"/>
      <c r="B9" s="246" t="s">
        <v>33</v>
      </c>
      <c r="C9" s="62">
        <v>48.520364</v>
      </c>
      <c r="D9" s="95">
        <v>55.966504</v>
      </c>
      <c r="E9" s="95">
        <v>52.896206</v>
      </c>
      <c r="F9" s="154">
        <v>54.429332</v>
      </c>
      <c r="G9" s="154">
        <v>53.484428</v>
      </c>
      <c r="H9" s="66">
        <v>54.150813</v>
      </c>
      <c r="I9" s="127">
        <v>52.928665</v>
      </c>
      <c r="J9" s="67">
        <v>-2.2569337970973713</v>
      </c>
      <c r="K9" s="67">
        <v>0.06136356925108277</v>
      </c>
      <c r="L9" s="68">
        <v>-0.12934771120181043</v>
      </c>
    </row>
    <row r="10" spans="1:12" ht="12.75">
      <c r="A10" s="114"/>
      <c r="B10" s="246" t="s">
        <v>53</v>
      </c>
      <c r="C10" s="76">
        <v>15.195603</v>
      </c>
      <c r="D10" s="78">
        <v>16.460122</v>
      </c>
      <c r="E10" s="78">
        <v>17.688694</v>
      </c>
      <c r="F10" s="153">
        <v>17.285285</v>
      </c>
      <c r="G10" s="153">
        <v>15.593733</v>
      </c>
      <c r="H10" s="79">
        <v>17.478603</v>
      </c>
      <c r="I10" s="128">
        <v>18.087306</v>
      </c>
      <c r="J10" s="80">
        <v>3.4825609346467834</v>
      </c>
      <c r="K10" s="80">
        <v>2.253484626960023</v>
      </c>
      <c r="L10" s="81">
        <v>-1.409619950928731</v>
      </c>
    </row>
    <row r="11" spans="1:12" ht="12.75">
      <c r="A11" s="114"/>
      <c r="B11" s="246" t="s">
        <v>54</v>
      </c>
      <c r="C11" s="76">
        <v>11.529705</v>
      </c>
      <c r="D11" s="78">
        <v>17.12075</v>
      </c>
      <c r="E11" s="78">
        <v>16.865481</v>
      </c>
      <c r="F11" s="153">
        <v>16.609935</v>
      </c>
      <c r="G11" s="153">
        <v>17.026332</v>
      </c>
      <c r="H11" s="79">
        <v>16.980268</v>
      </c>
      <c r="I11" s="128">
        <v>15.992492</v>
      </c>
      <c r="J11" s="80">
        <v>-5.817199116056349</v>
      </c>
      <c r="K11" s="80">
        <v>-5.176187978273483</v>
      </c>
      <c r="L11" s="81">
        <v>-3.089002070573499</v>
      </c>
    </row>
    <row r="12" spans="1:12" ht="12.75">
      <c r="A12" s="114"/>
      <c r="B12" s="246" t="s">
        <v>37</v>
      </c>
      <c r="C12" s="76">
        <v>8.251637</v>
      </c>
      <c r="D12" s="78">
        <v>11.759354</v>
      </c>
      <c r="E12" s="78">
        <v>9.81008</v>
      </c>
      <c r="F12" s="153">
        <v>9.572535</v>
      </c>
      <c r="G12" s="153">
        <v>11.716367</v>
      </c>
      <c r="H12" s="79">
        <v>10.923696</v>
      </c>
      <c r="I12" s="128">
        <v>11.708586</v>
      </c>
      <c r="J12" s="80">
        <v>7.185205446947629</v>
      </c>
      <c r="K12" s="80">
        <v>19.352604667851846</v>
      </c>
      <c r="L12" s="81">
        <v>19.99982842017134</v>
      </c>
    </row>
    <row r="13" spans="1:12" ht="12.75">
      <c r="A13" s="114"/>
      <c r="B13" s="249" t="s">
        <v>35</v>
      </c>
      <c r="C13" s="69">
        <v>11.643681</v>
      </c>
      <c r="D13" s="71">
        <v>11.75181</v>
      </c>
      <c r="E13" s="71">
        <v>10.989708</v>
      </c>
      <c r="F13" s="155">
        <v>13.610514</v>
      </c>
      <c r="G13" s="155">
        <v>12.413517</v>
      </c>
      <c r="H13" s="72">
        <v>11.166883</v>
      </c>
      <c r="I13" s="129">
        <v>11.539025</v>
      </c>
      <c r="J13" s="74">
        <v>3.3325503634273</v>
      </c>
      <c r="K13" s="74">
        <v>4.9984676571934505</v>
      </c>
      <c r="L13" s="75">
        <v>-1.0402263149699942</v>
      </c>
    </row>
    <row r="14" spans="1:12" ht="12.75">
      <c r="A14" s="114"/>
      <c r="B14" s="48"/>
      <c r="C14" s="14"/>
      <c r="D14" s="14"/>
      <c r="E14" s="14"/>
      <c r="F14" s="14"/>
      <c r="G14" s="14"/>
      <c r="H14" s="14"/>
      <c r="I14" s="40"/>
      <c r="J14" s="85"/>
      <c r="K14" s="85"/>
      <c r="L14" s="85"/>
    </row>
    <row r="15" ht="12.75">
      <c r="B15" s="3" t="s">
        <v>116</v>
      </c>
    </row>
  </sheetData>
  <mergeCells count="5">
    <mergeCell ref="I7:L7"/>
    <mergeCell ref="C8:H8"/>
    <mergeCell ref="B4:L4"/>
    <mergeCell ref="E6:G6"/>
    <mergeCell ref="I6:L6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5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9.140625" style="3" customWidth="1"/>
    <col min="2" max="2" width="22.281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1:12" ht="12.75">
      <c r="A1" s="21"/>
      <c r="B1" s="48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121"/>
      <c r="C2" s="188"/>
      <c r="D2" s="188"/>
      <c r="E2" s="188"/>
      <c r="F2" s="188"/>
      <c r="G2" s="188"/>
      <c r="H2" s="188"/>
      <c r="I2" s="188"/>
      <c r="J2" s="188"/>
      <c r="K2" s="188"/>
      <c r="L2" s="21"/>
    </row>
    <row r="3" spans="1:12" ht="12.75">
      <c r="A3" s="21"/>
      <c r="B3" s="5"/>
      <c r="C3" s="5"/>
      <c r="D3" s="5"/>
      <c r="E3" s="5"/>
      <c r="F3" s="5"/>
      <c r="G3" s="5"/>
      <c r="H3" s="5"/>
      <c r="I3" s="5"/>
      <c r="J3" s="5"/>
      <c r="K3" s="5"/>
      <c r="L3" s="21"/>
    </row>
    <row r="4" spans="1:12" ht="14.25" customHeight="1">
      <c r="A4" s="21"/>
      <c r="B4" s="251" t="s">
        <v>126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4.25" customHeight="1">
      <c r="A5" s="21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2.75">
      <c r="A6" s="21"/>
      <c r="B6" s="23" t="s">
        <v>0</v>
      </c>
      <c r="C6" s="35">
        <v>2014</v>
      </c>
      <c r="D6" s="35">
        <v>2015</v>
      </c>
      <c r="E6" s="215">
        <v>2016</v>
      </c>
      <c r="F6" s="216"/>
      <c r="G6" s="216"/>
      <c r="H6" s="160">
        <v>2017</v>
      </c>
      <c r="I6" s="213">
        <v>2017</v>
      </c>
      <c r="J6" s="213"/>
      <c r="K6" s="213"/>
      <c r="L6" s="213"/>
    </row>
    <row r="7" spans="1:12" ht="12.75" customHeight="1">
      <c r="A7" s="114"/>
      <c r="B7" s="99" t="s">
        <v>0</v>
      </c>
      <c r="C7" s="37" t="s">
        <v>2</v>
      </c>
      <c r="D7" s="37" t="s">
        <v>2</v>
      </c>
      <c r="E7" s="191" t="s">
        <v>2</v>
      </c>
      <c r="F7" s="38" t="s">
        <v>3</v>
      </c>
      <c r="G7" s="38" t="s">
        <v>4</v>
      </c>
      <c r="H7" s="161" t="s">
        <v>1</v>
      </c>
      <c r="I7" s="214" t="s">
        <v>2</v>
      </c>
      <c r="J7" s="214"/>
      <c r="K7" s="214"/>
      <c r="L7" s="214"/>
    </row>
    <row r="8" spans="1:12" ht="63" customHeight="1">
      <c r="A8" s="114"/>
      <c r="B8" s="113"/>
      <c r="C8" s="223" t="s">
        <v>8</v>
      </c>
      <c r="D8" s="224"/>
      <c r="E8" s="224"/>
      <c r="F8" s="224"/>
      <c r="G8" s="224"/>
      <c r="H8" s="225"/>
      <c r="I8" s="136" t="s">
        <v>9</v>
      </c>
      <c r="J8" s="138" t="s">
        <v>62</v>
      </c>
      <c r="K8" s="138" t="s">
        <v>61</v>
      </c>
      <c r="L8" s="139" t="s">
        <v>65</v>
      </c>
    </row>
    <row r="9" spans="1:12" ht="12.75">
      <c r="A9" s="114"/>
      <c r="B9" s="246" t="s">
        <v>33</v>
      </c>
      <c r="C9" s="62">
        <v>21.523414</v>
      </c>
      <c r="D9" s="95">
        <v>21.199164</v>
      </c>
      <c r="E9" s="95">
        <v>17.319651</v>
      </c>
      <c r="F9" s="154">
        <v>19.880318</v>
      </c>
      <c r="G9" s="154">
        <v>20.264198</v>
      </c>
      <c r="H9" s="66">
        <v>20.668352</v>
      </c>
      <c r="I9" s="127">
        <v>18.557785</v>
      </c>
      <c r="J9" s="67">
        <v>-10.211588229192149</v>
      </c>
      <c r="K9" s="67">
        <v>7.148723724282879</v>
      </c>
      <c r="L9" s="68">
        <v>1.7272470273926865</v>
      </c>
    </row>
    <row r="10" spans="1:12" ht="12.75">
      <c r="A10" s="114"/>
      <c r="B10" s="246" t="s">
        <v>36</v>
      </c>
      <c r="C10" s="76">
        <v>11.566675</v>
      </c>
      <c r="D10" s="78">
        <v>11.011819</v>
      </c>
      <c r="E10" s="78">
        <v>10.576591</v>
      </c>
      <c r="F10" s="153">
        <v>10.877376</v>
      </c>
      <c r="G10" s="153">
        <v>11.86426</v>
      </c>
      <c r="H10" s="79">
        <v>11.666465</v>
      </c>
      <c r="I10" s="128">
        <v>11.336289</v>
      </c>
      <c r="J10" s="80">
        <v>-2.8301289207999125</v>
      </c>
      <c r="K10" s="80">
        <v>7.18282478730623</v>
      </c>
      <c r="L10" s="81">
        <v>9.282421435474376</v>
      </c>
    </row>
    <row r="11" spans="1:12" ht="12.75">
      <c r="A11" s="114"/>
      <c r="B11" s="246" t="s">
        <v>108</v>
      </c>
      <c r="C11" s="76">
        <v>6.510478</v>
      </c>
      <c r="D11" s="78">
        <v>8.103765</v>
      </c>
      <c r="E11" s="78">
        <v>8.715317</v>
      </c>
      <c r="F11" s="153">
        <v>8.394444</v>
      </c>
      <c r="G11" s="153">
        <v>8.877376</v>
      </c>
      <c r="H11" s="79">
        <v>9.323946</v>
      </c>
      <c r="I11" s="128">
        <v>10.262367</v>
      </c>
      <c r="J11" s="80">
        <v>10.064633578958947</v>
      </c>
      <c r="K11" s="80">
        <v>17.75093206592484</v>
      </c>
      <c r="L11" s="81">
        <v>13.604063742443628</v>
      </c>
    </row>
    <row r="12" spans="1:12" ht="12.75">
      <c r="A12" s="114"/>
      <c r="B12" s="246" t="s">
        <v>34</v>
      </c>
      <c r="C12" s="76">
        <v>7.042962</v>
      </c>
      <c r="D12" s="78">
        <v>8.74031</v>
      </c>
      <c r="E12" s="78">
        <v>8.370266</v>
      </c>
      <c r="F12" s="153">
        <v>7.896351</v>
      </c>
      <c r="G12" s="153">
        <v>6.41591</v>
      </c>
      <c r="H12" s="79">
        <v>8.507203</v>
      </c>
      <c r="I12" s="128">
        <v>7.790647</v>
      </c>
      <c r="J12" s="80">
        <v>-8.422932895806067</v>
      </c>
      <c r="K12" s="80">
        <v>-6.924738114654905</v>
      </c>
      <c r="L12" s="81">
        <v>0.2797766137663693</v>
      </c>
    </row>
    <row r="13" spans="1:12" ht="12.75">
      <c r="A13" s="114"/>
      <c r="B13" s="249" t="s">
        <v>107</v>
      </c>
      <c r="C13" s="69">
        <v>5.73825</v>
      </c>
      <c r="D13" s="71">
        <v>6.222716</v>
      </c>
      <c r="E13" s="71">
        <v>5.413874803000001</v>
      </c>
      <c r="F13" s="155">
        <v>5.958906397</v>
      </c>
      <c r="G13" s="155">
        <v>5.709719063</v>
      </c>
      <c r="H13" s="72">
        <v>5.6551241260000005</v>
      </c>
      <c r="I13" s="129">
        <v>6.231937626000001</v>
      </c>
      <c r="J13" s="74">
        <v>10.199838007941198</v>
      </c>
      <c r="K13" s="74">
        <v>15.110486532615885</v>
      </c>
      <c r="L13" s="75">
        <v>13.813939946885423</v>
      </c>
    </row>
    <row r="14" spans="1:12" ht="12.75">
      <c r="A14" s="114"/>
      <c r="B14" s="242"/>
      <c r="C14" s="14"/>
      <c r="D14" s="14"/>
      <c r="E14" s="14"/>
      <c r="F14" s="14"/>
      <c r="G14" s="14"/>
      <c r="H14" s="14"/>
      <c r="I14" s="40"/>
      <c r="J14" s="85"/>
      <c r="K14" s="85"/>
      <c r="L14" s="85"/>
    </row>
    <row r="15" ht="12.75">
      <c r="B15" s="3" t="s">
        <v>117</v>
      </c>
    </row>
  </sheetData>
  <mergeCells count="5">
    <mergeCell ref="C8:H8"/>
    <mergeCell ref="B4:L4"/>
    <mergeCell ref="E6:G6"/>
    <mergeCell ref="I6:L6"/>
    <mergeCell ref="I7:L7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5"/>
  <sheetViews>
    <sheetView showGridLines="0" workbookViewId="0" topLeftCell="A1">
      <selection activeCell="B9" sqref="B9:B13"/>
    </sheetView>
  </sheetViews>
  <sheetFormatPr defaultColWidth="9.140625" defaultRowHeight="12.75"/>
  <cols>
    <col min="1" max="1" width="9.140625" style="3" customWidth="1"/>
    <col min="2" max="2" width="22.281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1:12" ht="12.75">
      <c r="A1" s="21"/>
      <c r="B1" s="48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121"/>
      <c r="C2" s="188"/>
      <c r="D2" s="188"/>
      <c r="E2" s="188"/>
      <c r="F2" s="188"/>
      <c r="G2" s="188"/>
      <c r="H2" s="188"/>
      <c r="I2" s="188"/>
      <c r="J2" s="188"/>
      <c r="K2" s="188"/>
      <c r="L2" s="21"/>
    </row>
    <row r="3" spans="1:12" ht="12.75">
      <c r="A3" s="21"/>
      <c r="B3" s="5"/>
      <c r="C3" s="5"/>
      <c r="D3" s="5"/>
      <c r="E3" s="5"/>
      <c r="F3" s="5"/>
      <c r="G3" s="5"/>
      <c r="H3" s="5"/>
      <c r="I3" s="5"/>
      <c r="J3" s="5"/>
      <c r="K3" s="5"/>
      <c r="L3" s="21"/>
    </row>
    <row r="4" spans="1:12" ht="18" customHeight="1">
      <c r="A4" s="21"/>
      <c r="B4" s="251" t="s">
        <v>127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4.25" customHeight="1">
      <c r="A5" s="21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2.75">
      <c r="A6" s="114"/>
      <c r="B6" s="23" t="s">
        <v>0</v>
      </c>
      <c r="C6" s="35">
        <v>2014</v>
      </c>
      <c r="D6" s="35">
        <v>2015</v>
      </c>
      <c r="E6" s="215">
        <v>2016</v>
      </c>
      <c r="F6" s="216"/>
      <c r="G6" s="216"/>
      <c r="H6" s="160">
        <v>2017</v>
      </c>
      <c r="I6" s="213">
        <v>2017</v>
      </c>
      <c r="J6" s="213"/>
      <c r="K6" s="213"/>
      <c r="L6" s="213"/>
    </row>
    <row r="7" spans="1:12" ht="12.75" customHeight="1">
      <c r="A7" s="114"/>
      <c r="B7" s="99" t="s">
        <v>0</v>
      </c>
      <c r="C7" s="37" t="s">
        <v>2</v>
      </c>
      <c r="D7" s="37" t="s">
        <v>2</v>
      </c>
      <c r="E7" s="191" t="s">
        <v>2</v>
      </c>
      <c r="F7" s="38" t="s">
        <v>3</v>
      </c>
      <c r="G7" s="38" t="s">
        <v>4</v>
      </c>
      <c r="H7" s="161" t="s">
        <v>1</v>
      </c>
      <c r="I7" s="214" t="s">
        <v>2</v>
      </c>
      <c r="J7" s="214"/>
      <c r="K7" s="214"/>
      <c r="L7" s="214"/>
    </row>
    <row r="8" spans="1:12" ht="63" customHeight="1">
      <c r="A8" s="114"/>
      <c r="B8" s="113"/>
      <c r="C8" s="223" t="s">
        <v>8</v>
      </c>
      <c r="D8" s="224"/>
      <c r="E8" s="224"/>
      <c r="F8" s="224"/>
      <c r="G8" s="224"/>
      <c r="H8" s="225"/>
      <c r="I8" s="136" t="s">
        <v>9</v>
      </c>
      <c r="J8" s="138" t="s">
        <v>62</v>
      </c>
      <c r="K8" s="138" t="s">
        <v>61</v>
      </c>
      <c r="L8" s="139" t="s">
        <v>65</v>
      </c>
    </row>
    <row r="9" spans="1:12" ht="12.75">
      <c r="A9" s="114"/>
      <c r="B9" s="246" t="s">
        <v>33</v>
      </c>
      <c r="C9" s="62">
        <v>27.457833</v>
      </c>
      <c r="D9" s="95">
        <v>27.178288</v>
      </c>
      <c r="E9" s="95">
        <v>27.043015</v>
      </c>
      <c r="F9" s="154">
        <v>26.074679</v>
      </c>
      <c r="G9" s="154">
        <v>26.90325</v>
      </c>
      <c r="H9" s="66">
        <v>28.59773</v>
      </c>
      <c r="I9" s="127">
        <v>30.132165</v>
      </c>
      <c r="J9" s="67">
        <v>5.365583212373859</v>
      </c>
      <c r="K9" s="67">
        <v>11.423097609493627</v>
      </c>
      <c r="L9" s="68">
        <v>6.864394104965488</v>
      </c>
    </row>
    <row r="10" spans="1:12" ht="12.75">
      <c r="A10" s="114"/>
      <c r="B10" s="246" t="s">
        <v>53</v>
      </c>
      <c r="C10" s="76">
        <v>22.815136</v>
      </c>
      <c r="D10" s="78">
        <v>24.429634</v>
      </c>
      <c r="E10" s="78">
        <v>26.253952</v>
      </c>
      <c r="F10" s="153">
        <v>25.374342</v>
      </c>
      <c r="G10" s="153">
        <v>25.856177</v>
      </c>
      <c r="H10" s="79">
        <v>24.754406</v>
      </c>
      <c r="I10" s="128">
        <v>25.744518</v>
      </c>
      <c r="J10" s="80">
        <v>3.999740490642356</v>
      </c>
      <c r="K10" s="80">
        <v>-1.940408819213213</v>
      </c>
      <c r="L10" s="81">
        <v>3.7497028640378183</v>
      </c>
    </row>
    <row r="11" spans="1:12" ht="12.75">
      <c r="A11" s="114"/>
      <c r="B11" s="246" t="s">
        <v>34</v>
      </c>
      <c r="C11" s="76">
        <v>21.340336</v>
      </c>
      <c r="D11" s="78">
        <v>18.559293</v>
      </c>
      <c r="E11" s="78">
        <v>18.784325</v>
      </c>
      <c r="F11" s="153">
        <v>18.493247</v>
      </c>
      <c r="G11" s="153">
        <v>18.388732</v>
      </c>
      <c r="H11" s="79">
        <v>18.385605</v>
      </c>
      <c r="I11" s="128">
        <v>18.613418</v>
      </c>
      <c r="J11" s="80">
        <v>1.2390835112578324</v>
      </c>
      <c r="K11" s="80">
        <v>-0.9098383891888551</v>
      </c>
      <c r="L11" s="81">
        <v>1.4709879865912878</v>
      </c>
    </row>
    <row r="12" spans="1:12" ht="12.75">
      <c r="A12" s="114"/>
      <c r="B12" s="246" t="s">
        <v>44</v>
      </c>
      <c r="C12" s="76">
        <v>11.814661</v>
      </c>
      <c r="D12" s="78">
        <v>11.186837</v>
      </c>
      <c r="E12" s="78">
        <v>12.761305</v>
      </c>
      <c r="F12" s="153">
        <v>12.630556</v>
      </c>
      <c r="G12" s="153">
        <v>12.698442</v>
      </c>
      <c r="H12" s="79">
        <v>10.673276</v>
      </c>
      <c r="I12" s="128">
        <v>12.304447</v>
      </c>
      <c r="J12" s="80">
        <v>15.282758545736108</v>
      </c>
      <c r="K12" s="80">
        <v>-3.5800257105366606</v>
      </c>
      <c r="L12" s="81">
        <v>-2.5395349458422256</v>
      </c>
    </row>
    <row r="13" spans="1:12" ht="12.75">
      <c r="A13" s="114"/>
      <c r="B13" s="248" t="s">
        <v>39</v>
      </c>
      <c r="C13" s="69">
        <v>10.60168</v>
      </c>
      <c r="D13" s="71">
        <v>11.496251</v>
      </c>
      <c r="E13" s="71">
        <v>11.320684</v>
      </c>
      <c r="F13" s="155">
        <v>10.610608</v>
      </c>
      <c r="G13" s="155">
        <v>11.158876</v>
      </c>
      <c r="H13" s="72">
        <v>10.722544</v>
      </c>
      <c r="I13" s="129">
        <v>12.132331</v>
      </c>
      <c r="J13" s="74">
        <v>13.147877966273679</v>
      </c>
      <c r="K13" s="74">
        <v>7.169593286059395</v>
      </c>
      <c r="L13" s="75">
        <v>3.5677387882221856</v>
      </c>
    </row>
    <row r="14" spans="1:12" ht="12.75">
      <c r="A14" s="114"/>
      <c r="B14" s="242"/>
      <c r="C14" s="14"/>
      <c r="D14" s="14"/>
      <c r="E14" s="14"/>
      <c r="F14" s="14"/>
      <c r="G14" s="14"/>
      <c r="H14" s="14"/>
      <c r="I14" s="40"/>
      <c r="J14" s="85"/>
      <c r="K14" s="85"/>
      <c r="L14" s="85"/>
    </row>
    <row r="15" ht="12.75">
      <c r="B15" s="3" t="s">
        <v>118</v>
      </c>
    </row>
  </sheetData>
  <mergeCells count="5">
    <mergeCell ref="B4:L4"/>
    <mergeCell ref="E6:G6"/>
    <mergeCell ref="I6:L6"/>
    <mergeCell ref="I7:L7"/>
    <mergeCell ref="C8:H8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"/>
  <sheetViews>
    <sheetView showGridLines="0" workbookViewId="0" topLeftCell="A1">
      <selection activeCell="B9" sqref="B9:B13"/>
    </sheetView>
  </sheetViews>
  <sheetFormatPr defaultColWidth="9.140625" defaultRowHeight="12.75"/>
  <cols>
    <col min="1" max="1" width="9.140625" style="3" customWidth="1"/>
    <col min="2" max="2" width="22.281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1:13" ht="12.75">
      <c r="A1" s="21"/>
      <c r="B1" s="4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121"/>
      <c r="C2" s="188"/>
      <c r="D2" s="188"/>
      <c r="E2" s="188"/>
      <c r="F2" s="188"/>
      <c r="G2" s="188"/>
      <c r="H2" s="188"/>
      <c r="I2" s="188"/>
      <c r="J2" s="188"/>
      <c r="K2" s="188"/>
      <c r="L2" s="21"/>
      <c r="M2" s="21"/>
    </row>
    <row r="3" spans="1:13" ht="12.75">
      <c r="A3" s="21"/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21"/>
    </row>
    <row r="4" spans="1:12" ht="14.25" customHeight="1">
      <c r="A4" s="21"/>
      <c r="B4" s="252" t="s">
        <v>128</v>
      </c>
      <c r="C4" s="5"/>
      <c r="D4" s="5"/>
      <c r="E4" s="5"/>
      <c r="F4" s="5"/>
      <c r="G4" s="5"/>
      <c r="H4" s="5"/>
      <c r="I4" s="115"/>
      <c r="J4" s="116"/>
      <c r="K4" s="116"/>
      <c r="L4" s="117"/>
    </row>
    <row r="5" spans="1:12" ht="14.25" customHeight="1">
      <c r="A5" s="21"/>
      <c r="B5" s="47"/>
      <c r="C5" s="5"/>
      <c r="D5" s="5"/>
      <c r="E5" s="5"/>
      <c r="F5" s="5"/>
      <c r="G5" s="5"/>
      <c r="H5" s="5"/>
      <c r="I5" s="115"/>
      <c r="J5" s="116"/>
      <c r="K5" s="116"/>
      <c r="L5" s="117"/>
    </row>
    <row r="6" spans="1:12" ht="12.75">
      <c r="A6" s="21"/>
      <c r="B6" s="23" t="s">
        <v>0</v>
      </c>
      <c r="C6" s="35">
        <v>2014</v>
      </c>
      <c r="D6" s="35">
        <v>2015</v>
      </c>
      <c r="E6" s="215">
        <v>2016</v>
      </c>
      <c r="F6" s="216"/>
      <c r="G6" s="216"/>
      <c r="H6" s="160">
        <v>2017</v>
      </c>
      <c r="I6" s="213">
        <v>2017</v>
      </c>
      <c r="J6" s="213"/>
      <c r="K6" s="213"/>
      <c r="L6" s="213"/>
    </row>
    <row r="7" spans="1:12" ht="12.75" customHeight="1">
      <c r="A7" s="21"/>
      <c r="B7" s="99" t="s">
        <v>0</v>
      </c>
      <c r="C7" s="37" t="s">
        <v>2</v>
      </c>
      <c r="D7" s="37" t="s">
        <v>2</v>
      </c>
      <c r="E7" s="191" t="s">
        <v>2</v>
      </c>
      <c r="F7" s="38" t="s">
        <v>3</v>
      </c>
      <c r="G7" s="38" t="s">
        <v>4</v>
      </c>
      <c r="H7" s="161" t="s">
        <v>1</v>
      </c>
      <c r="I7" s="214" t="s">
        <v>2</v>
      </c>
      <c r="J7" s="214"/>
      <c r="K7" s="214"/>
      <c r="L7" s="214"/>
    </row>
    <row r="8" spans="1:12" ht="63" customHeight="1">
      <c r="A8" s="114"/>
      <c r="B8" s="113"/>
      <c r="C8" s="223" t="s">
        <v>8</v>
      </c>
      <c r="D8" s="224"/>
      <c r="E8" s="224"/>
      <c r="F8" s="224"/>
      <c r="G8" s="224"/>
      <c r="H8" s="225"/>
      <c r="I8" s="136" t="s">
        <v>9</v>
      </c>
      <c r="J8" s="138" t="s">
        <v>62</v>
      </c>
      <c r="K8" s="138" t="s">
        <v>61</v>
      </c>
      <c r="L8" s="139" t="s">
        <v>65</v>
      </c>
    </row>
    <row r="9" spans="1:12" ht="12.75">
      <c r="A9" s="114"/>
      <c r="B9" s="246" t="s">
        <v>40</v>
      </c>
      <c r="C9" s="62">
        <v>6.799987</v>
      </c>
      <c r="D9" s="95">
        <v>6.815888</v>
      </c>
      <c r="E9" s="95">
        <v>7.680487</v>
      </c>
      <c r="F9" s="154">
        <v>6.57442</v>
      </c>
      <c r="G9" s="154">
        <v>6.268825</v>
      </c>
      <c r="H9" s="66">
        <v>6.735849</v>
      </c>
      <c r="I9" s="127">
        <v>6.928532</v>
      </c>
      <c r="J9" s="67">
        <v>2.8605599680159077</v>
      </c>
      <c r="K9" s="67">
        <v>-9.790459901826543</v>
      </c>
      <c r="L9" s="68">
        <v>-3.4382169812636976</v>
      </c>
    </row>
    <row r="10" spans="1:12" ht="12.75">
      <c r="A10" s="114"/>
      <c r="B10" s="246" t="s">
        <v>41</v>
      </c>
      <c r="C10" s="76">
        <v>4.161868</v>
      </c>
      <c r="D10" s="78">
        <v>4.954012</v>
      </c>
      <c r="E10" s="78">
        <v>4.98409152</v>
      </c>
      <c r="F10" s="153">
        <v>4.69232843</v>
      </c>
      <c r="G10" s="153">
        <v>4.903163749999999</v>
      </c>
      <c r="H10" s="79">
        <v>5.211451340000001</v>
      </c>
      <c r="I10" s="128">
        <v>4.985394400000001</v>
      </c>
      <c r="J10" s="80">
        <v>-4.337696454439122</v>
      </c>
      <c r="K10" s="80">
        <v>0.026140771989702216</v>
      </c>
      <c r="L10" s="81">
        <v>4.077253935095659</v>
      </c>
    </row>
    <row r="11" spans="1:12" ht="12.75">
      <c r="A11" s="114"/>
      <c r="B11" s="246" t="s">
        <v>42</v>
      </c>
      <c r="C11" s="76">
        <v>3.603714</v>
      </c>
      <c r="D11" s="78">
        <v>3.932453</v>
      </c>
      <c r="E11" s="78">
        <v>4.482116</v>
      </c>
      <c r="F11" s="153">
        <v>3.934292</v>
      </c>
      <c r="G11" s="153">
        <v>3.35484</v>
      </c>
      <c r="H11" s="79">
        <v>4.030065</v>
      </c>
      <c r="I11" s="128">
        <v>4.129692</v>
      </c>
      <c r="J11" s="80">
        <v>2.4720941225513826</v>
      </c>
      <c r="K11" s="80">
        <v>-7.862893329846887</v>
      </c>
      <c r="L11" s="81">
        <v>-10.92522196782354</v>
      </c>
    </row>
    <row r="12" spans="1:12" ht="12.75">
      <c r="A12" s="114"/>
      <c r="B12" s="246" t="s">
        <v>43</v>
      </c>
      <c r="C12" s="76">
        <v>3.342984</v>
      </c>
      <c r="D12" s="78">
        <v>3.394242</v>
      </c>
      <c r="E12" s="78">
        <v>3.609385</v>
      </c>
      <c r="F12" s="153">
        <v>3.465514</v>
      </c>
      <c r="G12" s="153">
        <v>3.615291</v>
      </c>
      <c r="H12" s="79">
        <v>3.517601</v>
      </c>
      <c r="I12" s="128">
        <v>3.709382</v>
      </c>
      <c r="J12" s="80">
        <v>5.452039614498627</v>
      </c>
      <c r="K12" s="80">
        <v>2.770471977913136</v>
      </c>
      <c r="L12" s="81">
        <v>-0.3829201381960301</v>
      </c>
    </row>
    <row r="13" spans="1:12" ht="12.75">
      <c r="A13" s="114"/>
      <c r="B13" s="248" t="s">
        <v>101</v>
      </c>
      <c r="C13" s="69">
        <v>2.791473</v>
      </c>
      <c r="D13" s="71">
        <v>2.958607</v>
      </c>
      <c r="E13" s="71">
        <v>3.22737</v>
      </c>
      <c r="F13" s="155">
        <v>3.17642</v>
      </c>
      <c r="G13" s="155">
        <v>3.257725</v>
      </c>
      <c r="H13" s="72">
        <v>3.220561</v>
      </c>
      <c r="I13" s="129">
        <v>3.343095</v>
      </c>
      <c r="J13" s="74">
        <v>3.804740851050492</v>
      </c>
      <c r="K13" s="74">
        <v>3.5857369932793537</v>
      </c>
      <c r="L13" s="75">
        <v>6.030198920201557</v>
      </c>
    </row>
    <row r="14" spans="1:12" ht="12.75">
      <c r="A14" s="114"/>
      <c r="B14" s="242"/>
      <c r="C14" s="14"/>
      <c r="D14" s="14"/>
      <c r="E14" s="14"/>
      <c r="F14" s="14"/>
      <c r="G14" s="14"/>
      <c r="H14" s="14"/>
      <c r="I14" s="40"/>
      <c r="J14" s="85"/>
      <c r="K14" s="85"/>
      <c r="L14" s="85"/>
    </row>
    <row r="15" ht="12.75">
      <c r="B15" s="3" t="s">
        <v>119</v>
      </c>
    </row>
  </sheetData>
  <mergeCells count="4">
    <mergeCell ref="E6:G6"/>
    <mergeCell ref="I6:L6"/>
    <mergeCell ref="I7:L7"/>
    <mergeCell ref="C8:H8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"/>
  <sheetViews>
    <sheetView showGridLines="0" workbookViewId="0" topLeftCell="A1">
      <selection activeCell="B9" sqref="B9:B13"/>
    </sheetView>
  </sheetViews>
  <sheetFormatPr defaultColWidth="9.140625" defaultRowHeight="12.75"/>
  <cols>
    <col min="1" max="1" width="9.140625" style="3" customWidth="1"/>
    <col min="2" max="2" width="22.281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1:13" ht="12.75">
      <c r="A1" s="21"/>
      <c r="B1" s="4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121"/>
      <c r="C2" s="188"/>
      <c r="D2" s="188"/>
      <c r="E2" s="188"/>
      <c r="F2" s="188"/>
      <c r="G2" s="188"/>
      <c r="H2" s="188"/>
      <c r="I2" s="188"/>
      <c r="J2" s="188"/>
      <c r="K2" s="188"/>
      <c r="L2" s="21"/>
      <c r="M2" s="21"/>
    </row>
    <row r="3" spans="1:13" ht="12.75">
      <c r="A3" s="21"/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21"/>
    </row>
    <row r="4" spans="1:12" ht="15" customHeight="1">
      <c r="A4" s="21"/>
      <c r="B4" s="252" t="s">
        <v>142</v>
      </c>
      <c r="C4" s="5"/>
      <c r="D4" s="5"/>
      <c r="E4" s="5"/>
      <c r="F4" s="5"/>
      <c r="G4" s="5"/>
      <c r="H4" s="5"/>
      <c r="I4" s="115"/>
      <c r="J4" s="116"/>
      <c r="K4" s="116"/>
      <c r="L4" s="117"/>
    </row>
    <row r="5" spans="1:12" ht="15" customHeight="1">
      <c r="A5" s="21"/>
      <c r="B5" s="47"/>
      <c r="C5" s="5"/>
      <c r="D5" s="5"/>
      <c r="E5" s="5"/>
      <c r="F5" s="5"/>
      <c r="G5" s="5"/>
      <c r="H5" s="5"/>
      <c r="I5" s="115"/>
      <c r="J5" s="116"/>
      <c r="K5" s="116"/>
      <c r="L5" s="117"/>
    </row>
    <row r="6" spans="1:12" ht="12.75">
      <c r="A6" s="21"/>
      <c r="B6" s="23" t="s">
        <v>0</v>
      </c>
      <c r="C6" s="35">
        <v>2014</v>
      </c>
      <c r="D6" s="35">
        <v>2015</v>
      </c>
      <c r="E6" s="215">
        <v>2016</v>
      </c>
      <c r="F6" s="216"/>
      <c r="G6" s="216"/>
      <c r="H6" s="160">
        <v>2017</v>
      </c>
      <c r="I6" s="213">
        <v>2017</v>
      </c>
      <c r="J6" s="213"/>
      <c r="K6" s="213"/>
      <c r="L6" s="213"/>
    </row>
    <row r="7" spans="1:12" ht="12.75" customHeight="1">
      <c r="A7" s="21"/>
      <c r="B7" s="99" t="s">
        <v>0</v>
      </c>
      <c r="C7" s="37" t="s">
        <v>2</v>
      </c>
      <c r="D7" s="37" t="s">
        <v>2</v>
      </c>
      <c r="E7" s="191" t="s">
        <v>2</v>
      </c>
      <c r="F7" s="38" t="s">
        <v>3</v>
      </c>
      <c r="G7" s="38" t="s">
        <v>4</v>
      </c>
      <c r="H7" s="161" t="s">
        <v>1</v>
      </c>
      <c r="I7" s="214" t="s">
        <v>2</v>
      </c>
      <c r="J7" s="214"/>
      <c r="K7" s="214"/>
      <c r="L7" s="214"/>
    </row>
    <row r="8" spans="2:12" ht="63" customHeight="1">
      <c r="B8" s="118"/>
      <c r="C8" s="223" t="s">
        <v>8</v>
      </c>
      <c r="D8" s="224"/>
      <c r="E8" s="224"/>
      <c r="F8" s="224"/>
      <c r="G8" s="224"/>
      <c r="H8" s="225"/>
      <c r="I8" s="136" t="s">
        <v>9</v>
      </c>
      <c r="J8" s="138" t="s">
        <v>62</v>
      </c>
      <c r="K8" s="138" t="s">
        <v>61</v>
      </c>
      <c r="L8" s="139" t="s">
        <v>65</v>
      </c>
    </row>
    <row r="9" spans="2:12" ht="12.75">
      <c r="B9" s="246" t="s">
        <v>33</v>
      </c>
      <c r="C9" s="62">
        <v>5.104956</v>
      </c>
      <c r="D9" s="95">
        <v>5.197895</v>
      </c>
      <c r="E9" s="95">
        <v>4.820715</v>
      </c>
      <c r="F9" s="154">
        <v>5.283847</v>
      </c>
      <c r="G9" s="154">
        <v>6.050781</v>
      </c>
      <c r="H9" s="66">
        <v>5.171115</v>
      </c>
      <c r="I9" s="127">
        <v>5.057387</v>
      </c>
      <c r="J9" s="67">
        <v>-2.1992935759502563</v>
      </c>
      <c r="K9" s="67">
        <v>4.909479195513544</v>
      </c>
      <c r="L9" s="68">
        <v>7.395684545369563</v>
      </c>
    </row>
    <row r="10" spans="2:12" ht="12.75">
      <c r="B10" s="246" t="s">
        <v>53</v>
      </c>
      <c r="C10" s="76">
        <v>2.550416</v>
      </c>
      <c r="D10" s="78">
        <v>2.515435</v>
      </c>
      <c r="E10" s="78">
        <v>2.709506</v>
      </c>
      <c r="F10" s="153">
        <v>2.69424</v>
      </c>
      <c r="G10" s="153">
        <v>2.584169</v>
      </c>
      <c r="H10" s="79">
        <v>2.572294</v>
      </c>
      <c r="I10" s="128">
        <v>2.761682</v>
      </c>
      <c r="J10" s="80">
        <v>7.362610961266491</v>
      </c>
      <c r="K10" s="67">
        <v>1.9256646783583298</v>
      </c>
      <c r="L10" s="68">
        <v>2.9928468569784705</v>
      </c>
    </row>
    <row r="11" spans="2:12" ht="12.75">
      <c r="B11" s="246" t="s">
        <v>103</v>
      </c>
      <c r="C11" s="76">
        <v>1.956797</v>
      </c>
      <c r="D11" s="78">
        <v>2.791042</v>
      </c>
      <c r="E11" s="78">
        <v>2.199492</v>
      </c>
      <c r="F11" s="153">
        <v>2.070392</v>
      </c>
      <c r="G11" s="153">
        <v>2.15327</v>
      </c>
      <c r="H11" s="79">
        <v>2.33403</v>
      </c>
      <c r="I11" s="128">
        <v>2.283018</v>
      </c>
      <c r="J11" s="80">
        <v>-2.1855760208737474</v>
      </c>
      <c r="K11" s="80">
        <v>3.7975132439672654</v>
      </c>
      <c r="L11" s="81">
        <v>-6.253671613049638</v>
      </c>
    </row>
    <row r="12" spans="2:12" ht="12.75">
      <c r="B12" s="246" t="s">
        <v>55</v>
      </c>
      <c r="C12" s="76">
        <v>1.902184</v>
      </c>
      <c r="D12" s="78">
        <v>2.07415</v>
      </c>
      <c r="E12" s="78">
        <v>1.943042</v>
      </c>
      <c r="F12" s="153">
        <v>1.775846</v>
      </c>
      <c r="G12" s="153">
        <v>1.611532</v>
      </c>
      <c r="H12" s="79">
        <v>1.787609</v>
      </c>
      <c r="I12" s="128">
        <v>1.919366</v>
      </c>
      <c r="J12" s="80">
        <v>7.370571528785086</v>
      </c>
      <c r="K12" s="80">
        <v>-1.2185017102049223</v>
      </c>
      <c r="L12" s="81">
        <v>-9.615978753295117</v>
      </c>
    </row>
    <row r="13" spans="2:12" ht="12.75">
      <c r="B13" s="249" t="s">
        <v>36</v>
      </c>
      <c r="C13" s="69">
        <v>1.674573</v>
      </c>
      <c r="D13" s="71">
        <v>2.272161</v>
      </c>
      <c r="E13" s="71">
        <v>1.37542</v>
      </c>
      <c r="F13" s="155">
        <v>1.532323</v>
      </c>
      <c r="G13" s="155">
        <v>1.565057</v>
      </c>
      <c r="H13" s="72">
        <v>1.384183</v>
      </c>
      <c r="I13" s="129">
        <v>1.77076</v>
      </c>
      <c r="J13" s="74">
        <v>27.928171347285733</v>
      </c>
      <c r="K13" s="74">
        <v>28.74322025272278</v>
      </c>
      <c r="L13" s="75">
        <v>-15.190528633315514</v>
      </c>
    </row>
    <row r="14" spans="2:12" ht="12.75">
      <c r="B14" s="242"/>
      <c r="C14" s="14"/>
      <c r="D14" s="14"/>
      <c r="E14" s="14"/>
      <c r="F14" s="14"/>
      <c r="G14" s="14"/>
      <c r="H14" s="14"/>
      <c r="I14" s="40"/>
      <c r="J14" s="85"/>
      <c r="K14" s="85"/>
      <c r="L14" s="85"/>
    </row>
    <row r="15" spans="2:12" ht="12.75">
      <c r="B15" s="21" t="s">
        <v>120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</row>
    <row r="16" spans="2:12" ht="12.75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</sheetData>
  <mergeCells count="4">
    <mergeCell ref="I7:L7"/>
    <mergeCell ref="C8:H8"/>
    <mergeCell ref="E6:G6"/>
    <mergeCell ref="I6:L6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13"/>
  <sheetViews>
    <sheetView showGridLines="0" workbookViewId="0" topLeftCell="A1">
      <selection activeCell="C19" sqref="C19"/>
    </sheetView>
  </sheetViews>
  <sheetFormatPr defaultColWidth="9.140625" defaultRowHeight="12.75"/>
  <cols>
    <col min="1" max="1" width="9.140625" style="3" customWidth="1"/>
    <col min="2" max="2" width="22.281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ht="12.75">
      <c r="B1" s="121"/>
    </row>
    <row r="2" spans="2:12" ht="21.75" customHeight="1">
      <c r="B2" s="254" t="s">
        <v>143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4" spans="2:12" ht="12.75">
      <c r="B4" s="23" t="s">
        <v>0</v>
      </c>
      <c r="C4" s="35">
        <v>2014</v>
      </c>
      <c r="D4" s="35">
        <v>2015</v>
      </c>
      <c r="E4" s="215">
        <v>2016</v>
      </c>
      <c r="F4" s="216"/>
      <c r="G4" s="220"/>
      <c r="H4" s="160">
        <v>2017</v>
      </c>
      <c r="I4" s="221">
        <v>2017</v>
      </c>
      <c r="J4" s="213"/>
      <c r="K4" s="213"/>
      <c r="L4" s="213"/>
    </row>
    <row r="5" spans="2:12" ht="12.75">
      <c r="B5" s="99" t="s">
        <v>0</v>
      </c>
      <c r="C5" s="37" t="s">
        <v>2</v>
      </c>
      <c r="D5" s="37" t="s">
        <v>2</v>
      </c>
      <c r="E5" s="191" t="s">
        <v>2</v>
      </c>
      <c r="F5" s="38" t="s">
        <v>3</v>
      </c>
      <c r="G5" s="38" t="s">
        <v>4</v>
      </c>
      <c r="H5" s="161" t="s">
        <v>1</v>
      </c>
      <c r="I5" s="222" t="s">
        <v>2</v>
      </c>
      <c r="J5" s="214"/>
      <c r="K5" s="214"/>
      <c r="L5" s="214"/>
    </row>
    <row r="6" spans="2:12" ht="60" customHeight="1">
      <c r="B6" s="118" t="s">
        <v>0</v>
      </c>
      <c r="C6" s="223" t="s">
        <v>100</v>
      </c>
      <c r="D6" s="224"/>
      <c r="E6" s="224"/>
      <c r="F6" s="224"/>
      <c r="G6" s="224"/>
      <c r="H6" s="225"/>
      <c r="I6" s="136" t="s">
        <v>102</v>
      </c>
      <c r="J6" s="162" t="s">
        <v>62</v>
      </c>
      <c r="K6" s="162" t="s">
        <v>61</v>
      </c>
      <c r="L6" s="139" t="s">
        <v>65</v>
      </c>
    </row>
    <row r="7" spans="2:12" ht="12.75">
      <c r="B7" s="255" t="s">
        <v>33</v>
      </c>
      <c r="C7" s="256">
        <v>2958.01325</v>
      </c>
      <c r="D7" s="257">
        <v>2925.88575</v>
      </c>
      <c r="E7" s="258">
        <v>2880.595</v>
      </c>
      <c r="F7" s="259">
        <v>2981.875</v>
      </c>
      <c r="G7" s="259">
        <v>2966.3125</v>
      </c>
      <c r="H7" s="259">
        <v>3069.13425</v>
      </c>
      <c r="I7" s="260">
        <v>3234.3695</v>
      </c>
      <c r="J7" s="67">
        <v>5.383773942114134</v>
      </c>
      <c r="K7" s="67">
        <v>12.281299523188792</v>
      </c>
      <c r="L7" s="68">
        <v>7.452315463022985</v>
      </c>
    </row>
    <row r="8" spans="2:12" ht="12.75">
      <c r="B8" s="247" t="s">
        <v>53</v>
      </c>
      <c r="C8" s="261">
        <v>2220.42925</v>
      </c>
      <c r="D8" s="262">
        <v>2428.37125</v>
      </c>
      <c r="E8" s="263">
        <v>2550.02875</v>
      </c>
      <c r="F8" s="264">
        <v>2467.2925</v>
      </c>
      <c r="G8" s="264">
        <v>2424.5825</v>
      </c>
      <c r="H8" s="264">
        <v>2415.9415</v>
      </c>
      <c r="I8" s="265">
        <v>2536.42275</v>
      </c>
      <c r="J8" s="80">
        <v>4.9869274566457955</v>
      </c>
      <c r="K8" s="80">
        <v>-0.5335626117940695</v>
      </c>
      <c r="L8" s="81">
        <v>1.0109001954422103</v>
      </c>
    </row>
    <row r="9" spans="2:12" ht="12.75">
      <c r="B9" s="247" t="s">
        <v>34</v>
      </c>
      <c r="C9" s="261">
        <v>2494.779</v>
      </c>
      <c r="D9" s="262">
        <v>2202.247</v>
      </c>
      <c r="E9" s="263">
        <v>2224.978</v>
      </c>
      <c r="F9" s="264">
        <v>2264.455</v>
      </c>
      <c r="G9" s="264">
        <v>2215.588</v>
      </c>
      <c r="H9" s="264">
        <v>2222.815</v>
      </c>
      <c r="I9" s="265">
        <v>2254.482</v>
      </c>
      <c r="J9" s="80">
        <v>1.4246349786194434</v>
      </c>
      <c r="K9" s="80">
        <v>1.3260355832731774</v>
      </c>
      <c r="L9" s="81">
        <v>1.974080418145019</v>
      </c>
    </row>
    <row r="10" spans="2:12" ht="12.75">
      <c r="B10" s="247" t="s">
        <v>38</v>
      </c>
      <c r="C10" s="261">
        <v>1411.9625</v>
      </c>
      <c r="D10" s="262">
        <v>1349.798</v>
      </c>
      <c r="E10" s="263">
        <v>1436.064</v>
      </c>
      <c r="F10" s="264">
        <v>1399.717</v>
      </c>
      <c r="G10" s="264">
        <v>1271.79</v>
      </c>
      <c r="H10" s="264">
        <v>1355.88</v>
      </c>
      <c r="I10" s="265">
        <v>1250.656</v>
      </c>
      <c r="J10" s="80">
        <v>-7.7605687818981135</v>
      </c>
      <c r="K10" s="80">
        <v>-12.910845199099775</v>
      </c>
      <c r="L10" s="81">
        <v>-5.397106659143425</v>
      </c>
    </row>
    <row r="11" spans="2:12" ht="12.75">
      <c r="B11" s="119" t="s">
        <v>39</v>
      </c>
      <c r="C11" s="266">
        <v>1142.05975</v>
      </c>
      <c r="D11" s="267">
        <v>1181.13975</v>
      </c>
      <c r="E11" s="268">
        <v>1233.785</v>
      </c>
      <c r="F11" s="269">
        <v>1162.81275</v>
      </c>
      <c r="G11" s="269">
        <v>1162.459</v>
      </c>
      <c r="H11" s="269">
        <v>1089.6315</v>
      </c>
      <c r="I11" s="270">
        <v>1249.45575</v>
      </c>
      <c r="J11" s="74">
        <v>14.667733999980737</v>
      </c>
      <c r="K11" s="74">
        <v>1.270136206875594</v>
      </c>
      <c r="L11" s="75">
        <v>0.7920611184194515</v>
      </c>
    </row>
    <row r="12" spans="2:12" ht="12.75">
      <c r="B12" s="48"/>
      <c r="C12" s="271"/>
      <c r="D12" s="271"/>
      <c r="E12" s="271"/>
      <c r="F12" s="271"/>
      <c r="G12" s="271"/>
      <c r="H12" s="271"/>
      <c r="I12" s="272"/>
      <c r="J12" s="85"/>
      <c r="K12" s="85"/>
      <c r="L12" s="85"/>
    </row>
    <row r="13" ht="12.75">
      <c r="B13" s="3" t="s">
        <v>121</v>
      </c>
    </row>
  </sheetData>
  <mergeCells count="5">
    <mergeCell ref="B2:L2"/>
    <mergeCell ref="I5:L5"/>
    <mergeCell ref="C6:H6"/>
    <mergeCell ref="E4:G4"/>
    <mergeCell ref="I4:L4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C13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1.28515625" style="3" customWidth="1"/>
    <col min="2" max="2" width="43.57421875" style="3" customWidth="1"/>
    <col min="3" max="11" width="6.7109375" style="3" bestFit="1" customWidth="1"/>
    <col min="12" max="12" width="7.00390625" style="3" customWidth="1"/>
    <col min="13" max="15" width="8.00390625" style="3" customWidth="1"/>
    <col min="16" max="26" width="6.7109375" style="3" bestFit="1" customWidth="1"/>
    <col min="27" max="27" width="6.8515625" style="3" bestFit="1" customWidth="1"/>
    <col min="28" max="28" width="6.57421875" style="3" customWidth="1"/>
    <col min="29" max="29" width="9.140625" style="3" customWidth="1"/>
    <col min="30" max="16384" width="9.140625" style="3" customWidth="1"/>
  </cols>
  <sheetData>
    <row r="1" spans="2:27" ht="12.75">
      <c r="B1" s="121"/>
      <c r="C1" s="196"/>
      <c r="D1" s="196"/>
      <c r="E1" s="196"/>
      <c r="F1" s="196"/>
      <c r="G1" s="196"/>
      <c r="H1" s="196"/>
      <c r="I1" s="196"/>
      <c r="J1" s="163"/>
      <c r="K1" s="163"/>
      <c r="L1" s="2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27" ht="15">
      <c r="B2" s="192" t="s">
        <v>131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2:27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11" ht="12.75" customHeight="1">
      <c r="B4" s="23" t="s">
        <v>0</v>
      </c>
      <c r="C4" s="207">
        <v>2015</v>
      </c>
      <c r="D4" s="208"/>
      <c r="E4" s="208"/>
      <c r="F4" s="209">
        <v>2016</v>
      </c>
      <c r="G4" s="208"/>
      <c r="H4" s="208"/>
      <c r="I4" s="208"/>
      <c r="J4" s="209">
        <v>2017</v>
      </c>
      <c r="K4" s="208"/>
    </row>
    <row r="5" spans="2:11" ht="12.75">
      <c r="B5" s="24" t="s">
        <v>0</v>
      </c>
      <c r="C5" s="140" t="s">
        <v>2</v>
      </c>
      <c r="D5" s="141" t="s">
        <v>3</v>
      </c>
      <c r="E5" s="141" t="s">
        <v>4</v>
      </c>
      <c r="F5" s="158" t="s">
        <v>1</v>
      </c>
      <c r="G5" s="142" t="s">
        <v>2</v>
      </c>
      <c r="H5" s="142" t="s">
        <v>3</v>
      </c>
      <c r="I5" s="142" t="s">
        <v>4</v>
      </c>
      <c r="J5" s="159" t="s">
        <v>1</v>
      </c>
      <c r="K5" s="142" t="s">
        <v>2</v>
      </c>
    </row>
    <row r="6" spans="2:12" ht="15.75" customHeight="1">
      <c r="B6" s="25" t="s">
        <v>8</v>
      </c>
      <c r="C6" s="166">
        <v>950.421894</v>
      </c>
      <c r="D6" s="167">
        <v>939.865273</v>
      </c>
      <c r="E6" s="167">
        <v>937.185332</v>
      </c>
      <c r="F6" s="166">
        <v>927.4027250300002</v>
      </c>
      <c r="G6" s="168">
        <v>954.3445975349998</v>
      </c>
      <c r="H6" s="168">
        <v>953.3213721429995</v>
      </c>
      <c r="I6" s="168">
        <v>947.1762527019998</v>
      </c>
      <c r="J6" s="169">
        <v>957.6366393820006</v>
      </c>
      <c r="K6" s="170">
        <v>985.4417649050004</v>
      </c>
      <c r="L6" s="26"/>
    </row>
    <row r="7" spans="2:12" ht="15.75" customHeight="1">
      <c r="B7" s="27" t="s">
        <v>60</v>
      </c>
      <c r="C7" s="171">
        <v>1.374207726658816</v>
      </c>
      <c r="D7" s="172">
        <v>-1.1107299891389033</v>
      </c>
      <c r="E7" s="172">
        <v>-0.28514097466818544</v>
      </c>
      <c r="F7" s="171">
        <v>-1.0438284334991943</v>
      </c>
      <c r="G7" s="172">
        <v>2.9050887794326963</v>
      </c>
      <c r="H7" s="172">
        <v>-0.10721760196926722</v>
      </c>
      <c r="I7" s="172">
        <v>-0.644601035974457</v>
      </c>
      <c r="J7" s="171">
        <v>1.1043759437761036</v>
      </c>
      <c r="K7" s="173">
        <v>2.903515214386898</v>
      </c>
      <c r="L7" s="28"/>
    </row>
    <row r="8" spans="2:11" ht="15.75" customHeight="1">
      <c r="B8" s="29" t="s">
        <v>61</v>
      </c>
      <c r="C8" s="174">
        <v>1.7035445668148963</v>
      </c>
      <c r="D8" s="175">
        <v>1.3354159481355543</v>
      </c>
      <c r="E8" s="176">
        <v>0.08254760878600997</v>
      </c>
      <c r="F8" s="174">
        <v>-1.081070325742417</v>
      </c>
      <c r="G8" s="175">
        <v>0.41273286734699877</v>
      </c>
      <c r="H8" s="175">
        <v>1.431705110249304</v>
      </c>
      <c r="I8" s="175">
        <v>1.0660560255119078</v>
      </c>
      <c r="J8" s="174">
        <v>3.2600631350336418</v>
      </c>
      <c r="K8" s="177">
        <v>3.2584841419254884</v>
      </c>
    </row>
    <row r="9" spans="2:11" ht="15.75" customHeight="1">
      <c r="B9" s="30" t="s">
        <v>66</v>
      </c>
      <c r="C9" s="181"/>
      <c r="D9" s="203">
        <v>3758.7979275649996</v>
      </c>
      <c r="E9" s="204"/>
      <c r="F9" s="204"/>
      <c r="G9" s="204"/>
      <c r="H9" s="197">
        <v>3843.5760291320003</v>
      </c>
      <c r="I9" s="198"/>
      <c r="J9" s="198"/>
      <c r="K9" s="199"/>
    </row>
    <row r="10" spans="2:11" ht="15.75" customHeight="1">
      <c r="B10" s="31" t="s">
        <v>65</v>
      </c>
      <c r="C10" s="182"/>
      <c r="D10" s="205">
        <v>0.18513397147017496</v>
      </c>
      <c r="E10" s="206"/>
      <c r="F10" s="206"/>
      <c r="G10" s="206"/>
      <c r="H10" s="200">
        <v>2.255457813927264</v>
      </c>
      <c r="I10" s="201"/>
      <c r="J10" s="201"/>
      <c r="K10" s="202"/>
    </row>
    <row r="11" spans="2:11" ht="15.75" customHeight="1">
      <c r="B11" s="227"/>
      <c r="C11" s="228"/>
      <c r="D11" s="229"/>
      <c r="E11" s="229"/>
      <c r="F11" s="229"/>
      <c r="G11" s="229"/>
      <c r="H11" s="230"/>
      <c r="I11" s="230"/>
      <c r="J11" s="230"/>
      <c r="K11" s="230"/>
    </row>
    <row r="12" spans="2:29" ht="12.75">
      <c r="B12" s="19" t="s">
        <v>129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  <c r="O12" s="32"/>
      <c r="P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ht="12.75">
      <c r="B13" s="3" t="s">
        <v>109</v>
      </c>
    </row>
  </sheetData>
  <mergeCells count="8">
    <mergeCell ref="C1:I1"/>
    <mergeCell ref="H9:K9"/>
    <mergeCell ref="H10:K10"/>
    <mergeCell ref="D9:G9"/>
    <mergeCell ref="D10:G10"/>
    <mergeCell ref="C4:E4"/>
    <mergeCell ref="F4:I4"/>
    <mergeCell ref="J4:K4"/>
  </mergeCells>
  <conditionalFormatting sqref="W12:AC12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printOptions/>
  <pageMargins left="0.11811023622047245" right="0.07874015748031496" top="0.15748031496062992" bottom="0.1574803149606299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3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9.140625" style="3" customWidth="1"/>
    <col min="2" max="2" width="23.85156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1:11" ht="28.9" customHeight="1">
      <c r="A1" s="5"/>
      <c r="B1" s="121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0.25" customHeight="1">
      <c r="A2" s="5"/>
      <c r="B2" s="121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5">
      <c r="A3" s="5"/>
      <c r="B3" s="192" t="s">
        <v>132</v>
      </c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/>
      <c r="B4" s="192"/>
      <c r="C4" s="5"/>
      <c r="D4" s="5"/>
      <c r="E4" s="5"/>
      <c r="F4" s="5"/>
      <c r="G4" s="5"/>
      <c r="H4" s="5"/>
      <c r="I4" s="5"/>
      <c r="J4" s="5"/>
      <c r="K4" s="5"/>
    </row>
    <row r="5" spans="1:12" ht="12.75" customHeight="1">
      <c r="A5" s="5"/>
      <c r="B5" s="34" t="s">
        <v>0</v>
      </c>
      <c r="C5" s="35">
        <v>2014</v>
      </c>
      <c r="D5" s="35">
        <v>2015</v>
      </c>
      <c r="E5" s="215">
        <v>2016</v>
      </c>
      <c r="F5" s="216"/>
      <c r="G5" s="216"/>
      <c r="H5" s="160">
        <v>2017</v>
      </c>
      <c r="I5" s="213">
        <v>2017</v>
      </c>
      <c r="J5" s="213"/>
      <c r="K5" s="213"/>
      <c r="L5" s="213"/>
    </row>
    <row r="6" spans="1:12" ht="12.75">
      <c r="A6" s="5"/>
      <c r="B6" s="36" t="s">
        <v>0</v>
      </c>
      <c r="C6" s="37" t="s">
        <v>2</v>
      </c>
      <c r="D6" s="37" t="s">
        <v>2</v>
      </c>
      <c r="E6" s="165" t="s">
        <v>2</v>
      </c>
      <c r="F6" s="38" t="s">
        <v>3</v>
      </c>
      <c r="G6" s="38" t="s">
        <v>4</v>
      </c>
      <c r="H6" s="161" t="s">
        <v>1</v>
      </c>
      <c r="I6" s="214" t="s">
        <v>2</v>
      </c>
      <c r="J6" s="214"/>
      <c r="K6" s="214"/>
      <c r="L6" s="214"/>
    </row>
    <row r="7" spans="1:12" ht="63" customHeight="1">
      <c r="A7" s="5"/>
      <c r="B7" s="164" t="s">
        <v>51</v>
      </c>
      <c r="C7" s="210" t="s">
        <v>8</v>
      </c>
      <c r="D7" s="211"/>
      <c r="E7" s="211"/>
      <c r="F7" s="211"/>
      <c r="G7" s="211"/>
      <c r="H7" s="212"/>
      <c r="I7" s="136" t="s">
        <v>9</v>
      </c>
      <c r="J7" s="138" t="s">
        <v>62</v>
      </c>
      <c r="K7" s="138" t="s">
        <v>61</v>
      </c>
      <c r="L7" s="139" t="s">
        <v>65</v>
      </c>
    </row>
    <row r="8" spans="1:12" ht="12.75" customHeight="1">
      <c r="A8" s="41"/>
      <c r="B8" s="42" t="s">
        <v>59</v>
      </c>
      <c r="C8" s="56">
        <v>934.5022319999999</v>
      </c>
      <c r="D8" s="57">
        <v>950.4218940000001</v>
      </c>
      <c r="E8" s="58">
        <v>954.3445975349996</v>
      </c>
      <c r="F8" s="59">
        <v>953.3213721429996</v>
      </c>
      <c r="G8" s="143">
        <v>947.1762527019999</v>
      </c>
      <c r="H8" s="144">
        <v>957.6366393820003</v>
      </c>
      <c r="I8" s="59">
        <v>985.4417649049998</v>
      </c>
      <c r="J8" s="145">
        <v>2.9035152143868537</v>
      </c>
      <c r="K8" s="145">
        <v>3.258484141925444</v>
      </c>
      <c r="L8" s="146">
        <v>2.255457813927242</v>
      </c>
    </row>
    <row r="9" spans="1:12" ht="14.25" customHeight="1">
      <c r="A9" s="41"/>
      <c r="B9" s="231" t="s">
        <v>10</v>
      </c>
      <c r="C9" s="62">
        <v>560.53496</v>
      </c>
      <c r="D9" s="63">
        <v>557.580088</v>
      </c>
      <c r="E9" s="64">
        <v>560.2460173359998</v>
      </c>
      <c r="F9" s="65">
        <v>567.9265257239998</v>
      </c>
      <c r="G9" s="66">
        <v>563.0643494539999</v>
      </c>
      <c r="H9" s="147">
        <v>569.6708617540006</v>
      </c>
      <c r="I9" s="148">
        <v>586.024751883</v>
      </c>
      <c r="J9" s="149">
        <v>2.8707612108940017</v>
      </c>
      <c r="K9" s="149">
        <v>4.601324016470398</v>
      </c>
      <c r="L9" s="150">
        <v>2.559188911711141</v>
      </c>
    </row>
    <row r="10" spans="1:12" ht="12.75" customHeight="1">
      <c r="A10" s="41"/>
      <c r="B10" s="43" t="s">
        <v>11</v>
      </c>
      <c r="C10" s="69">
        <v>373.967272</v>
      </c>
      <c r="D10" s="70">
        <v>392.841806</v>
      </c>
      <c r="E10" s="71">
        <v>394.09858019899974</v>
      </c>
      <c r="F10" s="72">
        <v>385.3948464189998</v>
      </c>
      <c r="G10" s="72">
        <v>384.1119032480001</v>
      </c>
      <c r="H10" s="100">
        <v>387.9657776279998</v>
      </c>
      <c r="I10" s="73">
        <v>399.41701302199976</v>
      </c>
      <c r="J10" s="151">
        <v>2.9516096661958535</v>
      </c>
      <c r="K10" s="151">
        <v>1.3495183921531817</v>
      </c>
      <c r="L10" s="152">
        <v>1.8125992656122358</v>
      </c>
    </row>
    <row r="11" spans="1:12" ht="12.75" customHeight="1">
      <c r="A11" s="41"/>
      <c r="B11" s="120"/>
      <c r="C11" s="14"/>
      <c r="D11" s="14"/>
      <c r="E11" s="14"/>
      <c r="F11" s="14"/>
      <c r="G11" s="14"/>
      <c r="H11" s="14"/>
      <c r="I11" s="40"/>
      <c r="J11" s="180"/>
      <c r="K11" s="180"/>
      <c r="L11" s="180"/>
    </row>
    <row r="12" spans="1:12" ht="12.75" customHeight="1">
      <c r="A12" s="41"/>
      <c r="B12" s="19" t="s">
        <v>129</v>
      </c>
      <c r="C12" s="14"/>
      <c r="D12" s="14"/>
      <c r="E12" s="14"/>
      <c r="F12" s="14"/>
      <c r="G12" s="14"/>
      <c r="H12" s="14"/>
      <c r="I12" s="40"/>
      <c r="J12" s="180"/>
      <c r="K12" s="180"/>
      <c r="L12" s="180"/>
    </row>
    <row r="13" spans="1:12" ht="12.75" customHeight="1">
      <c r="A13" s="41"/>
      <c r="B13" s="3" t="s">
        <v>110</v>
      </c>
      <c r="C13" s="14"/>
      <c r="D13" s="14"/>
      <c r="E13" s="14"/>
      <c r="F13" s="14"/>
      <c r="G13" s="14"/>
      <c r="H13" s="14"/>
      <c r="I13" s="40"/>
      <c r="J13" s="180"/>
      <c r="K13" s="180"/>
      <c r="L13" s="180"/>
    </row>
  </sheetData>
  <mergeCells count="5">
    <mergeCell ref="C1:K2"/>
    <mergeCell ref="C7:H7"/>
    <mergeCell ref="I5:L5"/>
    <mergeCell ref="I6:L6"/>
    <mergeCell ref="E5:G5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showGridLines="0" workbookViewId="0" topLeftCell="A1">
      <selection activeCell="C14" sqref="C14"/>
    </sheetView>
  </sheetViews>
  <sheetFormatPr defaultColWidth="9.140625" defaultRowHeight="12.75"/>
  <cols>
    <col min="1" max="1" width="9.140625" style="3" customWidth="1"/>
    <col min="2" max="2" width="23.8515625" style="3" customWidth="1"/>
    <col min="3" max="8" width="8.7109375" style="3" customWidth="1"/>
    <col min="9" max="12" width="11.7109375" style="3" customWidth="1"/>
    <col min="13" max="13" width="6.28125" style="3" customWidth="1"/>
    <col min="14" max="16384" width="9.140625" style="3" customWidth="1"/>
  </cols>
  <sheetData>
    <row r="1" spans="1:11" ht="28.9" customHeight="1">
      <c r="A1" s="5"/>
      <c r="B1" s="121"/>
      <c r="C1" s="196"/>
      <c r="D1" s="196"/>
      <c r="E1" s="196"/>
      <c r="F1" s="196"/>
      <c r="G1" s="196"/>
      <c r="H1" s="196"/>
      <c r="I1" s="196"/>
      <c r="J1" s="196"/>
      <c r="K1" s="196"/>
    </row>
    <row r="2" spans="1:13" ht="20.25" customHeight="1">
      <c r="A2" s="5"/>
      <c r="B2" s="121"/>
      <c r="C2" s="196"/>
      <c r="D2" s="196"/>
      <c r="E2" s="196"/>
      <c r="F2" s="196"/>
      <c r="G2" s="196"/>
      <c r="H2" s="196"/>
      <c r="I2" s="196"/>
      <c r="J2" s="196"/>
      <c r="K2" s="196"/>
      <c r="M2" s="156"/>
    </row>
    <row r="3" spans="1:12" ht="12.75" customHeight="1">
      <c r="A3" s="41"/>
      <c r="B3" s="192" t="s">
        <v>133</v>
      </c>
      <c r="C3" s="14"/>
      <c r="D3" s="14"/>
      <c r="E3" s="14"/>
      <c r="F3" s="14"/>
      <c r="G3" s="14"/>
      <c r="H3" s="14"/>
      <c r="I3" s="40"/>
      <c r="J3" s="45"/>
      <c r="K3" s="45"/>
      <c r="L3" s="45"/>
    </row>
    <row r="4" spans="1:12" ht="12.75" customHeight="1">
      <c r="A4" s="41"/>
      <c r="B4" s="192"/>
      <c r="C4" s="14"/>
      <c r="D4" s="14"/>
      <c r="E4" s="14"/>
      <c r="F4" s="14"/>
      <c r="G4" s="14"/>
      <c r="H4" s="14"/>
      <c r="I4" s="40"/>
      <c r="J4" s="45"/>
      <c r="K4" s="45"/>
      <c r="L4" s="45"/>
    </row>
    <row r="5" spans="1:12" ht="14.25" customHeight="1">
      <c r="A5" s="41"/>
      <c r="B5" s="189"/>
      <c r="C5" s="35">
        <v>2014</v>
      </c>
      <c r="D5" s="35">
        <v>2015</v>
      </c>
      <c r="E5" s="215">
        <v>2016</v>
      </c>
      <c r="F5" s="216"/>
      <c r="G5" s="216"/>
      <c r="H5" s="160">
        <v>2017</v>
      </c>
      <c r="I5" s="213">
        <v>2017</v>
      </c>
      <c r="J5" s="213"/>
      <c r="K5" s="213"/>
      <c r="L5" s="213"/>
    </row>
    <row r="6" spans="1:12" ht="12.75" customHeight="1">
      <c r="A6" s="41"/>
      <c r="B6" s="190"/>
      <c r="C6" s="37" t="s">
        <v>2</v>
      </c>
      <c r="D6" s="37" t="s">
        <v>2</v>
      </c>
      <c r="E6" s="191" t="s">
        <v>2</v>
      </c>
      <c r="F6" s="38" t="s">
        <v>3</v>
      </c>
      <c r="G6" s="38" t="s">
        <v>4</v>
      </c>
      <c r="H6" s="161" t="s">
        <v>1</v>
      </c>
      <c r="I6" s="214" t="s">
        <v>2</v>
      </c>
      <c r="J6" s="214"/>
      <c r="K6" s="214"/>
      <c r="L6" s="214"/>
    </row>
    <row r="7" spans="1:12" ht="63" customHeight="1">
      <c r="A7" s="41"/>
      <c r="B7" s="190" t="s">
        <v>50</v>
      </c>
      <c r="C7" s="210" t="s">
        <v>8</v>
      </c>
      <c r="D7" s="211"/>
      <c r="E7" s="211"/>
      <c r="F7" s="211"/>
      <c r="G7" s="211"/>
      <c r="H7" s="212"/>
      <c r="I7" s="136" t="s">
        <v>9</v>
      </c>
      <c r="J7" s="138" t="s">
        <v>62</v>
      </c>
      <c r="K7" s="138" t="s">
        <v>61</v>
      </c>
      <c r="L7" s="139" t="s">
        <v>65</v>
      </c>
    </row>
    <row r="8" spans="1:12" ht="12.75" customHeight="1">
      <c r="A8" s="41"/>
      <c r="B8" s="42" t="s">
        <v>59</v>
      </c>
      <c r="C8" s="56">
        <v>934.5022319999999</v>
      </c>
      <c r="D8" s="58">
        <v>950.4218940000001</v>
      </c>
      <c r="E8" s="58">
        <v>954.3445975349996</v>
      </c>
      <c r="F8" s="59">
        <v>953.3213721429996</v>
      </c>
      <c r="G8" s="59">
        <v>947.1762527019999</v>
      </c>
      <c r="H8" s="59">
        <v>957.6366393820003</v>
      </c>
      <c r="I8" s="130">
        <v>985.4417649049998</v>
      </c>
      <c r="J8" s="60">
        <v>2.9035152143868537</v>
      </c>
      <c r="K8" s="60">
        <v>3.258484141925444</v>
      </c>
      <c r="L8" s="61">
        <v>2.255457813927242</v>
      </c>
    </row>
    <row r="9" spans="1:12" ht="12.75" customHeight="1">
      <c r="A9" s="41"/>
      <c r="B9" s="231" t="s">
        <v>12</v>
      </c>
      <c r="C9" s="62">
        <v>344.204593</v>
      </c>
      <c r="D9" s="63">
        <v>353.053105</v>
      </c>
      <c r="E9" s="64">
        <v>352.2305984570001</v>
      </c>
      <c r="F9" s="65">
        <v>370.3653149809999</v>
      </c>
      <c r="G9" s="65">
        <v>357.80500564700003</v>
      </c>
      <c r="H9" s="65">
        <v>356.13682799900005</v>
      </c>
      <c r="I9" s="131">
        <v>360.5777153430002</v>
      </c>
      <c r="J9" s="67">
        <v>1.2469609978141838</v>
      </c>
      <c r="K9" s="67">
        <v>2.369787554677516</v>
      </c>
      <c r="L9" s="68">
        <v>0.9495374062631567</v>
      </c>
    </row>
    <row r="10" spans="1:12" ht="12.75">
      <c r="A10" s="41"/>
      <c r="B10" s="46" t="s">
        <v>13</v>
      </c>
      <c r="C10" s="76">
        <v>212.37733</v>
      </c>
      <c r="D10" s="77">
        <v>217.068715</v>
      </c>
      <c r="E10" s="78">
        <v>204.7898003229999</v>
      </c>
      <c r="F10" s="79">
        <v>214.175646064</v>
      </c>
      <c r="G10" s="79">
        <v>217.10881391000004</v>
      </c>
      <c r="H10" s="79">
        <v>218.99093546099996</v>
      </c>
      <c r="I10" s="128">
        <v>215.22939240199995</v>
      </c>
      <c r="J10" s="80">
        <v>-1.7176706657202723</v>
      </c>
      <c r="K10" s="80">
        <v>5.097710951685319</v>
      </c>
      <c r="L10" s="81">
        <v>3.740230411239831</v>
      </c>
    </row>
    <row r="11" spans="1:12" ht="12.75" customHeight="1">
      <c r="A11" s="41"/>
      <c r="B11" s="46" t="s">
        <v>14</v>
      </c>
      <c r="C11" s="76">
        <v>204.173535</v>
      </c>
      <c r="D11" s="77">
        <v>205.343043</v>
      </c>
      <c r="E11" s="78">
        <v>213.77967379699993</v>
      </c>
      <c r="F11" s="79">
        <v>202.28740348100004</v>
      </c>
      <c r="G11" s="79">
        <v>203.6934301179998</v>
      </c>
      <c r="H11" s="79">
        <v>206.3161772410001</v>
      </c>
      <c r="I11" s="128">
        <v>221.99235771899964</v>
      </c>
      <c r="J11" s="80">
        <v>7.598134420495795</v>
      </c>
      <c r="K11" s="80">
        <v>3.841657991207481</v>
      </c>
      <c r="L11" s="81">
        <v>3.212260003670453</v>
      </c>
    </row>
    <row r="12" spans="1:12" ht="14.25" customHeight="1">
      <c r="A12" s="47"/>
      <c r="B12" s="46" t="s">
        <v>15</v>
      </c>
      <c r="C12" s="76">
        <v>115.39877</v>
      </c>
      <c r="D12" s="77">
        <v>121.141805</v>
      </c>
      <c r="E12" s="78">
        <v>129.14816309300002</v>
      </c>
      <c r="F12" s="79">
        <v>114.38116534099996</v>
      </c>
      <c r="G12" s="79">
        <v>113.41162872199999</v>
      </c>
      <c r="H12" s="79">
        <v>118.31213205600005</v>
      </c>
      <c r="I12" s="128">
        <v>127.91874724500003</v>
      </c>
      <c r="J12" s="80">
        <v>8.119721132616341</v>
      </c>
      <c r="K12" s="80">
        <v>-0.9519421868313227</v>
      </c>
      <c r="L12" s="81">
        <v>0.06351811223106463</v>
      </c>
    </row>
    <row r="13" spans="1:12" ht="12.75" customHeight="1">
      <c r="A13" s="48"/>
      <c r="B13" s="46" t="s">
        <v>16</v>
      </c>
      <c r="C13" s="76">
        <v>58.299851</v>
      </c>
      <c r="D13" s="77">
        <v>53.815226</v>
      </c>
      <c r="E13" s="78">
        <v>54.39636186500002</v>
      </c>
      <c r="F13" s="79">
        <v>52.11184227600001</v>
      </c>
      <c r="G13" s="79">
        <v>55.15737430500002</v>
      </c>
      <c r="H13" s="79">
        <v>57.88056662500003</v>
      </c>
      <c r="I13" s="128">
        <v>59.72355219599998</v>
      </c>
      <c r="J13" s="80">
        <v>3.1841180528525026</v>
      </c>
      <c r="K13" s="80">
        <v>9.793284235112809</v>
      </c>
      <c r="L13" s="81">
        <v>6.521860455831696</v>
      </c>
    </row>
    <row r="14" spans="1:12" ht="12.75" customHeight="1">
      <c r="A14" s="48"/>
      <c r="B14" s="43" t="s">
        <v>6</v>
      </c>
      <c r="C14" s="69">
        <v>0.048153</v>
      </c>
      <c r="D14" s="70" t="s">
        <v>104</v>
      </c>
      <c r="E14" s="71" t="s">
        <v>104</v>
      </c>
      <c r="F14" s="72" t="s">
        <v>104</v>
      </c>
      <c r="G14" s="72" t="s">
        <v>104</v>
      </c>
      <c r="H14" s="72" t="s">
        <v>104</v>
      </c>
      <c r="I14" s="129" t="s">
        <v>104</v>
      </c>
      <c r="J14" s="74" t="s">
        <v>104</v>
      </c>
      <c r="K14" s="74" t="s">
        <v>104</v>
      </c>
      <c r="L14" s="75" t="s">
        <v>104</v>
      </c>
    </row>
    <row r="15" spans="1:12" ht="12.75" customHeight="1">
      <c r="A15" s="48"/>
      <c r="B15" s="120"/>
      <c r="C15" s="14"/>
      <c r="D15" s="14"/>
      <c r="E15" s="14"/>
      <c r="F15" s="14"/>
      <c r="G15" s="14"/>
      <c r="H15" s="14"/>
      <c r="I15" s="40"/>
      <c r="J15" s="85"/>
      <c r="K15" s="85"/>
      <c r="L15" s="85"/>
    </row>
    <row r="16" spans="1:12" ht="12.75" customHeight="1">
      <c r="A16" s="48"/>
      <c r="B16" s="19" t="s">
        <v>129</v>
      </c>
      <c r="C16" s="14"/>
      <c r="D16" s="14"/>
      <c r="E16" s="14"/>
      <c r="F16" s="14"/>
      <c r="G16" s="14"/>
      <c r="H16" s="14"/>
      <c r="I16" s="40"/>
      <c r="J16" s="85"/>
      <c r="K16" s="85"/>
      <c r="L16" s="85"/>
    </row>
    <row r="17" spans="1:12" ht="12.75" customHeight="1">
      <c r="A17" s="48"/>
      <c r="B17" s="3" t="s">
        <v>111</v>
      </c>
      <c r="C17" s="14"/>
      <c r="D17" s="14"/>
      <c r="E17" s="14"/>
      <c r="F17" s="14"/>
      <c r="G17" s="14"/>
      <c r="H17" s="14"/>
      <c r="I17" s="40"/>
      <c r="J17" s="85"/>
      <c r="K17" s="85"/>
      <c r="L17" s="85"/>
    </row>
  </sheetData>
  <mergeCells count="5">
    <mergeCell ref="C7:H7"/>
    <mergeCell ref="E5:G5"/>
    <mergeCell ref="I5:L5"/>
    <mergeCell ref="I6:L6"/>
    <mergeCell ref="C1:K2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0"/>
  <sheetViews>
    <sheetView showGridLines="0" workbookViewId="0" topLeftCell="A1">
      <selection activeCell="B40" sqref="B40"/>
    </sheetView>
  </sheetViews>
  <sheetFormatPr defaultColWidth="9.140625" defaultRowHeight="12.75"/>
  <cols>
    <col min="1" max="1" width="9.140625" style="3" customWidth="1"/>
    <col min="2" max="2" width="23.8515625" style="3" customWidth="1"/>
    <col min="3" max="8" width="8.7109375" style="3" customWidth="1"/>
    <col min="9" max="12" width="11.7109375" style="3" customWidth="1"/>
    <col min="13" max="13" width="6.28125" style="3" customWidth="1"/>
    <col min="14" max="16384" width="9.140625" style="3" customWidth="1"/>
  </cols>
  <sheetData>
    <row r="1" spans="1:11" ht="28.9" customHeight="1">
      <c r="A1" s="5"/>
      <c r="B1" s="121"/>
      <c r="C1" s="196"/>
      <c r="D1" s="196"/>
      <c r="E1" s="196"/>
      <c r="F1" s="196"/>
      <c r="G1" s="196"/>
      <c r="H1" s="196"/>
      <c r="I1" s="196"/>
      <c r="J1" s="196"/>
      <c r="K1" s="196"/>
    </row>
    <row r="2" spans="1:13" ht="20.25" customHeight="1">
      <c r="A2" s="5"/>
      <c r="B2" s="121"/>
      <c r="C2" s="196"/>
      <c r="D2" s="196"/>
      <c r="E2" s="196"/>
      <c r="F2" s="196"/>
      <c r="G2" s="196"/>
      <c r="H2" s="196"/>
      <c r="I2" s="196"/>
      <c r="J2" s="196"/>
      <c r="K2" s="196"/>
      <c r="M2" s="156"/>
    </row>
    <row r="3" spans="1:12" ht="12.75" customHeight="1">
      <c r="A3" s="48"/>
      <c r="B3" s="192" t="s">
        <v>134</v>
      </c>
      <c r="C3" s="14"/>
      <c r="D3" s="14"/>
      <c r="E3" s="14"/>
      <c r="F3" s="14"/>
      <c r="G3" s="14"/>
      <c r="H3" s="14"/>
      <c r="I3" s="40"/>
      <c r="J3" s="45"/>
      <c r="K3" s="45"/>
      <c r="L3" s="45"/>
    </row>
    <row r="4" spans="1:12" ht="12.75" customHeight="1">
      <c r="A4" s="48"/>
      <c r="B4" s="192"/>
      <c r="C4" s="14"/>
      <c r="D4" s="14"/>
      <c r="E4" s="14"/>
      <c r="F4" s="14"/>
      <c r="G4" s="14"/>
      <c r="H4" s="14"/>
      <c r="I4" s="40"/>
      <c r="J4" s="45"/>
      <c r="K4" s="45"/>
      <c r="L4" s="45"/>
    </row>
    <row r="5" spans="1:12" ht="12.75" customHeight="1">
      <c r="A5" s="48"/>
      <c r="B5" s="218"/>
      <c r="C5" s="35">
        <v>2014</v>
      </c>
      <c r="D5" s="35">
        <v>2015</v>
      </c>
      <c r="E5" s="215">
        <v>2016</v>
      </c>
      <c r="F5" s="216"/>
      <c r="G5" s="220"/>
      <c r="H5" s="160">
        <v>2017</v>
      </c>
      <c r="I5" s="221">
        <v>2017</v>
      </c>
      <c r="J5" s="213"/>
      <c r="K5" s="213"/>
      <c r="L5" s="213"/>
    </row>
    <row r="6" spans="1:12" ht="12.75" customHeight="1">
      <c r="A6" s="48"/>
      <c r="B6" s="219"/>
      <c r="C6" s="37" t="s">
        <v>2</v>
      </c>
      <c r="D6" s="37" t="s">
        <v>2</v>
      </c>
      <c r="E6" s="191" t="s">
        <v>2</v>
      </c>
      <c r="F6" s="38" t="s">
        <v>3</v>
      </c>
      <c r="G6" s="38" t="s">
        <v>4</v>
      </c>
      <c r="H6" s="161" t="s">
        <v>1</v>
      </c>
      <c r="I6" s="222" t="s">
        <v>2</v>
      </c>
      <c r="J6" s="214"/>
      <c r="K6" s="214"/>
      <c r="L6" s="214"/>
    </row>
    <row r="7" spans="1:12" ht="63" customHeight="1">
      <c r="A7" s="48"/>
      <c r="B7" s="190" t="s">
        <v>49</v>
      </c>
      <c r="C7" s="210" t="s">
        <v>8</v>
      </c>
      <c r="D7" s="211"/>
      <c r="E7" s="211"/>
      <c r="F7" s="211"/>
      <c r="G7" s="211"/>
      <c r="H7" s="217"/>
      <c r="I7" s="136" t="s">
        <v>9</v>
      </c>
      <c r="J7" s="138" t="s">
        <v>62</v>
      </c>
      <c r="K7" s="138" t="s">
        <v>61</v>
      </c>
      <c r="L7" s="139" t="s">
        <v>65</v>
      </c>
    </row>
    <row r="8" spans="1:12" ht="12.75">
      <c r="A8" s="48"/>
      <c r="B8" s="42" t="s">
        <v>139</v>
      </c>
      <c r="C8" s="237">
        <v>934.5022319999999</v>
      </c>
      <c r="D8" s="238">
        <v>950.4218940000001</v>
      </c>
      <c r="E8" s="238">
        <v>954.3445975349996</v>
      </c>
      <c r="F8" s="239">
        <v>953.3213721429996</v>
      </c>
      <c r="G8" s="239">
        <v>947.1762527019999</v>
      </c>
      <c r="H8" s="239">
        <v>957.6366393820003</v>
      </c>
      <c r="I8" s="130">
        <v>985.4417649049998</v>
      </c>
      <c r="J8" s="60">
        <v>2.9035152143868537</v>
      </c>
      <c r="K8" s="60">
        <v>3.258484141925444</v>
      </c>
      <c r="L8" s="61">
        <v>2.255457813927242</v>
      </c>
    </row>
    <row r="9" spans="1:12" ht="12.75" customHeight="1">
      <c r="A9" s="48"/>
      <c r="B9" s="232" t="s">
        <v>73</v>
      </c>
      <c r="C9" s="62">
        <v>59.5891</v>
      </c>
      <c r="D9" s="64">
        <v>61.427275</v>
      </c>
      <c r="E9" s="64">
        <v>65.309817</v>
      </c>
      <c r="F9" s="65">
        <v>63.36011</v>
      </c>
      <c r="G9" s="65">
        <v>62.550156</v>
      </c>
      <c r="H9" s="65">
        <v>63.123585</v>
      </c>
      <c r="I9" s="131">
        <v>66.113093</v>
      </c>
      <c r="J9" s="67">
        <v>4.7359604179642245</v>
      </c>
      <c r="K9" s="67">
        <v>1.2299467934506758</v>
      </c>
      <c r="L9" s="68">
        <v>3.2682516456164157</v>
      </c>
    </row>
    <row r="10" spans="1:12" ht="12.75" customHeight="1">
      <c r="A10" s="48"/>
      <c r="B10" s="233" t="s">
        <v>74</v>
      </c>
      <c r="C10" s="76">
        <v>6.562142</v>
      </c>
      <c r="D10" s="78">
        <v>6.456728</v>
      </c>
      <c r="E10" s="78">
        <v>6.600002</v>
      </c>
      <c r="F10" s="79">
        <v>8.738932</v>
      </c>
      <c r="G10" s="79">
        <v>7.600567</v>
      </c>
      <c r="H10" s="79">
        <v>6.931092</v>
      </c>
      <c r="I10" s="128">
        <v>6.729275</v>
      </c>
      <c r="J10" s="80">
        <v>-2.911763398898748</v>
      </c>
      <c r="K10" s="80">
        <v>1.958681224642067</v>
      </c>
      <c r="L10" s="81">
        <v>12.663137891208542</v>
      </c>
    </row>
    <row r="11" spans="1:12" ht="12.75" customHeight="1">
      <c r="A11" s="48"/>
      <c r="B11" s="233" t="s">
        <v>75</v>
      </c>
      <c r="C11" s="76">
        <v>19.513814</v>
      </c>
      <c r="D11" s="78">
        <v>21.261935</v>
      </c>
      <c r="E11" s="78">
        <v>20.719964</v>
      </c>
      <c r="F11" s="79">
        <v>21.599407</v>
      </c>
      <c r="G11" s="79">
        <v>21.43693</v>
      </c>
      <c r="H11" s="79">
        <v>21.503613</v>
      </c>
      <c r="I11" s="128">
        <v>20.830644</v>
      </c>
      <c r="J11" s="80">
        <v>-3.129562460038704</v>
      </c>
      <c r="K11" s="80">
        <v>0.5341708122658773</v>
      </c>
      <c r="L11" s="81">
        <v>1.9935496368460148</v>
      </c>
    </row>
    <row r="12" spans="1:12" ht="12.75" customHeight="1">
      <c r="A12" s="48"/>
      <c r="B12" s="233" t="s">
        <v>76</v>
      </c>
      <c r="C12" s="76">
        <v>76.613505</v>
      </c>
      <c r="D12" s="78">
        <v>76.285757</v>
      </c>
      <c r="E12" s="78">
        <v>76.732948</v>
      </c>
      <c r="F12" s="79">
        <v>75.487064</v>
      </c>
      <c r="G12" s="79">
        <v>72.407699</v>
      </c>
      <c r="H12" s="79">
        <v>76.067214</v>
      </c>
      <c r="I12" s="128">
        <v>74.685273</v>
      </c>
      <c r="J12" s="80">
        <v>-1.8167367086692754</v>
      </c>
      <c r="K12" s="80">
        <v>-2.6685733487002206</v>
      </c>
      <c r="L12" s="81">
        <v>1.7644138906306672</v>
      </c>
    </row>
    <row r="13" spans="1:12" ht="12.75" customHeight="1">
      <c r="A13" s="48"/>
      <c r="B13" s="233" t="s">
        <v>77</v>
      </c>
      <c r="C13" s="76">
        <v>9.84629</v>
      </c>
      <c r="D13" s="78">
        <v>7.992504</v>
      </c>
      <c r="E13" s="78">
        <v>7.63519</v>
      </c>
      <c r="F13" s="79">
        <v>7.709303</v>
      </c>
      <c r="G13" s="79">
        <v>6.903828</v>
      </c>
      <c r="H13" s="79">
        <v>8.195756</v>
      </c>
      <c r="I13" s="128">
        <v>7.874447</v>
      </c>
      <c r="J13" s="80">
        <v>-3.920431501377042</v>
      </c>
      <c r="K13" s="80">
        <v>3.133608986809766</v>
      </c>
      <c r="L13" s="81">
        <v>1.3510329117901065</v>
      </c>
    </row>
    <row r="14" spans="1:12" ht="12.75" customHeight="1">
      <c r="A14" s="48"/>
      <c r="B14" s="233" t="s">
        <v>78</v>
      </c>
      <c r="C14" s="76">
        <v>11.603238</v>
      </c>
      <c r="D14" s="78">
        <v>12.255613</v>
      </c>
      <c r="E14" s="78">
        <v>12.755431</v>
      </c>
      <c r="F14" s="79">
        <v>12.149652</v>
      </c>
      <c r="G14" s="79">
        <v>12.349009</v>
      </c>
      <c r="H14" s="79">
        <v>12.913495</v>
      </c>
      <c r="I14" s="128">
        <v>12.49625</v>
      </c>
      <c r="J14" s="80">
        <v>-3.2310772567767265</v>
      </c>
      <c r="K14" s="80">
        <v>-2.031926635799286</v>
      </c>
      <c r="L14" s="81">
        <v>0.3524472010334012</v>
      </c>
    </row>
    <row r="15" spans="1:12" ht="12.75" customHeight="1">
      <c r="A15" s="48"/>
      <c r="B15" s="233" t="s">
        <v>79</v>
      </c>
      <c r="C15" s="76">
        <v>36.95564</v>
      </c>
      <c r="D15" s="78">
        <v>36.149596</v>
      </c>
      <c r="E15" s="78">
        <v>38.303385</v>
      </c>
      <c r="F15" s="79">
        <v>42.883387</v>
      </c>
      <c r="G15" s="79">
        <v>39.829492</v>
      </c>
      <c r="H15" s="79">
        <v>38.583936</v>
      </c>
      <c r="I15" s="128">
        <v>42.045015</v>
      </c>
      <c r="J15" s="80">
        <v>8.970259021785632</v>
      </c>
      <c r="K15" s="80">
        <v>9.768405586085937</v>
      </c>
      <c r="L15" s="81">
        <v>7.903631127239463</v>
      </c>
    </row>
    <row r="16" spans="1:12" ht="12.75" customHeight="1">
      <c r="A16" s="48"/>
      <c r="B16" s="233" t="s">
        <v>80</v>
      </c>
      <c r="C16" s="76">
        <v>106.657794</v>
      </c>
      <c r="D16" s="78">
        <v>112.911758</v>
      </c>
      <c r="E16" s="78">
        <v>112.461167</v>
      </c>
      <c r="F16" s="79">
        <v>112.270382</v>
      </c>
      <c r="G16" s="79">
        <v>116.280133</v>
      </c>
      <c r="H16" s="79">
        <v>113.823772</v>
      </c>
      <c r="I16" s="128">
        <v>119.426946</v>
      </c>
      <c r="J16" s="80">
        <v>4.922674676428751</v>
      </c>
      <c r="K16" s="80">
        <v>6.193941594079311</v>
      </c>
      <c r="L16" s="81">
        <v>2.178747319383234</v>
      </c>
    </row>
    <row r="17" spans="1:12" ht="12.75" customHeight="1">
      <c r="A17" s="48"/>
      <c r="B17" s="233" t="s">
        <v>81</v>
      </c>
      <c r="C17" s="76">
        <v>72.761941</v>
      </c>
      <c r="D17" s="78">
        <v>73.23396</v>
      </c>
      <c r="E17" s="78">
        <v>70.87561753500005</v>
      </c>
      <c r="F17" s="79">
        <v>72.96448014299996</v>
      </c>
      <c r="G17" s="79">
        <v>72.41521370200003</v>
      </c>
      <c r="H17" s="79">
        <v>72.84217538199995</v>
      </c>
      <c r="I17" s="128">
        <v>74.259888905</v>
      </c>
      <c r="J17" s="80">
        <v>1.9462811421614656</v>
      </c>
      <c r="K17" s="80">
        <v>4.774944455797825</v>
      </c>
      <c r="L17" s="81">
        <v>-0.18573587656465218</v>
      </c>
    </row>
    <row r="18" spans="1:12" ht="12.75" customHeight="1">
      <c r="A18" s="48"/>
      <c r="B18" s="234" t="s">
        <v>82</v>
      </c>
      <c r="C18" s="82">
        <v>4.414175</v>
      </c>
      <c r="D18" s="83">
        <v>4.442284</v>
      </c>
      <c r="E18" s="83">
        <v>4.782848</v>
      </c>
      <c r="F18" s="14">
        <v>4.043043</v>
      </c>
      <c r="G18" s="14">
        <v>4.754105</v>
      </c>
      <c r="H18" s="14">
        <v>4.289634</v>
      </c>
      <c r="I18" s="132">
        <v>4.740495</v>
      </c>
      <c r="J18" s="84">
        <v>10.510477117628202</v>
      </c>
      <c r="K18" s="84">
        <v>-0.8855184191511101</v>
      </c>
      <c r="L18" s="85">
        <v>11.596266293712532</v>
      </c>
    </row>
    <row r="19" spans="1:12" ht="12.75" customHeight="1">
      <c r="A19" s="48"/>
      <c r="B19" s="233" t="s">
        <v>83</v>
      </c>
      <c r="C19" s="76">
        <v>114.088993</v>
      </c>
      <c r="D19" s="78">
        <v>116.060522</v>
      </c>
      <c r="E19" s="78">
        <v>123.688957</v>
      </c>
      <c r="F19" s="79">
        <v>110.888605</v>
      </c>
      <c r="G19" s="79">
        <v>107.95182</v>
      </c>
      <c r="H19" s="79">
        <v>115.492596</v>
      </c>
      <c r="I19" s="128">
        <v>131.266279</v>
      </c>
      <c r="J19" s="80">
        <v>13.657743912865183</v>
      </c>
      <c r="K19" s="80">
        <v>6.126110352761716</v>
      </c>
      <c r="L19" s="81">
        <v>2.2734930869955816</v>
      </c>
    </row>
    <row r="20" spans="1:12" ht="12.75" customHeight="1">
      <c r="A20" s="48"/>
      <c r="B20" s="233" t="s">
        <v>84</v>
      </c>
      <c r="C20" s="76" t="s">
        <v>63</v>
      </c>
      <c r="D20" s="78" t="s">
        <v>63</v>
      </c>
      <c r="E20" s="78" t="s">
        <v>63</v>
      </c>
      <c r="F20" s="79" t="s">
        <v>63</v>
      </c>
      <c r="G20" s="79" t="s">
        <v>63</v>
      </c>
      <c r="H20" s="79" t="s">
        <v>63</v>
      </c>
      <c r="I20" s="128" t="s">
        <v>63</v>
      </c>
      <c r="J20" s="80" t="s">
        <v>63</v>
      </c>
      <c r="K20" s="80" t="s">
        <v>63</v>
      </c>
      <c r="L20" s="81" t="s">
        <v>63</v>
      </c>
    </row>
    <row r="21" spans="1:12" ht="12.75" customHeight="1">
      <c r="A21" s="48"/>
      <c r="B21" s="233" t="s">
        <v>85</v>
      </c>
      <c r="C21" s="76">
        <v>17.79911</v>
      </c>
      <c r="D21" s="78">
        <v>16.858957</v>
      </c>
      <c r="E21" s="78">
        <v>13.568051</v>
      </c>
      <c r="F21" s="79">
        <v>13.246367</v>
      </c>
      <c r="G21" s="79">
        <v>16.246034</v>
      </c>
      <c r="H21" s="79">
        <v>16.916964</v>
      </c>
      <c r="I21" s="128">
        <v>14.771898</v>
      </c>
      <c r="J21" s="80">
        <v>-12.67997023579408</v>
      </c>
      <c r="K21" s="80">
        <v>8.872659750468204</v>
      </c>
      <c r="L21" s="81">
        <v>1.1109280163722923</v>
      </c>
    </row>
    <row r="22" spans="1:12" ht="12.75" customHeight="1">
      <c r="A22" s="48"/>
      <c r="B22" s="233" t="s">
        <v>86</v>
      </c>
      <c r="C22" s="76">
        <v>10.180999</v>
      </c>
      <c r="D22" s="78">
        <v>10.807596</v>
      </c>
      <c r="E22" s="78">
        <v>11.188682</v>
      </c>
      <c r="F22" s="79">
        <v>11.231979</v>
      </c>
      <c r="G22" s="79">
        <v>12.114019</v>
      </c>
      <c r="H22" s="79">
        <v>11.730957</v>
      </c>
      <c r="I22" s="128">
        <v>11.734632</v>
      </c>
      <c r="J22" s="80">
        <v>0.03132736740913966</v>
      </c>
      <c r="K22" s="80">
        <v>4.8794844647474855</v>
      </c>
      <c r="L22" s="81">
        <v>3.7539826237364515</v>
      </c>
    </row>
    <row r="23" spans="1:12" ht="12.75" customHeight="1">
      <c r="A23" s="48"/>
      <c r="B23" s="233" t="s">
        <v>87</v>
      </c>
      <c r="C23" s="76">
        <v>0.749868</v>
      </c>
      <c r="D23" s="78">
        <v>0.860765</v>
      </c>
      <c r="E23" s="78">
        <v>0.812301</v>
      </c>
      <c r="F23" s="79">
        <v>0.97608</v>
      </c>
      <c r="G23" s="79">
        <v>0.748689</v>
      </c>
      <c r="H23" s="79">
        <v>1.130786</v>
      </c>
      <c r="I23" s="128">
        <v>0.966635</v>
      </c>
      <c r="J23" s="80">
        <v>-14.516539822742768</v>
      </c>
      <c r="K23" s="80">
        <v>18.999607288431264</v>
      </c>
      <c r="L23" s="81">
        <v>-3.8421963343106325</v>
      </c>
    </row>
    <row r="24" spans="1:12" ht="12.75" customHeight="1">
      <c r="A24" s="44"/>
      <c r="B24" s="233" t="s">
        <v>88</v>
      </c>
      <c r="C24" s="76">
        <v>143.9024</v>
      </c>
      <c r="D24" s="78">
        <v>153.231466</v>
      </c>
      <c r="E24" s="78">
        <v>143.791565</v>
      </c>
      <c r="F24" s="79">
        <v>146.744354</v>
      </c>
      <c r="G24" s="79">
        <v>150.143045</v>
      </c>
      <c r="H24" s="79">
        <v>153.53715</v>
      </c>
      <c r="I24" s="128">
        <v>149.941173</v>
      </c>
      <c r="J24" s="80">
        <v>-2.3420891946997924</v>
      </c>
      <c r="K24" s="80">
        <v>4.2767515604966055</v>
      </c>
      <c r="L24" s="81">
        <v>3.0798481986684</v>
      </c>
    </row>
    <row r="25" spans="1:12" ht="14.25" customHeight="1">
      <c r="A25" s="49"/>
      <c r="B25" s="233" t="s">
        <v>89</v>
      </c>
      <c r="C25" s="76">
        <v>16.24586</v>
      </c>
      <c r="D25" s="78">
        <v>17.469509</v>
      </c>
      <c r="E25" s="78">
        <v>17.89725</v>
      </c>
      <c r="F25" s="79">
        <v>18.399216</v>
      </c>
      <c r="G25" s="79">
        <v>18.759287</v>
      </c>
      <c r="H25" s="79">
        <v>18.296621</v>
      </c>
      <c r="I25" s="128">
        <v>18.662456</v>
      </c>
      <c r="J25" s="80">
        <v>1.9994675519594551</v>
      </c>
      <c r="K25" s="80">
        <v>4.275550713098375</v>
      </c>
      <c r="L25" s="81">
        <v>6.499193276755966</v>
      </c>
    </row>
    <row r="26" spans="1:13" ht="12.75">
      <c r="A26" s="49"/>
      <c r="B26" s="233" t="s">
        <v>90</v>
      </c>
      <c r="C26" s="76">
        <v>19.865085</v>
      </c>
      <c r="D26" s="78">
        <v>22.417242</v>
      </c>
      <c r="E26" s="78">
        <v>22.256539</v>
      </c>
      <c r="F26" s="79">
        <v>23.681335</v>
      </c>
      <c r="G26" s="79">
        <v>20.297302</v>
      </c>
      <c r="H26" s="79">
        <v>23.280117</v>
      </c>
      <c r="I26" s="128">
        <v>22.643701</v>
      </c>
      <c r="J26" s="80">
        <v>-2.7337319653505165</v>
      </c>
      <c r="K26" s="80">
        <v>1.739542702483976</v>
      </c>
      <c r="L26" s="81">
        <v>4.699671022585883</v>
      </c>
      <c r="M26" s="39"/>
    </row>
    <row r="27" spans="1:12" ht="13.5" customHeight="1">
      <c r="A27" s="49"/>
      <c r="B27" s="233" t="s">
        <v>91</v>
      </c>
      <c r="C27" s="76">
        <v>8.310418</v>
      </c>
      <c r="D27" s="78">
        <v>10.141596</v>
      </c>
      <c r="E27" s="78">
        <v>10.753638</v>
      </c>
      <c r="F27" s="79">
        <v>13.017148</v>
      </c>
      <c r="G27" s="79">
        <v>11.722653</v>
      </c>
      <c r="H27" s="79">
        <v>9.307903</v>
      </c>
      <c r="I27" s="128">
        <v>10.08126</v>
      </c>
      <c r="J27" s="80">
        <v>8.308606138246176</v>
      </c>
      <c r="K27" s="80">
        <v>-6.252563086092355</v>
      </c>
      <c r="L27" s="81">
        <v>1.1337374163690406</v>
      </c>
    </row>
    <row r="28" spans="1:12" ht="12.75">
      <c r="A28" s="49"/>
      <c r="B28" s="233" t="s">
        <v>92</v>
      </c>
      <c r="C28" s="76">
        <v>4.172095</v>
      </c>
      <c r="D28" s="78">
        <v>5.480347</v>
      </c>
      <c r="E28" s="78">
        <v>5.456843</v>
      </c>
      <c r="F28" s="79">
        <v>4.88808</v>
      </c>
      <c r="G28" s="79">
        <v>5.363107</v>
      </c>
      <c r="H28" s="79">
        <v>5.90474</v>
      </c>
      <c r="I28" s="128">
        <v>5.529248</v>
      </c>
      <c r="J28" s="80">
        <v>-6.359162300118215</v>
      </c>
      <c r="K28" s="80">
        <v>1.3268661018834393</v>
      </c>
      <c r="L28" s="81">
        <v>5.711077115279362</v>
      </c>
    </row>
    <row r="29" spans="1:12" ht="14.25" customHeight="1">
      <c r="A29" s="41"/>
      <c r="B29" s="233" t="s">
        <v>93</v>
      </c>
      <c r="C29" s="76">
        <v>26.474963</v>
      </c>
      <c r="D29" s="78">
        <v>22.312652</v>
      </c>
      <c r="E29" s="78">
        <v>25.898996</v>
      </c>
      <c r="F29" s="79">
        <v>26.060752</v>
      </c>
      <c r="G29" s="79">
        <v>26.943108</v>
      </c>
      <c r="H29" s="79">
        <v>25.006846</v>
      </c>
      <c r="I29" s="128">
        <v>26.94576</v>
      </c>
      <c r="J29" s="80">
        <v>7.753532772585547</v>
      </c>
      <c r="K29" s="80">
        <v>4.041716520594085</v>
      </c>
      <c r="L29" s="81">
        <v>5.306113889948816</v>
      </c>
    </row>
    <row r="30" spans="1:12" ht="12.75" customHeight="1">
      <c r="A30" s="41"/>
      <c r="B30" s="233" t="s">
        <v>94</v>
      </c>
      <c r="C30" s="76">
        <v>41.992384</v>
      </c>
      <c r="D30" s="78">
        <v>42.191161</v>
      </c>
      <c r="E30" s="78">
        <v>42.31152</v>
      </c>
      <c r="F30" s="79">
        <v>43.325692</v>
      </c>
      <c r="G30" s="79">
        <v>44.545258</v>
      </c>
      <c r="H30" s="79">
        <v>42.880122</v>
      </c>
      <c r="I30" s="128">
        <v>42.785805</v>
      </c>
      <c r="J30" s="80">
        <v>-0.21995506449351554</v>
      </c>
      <c r="K30" s="80">
        <v>1.120935858603045</v>
      </c>
      <c r="L30" s="81">
        <v>2.703171378789615</v>
      </c>
    </row>
    <row r="31" spans="1:12" ht="12.75" customHeight="1">
      <c r="A31" s="41"/>
      <c r="B31" s="235" t="s">
        <v>95</v>
      </c>
      <c r="C31" s="69">
        <v>126.202418</v>
      </c>
      <c r="D31" s="71">
        <v>120.172671</v>
      </c>
      <c r="E31" s="71">
        <v>120.543886</v>
      </c>
      <c r="F31" s="72">
        <v>119.656004</v>
      </c>
      <c r="G31" s="72">
        <v>115.814798</v>
      </c>
      <c r="H31" s="72">
        <v>115.877565</v>
      </c>
      <c r="I31" s="129">
        <v>120.911591</v>
      </c>
      <c r="J31" s="74">
        <v>4.344262843286351</v>
      </c>
      <c r="K31" s="74">
        <v>0.3050382829038689</v>
      </c>
      <c r="L31" s="75">
        <v>-1.6250394655459077</v>
      </c>
    </row>
    <row r="32" spans="1:12" ht="12.75" customHeight="1">
      <c r="A32" s="41"/>
      <c r="B32" s="232" t="s">
        <v>96</v>
      </c>
      <c r="C32" s="62" t="s">
        <v>63</v>
      </c>
      <c r="D32" s="64" t="s">
        <v>63</v>
      </c>
      <c r="E32" s="64" t="s">
        <v>63</v>
      </c>
      <c r="F32" s="65" t="s">
        <v>63</v>
      </c>
      <c r="G32" s="65" t="s">
        <v>63</v>
      </c>
      <c r="H32" s="65" t="s">
        <v>63</v>
      </c>
      <c r="I32" s="131" t="s">
        <v>63</v>
      </c>
      <c r="J32" s="67" t="s">
        <v>63</v>
      </c>
      <c r="K32" s="67" t="s">
        <v>63</v>
      </c>
      <c r="L32" s="68" t="s">
        <v>63</v>
      </c>
    </row>
    <row r="33" spans="1:12" ht="12.75" customHeight="1">
      <c r="A33" s="41"/>
      <c r="B33" s="235" t="s">
        <v>7</v>
      </c>
      <c r="C33" s="69">
        <v>40.649731</v>
      </c>
      <c r="D33" s="71">
        <v>46.78508</v>
      </c>
      <c r="E33" s="71">
        <v>46.033664</v>
      </c>
      <c r="F33" s="72">
        <v>44.948027</v>
      </c>
      <c r="G33" s="72">
        <v>44.408402</v>
      </c>
      <c r="H33" s="72">
        <v>43.594341</v>
      </c>
      <c r="I33" s="129">
        <v>47.435912</v>
      </c>
      <c r="J33" s="74">
        <v>8.812086412775466</v>
      </c>
      <c r="K33" s="74">
        <v>3.0461359756199347</v>
      </c>
      <c r="L33" s="75">
        <v>-2.8279116920405634</v>
      </c>
    </row>
    <row r="34" spans="1:12" ht="12.75">
      <c r="A34" s="50"/>
      <c r="B34" s="236" t="s">
        <v>67</v>
      </c>
      <c r="C34" s="86">
        <v>94.977687</v>
      </c>
      <c r="D34" s="87">
        <v>102.502672</v>
      </c>
      <c r="E34" s="87">
        <v>108.471199</v>
      </c>
      <c r="F34" s="53">
        <v>104.652684</v>
      </c>
      <c r="G34" s="53">
        <v>108.184381</v>
      </c>
      <c r="H34" s="53">
        <v>109.630967</v>
      </c>
      <c r="I34" s="133">
        <v>117.366682</v>
      </c>
      <c r="J34" s="89">
        <v>7.056140442508374</v>
      </c>
      <c r="K34" s="89">
        <v>8.200778715463453</v>
      </c>
      <c r="L34" s="90">
        <v>3.4443032434790855</v>
      </c>
    </row>
    <row r="35" spans="1:12" ht="12.75">
      <c r="A35" s="50"/>
      <c r="B35" s="120"/>
      <c r="C35" s="14"/>
      <c r="D35" s="14"/>
      <c r="E35" s="14"/>
      <c r="F35" s="14"/>
      <c r="G35" s="14"/>
      <c r="H35" s="14"/>
      <c r="I35" s="40"/>
      <c r="J35" s="85"/>
      <c r="K35" s="85"/>
      <c r="L35" s="85"/>
    </row>
    <row r="36" spans="1:12" ht="12.75">
      <c r="A36" s="50"/>
      <c r="B36" s="19" t="s">
        <v>140</v>
      </c>
      <c r="C36" s="14"/>
      <c r="D36" s="14"/>
      <c r="E36" s="14"/>
      <c r="F36" s="14"/>
      <c r="G36" s="14"/>
      <c r="H36" s="14"/>
      <c r="I36" s="40"/>
      <c r="J36" s="85"/>
      <c r="K36" s="85"/>
      <c r="L36" s="85"/>
    </row>
    <row r="37" spans="1:12" ht="13.5" customHeight="1">
      <c r="A37" s="50"/>
      <c r="B37" s="245" t="s">
        <v>141</v>
      </c>
      <c r="C37" s="14"/>
      <c r="D37" s="14"/>
      <c r="E37" s="14"/>
      <c r="F37" s="14"/>
      <c r="G37" s="14"/>
      <c r="H37" s="14"/>
      <c r="I37" s="40"/>
      <c r="J37" s="85"/>
      <c r="K37" s="85"/>
      <c r="L37" s="85"/>
    </row>
    <row r="38" spans="1:12" ht="14.25" customHeight="1">
      <c r="A38" s="50"/>
      <c r="B38" s="3" t="s">
        <v>109</v>
      </c>
      <c r="C38" s="14"/>
      <c r="D38" s="14"/>
      <c r="E38" s="14"/>
      <c r="F38" s="14"/>
      <c r="G38" s="14"/>
      <c r="H38" s="14"/>
      <c r="I38" s="40"/>
      <c r="J38" s="85"/>
      <c r="K38" s="85"/>
      <c r="L38" s="85"/>
    </row>
    <row r="39" spans="1:12" ht="12.75">
      <c r="A39" s="50"/>
      <c r="B39" s="44"/>
      <c r="C39" s="14"/>
      <c r="D39" s="14"/>
      <c r="E39" s="14"/>
      <c r="F39" s="14"/>
      <c r="G39" s="14"/>
      <c r="H39" s="14"/>
      <c r="I39" s="40"/>
      <c r="J39" s="85"/>
      <c r="K39" s="85"/>
      <c r="L39" s="85"/>
    </row>
    <row r="40" spans="1:12" ht="12.75">
      <c r="A40" s="50"/>
      <c r="B40" s="44"/>
      <c r="C40" s="14"/>
      <c r="D40" s="14"/>
      <c r="E40" s="14"/>
      <c r="F40" s="14"/>
      <c r="G40" s="14"/>
      <c r="H40" s="14"/>
      <c r="I40" s="40"/>
      <c r="J40" s="85"/>
      <c r="K40" s="85"/>
      <c r="L40" s="85"/>
    </row>
  </sheetData>
  <mergeCells count="6">
    <mergeCell ref="C7:H7"/>
    <mergeCell ref="C1:K2"/>
    <mergeCell ref="B5:B6"/>
    <mergeCell ref="E5:G5"/>
    <mergeCell ref="I5:L5"/>
    <mergeCell ref="I6:L6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6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23.8515625" style="3" customWidth="1"/>
    <col min="3" max="8" width="8.7109375" style="3" customWidth="1"/>
    <col min="9" max="12" width="11.7109375" style="3" customWidth="1"/>
    <col min="13" max="13" width="6.28125" style="3" customWidth="1"/>
    <col min="14" max="16384" width="9.140625" style="3" customWidth="1"/>
  </cols>
  <sheetData>
    <row r="1" spans="1:11" ht="28.9" customHeight="1">
      <c r="A1" s="5"/>
      <c r="B1" s="121"/>
      <c r="C1" s="196"/>
      <c r="D1" s="196"/>
      <c r="E1" s="196"/>
      <c r="F1" s="196"/>
      <c r="G1" s="196"/>
      <c r="H1" s="196"/>
      <c r="I1" s="196"/>
      <c r="J1" s="196"/>
      <c r="K1" s="196"/>
    </row>
    <row r="2" spans="1:12" ht="15">
      <c r="A2" s="50"/>
      <c r="B2" s="192" t="s">
        <v>135</v>
      </c>
      <c r="C2" s="14"/>
      <c r="D2" s="14"/>
      <c r="E2" s="14"/>
      <c r="F2" s="14"/>
      <c r="G2" s="14"/>
      <c r="H2" s="14"/>
      <c r="I2" s="14"/>
      <c r="J2" s="45"/>
      <c r="K2" s="45"/>
      <c r="L2" s="45"/>
    </row>
    <row r="3" spans="1:12" ht="15">
      <c r="A3" s="50"/>
      <c r="B3" s="192"/>
      <c r="C3" s="14"/>
      <c r="D3" s="14"/>
      <c r="E3" s="14"/>
      <c r="F3" s="14"/>
      <c r="G3" s="14"/>
      <c r="H3" s="14"/>
      <c r="I3" s="14"/>
      <c r="J3" s="45"/>
      <c r="K3" s="45"/>
      <c r="L3" s="45"/>
    </row>
    <row r="4" spans="1:12" ht="12.75" customHeight="1">
      <c r="A4" s="50"/>
      <c r="B4" s="218"/>
      <c r="C4" s="35">
        <v>2014</v>
      </c>
      <c r="D4" s="35">
        <v>2015</v>
      </c>
      <c r="E4" s="215">
        <v>2016</v>
      </c>
      <c r="F4" s="216"/>
      <c r="G4" s="220"/>
      <c r="H4" s="160">
        <v>2017</v>
      </c>
      <c r="I4" s="221">
        <v>2017</v>
      </c>
      <c r="J4" s="213"/>
      <c r="K4" s="213"/>
      <c r="L4" s="213"/>
    </row>
    <row r="5" spans="1:12" ht="12.75">
      <c r="A5" s="50"/>
      <c r="B5" s="219"/>
      <c r="C5" s="37" t="s">
        <v>2</v>
      </c>
      <c r="D5" s="37" t="s">
        <v>2</v>
      </c>
      <c r="E5" s="191" t="s">
        <v>2</v>
      </c>
      <c r="F5" s="38" t="s">
        <v>3</v>
      </c>
      <c r="G5" s="38" t="s">
        <v>4</v>
      </c>
      <c r="H5" s="161" t="s">
        <v>1</v>
      </c>
      <c r="I5" s="222" t="s">
        <v>2</v>
      </c>
      <c r="J5" s="214"/>
      <c r="K5" s="214"/>
      <c r="L5" s="214"/>
    </row>
    <row r="6" spans="1:12" ht="63" customHeight="1">
      <c r="A6" s="50"/>
      <c r="B6" s="51"/>
      <c r="C6" s="210" t="s">
        <v>8</v>
      </c>
      <c r="D6" s="211"/>
      <c r="E6" s="211"/>
      <c r="F6" s="211"/>
      <c r="G6" s="211"/>
      <c r="H6" s="217"/>
      <c r="I6" s="136" t="s">
        <v>9</v>
      </c>
      <c r="J6" s="138" t="s">
        <v>62</v>
      </c>
      <c r="K6" s="138" t="s">
        <v>61</v>
      </c>
      <c r="L6" s="139" t="s">
        <v>65</v>
      </c>
    </row>
    <row r="7" spans="1:12" ht="12.75" customHeight="1">
      <c r="A7" s="50"/>
      <c r="B7" s="42" t="s">
        <v>59</v>
      </c>
      <c r="C7" s="237">
        <v>934.5022319999999</v>
      </c>
      <c r="D7" s="240">
        <v>950.4218940000001</v>
      </c>
      <c r="E7" s="238">
        <v>954.3445975349996</v>
      </c>
      <c r="F7" s="241">
        <v>953.3213721429996</v>
      </c>
      <c r="G7" s="241">
        <v>947.1762527019999</v>
      </c>
      <c r="H7" s="241">
        <v>957.6366393820003</v>
      </c>
      <c r="I7" s="134">
        <v>985.4417649049998</v>
      </c>
      <c r="J7" s="91">
        <v>2.9035152143868537</v>
      </c>
      <c r="K7" s="91">
        <v>3.258484141925444</v>
      </c>
      <c r="L7" s="92">
        <v>2.255457813927242</v>
      </c>
    </row>
    <row r="8" spans="1:12" ht="12.75" customHeight="1">
      <c r="A8" s="50"/>
      <c r="B8" s="52" t="s">
        <v>52</v>
      </c>
      <c r="C8" s="53"/>
      <c r="D8" s="53"/>
      <c r="E8" s="53"/>
      <c r="F8" s="54"/>
      <c r="G8" s="54"/>
      <c r="H8" s="54"/>
      <c r="I8" s="40"/>
      <c r="J8" s="45"/>
      <c r="K8" s="45"/>
      <c r="L8" s="45"/>
    </row>
    <row r="9" spans="1:12" ht="14.25" customHeight="1">
      <c r="A9" s="50"/>
      <c r="B9" s="55" t="s">
        <v>17</v>
      </c>
      <c r="C9" s="93">
        <v>620.343604</v>
      </c>
      <c r="D9" s="94">
        <v>624.44034</v>
      </c>
      <c r="E9" s="95">
        <v>639.468706542</v>
      </c>
      <c r="F9" s="66">
        <v>630.9154145339998</v>
      </c>
      <c r="G9" s="66">
        <v>634.859477665</v>
      </c>
      <c r="H9" s="66">
        <v>632.4807647289998</v>
      </c>
      <c r="I9" s="127">
        <v>649.620253478</v>
      </c>
      <c r="J9" s="96">
        <v>2.709883004322511</v>
      </c>
      <c r="K9" s="96">
        <v>1.5874970631316154</v>
      </c>
      <c r="L9" s="97">
        <v>2.123304117114766</v>
      </c>
    </row>
    <row r="10" spans="1:12" ht="12.75">
      <c r="A10" s="5"/>
      <c r="B10" s="46" t="s">
        <v>18</v>
      </c>
      <c r="C10" s="76">
        <v>297.810939</v>
      </c>
      <c r="D10" s="77">
        <v>304.053618</v>
      </c>
      <c r="E10" s="78">
        <v>285.87505217300003</v>
      </c>
      <c r="F10" s="79">
        <v>299.2388852839998</v>
      </c>
      <c r="G10" s="79">
        <v>287.61958108400006</v>
      </c>
      <c r="H10" s="79">
        <v>295.4311484989996</v>
      </c>
      <c r="I10" s="128">
        <v>305.0190079319999</v>
      </c>
      <c r="J10" s="80">
        <v>3.2453786547943286</v>
      </c>
      <c r="K10" s="80">
        <v>6.696616446060055</v>
      </c>
      <c r="L10" s="81">
        <v>2.4662079399705217</v>
      </c>
    </row>
    <row r="11" spans="1:12" ht="12.75">
      <c r="A11" s="5"/>
      <c r="B11" s="43" t="s">
        <v>6</v>
      </c>
      <c r="C11" s="69">
        <v>16.347689</v>
      </c>
      <c r="D11" s="70">
        <v>21.927936</v>
      </c>
      <c r="E11" s="71">
        <v>29.000838819999995</v>
      </c>
      <c r="F11" s="72">
        <v>23.167072325000003</v>
      </c>
      <c r="G11" s="72">
        <v>24.697193953000006</v>
      </c>
      <c r="H11" s="72">
        <v>29.724726153999995</v>
      </c>
      <c r="I11" s="129">
        <v>30.802503494999993</v>
      </c>
      <c r="J11" s="74">
        <v>3.62586129613498</v>
      </c>
      <c r="K11" s="74">
        <v>6.212457116093861</v>
      </c>
      <c r="L11" s="75">
        <v>3.0685419856654184</v>
      </c>
    </row>
    <row r="12" spans="1:12" ht="13.5" customHeight="1">
      <c r="A12" s="5"/>
      <c r="B12" s="52" t="s">
        <v>19</v>
      </c>
      <c r="C12" s="53"/>
      <c r="D12" s="53"/>
      <c r="E12" s="53"/>
      <c r="F12" s="54"/>
      <c r="G12" s="54"/>
      <c r="H12" s="54"/>
      <c r="I12" s="14"/>
      <c r="J12" s="85"/>
      <c r="K12" s="85"/>
      <c r="L12" s="85"/>
    </row>
    <row r="13" spans="2:12" ht="12.75">
      <c r="B13" s="55" t="s">
        <v>5</v>
      </c>
      <c r="C13" s="93">
        <v>123.979427</v>
      </c>
      <c r="D13" s="94">
        <v>127.140379</v>
      </c>
      <c r="E13" s="95">
        <v>135.20675325299996</v>
      </c>
      <c r="F13" s="66">
        <v>130.94864293</v>
      </c>
      <c r="G13" s="66">
        <v>121.26546543999999</v>
      </c>
      <c r="H13" s="66">
        <v>122.97790027399999</v>
      </c>
      <c r="I13" s="127">
        <v>134.454496258</v>
      </c>
      <c r="J13" s="96">
        <v>9.332242588651841</v>
      </c>
      <c r="K13" s="96">
        <v>-0.5563753118102976</v>
      </c>
      <c r="L13" s="97">
        <v>1.1885808959671174</v>
      </c>
    </row>
    <row r="14" spans="2:12" ht="14.25" customHeight="1">
      <c r="B14" s="46" t="s">
        <v>56</v>
      </c>
      <c r="C14" s="76">
        <v>307.1123</v>
      </c>
      <c r="D14" s="77">
        <v>308.821686</v>
      </c>
      <c r="E14" s="78">
        <v>312.25539383499984</v>
      </c>
      <c r="F14" s="79">
        <v>311.783548962</v>
      </c>
      <c r="G14" s="79">
        <v>320.298075616</v>
      </c>
      <c r="H14" s="79">
        <v>318.8924040310001</v>
      </c>
      <c r="I14" s="128">
        <v>319.8795688159999</v>
      </c>
      <c r="J14" s="80">
        <v>0.3095604575466204</v>
      </c>
      <c r="K14" s="80">
        <v>2.4416471681603102</v>
      </c>
      <c r="L14" s="81">
        <v>2.2498512042171015</v>
      </c>
    </row>
    <row r="15" spans="1:12" ht="12.75">
      <c r="A15" s="50"/>
      <c r="B15" s="46" t="s">
        <v>57</v>
      </c>
      <c r="C15" s="76">
        <v>487.062816</v>
      </c>
      <c r="D15" s="77">
        <v>492.531893</v>
      </c>
      <c r="E15" s="78">
        <v>477.88161162699953</v>
      </c>
      <c r="F15" s="79">
        <v>487.4221079260003</v>
      </c>
      <c r="G15" s="79">
        <v>480.91551769300014</v>
      </c>
      <c r="H15" s="79">
        <v>486.0416089229996</v>
      </c>
      <c r="I15" s="128">
        <v>500.30519633600017</v>
      </c>
      <c r="J15" s="80">
        <v>2.934643279740312</v>
      </c>
      <c r="K15" s="80">
        <v>4.692288668035816</v>
      </c>
      <c r="L15" s="81">
        <v>2.4960368420356316</v>
      </c>
    </row>
    <row r="16" spans="1:12" ht="12.75" customHeight="1">
      <c r="A16" s="50"/>
      <c r="B16" s="43" t="s">
        <v>6</v>
      </c>
      <c r="C16" s="69">
        <v>16.347689</v>
      </c>
      <c r="D16" s="70">
        <v>21.927936</v>
      </c>
      <c r="E16" s="71">
        <v>29.000838820000002</v>
      </c>
      <c r="F16" s="72">
        <v>23.167072324999996</v>
      </c>
      <c r="G16" s="72">
        <v>24.697193953</v>
      </c>
      <c r="H16" s="72">
        <v>29.724726154</v>
      </c>
      <c r="I16" s="129">
        <v>30.802503494999996</v>
      </c>
      <c r="J16" s="74">
        <v>3.62586129613498</v>
      </c>
      <c r="K16" s="74">
        <v>6.212457116093839</v>
      </c>
      <c r="L16" s="75">
        <v>3.0685419856654184</v>
      </c>
    </row>
    <row r="17" spans="2:12" ht="12.75">
      <c r="B17" s="52" t="s">
        <v>20</v>
      </c>
      <c r="C17" s="53"/>
      <c r="D17" s="53"/>
      <c r="E17" s="53"/>
      <c r="F17" s="54"/>
      <c r="G17" s="54"/>
      <c r="H17" s="54"/>
      <c r="I17" s="40"/>
      <c r="J17" s="85"/>
      <c r="K17" s="85"/>
      <c r="L17" s="85"/>
    </row>
    <row r="18" spans="2:12" ht="12.75">
      <c r="B18" s="55" t="s">
        <v>59</v>
      </c>
      <c r="C18" s="93">
        <v>431.091727</v>
      </c>
      <c r="D18" s="94">
        <v>435.962065</v>
      </c>
      <c r="E18" s="95">
        <v>447.46214708799977</v>
      </c>
      <c r="F18" s="66">
        <v>442.732191892</v>
      </c>
      <c r="G18" s="66">
        <v>441.5635410560002</v>
      </c>
      <c r="H18" s="66">
        <v>441.87030430499993</v>
      </c>
      <c r="I18" s="127">
        <v>454.334065074</v>
      </c>
      <c r="J18" s="96">
        <v>2.8206830482993883</v>
      </c>
      <c r="K18" s="96">
        <v>1.5357540365640743</v>
      </c>
      <c r="L18" s="97">
        <v>1.9438082334350515</v>
      </c>
    </row>
    <row r="19" spans="2:12" ht="12.75">
      <c r="B19" s="46" t="s">
        <v>58</v>
      </c>
      <c r="C19" s="76">
        <v>140.686505</v>
      </c>
      <c r="D19" s="77">
        <v>135.340104</v>
      </c>
      <c r="E19" s="78">
        <v>140.42440041000003</v>
      </c>
      <c r="F19" s="79">
        <v>138.953955173</v>
      </c>
      <c r="G19" s="79">
        <v>143.78621921799993</v>
      </c>
      <c r="H19" s="79">
        <v>146.99038510999998</v>
      </c>
      <c r="I19" s="128">
        <v>150.171571656</v>
      </c>
      <c r="J19" s="80">
        <v>2.1642140359176443</v>
      </c>
      <c r="K19" s="80">
        <v>6.941223332655122</v>
      </c>
      <c r="L19" s="81">
        <v>6.567424646544118</v>
      </c>
    </row>
    <row r="20" spans="2:12" ht="12.75">
      <c r="B20" s="46" t="s">
        <v>21</v>
      </c>
      <c r="C20" s="76">
        <v>128.980382</v>
      </c>
      <c r="D20" s="77">
        <v>131.120062</v>
      </c>
      <c r="E20" s="78">
        <v>121.11468232899999</v>
      </c>
      <c r="F20" s="79">
        <v>125.28953151799999</v>
      </c>
      <c r="G20" s="79">
        <v>117.69932387100003</v>
      </c>
      <c r="H20" s="79">
        <v>116.78020649400003</v>
      </c>
      <c r="I20" s="128">
        <v>122.39222195100007</v>
      </c>
      <c r="J20" s="80">
        <v>4.805622138789745</v>
      </c>
      <c r="K20" s="80">
        <v>1.054818125625534</v>
      </c>
      <c r="L20" s="81">
        <v>0.3690584069260483</v>
      </c>
    </row>
    <row r="21" spans="2:12" ht="12.75">
      <c r="B21" s="46" t="s">
        <v>22</v>
      </c>
      <c r="C21" s="76">
        <v>104.347744</v>
      </c>
      <c r="D21" s="77">
        <v>106.679944</v>
      </c>
      <c r="E21" s="78">
        <v>97.50747745600003</v>
      </c>
      <c r="F21" s="79">
        <v>98.314744685</v>
      </c>
      <c r="G21" s="79">
        <v>94.65806191100002</v>
      </c>
      <c r="H21" s="79">
        <v>91.31189222800003</v>
      </c>
      <c r="I21" s="128">
        <v>96.47952443999996</v>
      </c>
      <c r="J21" s="80">
        <v>5.659320035879523</v>
      </c>
      <c r="K21" s="80">
        <v>-1.0542299347903183</v>
      </c>
      <c r="L21" s="81">
        <v>-5.6262770009666285</v>
      </c>
    </row>
    <row r="22" spans="2:12" ht="12.75">
      <c r="B22" s="46" t="s">
        <v>48</v>
      </c>
      <c r="C22" s="76">
        <v>113.048185</v>
      </c>
      <c r="D22" s="77">
        <v>119.391783</v>
      </c>
      <c r="E22" s="78">
        <v>118.83505143199997</v>
      </c>
      <c r="F22" s="79">
        <v>124.86387655</v>
      </c>
      <c r="G22" s="79">
        <v>124.77191269300003</v>
      </c>
      <c r="H22" s="79">
        <v>130.95912509100003</v>
      </c>
      <c r="I22" s="128">
        <v>131.26187828899998</v>
      </c>
      <c r="J22" s="80">
        <v>0.23118144519487238</v>
      </c>
      <c r="K22" s="80">
        <v>10.457206613076542</v>
      </c>
      <c r="L22" s="81">
        <v>6.844779857380945</v>
      </c>
    </row>
    <row r="23" spans="2:12" ht="12.75">
      <c r="B23" s="43" t="s">
        <v>6</v>
      </c>
      <c r="C23" s="69">
        <v>16.347689</v>
      </c>
      <c r="D23" s="70">
        <v>21.927936</v>
      </c>
      <c r="E23" s="71">
        <v>29.000838819999995</v>
      </c>
      <c r="F23" s="72">
        <v>23.167072325</v>
      </c>
      <c r="G23" s="72">
        <v>24.697193953000003</v>
      </c>
      <c r="H23" s="72">
        <v>29.724726153999995</v>
      </c>
      <c r="I23" s="129">
        <v>30.802503494999996</v>
      </c>
      <c r="J23" s="74">
        <v>3.62586129613498</v>
      </c>
      <c r="K23" s="74">
        <v>6.212457116093861</v>
      </c>
      <c r="L23" s="75">
        <v>3.0685419856654184</v>
      </c>
    </row>
    <row r="24" spans="2:12" ht="12.75">
      <c r="B24" s="44"/>
      <c r="C24" s="14"/>
      <c r="D24" s="14"/>
      <c r="E24" s="14"/>
      <c r="F24" s="14"/>
      <c r="G24" s="14"/>
      <c r="H24" s="14"/>
      <c r="I24" s="40"/>
      <c r="J24" s="85"/>
      <c r="K24" s="85"/>
      <c r="L24" s="85"/>
    </row>
    <row r="25" spans="2:11" ht="12.75">
      <c r="B25" s="19" t="s">
        <v>129</v>
      </c>
      <c r="C25" s="5"/>
      <c r="D25" s="5"/>
      <c r="E25" s="5"/>
      <c r="F25" s="5"/>
      <c r="G25" s="5"/>
      <c r="H25" s="5"/>
      <c r="I25" s="5"/>
      <c r="J25" s="5"/>
      <c r="K25" s="5"/>
    </row>
    <row r="26" ht="12.75">
      <c r="B26" s="3" t="s">
        <v>112</v>
      </c>
    </row>
    <row r="27" ht="56.25" customHeight="1"/>
  </sheetData>
  <mergeCells count="6">
    <mergeCell ref="C1:K1"/>
    <mergeCell ref="C6:H6"/>
    <mergeCell ref="B4:B5"/>
    <mergeCell ref="E4:G4"/>
    <mergeCell ref="I4:L4"/>
    <mergeCell ref="I5:L5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showGridLines="0" workbookViewId="0" topLeftCell="A1">
      <selection activeCell="B2" sqref="B2:L2"/>
    </sheetView>
  </sheetViews>
  <sheetFormatPr defaultColWidth="9.140625" defaultRowHeight="12.75"/>
  <cols>
    <col min="1" max="1" width="3.140625" style="3" customWidth="1"/>
    <col min="2" max="2" width="21.710937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1:11" ht="28.9" customHeight="1">
      <c r="A1" s="5"/>
      <c r="B1" s="121"/>
      <c r="C1" s="98"/>
      <c r="D1" s="98"/>
      <c r="E1" s="98"/>
      <c r="F1" s="98"/>
      <c r="G1" s="98"/>
      <c r="H1" s="98"/>
      <c r="I1" s="98"/>
      <c r="J1" s="98"/>
      <c r="K1" s="98"/>
    </row>
    <row r="2" spans="1:12" ht="32.25" customHeight="1">
      <c r="A2" s="5"/>
      <c r="B2" s="243" t="s">
        <v>136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12.75">
      <c r="A4" s="5"/>
      <c r="B4" s="23" t="s">
        <v>0</v>
      </c>
      <c r="C4" s="35">
        <v>2014</v>
      </c>
      <c r="D4" s="35">
        <v>2015</v>
      </c>
      <c r="E4" s="215">
        <v>2016</v>
      </c>
      <c r="F4" s="216"/>
      <c r="G4" s="216"/>
      <c r="H4" s="160">
        <v>2017</v>
      </c>
      <c r="I4" s="213">
        <v>2017</v>
      </c>
      <c r="J4" s="213"/>
      <c r="K4" s="213"/>
      <c r="L4" s="213"/>
    </row>
    <row r="5" spans="1:12" ht="12.75">
      <c r="A5" s="5"/>
      <c r="B5" s="99" t="s">
        <v>0</v>
      </c>
      <c r="C5" s="37" t="s">
        <v>2</v>
      </c>
      <c r="D5" s="37" t="s">
        <v>2</v>
      </c>
      <c r="E5" s="179" t="s">
        <v>2</v>
      </c>
      <c r="F5" s="38" t="s">
        <v>3</v>
      </c>
      <c r="G5" s="38" t="s">
        <v>4</v>
      </c>
      <c r="H5" s="161" t="s">
        <v>1</v>
      </c>
      <c r="I5" s="214" t="s">
        <v>2</v>
      </c>
      <c r="J5" s="214"/>
      <c r="K5" s="214"/>
      <c r="L5" s="214"/>
    </row>
    <row r="6" spans="1:12" ht="63" customHeight="1">
      <c r="A6" s="5"/>
      <c r="B6" s="24" t="s">
        <v>0</v>
      </c>
      <c r="C6" s="223" t="s">
        <v>8</v>
      </c>
      <c r="D6" s="224"/>
      <c r="E6" s="224"/>
      <c r="F6" s="224"/>
      <c r="G6" s="224"/>
      <c r="H6" s="225"/>
      <c r="I6" s="136" t="s">
        <v>9</v>
      </c>
      <c r="J6" s="138" t="s">
        <v>62</v>
      </c>
      <c r="K6" s="138" t="s">
        <v>61</v>
      </c>
      <c r="L6" s="139" t="s">
        <v>65</v>
      </c>
    </row>
    <row r="7" spans="1:12" ht="12.75" customHeight="1">
      <c r="A7" s="48"/>
      <c r="B7" s="246" t="s">
        <v>97</v>
      </c>
      <c r="C7" s="62">
        <v>69.758544</v>
      </c>
      <c r="D7" s="63">
        <v>66.209936</v>
      </c>
      <c r="E7" s="64">
        <v>70.634401807</v>
      </c>
      <c r="F7" s="65">
        <v>69.45122821300001</v>
      </c>
      <c r="G7" s="65">
        <v>73.575203905</v>
      </c>
      <c r="H7" s="65">
        <v>76.961696471</v>
      </c>
      <c r="I7" s="131">
        <v>75.81922854800001</v>
      </c>
      <c r="J7" s="125">
        <v>-1.4844630191207853</v>
      </c>
      <c r="K7" s="67">
        <v>7.340370426250553</v>
      </c>
      <c r="L7" s="68">
        <v>7.693169971843017</v>
      </c>
    </row>
    <row r="8" spans="1:12" ht="12.75">
      <c r="A8" s="48"/>
      <c r="B8" s="247" t="s">
        <v>98</v>
      </c>
      <c r="C8" s="76">
        <v>45.870199</v>
      </c>
      <c r="D8" s="77">
        <v>44.427887</v>
      </c>
      <c r="E8" s="78">
        <v>43.143810041</v>
      </c>
      <c r="F8" s="79">
        <v>42.187404126000004</v>
      </c>
      <c r="G8" s="79">
        <v>41.026044154</v>
      </c>
      <c r="H8" s="79">
        <v>41.670347193000005</v>
      </c>
      <c r="I8" s="128">
        <v>43.120052118000004</v>
      </c>
      <c r="J8" s="112">
        <v>3.4789845121413476</v>
      </c>
      <c r="K8" s="80">
        <v>-0.055066817180537964</v>
      </c>
      <c r="L8" s="81">
        <v>-1.888658354233952</v>
      </c>
    </row>
    <row r="9" spans="1:12" ht="12.75" customHeight="1">
      <c r="A9" s="48"/>
      <c r="B9" s="247" t="s">
        <v>28</v>
      </c>
      <c r="C9" s="76">
        <v>28.252473</v>
      </c>
      <c r="D9" s="77">
        <v>28.486905</v>
      </c>
      <c r="E9" s="78">
        <v>30.338354279</v>
      </c>
      <c r="F9" s="79">
        <v>30.321061735</v>
      </c>
      <c r="G9" s="79">
        <v>29.779519579</v>
      </c>
      <c r="H9" s="79">
        <v>31.504818013999998</v>
      </c>
      <c r="I9" s="128">
        <v>31.788996571</v>
      </c>
      <c r="J9" s="112">
        <v>0.9020161832825613</v>
      </c>
      <c r="K9" s="80">
        <v>4.781545757754313</v>
      </c>
      <c r="L9" s="81">
        <v>3.492566886792603</v>
      </c>
    </row>
    <row r="10" spans="1:12" ht="12.75" customHeight="1">
      <c r="A10" s="48"/>
      <c r="B10" s="247" t="s">
        <v>67</v>
      </c>
      <c r="C10" s="76">
        <v>27.90051</v>
      </c>
      <c r="D10" s="77">
        <v>27.970187</v>
      </c>
      <c r="E10" s="78">
        <v>30.188522991</v>
      </c>
      <c r="F10" s="79">
        <v>27.188199504</v>
      </c>
      <c r="G10" s="79">
        <v>28.065273411000003</v>
      </c>
      <c r="H10" s="79">
        <v>28.987806416999998</v>
      </c>
      <c r="I10" s="128">
        <v>30.913774678</v>
      </c>
      <c r="J10" s="112">
        <v>6.644063484122453</v>
      </c>
      <c r="K10" s="80">
        <v>2.40240864786998</v>
      </c>
      <c r="L10" s="81">
        <v>7.7902341545156295</v>
      </c>
    </row>
    <row r="11" spans="1:12" ht="12.75" customHeight="1">
      <c r="A11" s="48"/>
      <c r="B11" s="247" t="s">
        <v>26</v>
      </c>
      <c r="C11" s="76">
        <v>30.576073</v>
      </c>
      <c r="D11" s="77">
        <v>30.753873</v>
      </c>
      <c r="E11" s="78">
        <v>29.787410408</v>
      </c>
      <c r="F11" s="79">
        <v>29.630844228</v>
      </c>
      <c r="G11" s="79">
        <v>25.354275653000002</v>
      </c>
      <c r="H11" s="79">
        <v>26.323506789</v>
      </c>
      <c r="I11" s="128">
        <v>30.369985902</v>
      </c>
      <c r="J11" s="112">
        <v>15.372112634669687</v>
      </c>
      <c r="K11" s="80">
        <v>1.9557775785824516</v>
      </c>
      <c r="L11" s="81">
        <v>0.6961105307649929</v>
      </c>
    </row>
    <row r="12" spans="1:12" ht="12.75" customHeight="1">
      <c r="A12" s="48"/>
      <c r="B12" s="247" t="s">
        <v>7</v>
      </c>
      <c r="C12" s="76">
        <v>29.208591</v>
      </c>
      <c r="D12" s="77">
        <v>30.427681</v>
      </c>
      <c r="E12" s="78">
        <v>29.205682039</v>
      </c>
      <c r="F12" s="79">
        <v>33.152643163</v>
      </c>
      <c r="G12" s="79">
        <v>30.78505275</v>
      </c>
      <c r="H12" s="79">
        <v>29.726831515999997</v>
      </c>
      <c r="I12" s="128">
        <v>29.960182205</v>
      </c>
      <c r="J12" s="112">
        <v>0.7849833873966761</v>
      </c>
      <c r="K12" s="80">
        <v>2.583401972919086</v>
      </c>
      <c r="L12" s="81">
        <v>4.304972289052533</v>
      </c>
    </row>
    <row r="13" spans="1:12" ht="12.75" customHeight="1">
      <c r="A13" s="48"/>
      <c r="B13" s="247" t="s">
        <v>29</v>
      </c>
      <c r="C13" s="76">
        <v>20.702571</v>
      </c>
      <c r="D13" s="77">
        <v>22.919168</v>
      </c>
      <c r="E13" s="78">
        <v>25.028594979</v>
      </c>
      <c r="F13" s="79">
        <v>26.039418116000004</v>
      </c>
      <c r="G13" s="79">
        <v>24.229222239</v>
      </c>
      <c r="H13" s="79">
        <v>19.646768934</v>
      </c>
      <c r="I13" s="128">
        <v>22.535529611</v>
      </c>
      <c r="J13" s="112">
        <v>14.70348985476595</v>
      </c>
      <c r="K13" s="80">
        <v>-9.960868239275044</v>
      </c>
      <c r="L13" s="81">
        <v>-2.7091459474543167</v>
      </c>
    </row>
    <row r="14" spans="1:12" ht="12.75" customHeight="1">
      <c r="A14" s="48"/>
      <c r="B14" s="247" t="s">
        <v>99</v>
      </c>
      <c r="C14" s="76">
        <v>14.245179</v>
      </c>
      <c r="D14" s="77">
        <v>13.849282</v>
      </c>
      <c r="E14" s="78">
        <v>15.291493550999999</v>
      </c>
      <c r="F14" s="79">
        <v>16.085726671</v>
      </c>
      <c r="G14" s="79">
        <v>15.869634405</v>
      </c>
      <c r="H14" s="79">
        <v>14.511594275</v>
      </c>
      <c r="I14" s="128">
        <v>14.277317050999999</v>
      </c>
      <c r="J14" s="112">
        <v>-1.614414099239292</v>
      </c>
      <c r="K14" s="80">
        <v>-6.632291977350224</v>
      </c>
      <c r="L14" s="81">
        <v>-2.7091459474543167</v>
      </c>
    </row>
    <row r="15" spans="1:12" ht="12.75" customHeight="1">
      <c r="A15" s="48"/>
      <c r="B15" s="247" t="s">
        <v>32</v>
      </c>
      <c r="C15" s="76">
        <v>14.444424</v>
      </c>
      <c r="D15" s="77">
        <v>13.294566</v>
      </c>
      <c r="E15" s="78">
        <v>10.573796906</v>
      </c>
      <c r="F15" s="79">
        <v>9.583286738</v>
      </c>
      <c r="G15" s="79">
        <v>10.377022575</v>
      </c>
      <c r="H15" s="79">
        <v>10.745055268</v>
      </c>
      <c r="I15" s="128">
        <v>12.786617074999999</v>
      </c>
      <c r="J15" s="112">
        <v>19.000012155172463</v>
      </c>
      <c r="K15" s="80">
        <v>20.927394281087007</v>
      </c>
      <c r="L15" s="81">
        <v>11.339734975793746</v>
      </c>
    </row>
    <row r="16" spans="1:12" ht="12.75" customHeight="1">
      <c r="A16" s="48"/>
      <c r="B16" s="248" t="s">
        <v>68</v>
      </c>
      <c r="C16" s="69">
        <v>9.226711</v>
      </c>
      <c r="D16" s="70">
        <v>11.985107</v>
      </c>
      <c r="E16" s="71">
        <v>11.866449937999999</v>
      </c>
      <c r="F16" s="72">
        <v>11.922966812</v>
      </c>
      <c r="G16" s="72">
        <v>11.879503585999998</v>
      </c>
      <c r="H16" s="72">
        <v>11.615679594000001</v>
      </c>
      <c r="I16" s="129">
        <v>12.41474686</v>
      </c>
      <c r="J16" s="126">
        <v>6.879212357172371</v>
      </c>
      <c r="K16" s="74">
        <v>4.620564068148014</v>
      </c>
      <c r="L16" s="75">
        <v>-8.262616018928126</v>
      </c>
    </row>
    <row r="17" spans="1:12" ht="12.75" customHeight="1">
      <c r="A17" s="48"/>
      <c r="B17" s="242"/>
      <c r="C17" s="14"/>
      <c r="D17" s="14"/>
      <c r="E17" s="14"/>
      <c r="F17" s="14"/>
      <c r="G17" s="14"/>
      <c r="H17" s="14"/>
      <c r="I17" s="40"/>
      <c r="J17" s="85"/>
      <c r="K17" s="85"/>
      <c r="L17" s="85"/>
    </row>
    <row r="18" spans="1:11" ht="12.75">
      <c r="A18" s="5"/>
      <c r="B18" s="19" t="s">
        <v>129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3" t="s">
        <v>113</v>
      </c>
      <c r="C19" s="5"/>
      <c r="D19" s="5"/>
      <c r="E19" s="5"/>
      <c r="F19" s="5"/>
      <c r="G19" s="5"/>
      <c r="H19" s="5"/>
      <c r="I19" s="5"/>
      <c r="J19" s="5"/>
      <c r="K19" s="5"/>
    </row>
  </sheetData>
  <mergeCells count="5">
    <mergeCell ref="C6:H6"/>
    <mergeCell ref="I4:L4"/>
    <mergeCell ref="I5:L5"/>
    <mergeCell ref="E4:G4"/>
    <mergeCell ref="B2:L2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"/>
  <sheetViews>
    <sheetView showGridLines="0" workbookViewId="0" topLeftCell="A1">
      <selection activeCell="B27" sqref="B27"/>
    </sheetView>
  </sheetViews>
  <sheetFormatPr defaultColWidth="9.140625" defaultRowHeight="12.75"/>
  <cols>
    <col min="1" max="1" width="3.00390625" style="3" customWidth="1"/>
    <col min="2" max="2" width="21.7109375" style="3" customWidth="1"/>
    <col min="3" max="3" width="18.57421875" style="3" customWidth="1"/>
    <col min="4" max="9" width="8.00390625" style="3" customWidth="1"/>
    <col min="10" max="13" width="11.7109375" style="3" customWidth="1"/>
    <col min="14" max="14" width="5.57421875" style="3" customWidth="1"/>
    <col min="15" max="16384" width="9.140625" style="3" customWidth="1"/>
  </cols>
  <sheetData>
    <row r="1" spans="1:3" ht="12.75">
      <c r="A1" s="5"/>
      <c r="B1" s="121"/>
      <c r="C1" s="4"/>
    </row>
    <row r="2" spans="1:13" ht="15">
      <c r="A2" s="5"/>
      <c r="B2" s="243" t="s">
        <v>137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2.75">
      <c r="A4" s="5"/>
      <c r="B4" s="23" t="s">
        <v>0</v>
      </c>
      <c r="C4" s="23"/>
      <c r="D4" s="35">
        <v>2014</v>
      </c>
      <c r="E4" s="35">
        <v>2015</v>
      </c>
      <c r="F4" s="215">
        <v>2016</v>
      </c>
      <c r="G4" s="216"/>
      <c r="H4" s="216"/>
      <c r="I4" s="160">
        <v>2017</v>
      </c>
      <c r="J4" s="213">
        <v>2017</v>
      </c>
      <c r="K4" s="213"/>
      <c r="L4" s="213"/>
      <c r="M4" s="213"/>
    </row>
    <row r="5" spans="1:13" ht="12.75">
      <c r="A5" s="5"/>
      <c r="B5" s="99" t="s">
        <v>0</v>
      </c>
      <c r="C5" s="99"/>
      <c r="D5" s="37" t="s">
        <v>2</v>
      </c>
      <c r="E5" s="37" t="s">
        <v>2</v>
      </c>
      <c r="F5" s="179" t="s">
        <v>2</v>
      </c>
      <c r="G5" s="38" t="s">
        <v>3</v>
      </c>
      <c r="H5" s="38" t="s">
        <v>4</v>
      </c>
      <c r="I5" s="161" t="s">
        <v>1</v>
      </c>
      <c r="J5" s="214" t="s">
        <v>2</v>
      </c>
      <c r="K5" s="214"/>
      <c r="L5" s="214"/>
      <c r="M5" s="214"/>
    </row>
    <row r="6" spans="1:13" ht="63" customHeight="1">
      <c r="A6" s="5"/>
      <c r="B6" s="226" t="s">
        <v>23</v>
      </c>
      <c r="C6" s="226"/>
      <c r="D6" s="223" t="s">
        <v>8</v>
      </c>
      <c r="E6" s="224"/>
      <c r="F6" s="224"/>
      <c r="G6" s="224"/>
      <c r="H6" s="224"/>
      <c r="I6" s="225"/>
      <c r="J6" s="136" t="s">
        <v>9</v>
      </c>
      <c r="K6" s="138" t="s">
        <v>62</v>
      </c>
      <c r="L6" s="138" t="s">
        <v>61</v>
      </c>
      <c r="M6" s="139" t="s">
        <v>65</v>
      </c>
    </row>
    <row r="7" spans="1:13" ht="15" customHeight="1">
      <c r="A7" s="47"/>
      <c r="B7" s="101" t="s">
        <v>144</v>
      </c>
      <c r="C7" s="101"/>
      <c r="D7" s="102"/>
      <c r="E7" s="102"/>
      <c r="F7" s="102"/>
      <c r="G7" s="102"/>
      <c r="H7" s="102"/>
      <c r="I7" s="102"/>
      <c r="J7" s="103" t="s">
        <v>0</v>
      </c>
      <c r="K7" s="104" t="s">
        <v>0</v>
      </c>
      <c r="L7" s="104" t="s">
        <v>0</v>
      </c>
      <c r="M7" s="105"/>
    </row>
    <row r="8" spans="1:13" ht="12.75" customHeight="1">
      <c r="A8" s="48"/>
      <c r="B8" s="106" t="s">
        <v>28</v>
      </c>
      <c r="C8" s="107" t="s">
        <v>14</v>
      </c>
      <c r="D8" s="93">
        <v>15.341819</v>
      </c>
      <c r="E8" s="109">
        <v>13.247113</v>
      </c>
      <c r="F8" s="109">
        <v>14.60949844</v>
      </c>
      <c r="G8" s="66">
        <v>16.003608211</v>
      </c>
      <c r="H8" s="66">
        <v>13.691730061000001</v>
      </c>
      <c r="I8" s="66">
        <v>14.104333727</v>
      </c>
      <c r="J8" s="135">
        <v>16.720073965</v>
      </c>
      <c r="K8" s="125">
        <v>18.545649079422134</v>
      </c>
      <c r="L8" s="67">
        <v>14.44659810648503</v>
      </c>
      <c r="M8" s="68">
        <v>6.240941577457448</v>
      </c>
    </row>
    <row r="9" spans="1:13" ht="12.75" customHeight="1">
      <c r="A9" s="48"/>
      <c r="B9" s="106" t="s">
        <v>70</v>
      </c>
      <c r="C9" s="107" t="s">
        <v>25</v>
      </c>
      <c r="D9" s="76">
        <v>15.80268</v>
      </c>
      <c r="E9" s="110">
        <v>13.222982</v>
      </c>
      <c r="F9" s="110">
        <v>14.16170042</v>
      </c>
      <c r="G9" s="79">
        <v>13.05294</v>
      </c>
      <c r="H9" s="79">
        <v>14.8831024</v>
      </c>
      <c r="I9" s="79">
        <v>14.64715</v>
      </c>
      <c r="J9" s="128">
        <v>14.462165</v>
      </c>
      <c r="K9" s="112">
        <v>-1.2629419375100204</v>
      </c>
      <c r="L9" s="80">
        <v>2.121670216774718</v>
      </c>
      <c r="M9" s="81">
        <v>2.6889114809599324</v>
      </c>
    </row>
    <row r="10" spans="1:13" ht="12.75" customHeight="1">
      <c r="A10" s="48"/>
      <c r="B10" s="106" t="s">
        <v>24</v>
      </c>
      <c r="C10" s="107" t="s">
        <v>71</v>
      </c>
      <c r="D10" s="76">
        <v>15.013479</v>
      </c>
      <c r="E10" s="110">
        <v>14.959767</v>
      </c>
      <c r="F10" s="110">
        <v>17.173155</v>
      </c>
      <c r="G10" s="79">
        <v>16.507203</v>
      </c>
      <c r="H10" s="79">
        <v>17.88738251</v>
      </c>
      <c r="I10" s="79">
        <v>14.07404168</v>
      </c>
      <c r="J10" s="128">
        <v>13.429561080000001</v>
      </c>
      <c r="K10" s="112">
        <v>-4.579214803064302</v>
      </c>
      <c r="L10" s="80">
        <v>-21.799104008552884</v>
      </c>
      <c r="M10" s="81">
        <v>-2.395014061582945</v>
      </c>
    </row>
    <row r="11" spans="1:13" ht="12.75" customHeight="1">
      <c r="A11" s="48"/>
      <c r="B11" s="106" t="s">
        <v>29</v>
      </c>
      <c r="C11" s="107" t="s">
        <v>71</v>
      </c>
      <c r="D11" s="76">
        <v>8.744125</v>
      </c>
      <c r="E11" s="110">
        <v>12.185423</v>
      </c>
      <c r="F11" s="110">
        <v>12.360890280000001</v>
      </c>
      <c r="G11" s="79">
        <v>14.900501529</v>
      </c>
      <c r="H11" s="79">
        <v>12.479786220000001</v>
      </c>
      <c r="I11" s="79">
        <v>9.75709708</v>
      </c>
      <c r="J11" s="128">
        <v>12.192424990000001</v>
      </c>
      <c r="K11" s="112">
        <v>24.959553953725777</v>
      </c>
      <c r="L11" s="80">
        <v>-1.3628896154234016</v>
      </c>
      <c r="M11" s="81">
        <v>-1.0272923850002669</v>
      </c>
    </row>
    <row r="12" spans="1:13" ht="12.75" customHeight="1">
      <c r="A12" s="48"/>
      <c r="B12" s="106" t="s">
        <v>26</v>
      </c>
      <c r="C12" s="107" t="s">
        <v>27</v>
      </c>
      <c r="D12" s="76">
        <v>10.605177</v>
      </c>
      <c r="E12" s="110">
        <v>14.086221</v>
      </c>
      <c r="F12" s="110">
        <v>10.980389</v>
      </c>
      <c r="G12" s="79">
        <v>11.694546693</v>
      </c>
      <c r="H12" s="79">
        <v>11.317891</v>
      </c>
      <c r="I12" s="79">
        <v>10.986139</v>
      </c>
      <c r="J12" s="128">
        <v>12.173518</v>
      </c>
      <c r="K12" s="112">
        <v>10.807973574701712</v>
      </c>
      <c r="L12" s="80">
        <v>10.86599937397481</v>
      </c>
      <c r="M12" s="81">
        <v>6.712747029510258</v>
      </c>
    </row>
    <row r="13" spans="1:13" ht="12.75" customHeight="1">
      <c r="A13" s="48"/>
      <c r="B13" s="106" t="s">
        <v>24</v>
      </c>
      <c r="C13" s="107" t="s">
        <v>123</v>
      </c>
      <c r="D13" s="76">
        <v>10.740017</v>
      </c>
      <c r="E13" s="110">
        <v>11.252051</v>
      </c>
      <c r="F13" s="110">
        <v>12.028788667999999</v>
      </c>
      <c r="G13" s="79">
        <v>10.679311125</v>
      </c>
      <c r="H13" s="79">
        <v>11.04181111</v>
      </c>
      <c r="I13" s="79">
        <v>12.19533193</v>
      </c>
      <c r="J13" s="128">
        <v>10.68582349</v>
      </c>
      <c r="K13" s="112">
        <v>-12.377756084577518</v>
      </c>
      <c r="L13" s="80">
        <v>-11.164592005616225</v>
      </c>
      <c r="M13" s="81">
        <v>-4.440736611609997</v>
      </c>
    </row>
    <row r="14" spans="1:13" ht="12.75" customHeight="1">
      <c r="A14" s="48"/>
      <c r="B14" s="106" t="s">
        <v>7</v>
      </c>
      <c r="C14" s="107" t="s">
        <v>71</v>
      </c>
      <c r="D14" s="76">
        <v>9.156881</v>
      </c>
      <c r="E14" s="110">
        <v>9.172514</v>
      </c>
      <c r="F14" s="110">
        <v>8.825481470000001</v>
      </c>
      <c r="G14" s="79">
        <v>11.288418230000001</v>
      </c>
      <c r="H14" s="79">
        <v>9.9244564</v>
      </c>
      <c r="I14" s="79">
        <v>9.9616721</v>
      </c>
      <c r="J14" s="128">
        <v>8.46746</v>
      </c>
      <c r="K14" s="112">
        <v>-14.999611360426112</v>
      </c>
      <c r="L14" s="80">
        <v>-4.056679187611511</v>
      </c>
      <c r="M14" s="81">
        <v>4.1949243713996776</v>
      </c>
    </row>
    <row r="15" spans="1:13" ht="12.75" customHeight="1">
      <c r="A15" s="48"/>
      <c r="B15" s="106" t="s">
        <v>67</v>
      </c>
      <c r="C15" s="107" t="s">
        <v>71</v>
      </c>
      <c r="D15" s="76">
        <v>4.671758</v>
      </c>
      <c r="E15" s="110">
        <v>7.080103</v>
      </c>
      <c r="F15" s="110">
        <v>7.241469</v>
      </c>
      <c r="G15" s="79">
        <v>6.863811867</v>
      </c>
      <c r="H15" s="79">
        <v>6.14332</v>
      </c>
      <c r="I15" s="79">
        <v>6.79513413</v>
      </c>
      <c r="J15" s="128">
        <v>6.66304</v>
      </c>
      <c r="K15" s="112">
        <v>-1.9439517671448914</v>
      </c>
      <c r="L15" s="80">
        <v>-7.987730113876079</v>
      </c>
      <c r="M15" s="81">
        <v>7.854711626707744</v>
      </c>
    </row>
    <row r="16" spans="1:13" ht="12.75" customHeight="1">
      <c r="A16" s="48"/>
      <c r="B16" s="106" t="s">
        <v>30</v>
      </c>
      <c r="C16" s="107" t="s">
        <v>31</v>
      </c>
      <c r="D16" s="76">
        <v>8.935179</v>
      </c>
      <c r="E16" s="110">
        <v>6.697984</v>
      </c>
      <c r="F16" s="110">
        <v>4.518490111999999</v>
      </c>
      <c r="G16" s="79">
        <v>4.892629</v>
      </c>
      <c r="H16" s="79">
        <v>5.1197105999999994</v>
      </c>
      <c r="I16" s="79">
        <v>7.56419587</v>
      </c>
      <c r="J16" s="128">
        <v>6.138326</v>
      </c>
      <c r="K16" s="112">
        <v>-18.850250502569278</v>
      </c>
      <c r="L16" s="80">
        <v>35.84905240133456</v>
      </c>
      <c r="M16" s="81">
        <v>2.8680298374848423</v>
      </c>
    </row>
    <row r="17" spans="1:13" ht="12.75" customHeight="1">
      <c r="A17" s="48"/>
      <c r="B17" s="106" t="s">
        <v>32</v>
      </c>
      <c r="C17" s="107" t="s">
        <v>71</v>
      </c>
      <c r="D17" s="76">
        <v>10.020466</v>
      </c>
      <c r="E17" s="110">
        <v>9.047651</v>
      </c>
      <c r="F17" s="110">
        <v>5.769698</v>
      </c>
      <c r="G17" s="79">
        <v>5.64911</v>
      </c>
      <c r="H17" s="79">
        <v>5.245557</v>
      </c>
      <c r="I17" s="79">
        <v>4.908279</v>
      </c>
      <c r="J17" s="128">
        <v>5.660453</v>
      </c>
      <c r="K17" s="112">
        <v>15.324597481113035</v>
      </c>
      <c r="L17" s="80">
        <v>-1.8934266576864145</v>
      </c>
      <c r="M17" s="81">
        <v>-26.574332287965497</v>
      </c>
    </row>
    <row r="18" spans="1:13" ht="12.75" customHeight="1">
      <c r="A18" s="48"/>
      <c r="B18" s="106" t="s">
        <v>72</v>
      </c>
      <c r="C18" s="107" t="s">
        <v>31</v>
      </c>
      <c r="D18" s="76">
        <v>7.239437</v>
      </c>
      <c r="E18" s="110">
        <v>8.963314</v>
      </c>
      <c r="F18" s="110">
        <v>4.748265</v>
      </c>
      <c r="G18" s="79">
        <v>7.474091</v>
      </c>
      <c r="H18" s="79">
        <v>7.57800327</v>
      </c>
      <c r="I18" s="79">
        <v>6.893046679999999</v>
      </c>
      <c r="J18" s="128">
        <v>5.42366875</v>
      </c>
      <c r="K18" s="112">
        <v>-21.316813859151175</v>
      </c>
      <c r="L18" s="80">
        <v>14.224221899999257</v>
      </c>
      <c r="M18" s="81">
        <v>-4.884209473472101</v>
      </c>
    </row>
    <row r="19" spans="1:13" ht="12.75" customHeight="1">
      <c r="A19" s="48"/>
      <c r="B19" s="106" t="s">
        <v>24</v>
      </c>
      <c r="C19" s="107" t="s">
        <v>31</v>
      </c>
      <c r="D19" s="76">
        <v>4.46927</v>
      </c>
      <c r="E19" s="110">
        <v>4.688885</v>
      </c>
      <c r="F19" s="110">
        <v>5.0454457999999995</v>
      </c>
      <c r="G19" s="79">
        <v>4.916862618</v>
      </c>
      <c r="H19" s="79">
        <v>4.6177262</v>
      </c>
      <c r="I19" s="79">
        <v>4.8697051</v>
      </c>
      <c r="J19" s="128">
        <v>5.02123176</v>
      </c>
      <c r="K19" s="112">
        <v>3.1116188123999633</v>
      </c>
      <c r="L19" s="80">
        <v>-0.4799187417690476</v>
      </c>
      <c r="M19" s="81">
        <v>-4.0629491636968496</v>
      </c>
    </row>
    <row r="20" spans="1:13" ht="12.75" customHeight="1">
      <c r="A20" s="48"/>
      <c r="B20" s="106" t="s">
        <v>69</v>
      </c>
      <c r="C20" s="107" t="s">
        <v>27</v>
      </c>
      <c r="D20" s="76">
        <v>3.268966</v>
      </c>
      <c r="E20" s="110">
        <v>4.905134</v>
      </c>
      <c r="F20" s="110">
        <v>5.384019</v>
      </c>
      <c r="G20" s="79">
        <v>5.906924</v>
      </c>
      <c r="H20" s="79">
        <v>5.206532</v>
      </c>
      <c r="I20" s="79">
        <v>5.27569655</v>
      </c>
      <c r="J20" s="128">
        <v>5.009801</v>
      </c>
      <c r="K20" s="112">
        <v>-5.040008413675723</v>
      </c>
      <c r="L20" s="80">
        <v>-6.950532678283638</v>
      </c>
      <c r="M20" s="81">
        <v>11.055080229868452</v>
      </c>
    </row>
    <row r="21" spans="1:13" ht="12.75" customHeight="1">
      <c r="A21" s="48"/>
      <c r="B21" s="106" t="s">
        <v>67</v>
      </c>
      <c r="C21" s="107" t="s">
        <v>14</v>
      </c>
      <c r="D21" s="76">
        <v>4.662543</v>
      </c>
      <c r="E21" s="110">
        <v>4.431277</v>
      </c>
      <c r="F21" s="110">
        <v>4.860118364</v>
      </c>
      <c r="G21" s="79">
        <v>4.521490554</v>
      </c>
      <c r="H21" s="79">
        <v>4.829100166</v>
      </c>
      <c r="I21" s="79">
        <v>4.396274169</v>
      </c>
      <c r="J21" s="128">
        <v>5.003034586999999</v>
      </c>
      <c r="K21" s="112">
        <v>13.801696497423332</v>
      </c>
      <c r="L21" s="80">
        <v>2.9405914073741934</v>
      </c>
      <c r="M21" s="81">
        <v>4.8656242622688195</v>
      </c>
    </row>
    <row r="22" spans="1:13" ht="12.75" customHeight="1">
      <c r="A22" s="48"/>
      <c r="B22" s="106" t="s">
        <v>70</v>
      </c>
      <c r="C22" s="107" t="s">
        <v>123</v>
      </c>
      <c r="D22" s="76">
        <v>2.918942</v>
      </c>
      <c r="E22" s="110">
        <v>2.366381</v>
      </c>
      <c r="F22" s="110">
        <v>3.795935</v>
      </c>
      <c r="G22" s="79">
        <v>3.330787</v>
      </c>
      <c r="H22" s="79">
        <v>3.618711</v>
      </c>
      <c r="I22" s="79">
        <v>4.546058</v>
      </c>
      <c r="J22" s="128">
        <v>4.999276</v>
      </c>
      <c r="K22" s="112">
        <v>9.969472452837147</v>
      </c>
      <c r="L22" s="80">
        <v>31.70077991324931</v>
      </c>
      <c r="M22" s="81">
        <v>16.467812650065518</v>
      </c>
    </row>
    <row r="23" spans="1:13" ht="12.75" customHeight="1">
      <c r="A23" s="48"/>
      <c r="B23" s="106" t="s">
        <v>124</v>
      </c>
      <c r="C23" s="107" t="s">
        <v>71</v>
      </c>
      <c r="D23" s="76">
        <v>3.48566</v>
      </c>
      <c r="E23" s="110">
        <v>2.90629</v>
      </c>
      <c r="F23" s="110">
        <v>2.447415</v>
      </c>
      <c r="G23" s="79">
        <v>4.03832</v>
      </c>
      <c r="H23" s="79">
        <v>4.583969</v>
      </c>
      <c r="I23" s="79">
        <v>4.218689</v>
      </c>
      <c r="J23" s="128">
        <v>4.772213</v>
      </c>
      <c r="K23" s="112">
        <v>13.120758605339233</v>
      </c>
      <c r="L23" s="80">
        <v>94.98993836353868</v>
      </c>
      <c r="M23" s="81">
        <v>7.508403638069838</v>
      </c>
    </row>
    <row r="24" spans="1:13" ht="12.75" customHeight="1">
      <c r="A24" s="48"/>
      <c r="B24" s="106" t="s">
        <v>105</v>
      </c>
      <c r="C24" s="107" t="s">
        <v>106</v>
      </c>
      <c r="D24" s="76">
        <v>4.993407</v>
      </c>
      <c r="E24" s="110">
        <v>4.061299</v>
      </c>
      <c r="F24" s="110">
        <v>4.471156</v>
      </c>
      <c r="G24" s="79">
        <v>4.091895</v>
      </c>
      <c r="H24" s="79">
        <v>2.400737</v>
      </c>
      <c r="I24" s="79">
        <v>3.406885</v>
      </c>
      <c r="J24" s="128">
        <v>4.70304302</v>
      </c>
      <c r="K24" s="112">
        <v>38.045253068418816</v>
      </c>
      <c r="L24" s="80">
        <v>5.186287841444148</v>
      </c>
      <c r="M24" s="81">
        <v>-4.147550004381529</v>
      </c>
    </row>
    <row r="25" spans="1:13" ht="12.75">
      <c r="A25" s="49"/>
      <c r="B25" s="106" t="s">
        <v>7</v>
      </c>
      <c r="C25" s="107" t="s">
        <v>122</v>
      </c>
      <c r="D25" s="76">
        <v>3.852854</v>
      </c>
      <c r="E25" s="185">
        <v>3.524958</v>
      </c>
      <c r="F25" s="185">
        <v>4.263441483</v>
      </c>
      <c r="G25" s="72">
        <v>4.577658415</v>
      </c>
      <c r="H25" s="72">
        <v>4.319274941</v>
      </c>
      <c r="I25" s="72">
        <v>3.3265812990000003</v>
      </c>
      <c r="J25" s="129">
        <v>4.576289029</v>
      </c>
      <c r="K25" s="126">
        <v>37.56732866789314</v>
      </c>
      <c r="L25" s="74">
        <v>7.337911104150119</v>
      </c>
      <c r="M25" s="75">
        <v>18.095393752409585</v>
      </c>
    </row>
    <row r="26" spans="1:13" ht="15" customHeight="1">
      <c r="A26" s="49"/>
      <c r="B26" s="108" t="s">
        <v>145</v>
      </c>
      <c r="C26" s="108"/>
      <c r="D26" s="111"/>
      <c r="E26" s="14"/>
      <c r="F26" s="14"/>
      <c r="G26" s="14"/>
      <c r="H26" s="14"/>
      <c r="I26" s="14"/>
      <c r="J26" s="88"/>
      <c r="K26" s="186"/>
      <c r="L26" s="186"/>
      <c r="M26" s="187"/>
    </row>
    <row r="27" spans="1:13" ht="12.75">
      <c r="A27" s="49"/>
      <c r="B27" s="106" t="s">
        <v>28</v>
      </c>
      <c r="C27" s="107" t="s">
        <v>14</v>
      </c>
      <c r="D27" s="76">
        <v>9.38563</v>
      </c>
      <c r="E27" s="109">
        <v>9.861882</v>
      </c>
      <c r="F27" s="109">
        <v>9.960784835999998</v>
      </c>
      <c r="G27" s="66">
        <v>9.444250554</v>
      </c>
      <c r="H27" s="66">
        <v>9.524977802999999</v>
      </c>
      <c r="I27" s="66">
        <v>10.45245323</v>
      </c>
      <c r="J27" s="135">
        <v>9.889178619</v>
      </c>
      <c r="K27" s="112">
        <v>-5.388922567797982</v>
      </c>
      <c r="L27" s="80">
        <v>-0.7188812747083939</v>
      </c>
      <c r="M27" s="81">
        <v>8.073752998094651</v>
      </c>
    </row>
    <row r="28" spans="1:13" ht="12.75">
      <c r="A28" s="48"/>
      <c r="B28" s="183" t="s">
        <v>30</v>
      </c>
      <c r="C28" s="184" t="s">
        <v>14</v>
      </c>
      <c r="D28" s="69">
        <v>4.746841</v>
      </c>
      <c r="E28" s="185">
        <v>5.074721</v>
      </c>
      <c r="F28" s="185">
        <v>4.748832206</v>
      </c>
      <c r="G28" s="72">
        <v>4.580106711999999</v>
      </c>
      <c r="H28" s="72">
        <v>4.935716665999999</v>
      </c>
      <c r="I28" s="72">
        <v>4.610282994</v>
      </c>
      <c r="J28" s="129">
        <v>5.076614131</v>
      </c>
      <c r="K28" s="126">
        <v>10.115021954333425</v>
      </c>
      <c r="L28" s="74">
        <v>6.902369062142433</v>
      </c>
      <c r="M28" s="75">
        <v>-4.763400179638644</v>
      </c>
    </row>
    <row r="29" spans="1:13" ht="12.75">
      <c r="A29" s="48"/>
      <c r="B29" s="137"/>
      <c r="C29" s="19"/>
      <c r="D29" s="14"/>
      <c r="E29" s="14"/>
      <c r="F29" s="14"/>
      <c r="G29" s="14"/>
      <c r="H29" s="14"/>
      <c r="I29" s="14"/>
      <c r="J29" s="40"/>
      <c r="K29" s="85"/>
      <c r="L29" s="85"/>
      <c r="M29" s="85"/>
    </row>
    <row r="30" ht="12.75">
      <c r="B30" s="19" t="s">
        <v>129</v>
      </c>
    </row>
    <row r="31" ht="12.75">
      <c r="B31" s="3" t="s">
        <v>114</v>
      </c>
    </row>
  </sheetData>
  <mergeCells count="6">
    <mergeCell ref="B2:M2"/>
    <mergeCell ref="B6:C6"/>
    <mergeCell ref="J4:M4"/>
    <mergeCell ref="J5:M5"/>
    <mergeCell ref="D6:I6"/>
    <mergeCell ref="F4:H4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L1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2" width="22.28125" style="3" customWidth="1"/>
    <col min="3" max="8" width="8.7109375" style="3" customWidth="1"/>
    <col min="9" max="12" width="11.7109375" style="3" customWidth="1"/>
    <col min="13" max="16384" width="9.140625" style="3" customWidth="1"/>
  </cols>
  <sheetData>
    <row r="1" spans="2:3" ht="12.75">
      <c r="B1" s="48"/>
      <c r="C1" s="21"/>
    </row>
    <row r="2" spans="2:12" ht="12.75">
      <c r="B2" s="121"/>
      <c r="C2" s="188"/>
      <c r="D2" s="188"/>
      <c r="E2" s="188"/>
      <c r="F2" s="188"/>
      <c r="G2" s="188"/>
      <c r="H2" s="188"/>
      <c r="I2" s="188"/>
      <c r="J2" s="188"/>
      <c r="K2" s="188"/>
      <c r="L2" s="21"/>
    </row>
    <row r="3" spans="2:12" ht="12.75">
      <c r="B3" s="5"/>
      <c r="C3" s="5"/>
      <c r="D3" s="5"/>
      <c r="E3" s="5"/>
      <c r="F3" s="5"/>
      <c r="G3" s="5"/>
      <c r="H3" s="5"/>
      <c r="I3" s="5"/>
      <c r="J3" s="5"/>
      <c r="K3" s="5"/>
      <c r="L3" s="21"/>
    </row>
    <row r="4" spans="2:12" ht="15">
      <c r="B4" s="244" t="s">
        <v>138</v>
      </c>
      <c r="C4" s="5"/>
      <c r="D4" s="5"/>
      <c r="E4" s="5"/>
      <c r="F4" s="5"/>
      <c r="G4" s="5"/>
      <c r="H4" s="5"/>
      <c r="I4" s="115"/>
      <c r="J4" s="116"/>
      <c r="K4" s="116"/>
      <c r="L4" s="117"/>
    </row>
    <row r="5" spans="2:12" ht="12.75">
      <c r="B5" s="193"/>
      <c r="C5" s="5"/>
      <c r="D5" s="5"/>
      <c r="E5" s="5"/>
      <c r="F5" s="5"/>
      <c r="G5" s="5"/>
      <c r="H5" s="5"/>
      <c r="I5" s="115"/>
      <c r="J5" s="116"/>
      <c r="K5" s="116"/>
      <c r="L5" s="117"/>
    </row>
    <row r="6" spans="2:12" ht="12.75">
      <c r="B6" s="23" t="s">
        <v>0</v>
      </c>
      <c r="C6" s="35">
        <v>2014</v>
      </c>
      <c r="D6" s="35">
        <v>2015</v>
      </c>
      <c r="E6" s="215">
        <v>2016</v>
      </c>
      <c r="F6" s="216"/>
      <c r="G6" s="216"/>
      <c r="H6" s="160">
        <v>2017</v>
      </c>
      <c r="I6" s="213">
        <v>2017</v>
      </c>
      <c r="J6" s="213"/>
      <c r="K6" s="213"/>
      <c r="L6" s="213"/>
    </row>
    <row r="7" spans="2:12" ht="12.75" customHeight="1">
      <c r="B7" s="99" t="s">
        <v>0</v>
      </c>
      <c r="C7" s="37" t="s">
        <v>2</v>
      </c>
      <c r="D7" s="37" t="s">
        <v>2</v>
      </c>
      <c r="E7" s="165" t="s">
        <v>2</v>
      </c>
      <c r="F7" s="38" t="s">
        <v>3</v>
      </c>
      <c r="G7" s="38" t="s">
        <v>4</v>
      </c>
      <c r="H7" s="161" t="s">
        <v>1</v>
      </c>
      <c r="I7" s="214" t="s">
        <v>2</v>
      </c>
      <c r="J7" s="214"/>
      <c r="K7" s="214"/>
      <c r="L7" s="214"/>
    </row>
    <row r="8" spans="2:12" ht="63" customHeight="1">
      <c r="B8" s="113"/>
      <c r="C8" s="223" t="s">
        <v>8</v>
      </c>
      <c r="D8" s="224"/>
      <c r="E8" s="224"/>
      <c r="F8" s="224"/>
      <c r="G8" s="224"/>
      <c r="H8" s="225"/>
      <c r="I8" s="136" t="s">
        <v>9</v>
      </c>
      <c r="J8" s="138" t="s">
        <v>62</v>
      </c>
      <c r="K8" s="138" t="s">
        <v>61</v>
      </c>
      <c r="L8" s="139" t="s">
        <v>65</v>
      </c>
    </row>
    <row r="9" spans="2:12" ht="12.75">
      <c r="B9" s="246" t="s">
        <v>33</v>
      </c>
      <c r="C9" s="62">
        <v>104.992904</v>
      </c>
      <c r="D9" s="95">
        <v>112.281054</v>
      </c>
      <c r="E9" s="95">
        <v>105.100854</v>
      </c>
      <c r="F9" s="154">
        <v>108.622838</v>
      </c>
      <c r="G9" s="154">
        <v>109.533487</v>
      </c>
      <c r="H9" s="66">
        <v>111.427539</v>
      </c>
      <c r="I9" s="127">
        <v>109.525082</v>
      </c>
      <c r="J9" s="125">
        <v>-1.7073490243735834</v>
      </c>
      <c r="K9" s="67">
        <v>4.209507184404049</v>
      </c>
      <c r="L9" s="68">
        <v>2.209508072610622</v>
      </c>
    </row>
    <row r="10" spans="2:12" ht="12.75">
      <c r="B10" s="246" t="s">
        <v>53</v>
      </c>
      <c r="C10" s="76">
        <v>45.162359</v>
      </c>
      <c r="D10" s="78">
        <v>48.417773</v>
      </c>
      <c r="E10" s="78">
        <v>51.307406</v>
      </c>
      <c r="F10" s="153">
        <v>49.686752</v>
      </c>
      <c r="G10" s="153">
        <v>48.812502</v>
      </c>
      <c r="H10" s="79">
        <v>49.223693</v>
      </c>
      <c r="I10" s="128">
        <v>51.234667</v>
      </c>
      <c r="J10" s="112">
        <v>4.085378153158903</v>
      </c>
      <c r="K10" s="80">
        <v>-0.14177095602923018</v>
      </c>
      <c r="L10" s="81">
        <v>1.797100054615286</v>
      </c>
    </row>
    <row r="11" spans="2:12" ht="12.75">
      <c r="B11" s="246" t="s">
        <v>34</v>
      </c>
      <c r="C11" s="76">
        <v>32.336221</v>
      </c>
      <c r="D11" s="78">
        <v>30.962668</v>
      </c>
      <c r="E11" s="78">
        <v>30.997417</v>
      </c>
      <c r="F11" s="153">
        <v>30.384133</v>
      </c>
      <c r="G11" s="153">
        <v>28.763345</v>
      </c>
      <c r="H11" s="79">
        <v>30.730867</v>
      </c>
      <c r="I11" s="128">
        <v>30.409577</v>
      </c>
      <c r="J11" s="112">
        <v>-1.0454960479963082</v>
      </c>
      <c r="K11" s="80">
        <v>-1.8964160787977913</v>
      </c>
      <c r="L11" s="81">
        <v>0.7139291612251908</v>
      </c>
    </row>
    <row r="12" spans="2:12" ht="12.75">
      <c r="B12" s="246" t="s">
        <v>36</v>
      </c>
      <c r="C12" s="76">
        <v>25.17944</v>
      </c>
      <c r="D12" s="78">
        <v>25.857963</v>
      </c>
      <c r="E12" s="78">
        <v>23.629263</v>
      </c>
      <c r="F12" s="153">
        <v>23.037202</v>
      </c>
      <c r="G12" s="153">
        <v>25.393914</v>
      </c>
      <c r="H12" s="79">
        <v>26.403421</v>
      </c>
      <c r="I12" s="128">
        <v>24.564462</v>
      </c>
      <c r="J12" s="112">
        <v>-6.964851259236459</v>
      </c>
      <c r="K12" s="80">
        <v>3.9578001226699078</v>
      </c>
      <c r="L12" s="81">
        <v>7.111321561953554</v>
      </c>
    </row>
    <row r="13" spans="2:12" ht="12.75">
      <c r="B13" s="249" t="s">
        <v>44</v>
      </c>
      <c r="C13" s="69">
        <v>19.941118</v>
      </c>
      <c r="D13" s="71">
        <v>19.723716</v>
      </c>
      <c r="E13" s="71">
        <v>21.12657</v>
      </c>
      <c r="F13" s="155">
        <v>20.748912</v>
      </c>
      <c r="G13" s="155">
        <v>20.913638</v>
      </c>
      <c r="H13" s="72">
        <v>19.169116</v>
      </c>
      <c r="I13" s="129">
        <v>20.596911</v>
      </c>
      <c r="J13" s="126">
        <v>7.448413374930807</v>
      </c>
      <c r="K13" s="74">
        <v>-2.507075213818444</v>
      </c>
      <c r="L13" s="75">
        <v>-1.2572177893972691</v>
      </c>
    </row>
    <row r="14" spans="2:12" ht="12.75">
      <c r="B14" s="242"/>
      <c r="C14" s="14"/>
      <c r="D14" s="14"/>
      <c r="E14" s="14"/>
      <c r="F14" s="14"/>
      <c r="G14" s="14"/>
      <c r="H14" s="14"/>
      <c r="I14" s="40"/>
      <c r="J14" s="85"/>
      <c r="K14" s="85"/>
      <c r="L14" s="85"/>
    </row>
    <row r="15" ht="12.75">
      <c r="B15" s="3" t="s">
        <v>115</v>
      </c>
    </row>
  </sheetData>
  <mergeCells count="4">
    <mergeCell ref="I6:L6"/>
    <mergeCell ref="I7:L7"/>
    <mergeCell ref="C8:H8"/>
    <mergeCell ref="E6:G6"/>
  </mergeCells>
  <printOptions/>
  <pageMargins left="0.10823529411764708" right="0.09372549019607845" top="0.17490196078431375" bottom="0.17490196078431375" header="0.5098039215686275" footer="0.509803921568627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Manuel Da Silva</cp:lastModifiedBy>
  <cp:lastPrinted>2016-06-20T09:59:01Z</cp:lastPrinted>
  <dcterms:created xsi:type="dcterms:W3CDTF">2010-12-20T13:32:21Z</dcterms:created>
  <dcterms:modified xsi:type="dcterms:W3CDTF">2018-06-12T12:28:57Z</dcterms:modified>
  <cp:category/>
  <cp:version/>
  <cp:contentType/>
  <cp:contentStatus/>
</cp:coreProperties>
</file>