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2370" yWindow="30" windowWidth="7650" windowHeight="8385" activeTab="0"/>
  </bookViews>
  <sheets>
    <sheet name="2022GNI" sheetId="6" r:id="rId1"/>
    <sheet name="2021GNI" sheetId="7" r:id="rId2"/>
    <sheet name="Revisions" sheetId="4" r:id="rId3"/>
  </sheets>
  <definedNames>
    <definedName name="_xlnm.Print_Area" localSheetId="0">'2022GNI'!$A$1:$N$38</definedName>
    <definedName name="_xlnm.Print_Area" localSheetId="2">'Revisions'!$A$1:$L$41</definedName>
  </definedNames>
  <calcPr calcId="162913"/>
</workbook>
</file>

<file path=xl/sharedStrings.xml><?xml version="1.0" encoding="utf-8"?>
<sst xmlns="http://schemas.openxmlformats.org/spreadsheetml/2006/main" count="304" uniqueCount="64">
  <si>
    <t>(ESA 95)</t>
  </si>
  <si>
    <t>Years</t>
  </si>
  <si>
    <t>Country</t>
  </si>
  <si>
    <t>Currency Unit</t>
  </si>
  <si>
    <t>Greece</t>
  </si>
  <si>
    <t>Cyprus</t>
  </si>
  <si>
    <t>mio CZK</t>
  </si>
  <si>
    <t>Estonia</t>
  </si>
  <si>
    <t>Hungary</t>
  </si>
  <si>
    <t>mio HUF</t>
  </si>
  <si>
    <t>Lithuania</t>
  </si>
  <si>
    <t>Latvia</t>
  </si>
  <si>
    <t>Malta</t>
  </si>
  <si>
    <t>Poland</t>
  </si>
  <si>
    <t>mio PLN</t>
  </si>
  <si>
    <t>Slovenia</t>
  </si>
  <si>
    <t>mio GBP</t>
  </si>
  <si>
    <t>mio SEK</t>
  </si>
  <si>
    <t>mio DKK</t>
  </si>
  <si>
    <t>Bulgaria</t>
  </si>
  <si>
    <t>Romania</t>
  </si>
  <si>
    <t>mio BGL</t>
  </si>
  <si>
    <r>
      <t>GNI</t>
    </r>
    <r>
      <rPr>
        <b/>
        <vertAlign val="superscript"/>
        <sz val="10"/>
        <rFont val="Arial"/>
        <family val="2"/>
      </rPr>
      <t>1)</t>
    </r>
  </si>
  <si>
    <t>mio RON</t>
  </si>
  <si>
    <t>mio EUR</t>
  </si>
  <si>
    <t>mio EEK, from 2011 mio EUR</t>
  </si>
  <si>
    <t>Slovakia</t>
  </si>
  <si>
    <t>Croatia</t>
  </si>
  <si>
    <t>mio HRK</t>
  </si>
  <si>
    <t>United Kingdom</t>
  </si>
  <si>
    <t>mio LVL, from 2014 mio EUR</t>
  </si>
  <si>
    <t>mio LTL, from 2015 mio EUR</t>
  </si>
  <si>
    <t>Belgium</t>
  </si>
  <si>
    <t>Denmark</t>
  </si>
  <si>
    <t>Germany</t>
  </si>
  <si>
    <t>Spain</t>
  </si>
  <si>
    <t>France</t>
  </si>
  <si>
    <t>Ireland</t>
  </si>
  <si>
    <t>Italy</t>
  </si>
  <si>
    <t>Luxembourg</t>
  </si>
  <si>
    <t>Netherlands</t>
  </si>
  <si>
    <t>Austria</t>
  </si>
  <si>
    <t>Portugal</t>
  </si>
  <si>
    <t>Finland</t>
  </si>
  <si>
    <t>Sweden</t>
  </si>
  <si>
    <r>
      <t>GNI</t>
    </r>
    <r>
      <rPr>
        <vertAlign val="superscript"/>
        <sz val="10"/>
        <rFont val="Arial"/>
        <family val="2"/>
      </rPr>
      <t>2)</t>
    </r>
  </si>
  <si>
    <t>(ESA2010)</t>
  </si>
  <si>
    <t>Revisions less than 1%</t>
  </si>
  <si>
    <t>Revisions more than 1%</t>
  </si>
  <si>
    <r>
      <t>GNI</t>
    </r>
    <r>
      <rPr>
        <b/>
        <vertAlign val="superscript"/>
        <sz val="10"/>
        <rFont val="Arial"/>
        <family val="2"/>
      </rPr>
      <t>2)</t>
    </r>
  </si>
  <si>
    <t>2) Gross national income at current market prices according to ESA 2010</t>
  </si>
  <si>
    <t>1) Gross national income at current market prices according to ESA 95</t>
  </si>
  <si>
    <t xml:space="preserve">1) Gross national income at current market prices according to ESA 95 </t>
  </si>
  <si>
    <t>Rounded to million</t>
  </si>
  <si>
    <t>GNI1)</t>
  </si>
  <si>
    <t>GNI2)</t>
  </si>
  <si>
    <t>Czechia</t>
  </si>
  <si>
    <t>United Kingdom*</t>
  </si>
  <si>
    <t>* UK to transmit data for 2010-2020 only (Withdrawal agreement)</t>
  </si>
  <si>
    <t>NA</t>
  </si>
  <si>
    <t>GNI Questionnaire 2021 - Member States' and the UK GNI OR data - as agreed by the GNIG in November 2021</t>
  </si>
  <si>
    <t>Revisions GNI Questionnaire 2022 compared to GNI Questionnaire 2021 (in %)</t>
  </si>
  <si>
    <t>Figures for 2010-2013 were derived from ESA2010 based figures using agreed transition items</t>
  </si>
  <si>
    <t>GNI Questionnaire 2022 - Member States' and the UK GNI data to be used for OR purposes - as agreed by the GNIG in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</si>
</sst>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2" fillId="0" borderId="2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/>
    <xf numFmtId="1" fontId="5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 applyAlignment="1">
      <alignment horizontal="center"/>
    </xf>
    <xf numFmtId="0" fontId="0" fillId="0" borderId="0" xfId="0" applyFont="1"/>
    <xf numFmtId="1" fontId="4" fillId="0" borderId="4" xfId="0" applyNumberFormat="1" applyFont="1" applyBorder="1"/>
    <xf numFmtId="0" fontId="0" fillId="0" borderId="5" xfId="0" applyBorder="1"/>
    <xf numFmtId="164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/>
    <xf numFmtId="0" fontId="0" fillId="0" borderId="0" xfId="0" applyFill="1"/>
    <xf numFmtId="0" fontId="0" fillId="0" borderId="6" xfId="0" applyBorder="1" applyAlignment="1">
      <alignment/>
    </xf>
    <xf numFmtId="0" fontId="0" fillId="0" borderId="0" xfId="0" applyFont="1" applyAlignment="1">
      <alignment horizontal="left" indent="1"/>
    </xf>
    <xf numFmtId="165" fontId="0" fillId="0" borderId="0" xfId="15" applyNumberFormat="1" applyFont="1"/>
    <xf numFmtId="1" fontId="5" fillId="0" borderId="3" xfId="0" applyNumberFormat="1" applyFont="1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4" fillId="2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1" fontId="3" fillId="0" borderId="3" xfId="0" applyNumberFormat="1" applyFont="1" applyFill="1" applyBorder="1"/>
    <xf numFmtId="0" fontId="2" fillId="0" borderId="7" xfId="0" applyFont="1" applyBorder="1"/>
    <xf numFmtId="0" fontId="4" fillId="0" borderId="7" xfId="0" applyFont="1" applyBorder="1" applyAlignment="1">
      <alignment horizontal="center"/>
    </xf>
    <xf numFmtId="1" fontId="3" fillId="0" borderId="8" xfId="0" applyNumberFormat="1" applyFont="1" applyFill="1" applyBorder="1"/>
    <xf numFmtId="0" fontId="2" fillId="0" borderId="8" xfId="0" applyFont="1" applyBorder="1"/>
    <xf numFmtId="0" fontId="0" fillId="0" borderId="3" xfId="0" applyBorder="1"/>
    <xf numFmtId="0" fontId="0" fillId="0" borderId="8" xfId="0" applyBorder="1"/>
    <xf numFmtId="0" fontId="2" fillId="0" borderId="1" xfId="0" applyFont="1" applyBorder="1"/>
    <xf numFmtId="0" fontId="2" fillId="0" borderId="6" xfId="0" applyFont="1" applyBorder="1"/>
    <xf numFmtId="164" fontId="0" fillId="0" borderId="2" xfId="15" applyNumberFormat="1" applyFont="1" applyBorder="1"/>
    <xf numFmtId="164" fontId="0" fillId="0" borderId="8" xfId="15" applyNumberFormat="1" applyFont="1" applyBorder="1"/>
    <xf numFmtId="164" fontId="0" fillId="0" borderId="3" xfId="15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" fontId="4" fillId="0" borderId="18" xfId="0" applyNumberFormat="1" applyFont="1" applyBorder="1"/>
    <xf numFmtId="1" fontId="5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0" fillId="0" borderId="20" xfId="15" applyNumberFormat="1" applyFont="1" applyBorder="1"/>
    <xf numFmtId="164" fontId="0" fillId="0" borderId="21" xfId="15" applyNumberFormat="1" applyFont="1" applyBorder="1"/>
    <xf numFmtId="164" fontId="0" fillId="0" borderId="22" xfId="15" applyNumberFormat="1" applyFont="1" applyBorder="1"/>
    <xf numFmtId="0" fontId="4" fillId="0" borderId="8" xfId="0" applyFont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/>
    <xf numFmtId="0" fontId="0" fillId="0" borderId="24" xfId="0" applyBorder="1"/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1" fontId="3" fillId="0" borderId="18" xfId="0" applyNumberFormat="1" applyFont="1" applyBorder="1"/>
    <xf numFmtId="1" fontId="3" fillId="0" borderId="20" xfId="0" applyNumberFormat="1" applyFont="1" applyFill="1" applyBorder="1"/>
    <xf numFmtId="1" fontId="3" fillId="0" borderId="21" xfId="0" applyNumberFormat="1" applyFont="1" applyFill="1" applyBorder="1"/>
    <xf numFmtId="1" fontId="3" fillId="0" borderId="22" xfId="0" applyNumberFormat="1" applyFont="1" applyFill="1" applyBorder="1"/>
    <xf numFmtId="164" fontId="3" fillId="0" borderId="25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0" fillId="0" borderId="11" xfId="0" applyFont="1" applyBorder="1"/>
    <xf numFmtId="0" fontId="0" fillId="0" borderId="24" xfId="0" applyFont="1" applyBorder="1"/>
    <xf numFmtId="0" fontId="0" fillId="0" borderId="12" xfId="0" applyFont="1" applyBorder="1" applyAlignment="1">
      <alignment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/>
    <xf numFmtId="0" fontId="0" fillId="0" borderId="17" xfId="0" applyFont="1" applyBorder="1"/>
    <xf numFmtId="0" fontId="0" fillId="0" borderId="5" xfId="0" applyFont="1" applyBorder="1"/>
    <xf numFmtId="0" fontId="0" fillId="0" borderId="6" xfId="0" applyFont="1" applyBorder="1" applyAlignment="1">
      <alignment/>
    </xf>
    <xf numFmtId="0" fontId="0" fillId="0" borderId="0" xfId="0" applyFont="1" applyBorder="1"/>
    <xf numFmtId="0" fontId="0" fillId="0" borderId="6" xfId="0" applyFont="1" applyBorder="1" applyAlignment="1">
      <alignment horizontal="center"/>
    </xf>
    <xf numFmtId="0" fontId="0" fillId="0" borderId="10" xfId="0" applyFont="1" applyBorder="1"/>
    <xf numFmtId="0" fontId="0" fillId="0" borderId="0" xfId="0" applyFont="1" applyBorder="1" applyAlignment="1">
      <alignment horizontal="center"/>
    </xf>
    <xf numFmtId="1" fontId="3" fillId="0" borderId="4" xfId="0" applyNumberFormat="1" applyFont="1" applyBorder="1"/>
    <xf numFmtId="0" fontId="0" fillId="0" borderId="3" xfId="0" applyFont="1" applyBorder="1"/>
    <xf numFmtId="0" fontId="0" fillId="0" borderId="7" xfId="0" applyFont="1" applyBorder="1"/>
    <xf numFmtId="1" fontId="9" fillId="0" borderId="1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3" fillId="0" borderId="2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</cellStyles>
  <dxfs count="6"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44"/>
  <sheetViews>
    <sheetView tabSelected="1" view="pageBreakPreview" zoomScale="110" zoomScaleSheetLayoutView="110" workbookViewId="0" topLeftCell="A1">
      <selection activeCell="AH24" sqref="AH24"/>
    </sheetView>
  </sheetViews>
  <sheetFormatPr defaultColWidth="9.140625" defaultRowHeight="12.75"/>
  <cols>
    <col min="1" max="1" width="14.57421875" style="0" customWidth="1"/>
    <col min="2" max="2" width="21.28125" style="0" customWidth="1"/>
    <col min="3" max="3" width="8.421875" style="0" bestFit="1" customWidth="1"/>
    <col min="4" max="6" width="8.7109375" style="0" bestFit="1" customWidth="1"/>
    <col min="7" max="7" width="7.8515625" style="0" bestFit="1" customWidth="1"/>
    <col min="8" max="8" width="8.421875" style="0" bestFit="1" customWidth="1"/>
    <col min="9" max="10" width="8.7109375" style="0" bestFit="1" customWidth="1"/>
    <col min="11" max="11" width="10.421875" style="0" bestFit="1" customWidth="1"/>
    <col min="12" max="12" width="8.421875" style="0" bestFit="1" customWidth="1"/>
    <col min="13" max="14" width="8.7109375" style="0" bestFit="1" customWidth="1"/>
    <col min="15" max="15" width="3.7109375" style="0" customWidth="1"/>
    <col min="16" max="16" width="3.7109375" style="0" hidden="1" customWidth="1"/>
    <col min="17" max="17" width="11.7109375" style="0" hidden="1" customWidth="1"/>
    <col min="18" max="18" width="22.28125" style="0" hidden="1" customWidth="1"/>
    <col min="19" max="31" width="9.140625" style="0" hidden="1" customWidth="1"/>
  </cols>
  <sheetData>
    <row r="2" spans="1:18" ht="16.5" thickBot="1">
      <c r="A2" s="1" t="s">
        <v>63</v>
      </c>
      <c r="B2" s="6"/>
      <c r="R2" s="1" t="s">
        <v>53</v>
      </c>
    </row>
    <row r="3" spans="1:30" ht="14.25">
      <c r="A3" s="59"/>
      <c r="B3" s="60"/>
      <c r="C3" s="61"/>
      <c r="D3" s="40"/>
      <c r="E3" s="62" t="s">
        <v>22</v>
      </c>
      <c r="F3" s="41"/>
      <c r="G3" s="62"/>
      <c r="H3" s="62"/>
      <c r="I3" s="62"/>
      <c r="J3" s="62"/>
      <c r="K3" s="62" t="s">
        <v>45</v>
      </c>
      <c r="L3" s="62"/>
      <c r="M3" s="62"/>
      <c r="N3" s="41"/>
      <c r="Q3" s="70"/>
      <c r="R3" s="71"/>
      <c r="S3" s="72"/>
      <c r="T3" s="73"/>
      <c r="U3" s="74" t="s">
        <v>54</v>
      </c>
      <c r="V3" s="75"/>
      <c r="W3" s="74"/>
      <c r="X3" s="74"/>
      <c r="Y3" s="74" t="s">
        <v>55</v>
      </c>
      <c r="Z3" s="74"/>
      <c r="AA3" s="74"/>
      <c r="AB3" s="74"/>
      <c r="AC3" s="74"/>
      <c r="AD3" s="75"/>
    </row>
    <row r="4" spans="1:30" ht="12.75">
      <c r="A4" s="45"/>
      <c r="B4" s="12"/>
      <c r="C4" s="16"/>
      <c r="D4" s="3"/>
      <c r="E4" s="58" t="s">
        <v>0</v>
      </c>
      <c r="F4" s="38"/>
      <c r="G4" s="24"/>
      <c r="H4" s="24"/>
      <c r="I4" s="24"/>
      <c r="J4" s="24"/>
      <c r="K4" s="58" t="s">
        <v>46</v>
      </c>
      <c r="L4" s="92"/>
      <c r="M4" s="58"/>
      <c r="N4" s="38"/>
      <c r="Q4" s="76"/>
      <c r="R4" s="77"/>
      <c r="S4" s="78"/>
      <c r="T4" s="79"/>
      <c r="U4" s="80" t="s">
        <v>0</v>
      </c>
      <c r="V4" s="81"/>
      <c r="W4" s="82"/>
      <c r="X4" s="82"/>
      <c r="Y4" s="80" t="s">
        <v>46</v>
      </c>
      <c r="Z4" s="80"/>
      <c r="AA4" s="80"/>
      <c r="AB4" s="80"/>
      <c r="AC4" s="80"/>
      <c r="AD4" s="81"/>
    </row>
    <row r="5" spans="1:30" ht="12.75">
      <c r="A5" s="63"/>
      <c r="B5" s="11" t="s">
        <v>1</v>
      </c>
      <c r="C5" s="8">
        <v>2010</v>
      </c>
      <c r="D5" s="8">
        <v>2011</v>
      </c>
      <c r="E5" s="8">
        <v>2012</v>
      </c>
      <c r="F5" s="26">
        <v>2013</v>
      </c>
      <c r="G5" s="8">
        <v>2014</v>
      </c>
      <c r="H5" s="8">
        <v>2015</v>
      </c>
      <c r="I5" s="8">
        <v>2016</v>
      </c>
      <c r="J5" s="8">
        <v>2017</v>
      </c>
      <c r="K5" s="8">
        <v>2018</v>
      </c>
      <c r="L5" s="8">
        <v>2019</v>
      </c>
      <c r="M5" s="8">
        <v>2020</v>
      </c>
      <c r="N5" s="29">
        <v>2021</v>
      </c>
      <c r="Q5" s="63"/>
      <c r="R5" s="83" t="s">
        <v>1</v>
      </c>
      <c r="S5" s="84">
        <v>2010</v>
      </c>
      <c r="T5" s="84">
        <v>2011</v>
      </c>
      <c r="U5" s="84">
        <v>2012</v>
      </c>
      <c r="V5" s="85">
        <v>2013</v>
      </c>
      <c r="W5" s="84">
        <v>2014</v>
      </c>
      <c r="X5" s="84">
        <v>2015</v>
      </c>
      <c r="Y5" s="84">
        <v>2016</v>
      </c>
      <c r="Z5" s="84">
        <v>2017</v>
      </c>
      <c r="AA5" s="84">
        <v>2018</v>
      </c>
      <c r="AB5" s="84">
        <v>2019</v>
      </c>
      <c r="AC5" s="84">
        <v>2020</v>
      </c>
      <c r="AD5" s="85">
        <v>2021</v>
      </c>
    </row>
    <row r="6" spans="1:30" ht="12.75">
      <c r="A6" s="47" t="s">
        <v>2</v>
      </c>
      <c r="B6" s="7" t="s">
        <v>3</v>
      </c>
      <c r="C6" s="9"/>
      <c r="D6" s="9"/>
      <c r="E6" s="9"/>
      <c r="F6" s="27"/>
      <c r="G6" s="19"/>
      <c r="H6" s="19"/>
      <c r="I6" s="19"/>
      <c r="J6" s="19"/>
      <c r="K6" s="19"/>
      <c r="L6" s="19"/>
      <c r="M6" s="19"/>
      <c r="N6" s="56"/>
      <c r="Q6" s="86" t="s">
        <v>2</v>
      </c>
      <c r="R6" s="87" t="s">
        <v>3</v>
      </c>
      <c r="S6" s="88"/>
      <c r="T6" s="88"/>
      <c r="U6" s="88"/>
      <c r="V6" s="89"/>
      <c r="W6" s="90"/>
      <c r="X6" s="90"/>
      <c r="Y6" s="90"/>
      <c r="Z6" s="90"/>
      <c r="AA6" s="90"/>
      <c r="AB6" s="90"/>
      <c r="AC6" s="90"/>
      <c r="AD6" s="91"/>
    </row>
    <row r="7" spans="1:30" ht="12.75">
      <c r="A7" s="49" t="s">
        <v>32</v>
      </c>
      <c r="B7" s="13" t="s">
        <v>24</v>
      </c>
      <c r="C7" s="14">
        <v>360626.39999999985</v>
      </c>
      <c r="D7" s="14">
        <v>367598.8000000001</v>
      </c>
      <c r="E7" s="14">
        <v>385509.19999999995</v>
      </c>
      <c r="F7" s="28">
        <v>392937.0000000001</v>
      </c>
      <c r="G7" s="25">
        <v>411459.4</v>
      </c>
      <c r="H7" s="14">
        <v>422598.8000000003</v>
      </c>
      <c r="I7" s="14">
        <v>434210.6</v>
      </c>
      <c r="J7" s="14">
        <v>449130.0000000001</v>
      </c>
      <c r="K7" s="14">
        <v>464122.5999999999</v>
      </c>
      <c r="L7" s="14">
        <v>483275.40000000026</v>
      </c>
      <c r="M7" s="14">
        <v>464517.8000000001</v>
      </c>
      <c r="N7" s="28">
        <v>506959.8000000002</v>
      </c>
      <c r="O7" s="15"/>
      <c r="P7" s="15"/>
      <c r="Q7" s="49" t="s">
        <v>32</v>
      </c>
      <c r="R7" s="13" t="s">
        <v>24</v>
      </c>
      <c r="S7" s="14">
        <f aca="true" t="shared" si="0" ref="S7:Z7">ROUND(C7,0)</f>
        <v>360626</v>
      </c>
      <c r="T7" s="14">
        <f t="shared" si="0"/>
        <v>367599</v>
      </c>
      <c r="U7" s="14">
        <f t="shared" si="0"/>
        <v>385509</v>
      </c>
      <c r="V7" s="28">
        <f t="shared" si="0"/>
        <v>392937</v>
      </c>
      <c r="W7" s="25">
        <f t="shared" si="0"/>
        <v>411459</v>
      </c>
      <c r="X7" s="14">
        <f t="shared" si="0"/>
        <v>422599</v>
      </c>
      <c r="Y7" s="14">
        <f t="shared" si="0"/>
        <v>434211</v>
      </c>
      <c r="Z7" s="14">
        <f t="shared" si="0"/>
        <v>449130</v>
      </c>
      <c r="AA7" s="14">
        <f aca="true" t="shared" si="1" ref="AA7:AD22">ROUND(K7,0)</f>
        <v>464123</v>
      </c>
      <c r="AB7" s="14">
        <f t="shared" si="1"/>
        <v>483275</v>
      </c>
      <c r="AC7" s="14">
        <f t="shared" si="1"/>
        <v>464518</v>
      </c>
      <c r="AD7" s="28">
        <f t="shared" si="1"/>
        <v>506960</v>
      </c>
    </row>
    <row r="8" spans="1:30" ht="12.75">
      <c r="A8" s="67" t="s">
        <v>19</v>
      </c>
      <c r="B8" s="57" t="s">
        <v>21</v>
      </c>
      <c r="C8" s="14">
        <v>72583.37</v>
      </c>
      <c r="D8" s="14">
        <v>77734.78799999999</v>
      </c>
      <c r="E8" s="14">
        <v>80908.75999999998</v>
      </c>
      <c r="F8" s="28">
        <v>79845.59100000004</v>
      </c>
      <c r="G8" s="25">
        <v>83307.06099999997</v>
      </c>
      <c r="H8" s="25">
        <v>86631.40199999999</v>
      </c>
      <c r="I8" s="25">
        <v>92267.73600000002</v>
      </c>
      <c r="J8" s="25">
        <v>100427.938</v>
      </c>
      <c r="K8" s="25">
        <v>106402.80399999996</v>
      </c>
      <c r="L8" s="25">
        <v>116995.61499999999</v>
      </c>
      <c r="M8" s="25">
        <v>116372.78199999999</v>
      </c>
      <c r="N8" s="28">
        <v>135388.113</v>
      </c>
      <c r="O8" s="15"/>
      <c r="P8" s="15"/>
      <c r="Q8" s="67" t="s">
        <v>19</v>
      </c>
      <c r="R8" s="57" t="s">
        <v>21</v>
      </c>
      <c r="S8" s="14">
        <f aca="true" t="shared" si="2" ref="S8:S34">ROUND(C8,0)</f>
        <v>72583</v>
      </c>
      <c r="T8" s="14">
        <f aca="true" t="shared" si="3" ref="T8:T34">ROUND(D8,0)</f>
        <v>77735</v>
      </c>
      <c r="U8" s="14">
        <f aca="true" t="shared" si="4" ref="U8:U34">ROUND(E8,0)</f>
        <v>80909</v>
      </c>
      <c r="V8" s="28">
        <f aca="true" t="shared" si="5" ref="V8:V34">ROUND(F8,0)</f>
        <v>79846</v>
      </c>
      <c r="W8" s="25">
        <f aca="true" t="shared" si="6" ref="W8:W34">ROUND(G8,0)</f>
        <v>83307</v>
      </c>
      <c r="X8" s="14">
        <f aca="true" t="shared" si="7" ref="X8:X34">ROUND(H8,0)</f>
        <v>86631</v>
      </c>
      <c r="Y8" s="14">
        <f aca="true" t="shared" si="8" ref="Y8:Y34">ROUND(I8,0)</f>
        <v>92268</v>
      </c>
      <c r="Z8" s="14">
        <f aca="true" t="shared" si="9" ref="Z8:Z34">ROUND(J8,0)</f>
        <v>100428</v>
      </c>
      <c r="AA8" s="14">
        <f t="shared" si="1"/>
        <v>106403</v>
      </c>
      <c r="AB8" s="14">
        <f t="shared" si="1"/>
        <v>116996</v>
      </c>
      <c r="AC8" s="14">
        <f t="shared" si="1"/>
        <v>116373</v>
      </c>
      <c r="AD8" s="28">
        <f t="shared" si="1"/>
        <v>135388</v>
      </c>
    </row>
    <row r="9" spans="1:30" ht="12.75">
      <c r="A9" s="49" t="s">
        <v>56</v>
      </c>
      <c r="B9" s="13" t="s">
        <v>6</v>
      </c>
      <c r="C9" s="14">
        <v>3574354</v>
      </c>
      <c r="D9" s="14">
        <v>3608046</v>
      </c>
      <c r="E9" s="14">
        <v>3684484</v>
      </c>
      <c r="F9" s="28">
        <v>3737471</v>
      </c>
      <c r="G9" s="25">
        <v>4047450</v>
      </c>
      <c r="H9" s="25">
        <v>4308149</v>
      </c>
      <c r="I9" s="25">
        <v>4473262</v>
      </c>
      <c r="J9" s="25">
        <v>4821381</v>
      </c>
      <c r="K9" s="25">
        <v>5113719</v>
      </c>
      <c r="L9" s="25">
        <v>5441463</v>
      </c>
      <c r="M9" s="25">
        <v>5424464</v>
      </c>
      <c r="N9" s="28">
        <v>5834972</v>
      </c>
      <c r="O9" s="15"/>
      <c r="P9" s="15"/>
      <c r="Q9" s="49" t="s">
        <v>56</v>
      </c>
      <c r="R9" s="13" t="s">
        <v>6</v>
      </c>
      <c r="S9" s="14">
        <f t="shared" si="2"/>
        <v>3574354</v>
      </c>
      <c r="T9" s="14">
        <f t="shared" si="3"/>
        <v>3608046</v>
      </c>
      <c r="U9" s="14">
        <f t="shared" si="4"/>
        <v>3684484</v>
      </c>
      <c r="V9" s="28">
        <f t="shared" si="5"/>
        <v>3737471</v>
      </c>
      <c r="W9" s="25">
        <f t="shared" si="6"/>
        <v>4047450</v>
      </c>
      <c r="X9" s="14">
        <f t="shared" si="7"/>
        <v>4308149</v>
      </c>
      <c r="Y9" s="14">
        <f t="shared" si="8"/>
        <v>4473262</v>
      </c>
      <c r="Z9" s="14">
        <f t="shared" si="9"/>
        <v>4821381</v>
      </c>
      <c r="AA9" s="14">
        <f t="shared" si="1"/>
        <v>5113719</v>
      </c>
      <c r="AB9" s="14">
        <f t="shared" si="1"/>
        <v>5441463</v>
      </c>
      <c r="AC9" s="14">
        <f t="shared" si="1"/>
        <v>5424464</v>
      </c>
      <c r="AD9" s="28">
        <f t="shared" si="1"/>
        <v>5834972</v>
      </c>
    </row>
    <row r="10" spans="1:30" ht="12.75">
      <c r="A10" s="49" t="s">
        <v>33</v>
      </c>
      <c r="B10" s="13" t="s">
        <v>18</v>
      </c>
      <c r="C10" s="14">
        <v>1795597.0939872193</v>
      </c>
      <c r="D10" s="14">
        <v>1842601.7551861282</v>
      </c>
      <c r="E10" s="14">
        <v>1890383.241389375</v>
      </c>
      <c r="F10" s="28">
        <v>1943479.2630622566</v>
      </c>
      <c r="G10" s="25">
        <v>2060060.8780061402</v>
      </c>
      <c r="H10" s="25">
        <v>2105852.6343604783</v>
      </c>
      <c r="I10" s="25">
        <v>2166746.924253465</v>
      </c>
      <c r="J10" s="25">
        <v>2248219.831846766</v>
      </c>
      <c r="K10" s="25">
        <v>2323637.2689693095</v>
      </c>
      <c r="L10" s="25">
        <v>2386664.571592055</v>
      </c>
      <c r="M10" s="25">
        <v>2407963</v>
      </c>
      <c r="N10" s="28">
        <v>2599984</v>
      </c>
      <c r="O10" s="15"/>
      <c r="P10" s="15"/>
      <c r="Q10" s="49" t="s">
        <v>33</v>
      </c>
      <c r="R10" s="13" t="s">
        <v>18</v>
      </c>
      <c r="S10" s="14">
        <f t="shared" si="2"/>
        <v>1795597</v>
      </c>
      <c r="T10" s="14">
        <f t="shared" si="3"/>
        <v>1842602</v>
      </c>
      <c r="U10" s="14">
        <f t="shared" si="4"/>
        <v>1890383</v>
      </c>
      <c r="V10" s="28">
        <f t="shared" si="5"/>
        <v>1943479</v>
      </c>
      <c r="W10" s="25">
        <f t="shared" si="6"/>
        <v>2060061</v>
      </c>
      <c r="X10" s="14">
        <f t="shared" si="7"/>
        <v>2105853</v>
      </c>
      <c r="Y10" s="14">
        <f t="shared" si="8"/>
        <v>2166747</v>
      </c>
      <c r="Z10" s="14">
        <f t="shared" si="9"/>
        <v>2248220</v>
      </c>
      <c r="AA10" s="14">
        <f t="shared" si="1"/>
        <v>2323637</v>
      </c>
      <c r="AB10" s="14">
        <f t="shared" si="1"/>
        <v>2386665</v>
      </c>
      <c r="AC10" s="14">
        <f t="shared" si="1"/>
        <v>2407963</v>
      </c>
      <c r="AD10" s="28">
        <f t="shared" si="1"/>
        <v>2599984</v>
      </c>
    </row>
    <row r="11" spans="1:30" ht="12.75">
      <c r="A11" s="49" t="s">
        <v>34</v>
      </c>
      <c r="B11" s="13" t="s">
        <v>24</v>
      </c>
      <c r="C11" s="14">
        <v>2535715.712958446</v>
      </c>
      <c r="D11" s="14">
        <v>2691511.9374488075</v>
      </c>
      <c r="E11" s="14">
        <v>2732546</v>
      </c>
      <c r="F11" s="28">
        <v>2808672.987807024</v>
      </c>
      <c r="G11" s="25">
        <v>2992024.477229203</v>
      </c>
      <c r="H11" s="25">
        <v>3109500.2321560825</v>
      </c>
      <c r="I11" s="25">
        <v>3212749.5795516456</v>
      </c>
      <c r="J11" s="25">
        <v>3344581.039874385</v>
      </c>
      <c r="K11" s="25">
        <v>3478910</v>
      </c>
      <c r="L11" s="25">
        <v>3589527.0533235827</v>
      </c>
      <c r="M11" s="25">
        <v>3505697</v>
      </c>
      <c r="N11" s="28">
        <v>3729498</v>
      </c>
      <c r="O11" s="15"/>
      <c r="P11" s="15"/>
      <c r="Q11" s="49" t="s">
        <v>34</v>
      </c>
      <c r="R11" s="13" t="s">
        <v>24</v>
      </c>
      <c r="S11" s="14">
        <f t="shared" si="2"/>
        <v>2535716</v>
      </c>
      <c r="T11" s="14">
        <f t="shared" si="3"/>
        <v>2691512</v>
      </c>
      <c r="U11" s="14">
        <f t="shared" si="4"/>
        <v>2732546</v>
      </c>
      <c r="V11" s="28">
        <f t="shared" si="5"/>
        <v>2808673</v>
      </c>
      <c r="W11" s="25">
        <f t="shared" si="6"/>
        <v>2992024</v>
      </c>
      <c r="X11" s="14">
        <f t="shared" si="7"/>
        <v>3109500</v>
      </c>
      <c r="Y11" s="14">
        <f t="shared" si="8"/>
        <v>3212750</v>
      </c>
      <c r="Z11" s="14">
        <f t="shared" si="9"/>
        <v>3344581</v>
      </c>
      <c r="AA11" s="14">
        <f t="shared" si="1"/>
        <v>3478910</v>
      </c>
      <c r="AB11" s="14">
        <f t="shared" si="1"/>
        <v>3589527</v>
      </c>
      <c r="AC11" s="14">
        <f t="shared" si="1"/>
        <v>3505697</v>
      </c>
      <c r="AD11" s="28">
        <f t="shared" si="1"/>
        <v>3729498</v>
      </c>
    </row>
    <row r="12" spans="1:30" ht="12.75">
      <c r="A12" s="49" t="s">
        <v>7</v>
      </c>
      <c r="B12" s="13" t="s">
        <v>25</v>
      </c>
      <c r="C12" s="14">
        <v>215474.8844</v>
      </c>
      <c r="D12" s="14">
        <v>15607.4428</v>
      </c>
      <c r="E12" s="14">
        <v>16910.8071</v>
      </c>
      <c r="F12" s="28">
        <v>18167.7529</v>
      </c>
      <c r="G12" s="25">
        <v>19477.6544</v>
      </c>
      <c r="H12" s="25">
        <v>20176.8191</v>
      </c>
      <c r="I12" s="25">
        <v>21259.819</v>
      </c>
      <c r="J12" s="25">
        <v>23247.5319</v>
      </c>
      <c r="K12" s="25">
        <v>25382.7548</v>
      </c>
      <c r="L12" s="25">
        <v>27242.6822</v>
      </c>
      <c r="M12" s="25">
        <v>27158.1612</v>
      </c>
      <c r="N12" s="28">
        <v>30899.9846</v>
      </c>
      <c r="O12" s="15"/>
      <c r="P12" s="15"/>
      <c r="Q12" s="49" t="s">
        <v>7</v>
      </c>
      <c r="R12" s="13" t="s">
        <v>25</v>
      </c>
      <c r="S12" s="14">
        <f t="shared" si="2"/>
        <v>215475</v>
      </c>
      <c r="T12" s="14">
        <f t="shared" si="3"/>
        <v>15607</v>
      </c>
      <c r="U12" s="14">
        <f t="shared" si="4"/>
        <v>16911</v>
      </c>
      <c r="V12" s="28">
        <f t="shared" si="5"/>
        <v>18168</v>
      </c>
      <c r="W12" s="25">
        <f t="shared" si="6"/>
        <v>19478</v>
      </c>
      <c r="X12" s="14">
        <f t="shared" si="7"/>
        <v>20177</v>
      </c>
      <c r="Y12" s="14">
        <f t="shared" si="8"/>
        <v>21260</v>
      </c>
      <c r="Z12" s="14">
        <f t="shared" si="9"/>
        <v>23248</v>
      </c>
      <c r="AA12" s="14">
        <f t="shared" si="1"/>
        <v>25383</v>
      </c>
      <c r="AB12" s="14">
        <f t="shared" si="1"/>
        <v>27243</v>
      </c>
      <c r="AC12" s="14">
        <f t="shared" si="1"/>
        <v>27158</v>
      </c>
      <c r="AD12" s="28">
        <f t="shared" si="1"/>
        <v>30900</v>
      </c>
    </row>
    <row r="13" spans="1:30" s="15" customFormat="1" ht="12.75">
      <c r="A13" s="49" t="s">
        <v>37</v>
      </c>
      <c r="B13" s="13" t="s">
        <v>24</v>
      </c>
      <c r="C13" s="14">
        <v>134445.211094416</v>
      </c>
      <c r="D13" s="14">
        <v>131141.02711223363</v>
      </c>
      <c r="E13" s="14">
        <v>133304.78751278316</v>
      </c>
      <c r="F13" s="28">
        <v>143595.96403002148</v>
      </c>
      <c r="G13" s="25">
        <v>164797.88700780927</v>
      </c>
      <c r="H13" s="14">
        <v>202268.19197916996</v>
      </c>
      <c r="I13" s="14">
        <v>220702.75184740542</v>
      </c>
      <c r="J13" s="14">
        <v>236057.09080441837</v>
      </c>
      <c r="K13" s="14">
        <v>253301.0115275978</v>
      </c>
      <c r="L13" s="14">
        <v>277064.02401971095</v>
      </c>
      <c r="M13" s="14">
        <v>280670.31225147145</v>
      </c>
      <c r="N13" s="28">
        <v>323481.0337630677</v>
      </c>
      <c r="Q13" s="49" t="s">
        <v>37</v>
      </c>
      <c r="R13" s="13" t="s">
        <v>24</v>
      </c>
      <c r="S13" s="14">
        <f t="shared" si="2"/>
        <v>134445</v>
      </c>
      <c r="T13" s="14">
        <f t="shared" si="3"/>
        <v>131141</v>
      </c>
      <c r="U13" s="14">
        <f t="shared" si="4"/>
        <v>133305</v>
      </c>
      <c r="V13" s="28">
        <f t="shared" si="5"/>
        <v>143596</v>
      </c>
      <c r="W13" s="25">
        <f t="shared" si="6"/>
        <v>164798</v>
      </c>
      <c r="X13" s="14">
        <f t="shared" si="7"/>
        <v>202268</v>
      </c>
      <c r="Y13" s="14">
        <f t="shared" si="8"/>
        <v>220703</v>
      </c>
      <c r="Z13" s="14">
        <f t="shared" si="9"/>
        <v>236057</v>
      </c>
      <c r="AA13" s="14">
        <f t="shared" si="1"/>
        <v>253301</v>
      </c>
      <c r="AB13" s="14">
        <f t="shared" si="1"/>
        <v>277064</v>
      </c>
      <c r="AC13" s="14">
        <f t="shared" si="1"/>
        <v>280670</v>
      </c>
      <c r="AD13" s="28">
        <f t="shared" si="1"/>
        <v>323481</v>
      </c>
    </row>
    <row r="14" spans="1:30" s="15" customFormat="1" ht="12.75">
      <c r="A14" s="49" t="s">
        <v>4</v>
      </c>
      <c r="B14" s="13" t="s">
        <v>24</v>
      </c>
      <c r="C14" s="14">
        <v>215893.035874684</v>
      </c>
      <c r="D14" s="14">
        <v>194585.41920616844</v>
      </c>
      <c r="E14" s="14">
        <v>186740.83075985336</v>
      </c>
      <c r="F14" s="28">
        <v>176434.59410363442</v>
      </c>
      <c r="G14" s="25">
        <v>178499.72574537844</v>
      </c>
      <c r="H14" s="25">
        <v>175966.4369806264</v>
      </c>
      <c r="I14" s="25">
        <v>173386.2519045879</v>
      </c>
      <c r="J14" s="25">
        <v>176017.14686394666</v>
      </c>
      <c r="K14" s="25">
        <v>177576.9594420585</v>
      </c>
      <c r="L14" s="25">
        <v>181702.18933833178</v>
      </c>
      <c r="M14" s="25">
        <v>164600.22390216673</v>
      </c>
      <c r="N14" s="28">
        <v>180880.93045771716</v>
      </c>
      <c r="Q14" s="49" t="s">
        <v>4</v>
      </c>
      <c r="R14" s="13" t="s">
        <v>24</v>
      </c>
      <c r="S14" s="14">
        <f t="shared" si="2"/>
        <v>215893</v>
      </c>
      <c r="T14" s="14">
        <f t="shared" si="3"/>
        <v>194585</v>
      </c>
      <c r="U14" s="14">
        <f t="shared" si="4"/>
        <v>186741</v>
      </c>
      <c r="V14" s="28">
        <f t="shared" si="5"/>
        <v>176435</v>
      </c>
      <c r="W14" s="25">
        <f t="shared" si="6"/>
        <v>178500</v>
      </c>
      <c r="X14" s="14">
        <f t="shared" si="7"/>
        <v>175966</v>
      </c>
      <c r="Y14" s="14">
        <f t="shared" si="8"/>
        <v>173386</v>
      </c>
      <c r="Z14" s="14">
        <f t="shared" si="9"/>
        <v>176017</v>
      </c>
      <c r="AA14" s="14">
        <f t="shared" si="1"/>
        <v>177577</v>
      </c>
      <c r="AB14" s="14">
        <f t="shared" si="1"/>
        <v>181702</v>
      </c>
      <c r="AC14" s="14">
        <f t="shared" si="1"/>
        <v>164600</v>
      </c>
      <c r="AD14" s="28">
        <f t="shared" si="1"/>
        <v>180881</v>
      </c>
    </row>
    <row r="15" spans="1:30" ht="12.75">
      <c r="A15" s="51" t="s">
        <v>35</v>
      </c>
      <c r="B15" s="13" t="s">
        <v>24</v>
      </c>
      <c r="C15" s="14">
        <v>1041205</v>
      </c>
      <c r="D15" s="14">
        <v>1027302</v>
      </c>
      <c r="E15" s="14">
        <v>1005341</v>
      </c>
      <c r="F15" s="28">
        <v>996137</v>
      </c>
      <c r="G15" s="25">
        <v>1028374</v>
      </c>
      <c r="H15" s="25">
        <v>1077348</v>
      </c>
      <c r="I15" s="25">
        <v>1116592</v>
      </c>
      <c r="J15" s="25">
        <v>1162300</v>
      </c>
      <c r="K15" s="25">
        <v>1205594</v>
      </c>
      <c r="L15" s="25">
        <v>1247716</v>
      </c>
      <c r="M15" s="25">
        <v>1120725</v>
      </c>
      <c r="N15" s="28">
        <v>1213175</v>
      </c>
      <c r="O15" s="15"/>
      <c r="P15" s="15"/>
      <c r="Q15" s="51" t="s">
        <v>35</v>
      </c>
      <c r="R15" s="13" t="s">
        <v>24</v>
      </c>
      <c r="S15" s="14">
        <f t="shared" si="2"/>
        <v>1041205</v>
      </c>
      <c r="T15" s="14">
        <f t="shared" si="3"/>
        <v>1027302</v>
      </c>
      <c r="U15" s="14">
        <f t="shared" si="4"/>
        <v>1005341</v>
      </c>
      <c r="V15" s="28">
        <f t="shared" si="5"/>
        <v>996137</v>
      </c>
      <c r="W15" s="25">
        <f t="shared" si="6"/>
        <v>1028374</v>
      </c>
      <c r="X15" s="14">
        <f t="shared" si="7"/>
        <v>1077348</v>
      </c>
      <c r="Y15" s="14">
        <f t="shared" si="8"/>
        <v>1116592</v>
      </c>
      <c r="Z15" s="14">
        <f t="shared" si="9"/>
        <v>1162300</v>
      </c>
      <c r="AA15" s="14">
        <f t="shared" si="1"/>
        <v>1205594</v>
      </c>
      <c r="AB15" s="14">
        <f t="shared" si="1"/>
        <v>1247716</v>
      </c>
      <c r="AC15" s="14">
        <f t="shared" si="1"/>
        <v>1120725</v>
      </c>
      <c r="AD15" s="28">
        <f t="shared" si="1"/>
        <v>1213175</v>
      </c>
    </row>
    <row r="16" spans="1:30" s="15" customFormat="1" ht="12.75">
      <c r="A16" s="49" t="s">
        <v>36</v>
      </c>
      <c r="B16" s="13" t="s">
        <v>24</v>
      </c>
      <c r="C16" s="14">
        <v>1994636.71840514</v>
      </c>
      <c r="D16" s="14">
        <v>2064243.02436467</v>
      </c>
      <c r="E16" s="14">
        <v>2082072.81652679</v>
      </c>
      <c r="F16" s="28">
        <v>2111978.93698094</v>
      </c>
      <c r="G16" s="25">
        <v>2199463.44214121</v>
      </c>
      <c r="H16" s="25">
        <v>2250659</v>
      </c>
      <c r="I16" s="25">
        <v>2289743.002</v>
      </c>
      <c r="J16" s="25">
        <v>2358162.031</v>
      </c>
      <c r="K16" s="25">
        <v>2428316.958</v>
      </c>
      <c r="L16" s="25">
        <v>2499647.005</v>
      </c>
      <c r="M16" s="25">
        <v>2358033.014</v>
      </c>
      <c r="N16" s="28">
        <v>2584842</v>
      </c>
      <c r="Q16" s="49" t="s">
        <v>36</v>
      </c>
      <c r="R16" s="13" t="s">
        <v>24</v>
      </c>
      <c r="S16" s="14">
        <f t="shared" si="2"/>
        <v>1994637</v>
      </c>
      <c r="T16" s="14">
        <f t="shared" si="3"/>
        <v>2064243</v>
      </c>
      <c r="U16" s="14">
        <f t="shared" si="4"/>
        <v>2082073</v>
      </c>
      <c r="V16" s="28">
        <f t="shared" si="5"/>
        <v>2111979</v>
      </c>
      <c r="W16" s="25">
        <f t="shared" si="6"/>
        <v>2199463</v>
      </c>
      <c r="X16" s="14">
        <f t="shared" si="7"/>
        <v>2250659</v>
      </c>
      <c r="Y16" s="14">
        <f t="shared" si="8"/>
        <v>2289743</v>
      </c>
      <c r="Z16" s="14">
        <f t="shared" si="9"/>
        <v>2358162</v>
      </c>
      <c r="AA16" s="14">
        <f t="shared" si="1"/>
        <v>2428317</v>
      </c>
      <c r="AB16" s="14">
        <f t="shared" si="1"/>
        <v>2499647</v>
      </c>
      <c r="AC16" s="14">
        <f t="shared" si="1"/>
        <v>2358033</v>
      </c>
      <c r="AD16" s="28">
        <f t="shared" si="1"/>
        <v>2584842</v>
      </c>
    </row>
    <row r="17" spans="1:30" s="15" customFormat="1" ht="12.75">
      <c r="A17" s="51" t="s">
        <v>27</v>
      </c>
      <c r="B17" s="13" t="s">
        <v>28</v>
      </c>
      <c r="C17" s="14">
        <v>316115.81389272766</v>
      </c>
      <c r="D17" s="14">
        <v>320953.7762572254</v>
      </c>
      <c r="E17" s="14">
        <v>317528.14650700486</v>
      </c>
      <c r="F17" s="28">
        <v>326746.7090842288</v>
      </c>
      <c r="G17" s="25">
        <v>330246.1956589306</v>
      </c>
      <c r="H17" s="25">
        <v>345310.2303328711</v>
      </c>
      <c r="I17" s="25">
        <v>349082.1845416348</v>
      </c>
      <c r="J17" s="25">
        <v>371128.9506427626</v>
      </c>
      <c r="K17" s="25">
        <v>388809.57512200414</v>
      </c>
      <c r="L17" s="25">
        <v>411962.753660357</v>
      </c>
      <c r="M17" s="25">
        <v>388065.8284873421</v>
      </c>
      <c r="N17" s="28">
        <v>440168.5462193238</v>
      </c>
      <c r="Q17" s="51" t="s">
        <v>27</v>
      </c>
      <c r="R17" s="13" t="s">
        <v>28</v>
      </c>
      <c r="S17" s="14">
        <f t="shared" si="2"/>
        <v>316116</v>
      </c>
      <c r="T17" s="14">
        <f t="shared" si="3"/>
        <v>320954</v>
      </c>
      <c r="U17" s="14">
        <f t="shared" si="4"/>
        <v>317528</v>
      </c>
      <c r="V17" s="28">
        <f t="shared" si="5"/>
        <v>326747</v>
      </c>
      <c r="W17" s="25">
        <f t="shared" si="6"/>
        <v>330246</v>
      </c>
      <c r="X17" s="14">
        <f t="shared" si="7"/>
        <v>345310</v>
      </c>
      <c r="Y17" s="14">
        <f t="shared" si="8"/>
        <v>349082</v>
      </c>
      <c r="Z17" s="14">
        <f t="shared" si="9"/>
        <v>371129</v>
      </c>
      <c r="AA17" s="14">
        <f t="shared" si="1"/>
        <v>388810</v>
      </c>
      <c r="AB17" s="14">
        <f t="shared" si="1"/>
        <v>411963</v>
      </c>
      <c r="AC17" s="14">
        <f t="shared" si="1"/>
        <v>388066</v>
      </c>
      <c r="AD17" s="28">
        <f t="shared" si="1"/>
        <v>440169</v>
      </c>
    </row>
    <row r="18" spans="1:30" ht="12.75">
      <c r="A18" s="51" t="s">
        <v>38</v>
      </c>
      <c r="B18" s="13" t="s">
        <v>24</v>
      </c>
      <c r="C18" s="14">
        <v>1582674</v>
      </c>
      <c r="D18" s="14">
        <v>1618938</v>
      </c>
      <c r="E18" s="14">
        <v>1596983</v>
      </c>
      <c r="F18" s="28">
        <v>1583756</v>
      </c>
      <c r="G18" s="14">
        <v>1627373</v>
      </c>
      <c r="H18" s="14">
        <v>1643709</v>
      </c>
      <c r="I18" s="14">
        <v>1700656</v>
      </c>
      <c r="J18" s="14">
        <v>1746276</v>
      </c>
      <c r="K18" s="14">
        <v>1790958</v>
      </c>
      <c r="L18" s="14">
        <v>1811878</v>
      </c>
      <c r="M18" s="14">
        <v>1681399</v>
      </c>
      <c r="N18" s="28">
        <v>1813980</v>
      </c>
      <c r="O18" s="15"/>
      <c r="P18" s="15"/>
      <c r="Q18" s="51" t="s">
        <v>38</v>
      </c>
      <c r="R18" s="13" t="s">
        <v>24</v>
      </c>
      <c r="S18" s="14">
        <f t="shared" si="2"/>
        <v>1582674</v>
      </c>
      <c r="T18" s="14">
        <f t="shared" si="3"/>
        <v>1618938</v>
      </c>
      <c r="U18" s="14">
        <f t="shared" si="4"/>
        <v>1596983</v>
      </c>
      <c r="V18" s="28">
        <f t="shared" si="5"/>
        <v>1583756</v>
      </c>
      <c r="W18" s="25">
        <f t="shared" si="6"/>
        <v>1627373</v>
      </c>
      <c r="X18" s="14">
        <f t="shared" si="7"/>
        <v>1643709</v>
      </c>
      <c r="Y18" s="14">
        <f t="shared" si="8"/>
        <v>1700656</v>
      </c>
      <c r="Z18" s="14">
        <f t="shared" si="9"/>
        <v>1746276</v>
      </c>
      <c r="AA18" s="14">
        <f t="shared" si="1"/>
        <v>1790958</v>
      </c>
      <c r="AB18" s="14">
        <f t="shared" si="1"/>
        <v>1811878</v>
      </c>
      <c r="AC18" s="14">
        <f t="shared" si="1"/>
        <v>1681399</v>
      </c>
      <c r="AD18" s="28">
        <f t="shared" si="1"/>
        <v>1813980</v>
      </c>
    </row>
    <row r="19" spans="1:30" ht="12.75">
      <c r="A19" s="49" t="s">
        <v>5</v>
      </c>
      <c r="B19" s="13" t="s">
        <v>24</v>
      </c>
      <c r="C19" s="14">
        <v>18926.075000000004</v>
      </c>
      <c r="D19" s="14">
        <v>20110.897</v>
      </c>
      <c r="E19" s="14">
        <v>19106.682999999997</v>
      </c>
      <c r="F19" s="28">
        <v>17561.134999999995</v>
      </c>
      <c r="G19" s="25">
        <v>17005.684</v>
      </c>
      <c r="H19" s="14">
        <v>17823.040000000005</v>
      </c>
      <c r="I19" s="14">
        <v>18259.905999999995</v>
      </c>
      <c r="J19" s="14">
        <v>19694.586000000003</v>
      </c>
      <c r="K19" s="14">
        <v>20882.172999999995</v>
      </c>
      <c r="L19" s="14">
        <v>21922.773000000005</v>
      </c>
      <c r="M19" s="14">
        <v>20355.749000000003</v>
      </c>
      <c r="N19" s="28">
        <v>21989.644999999997</v>
      </c>
      <c r="O19" s="15"/>
      <c r="P19" s="15"/>
      <c r="Q19" s="49" t="s">
        <v>5</v>
      </c>
      <c r="R19" s="13" t="s">
        <v>24</v>
      </c>
      <c r="S19" s="14">
        <f t="shared" si="2"/>
        <v>18926</v>
      </c>
      <c r="T19" s="14">
        <f t="shared" si="3"/>
        <v>20111</v>
      </c>
      <c r="U19" s="14">
        <f t="shared" si="4"/>
        <v>19107</v>
      </c>
      <c r="V19" s="28">
        <f t="shared" si="5"/>
        <v>17561</v>
      </c>
      <c r="W19" s="25">
        <f t="shared" si="6"/>
        <v>17006</v>
      </c>
      <c r="X19" s="14">
        <f t="shared" si="7"/>
        <v>17823</v>
      </c>
      <c r="Y19" s="14">
        <f t="shared" si="8"/>
        <v>18260</v>
      </c>
      <c r="Z19" s="14">
        <f t="shared" si="9"/>
        <v>19695</v>
      </c>
      <c r="AA19" s="14">
        <f t="shared" si="1"/>
        <v>20882</v>
      </c>
      <c r="AB19" s="14">
        <f t="shared" si="1"/>
        <v>21923</v>
      </c>
      <c r="AC19" s="14">
        <f t="shared" si="1"/>
        <v>20356</v>
      </c>
      <c r="AD19" s="28">
        <f t="shared" si="1"/>
        <v>21990</v>
      </c>
    </row>
    <row r="20" spans="1:30" s="15" customFormat="1" ht="12.75">
      <c r="A20" s="51" t="s">
        <v>11</v>
      </c>
      <c r="B20" s="13" t="s">
        <v>30</v>
      </c>
      <c r="C20" s="14">
        <v>12751.930380009353</v>
      </c>
      <c r="D20" s="14">
        <v>13771.0790546532</v>
      </c>
      <c r="E20" s="14">
        <v>15177.752225815817</v>
      </c>
      <c r="F20" s="28">
        <v>15825.205200060649</v>
      </c>
      <c r="G20" s="25">
        <v>23644.505036079485</v>
      </c>
      <c r="H20" s="25">
        <v>24446.012228864485</v>
      </c>
      <c r="I20" s="25">
        <v>25319.98171133942</v>
      </c>
      <c r="J20" s="25">
        <v>26916.639685978098</v>
      </c>
      <c r="K20" s="25">
        <v>28691.6762545144</v>
      </c>
      <c r="L20" s="25">
        <v>30233.270180879743</v>
      </c>
      <c r="M20" s="25">
        <v>30286.825024891936</v>
      </c>
      <c r="N20" s="28">
        <v>33075.18300000001</v>
      </c>
      <c r="Q20" s="51" t="s">
        <v>11</v>
      </c>
      <c r="R20" s="13" t="s">
        <v>30</v>
      </c>
      <c r="S20" s="14">
        <f t="shared" si="2"/>
        <v>12752</v>
      </c>
      <c r="T20" s="14">
        <f t="shared" si="3"/>
        <v>13771</v>
      </c>
      <c r="U20" s="14">
        <f t="shared" si="4"/>
        <v>15178</v>
      </c>
      <c r="V20" s="28">
        <f t="shared" si="5"/>
        <v>15825</v>
      </c>
      <c r="W20" s="25">
        <f t="shared" si="6"/>
        <v>23645</v>
      </c>
      <c r="X20" s="14">
        <f t="shared" si="7"/>
        <v>24446</v>
      </c>
      <c r="Y20" s="14">
        <f t="shared" si="8"/>
        <v>25320</v>
      </c>
      <c r="Z20" s="14">
        <f t="shared" si="9"/>
        <v>26917</v>
      </c>
      <c r="AA20" s="14">
        <f t="shared" si="1"/>
        <v>28692</v>
      </c>
      <c r="AB20" s="14">
        <f t="shared" si="1"/>
        <v>30233</v>
      </c>
      <c r="AC20" s="14">
        <f t="shared" si="1"/>
        <v>30287</v>
      </c>
      <c r="AD20" s="28">
        <f t="shared" si="1"/>
        <v>33075</v>
      </c>
    </row>
    <row r="21" spans="1:30" ht="12.75">
      <c r="A21" s="49" t="s">
        <v>10</v>
      </c>
      <c r="B21" s="13" t="s">
        <v>31</v>
      </c>
      <c r="C21" s="14">
        <v>95284.16172651372</v>
      </c>
      <c r="D21" s="14">
        <v>104390.19477885484</v>
      </c>
      <c r="E21" s="14">
        <v>111156.24727492429</v>
      </c>
      <c r="F21" s="28">
        <v>117738.66828032948</v>
      </c>
      <c r="G21" s="25">
        <v>124816.49406030991</v>
      </c>
      <c r="H21" s="25">
        <v>35998.39952890231</v>
      </c>
      <c r="I21" s="25">
        <v>37503.952242347055</v>
      </c>
      <c r="J21" s="25">
        <v>40747.74999850008</v>
      </c>
      <c r="K21" s="25">
        <v>44103.72818613594</v>
      </c>
      <c r="L21" s="25">
        <v>47204.98846701932</v>
      </c>
      <c r="M21" s="25">
        <v>48337.973927936604</v>
      </c>
      <c r="N21" s="28">
        <v>54016.099979554725</v>
      </c>
      <c r="O21" s="15"/>
      <c r="P21" s="15"/>
      <c r="Q21" s="49" t="s">
        <v>10</v>
      </c>
      <c r="R21" s="13" t="s">
        <v>31</v>
      </c>
      <c r="S21" s="14">
        <f t="shared" si="2"/>
        <v>95284</v>
      </c>
      <c r="T21" s="14">
        <f t="shared" si="3"/>
        <v>104390</v>
      </c>
      <c r="U21" s="14">
        <f t="shared" si="4"/>
        <v>111156</v>
      </c>
      <c r="V21" s="28">
        <f t="shared" si="5"/>
        <v>117739</v>
      </c>
      <c r="W21" s="25">
        <f t="shared" si="6"/>
        <v>124816</v>
      </c>
      <c r="X21" s="14">
        <f t="shared" si="7"/>
        <v>35998</v>
      </c>
      <c r="Y21" s="14">
        <f t="shared" si="8"/>
        <v>37504</v>
      </c>
      <c r="Z21" s="14">
        <f t="shared" si="9"/>
        <v>40748</v>
      </c>
      <c r="AA21" s="14">
        <f t="shared" si="1"/>
        <v>44104</v>
      </c>
      <c r="AB21" s="14">
        <f t="shared" si="1"/>
        <v>47205</v>
      </c>
      <c r="AC21" s="14">
        <f t="shared" si="1"/>
        <v>48338</v>
      </c>
      <c r="AD21" s="28">
        <f t="shared" si="1"/>
        <v>54016</v>
      </c>
    </row>
    <row r="22" spans="1:30" s="15" customFormat="1" ht="12.75">
      <c r="A22" s="49" t="s">
        <v>39</v>
      </c>
      <c r="B22" s="13" t="s">
        <v>24</v>
      </c>
      <c r="C22" s="14">
        <v>28850.70311816129</v>
      </c>
      <c r="D22" s="14">
        <v>30673.272141462545</v>
      </c>
      <c r="E22" s="14">
        <v>35605.057051944495</v>
      </c>
      <c r="F22" s="28">
        <v>35100.614297035856</v>
      </c>
      <c r="G22" s="25">
        <v>37660.93298911011</v>
      </c>
      <c r="H22" s="25">
        <v>34872.27676037197</v>
      </c>
      <c r="I22" s="25">
        <v>37278.362506845166</v>
      </c>
      <c r="J22" s="25">
        <v>41666.86212180392</v>
      </c>
      <c r="K22" s="25">
        <v>42974.86301999999</v>
      </c>
      <c r="L22" s="25">
        <v>41995.384430000035</v>
      </c>
      <c r="M22" s="25">
        <v>44739.90551000001</v>
      </c>
      <c r="N22" s="28">
        <v>50469.83436000004</v>
      </c>
      <c r="Q22" s="49" t="s">
        <v>39</v>
      </c>
      <c r="R22" s="13" t="s">
        <v>24</v>
      </c>
      <c r="S22" s="14">
        <f t="shared" si="2"/>
        <v>28851</v>
      </c>
      <c r="T22" s="14">
        <f t="shared" si="3"/>
        <v>30673</v>
      </c>
      <c r="U22" s="14">
        <f t="shared" si="4"/>
        <v>35605</v>
      </c>
      <c r="V22" s="28">
        <f t="shared" si="5"/>
        <v>35101</v>
      </c>
      <c r="W22" s="25">
        <f t="shared" si="6"/>
        <v>37661</v>
      </c>
      <c r="X22" s="14">
        <f t="shared" si="7"/>
        <v>34872</v>
      </c>
      <c r="Y22" s="14">
        <f t="shared" si="8"/>
        <v>37278</v>
      </c>
      <c r="Z22" s="14">
        <f t="shared" si="9"/>
        <v>41667</v>
      </c>
      <c r="AA22" s="14">
        <f t="shared" si="1"/>
        <v>42975</v>
      </c>
      <c r="AB22" s="14">
        <f t="shared" si="1"/>
        <v>41995</v>
      </c>
      <c r="AC22" s="14">
        <f t="shared" si="1"/>
        <v>44740</v>
      </c>
      <c r="AD22" s="28">
        <f t="shared" si="1"/>
        <v>50470</v>
      </c>
    </row>
    <row r="23" spans="1:30" ht="12.75">
      <c r="A23" s="49" t="s">
        <v>8</v>
      </c>
      <c r="B23" s="13" t="s">
        <v>9</v>
      </c>
      <c r="C23" s="14">
        <v>25773176</v>
      </c>
      <c r="D23" s="14">
        <v>26727290</v>
      </c>
      <c r="E23" s="14">
        <v>27325525</v>
      </c>
      <c r="F23" s="28">
        <v>29026957</v>
      </c>
      <c r="G23" s="25">
        <v>31324111</v>
      </c>
      <c r="H23" s="25">
        <v>33287491</v>
      </c>
      <c r="I23" s="25">
        <v>35237259</v>
      </c>
      <c r="J23" s="25">
        <v>37685733</v>
      </c>
      <c r="K23" s="25">
        <v>41687069</v>
      </c>
      <c r="L23" s="25">
        <v>46407271</v>
      </c>
      <c r="M23" s="25">
        <v>47263757</v>
      </c>
      <c r="N23" s="28">
        <v>53392279</v>
      </c>
      <c r="O23" s="15"/>
      <c r="P23" s="15"/>
      <c r="Q23" s="49" t="s">
        <v>8</v>
      </c>
      <c r="R23" s="13" t="s">
        <v>9</v>
      </c>
      <c r="S23" s="14">
        <f t="shared" si="2"/>
        <v>25773176</v>
      </c>
      <c r="T23" s="14">
        <f t="shared" si="3"/>
        <v>26727290</v>
      </c>
      <c r="U23" s="14">
        <f t="shared" si="4"/>
        <v>27325525</v>
      </c>
      <c r="V23" s="28">
        <f t="shared" si="5"/>
        <v>29026957</v>
      </c>
      <c r="W23" s="25">
        <f t="shared" si="6"/>
        <v>31324111</v>
      </c>
      <c r="X23" s="14">
        <f t="shared" si="7"/>
        <v>33287491</v>
      </c>
      <c r="Y23" s="14">
        <f t="shared" si="8"/>
        <v>35237259</v>
      </c>
      <c r="Z23" s="14">
        <f t="shared" si="9"/>
        <v>37685733</v>
      </c>
      <c r="AA23" s="14">
        <f aca="true" t="shared" si="10" ref="AA23:AA34">ROUND(K23,0)</f>
        <v>41687069</v>
      </c>
      <c r="AB23" s="14">
        <f aca="true" t="shared" si="11" ref="AB23:AB34">ROUND(L23,0)</f>
        <v>46407271</v>
      </c>
      <c r="AC23" s="14">
        <f aca="true" t="shared" si="12" ref="AC23:AC34">ROUND(M23,0)</f>
        <v>47263757</v>
      </c>
      <c r="AD23" s="28">
        <f aca="true" t="shared" si="13" ref="AD23:AD34">ROUND(N23,0)</f>
        <v>53392279</v>
      </c>
    </row>
    <row r="24" spans="1:30" ht="12.75">
      <c r="A24" s="49" t="s">
        <v>12</v>
      </c>
      <c r="B24" s="13" t="s">
        <v>24</v>
      </c>
      <c r="C24" s="14">
        <v>6418.855457989009</v>
      </c>
      <c r="D24" s="14">
        <v>6743.834142290756</v>
      </c>
      <c r="E24" s="14">
        <v>7000.201157159939</v>
      </c>
      <c r="F24" s="28">
        <v>7551.206090456997</v>
      </c>
      <c r="G24" s="25">
        <v>8315.053231358086</v>
      </c>
      <c r="H24" s="25">
        <v>9482.521970642725</v>
      </c>
      <c r="I24" s="25">
        <v>9545.893771049548</v>
      </c>
      <c r="J24" s="25">
        <v>10795.972135471726</v>
      </c>
      <c r="K24" s="25">
        <v>12036.310168264783</v>
      </c>
      <c r="L24" s="25">
        <v>13044.242249408919</v>
      </c>
      <c r="M24" s="25">
        <v>11960.778266571864</v>
      </c>
      <c r="N24" s="28">
        <v>13731.382880444458</v>
      </c>
      <c r="O24" s="15"/>
      <c r="P24" s="15"/>
      <c r="Q24" s="49" t="s">
        <v>12</v>
      </c>
      <c r="R24" s="13" t="s">
        <v>24</v>
      </c>
      <c r="S24" s="14">
        <f t="shared" si="2"/>
        <v>6419</v>
      </c>
      <c r="T24" s="14">
        <f t="shared" si="3"/>
        <v>6744</v>
      </c>
      <c r="U24" s="14">
        <f t="shared" si="4"/>
        <v>7000</v>
      </c>
      <c r="V24" s="28">
        <f t="shared" si="5"/>
        <v>7551</v>
      </c>
      <c r="W24" s="25">
        <f t="shared" si="6"/>
        <v>8315</v>
      </c>
      <c r="X24" s="14">
        <f t="shared" si="7"/>
        <v>9483</v>
      </c>
      <c r="Y24" s="14">
        <f t="shared" si="8"/>
        <v>9546</v>
      </c>
      <c r="Z24" s="14">
        <f t="shared" si="9"/>
        <v>10796</v>
      </c>
      <c r="AA24" s="14">
        <f t="shared" si="10"/>
        <v>12036</v>
      </c>
      <c r="AB24" s="14">
        <f t="shared" si="11"/>
        <v>13044</v>
      </c>
      <c r="AC24" s="14">
        <f t="shared" si="12"/>
        <v>11961</v>
      </c>
      <c r="AD24" s="28">
        <f t="shared" si="13"/>
        <v>13731</v>
      </c>
    </row>
    <row r="25" spans="1:30" ht="12.75">
      <c r="A25" s="49" t="s">
        <v>40</v>
      </c>
      <c r="B25" s="13" t="s">
        <v>24</v>
      </c>
      <c r="C25" s="14">
        <v>630712</v>
      </c>
      <c r="D25" s="14">
        <v>649188</v>
      </c>
      <c r="E25" s="14">
        <v>653389</v>
      </c>
      <c r="F25" s="28">
        <v>654583</v>
      </c>
      <c r="G25" s="25">
        <v>670427</v>
      </c>
      <c r="H25" s="25">
        <v>692482</v>
      </c>
      <c r="I25" s="25">
        <v>691037</v>
      </c>
      <c r="J25" s="25">
        <v>729221</v>
      </c>
      <c r="K25" s="25">
        <v>770718</v>
      </c>
      <c r="L25" s="25">
        <v>796156</v>
      </c>
      <c r="M25" s="25">
        <v>772027</v>
      </c>
      <c r="N25" s="28">
        <v>838029</v>
      </c>
      <c r="O25" s="15"/>
      <c r="P25" s="15"/>
      <c r="Q25" s="49" t="s">
        <v>40</v>
      </c>
      <c r="R25" s="13" t="s">
        <v>24</v>
      </c>
      <c r="S25" s="14">
        <f t="shared" si="2"/>
        <v>630712</v>
      </c>
      <c r="T25" s="14">
        <f t="shared" si="3"/>
        <v>649188</v>
      </c>
      <c r="U25" s="14">
        <f t="shared" si="4"/>
        <v>653389</v>
      </c>
      <c r="V25" s="28">
        <f t="shared" si="5"/>
        <v>654583</v>
      </c>
      <c r="W25" s="25">
        <f t="shared" si="6"/>
        <v>670427</v>
      </c>
      <c r="X25" s="14">
        <f t="shared" si="7"/>
        <v>692482</v>
      </c>
      <c r="Y25" s="14">
        <f t="shared" si="8"/>
        <v>691037</v>
      </c>
      <c r="Z25" s="14">
        <f t="shared" si="9"/>
        <v>729221</v>
      </c>
      <c r="AA25" s="14">
        <f t="shared" si="10"/>
        <v>770718</v>
      </c>
      <c r="AB25" s="14">
        <f t="shared" si="11"/>
        <v>796156</v>
      </c>
      <c r="AC25" s="14">
        <f t="shared" si="12"/>
        <v>772027</v>
      </c>
      <c r="AD25" s="28">
        <f t="shared" si="13"/>
        <v>838029</v>
      </c>
    </row>
    <row r="26" spans="1:30" ht="12.75">
      <c r="A26" s="49" t="s">
        <v>41</v>
      </c>
      <c r="B26" s="13" t="s">
        <v>24</v>
      </c>
      <c r="C26" s="14">
        <v>286163.87410492625</v>
      </c>
      <c r="D26" s="14">
        <v>298428.5501849464</v>
      </c>
      <c r="E26" s="14">
        <v>305404.90555515536</v>
      </c>
      <c r="F26" s="28">
        <v>310530.68837538385</v>
      </c>
      <c r="G26" s="25">
        <v>333585.003</v>
      </c>
      <c r="H26" s="25">
        <v>340879.534</v>
      </c>
      <c r="I26" s="25">
        <v>357581.005</v>
      </c>
      <c r="J26" s="25">
        <v>365898.44</v>
      </c>
      <c r="K26" s="25">
        <v>381501.334</v>
      </c>
      <c r="L26" s="25">
        <v>396032.32</v>
      </c>
      <c r="M26" s="25">
        <v>384421.241</v>
      </c>
      <c r="N26" s="28">
        <v>407974.262</v>
      </c>
      <c r="O26" s="15"/>
      <c r="P26" s="15"/>
      <c r="Q26" s="49" t="s">
        <v>41</v>
      </c>
      <c r="R26" s="13" t="s">
        <v>24</v>
      </c>
      <c r="S26" s="14">
        <f t="shared" si="2"/>
        <v>286164</v>
      </c>
      <c r="T26" s="14">
        <f t="shared" si="3"/>
        <v>298429</v>
      </c>
      <c r="U26" s="14">
        <f t="shared" si="4"/>
        <v>305405</v>
      </c>
      <c r="V26" s="28">
        <f t="shared" si="5"/>
        <v>310531</v>
      </c>
      <c r="W26" s="25">
        <f t="shared" si="6"/>
        <v>333585</v>
      </c>
      <c r="X26" s="14">
        <f t="shared" si="7"/>
        <v>340880</v>
      </c>
      <c r="Y26" s="14">
        <f t="shared" si="8"/>
        <v>357581</v>
      </c>
      <c r="Z26" s="14">
        <f t="shared" si="9"/>
        <v>365898</v>
      </c>
      <c r="AA26" s="14">
        <f t="shared" si="10"/>
        <v>381501</v>
      </c>
      <c r="AB26" s="14">
        <f t="shared" si="11"/>
        <v>396032</v>
      </c>
      <c r="AC26" s="14">
        <f t="shared" si="12"/>
        <v>384421</v>
      </c>
      <c r="AD26" s="28">
        <f t="shared" si="13"/>
        <v>407974</v>
      </c>
    </row>
    <row r="27" spans="1:30" ht="12.75">
      <c r="A27" s="49" t="s">
        <v>13</v>
      </c>
      <c r="B27" s="13" t="s">
        <v>14</v>
      </c>
      <c r="C27" s="14">
        <v>1366141</v>
      </c>
      <c r="D27" s="14">
        <v>1479864</v>
      </c>
      <c r="E27" s="14">
        <v>1532724</v>
      </c>
      <c r="F27" s="28">
        <v>1552709</v>
      </c>
      <c r="G27" s="25">
        <v>1634831</v>
      </c>
      <c r="H27" s="25">
        <v>1730768</v>
      </c>
      <c r="I27" s="25">
        <v>1777360</v>
      </c>
      <c r="J27" s="25">
        <v>1897681</v>
      </c>
      <c r="K27" s="25">
        <v>2035543</v>
      </c>
      <c r="L27" s="25">
        <v>2191272</v>
      </c>
      <c r="M27" s="25">
        <v>2247482</v>
      </c>
      <c r="N27" s="28">
        <v>2499382</v>
      </c>
      <c r="O27" s="15"/>
      <c r="P27" s="15"/>
      <c r="Q27" s="49" t="s">
        <v>13</v>
      </c>
      <c r="R27" s="13" t="s">
        <v>14</v>
      </c>
      <c r="S27" s="14">
        <f t="shared" si="2"/>
        <v>1366141</v>
      </c>
      <c r="T27" s="14">
        <f t="shared" si="3"/>
        <v>1479864</v>
      </c>
      <c r="U27" s="14">
        <f t="shared" si="4"/>
        <v>1532724</v>
      </c>
      <c r="V27" s="28">
        <f t="shared" si="5"/>
        <v>1552709</v>
      </c>
      <c r="W27" s="25">
        <f t="shared" si="6"/>
        <v>1634831</v>
      </c>
      <c r="X27" s="14">
        <f t="shared" si="7"/>
        <v>1730768</v>
      </c>
      <c r="Y27" s="14">
        <f t="shared" si="8"/>
        <v>1777360</v>
      </c>
      <c r="Z27" s="14">
        <f t="shared" si="9"/>
        <v>1897681</v>
      </c>
      <c r="AA27" s="14">
        <f t="shared" si="10"/>
        <v>2035543</v>
      </c>
      <c r="AB27" s="14">
        <f t="shared" si="11"/>
        <v>2191272</v>
      </c>
      <c r="AC27" s="14">
        <f t="shared" si="12"/>
        <v>2247482</v>
      </c>
      <c r="AD27" s="28">
        <f t="shared" si="13"/>
        <v>2499382</v>
      </c>
    </row>
    <row r="28" spans="1:30" ht="12.75">
      <c r="A28" s="49" t="s">
        <v>42</v>
      </c>
      <c r="B28" s="13" t="s">
        <v>24</v>
      </c>
      <c r="C28" s="14">
        <v>170034.04000000004</v>
      </c>
      <c r="D28" s="14">
        <v>169301.72000000006</v>
      </c>
      <c r="E28" s="14">
        <v>160362.173</v>
      </c>
      <c r="F28" s="28">
        <v>164612.32100000005</v>
      </c>
      <c r="G28" s="25">
        <v>169513.183</v>
      </c>
      <c r="H28" s="25">
        <v>174892.48700000002</v>
      </c>
      <c r="I28" s="25">
        <v>181959.588</v>
      </c>
      <c r="J28" s="25">
        <v>191347.643</v>
      </c>
      <c r="K28" s="25">
        <v>200173.171</v>
      </c>
      <c r="L28" s="25">
        <v>208805.88999999998</v>
      </c>
      <c r="M28" s="25">
        <v>197398.23100000003</v>
      </c>
      <c r="N28" s="28">
        <v>211874.65700000004</v>
      </c>
      <c r="O28" s="15"/>
      <c r="P28" s="15"/>
      <c r="Q28" s="49" t="s">
        <v>42</v>
      </c>
      <c r="R28" s="13" t="s">
        <v>24</v>
      </c>
      <c r="S28" s="14">
        <f t="shared" si="2"/>
        <v>170034</v>
      </c>
      <c r="T28" s="14">
        <f t="shared" si="3"/>
        <v>169302</v>
      </c>
      <c r="U28" s="14">
        <f t="shared" si="4"/>
        <v>160362</v>
      </c>
      <c r="V28" s="28">
        <f t="shared" si="5"/>
        <v>164612</v>
      </c>
      <c r="W28" s="25">
        <f t="shared" si="6"/>
        <v>169513</v>
      </c>
      <c r="X28" s="14">
        <f t="shared" si="7"/>
        <v>174892</v>
      </c>
      <c r="Y28" s="14">
        <f t="shared" si="8"/>
        <v>181960</v>
      </c>
      <c r="Z28" s="14">
        <f t="shared" si="9"/>
        <v>191348</v>
      </c>
      <c r="AA28" s="14">
        <f t="shared" si="10"/>
        <v>200173</v>
      </c>
      <c r="AB28" s="14">
        <f t="shared" si="11"/>
        <v>208806</v>
      </c>
      <c r="AC28" s="14">
        <f t="shared" si="12"/>
        <v>197398</v>
      </c>
      <c r="AD28" s="28">
        <f t="shared" si="13"/>
        <v>211875</v>
      </c>
    </row>
    <row r="29" spans="1:30" ht="12.75">
      <c r="A29" s="49" t="s">
        <v>20</v>
      </c>
      <c r="B29" s="13" t="s">
        <v>23</v>
      </c>
      <c r="C29" s="14">
        <v>531541.7000000004</v>
      </c>
      <c r="D29" s="14">
        <v>578406.8000000006</v>
      </c>
      <c r="E29" s="14">
        <v>609977.9000000013</v>
      </c>
      <c r="F29" s="28">
        <v>615585.4999999995</v>
      </c>
      <c r="G29" s="25">
        <v>665168.3999999999</v>
      </c>
      <c r="H29" s="25">
        <v>704716.8</v>
      </c>
      <c r="I29" s="25">
        <v>741470.0999999997</v>
      </c>
      <c r="J29" s="25">
        <v>838855.8</v>
      </c>
      <c r="K29" s="25">
        <v>940900.7999999999</v>
      </c>
      <c r="L29" s="25">
        <v>1048202.2000000002</v>
      </c>
      <c r="M29" s="25">
        <v>1050017.6000000003</v>
      </c>
      <c r="N29" s="28">
        <v>1160128.3</v>
      </c>
      <c r="O29" s="15"/>
      <c r="P29" s="15"/>
      <c r="Q29" s="49" t="s">
        <v>20</v>
      </c>
      <c r="R29" s="13" t="s">
        <v>23</v>
      </c>
      <c r="S29" s="14">
        <f t="shared" si="2"/>
        <v>531542</v>
      </c>
      <c r="T29" s="14">
        <f t="shared" si="3"/>
        <v>578407</v>
      </c>
      <c r="U29" s="14">
        <f t="shared" si="4"/>
        <v>609978</v>
      </c>
      <c r="V29" s="28">
        <f t="shared" si="5"/>
        <v>615586</v>
      </c>
      <c r="W29" s="25">
        <f t="shared" si="6"/>
        <v>665168</v>
      </c>
      <c r="X29" s="14">
        <f t="shared" si="7"/>
        <v>704717</v>
      </c>
      <c r="Y29" s="14">
        <f t="shared" si="8"/>
        <v>741470</v>
      </c>
      <c r="Z29" s="14">
        <f t="shared" si="9"/>
        <v>838856</v>
      </c>
      <c r="AA29" s="14">
        <f t="shared" si="10"/>
        <v>940901</v>
      </c>
      <c r="AB29" s="14">
        <f t="shared" si="11"/>
        <v>1048202</v>
      </c>
      <c r="AC29" s="14">
        <f t="shared" si="12"/>
        <v>1050018</v>
      </c>
      <c r="AD29" s="28">
        <f t="shared" si="13"/>
        <v>1160128</v>
      </c>
    </row>
    <row r="30" spans="1:30" ht="12.75">
      <c r="A30" s="49" t="s">
        <v>15</v>
      </c>
      <c r="B30" s="13" t="s">
        <v>24</v>
      </c>
      <c r="C30" s="14">
        <v>34915.701894785816</v>
      </c>
      <c r="D30" s="14">
        <v>35602.47760523849</v>
      </c>
      <c r="E30" s="14">
        <v>34701.19172297726</v>
      </c>
      <c r="F30" s="28">
        <v>34950.96157377301</v>
      </c>
      <c r="G30" s="25">
        <v>37087.49201308319</v>
      </c>
      <c r="H30" s="14">
        <v>37440.418610249835</v>
      </c>
      <c r="I30" s="14">
        <v>39200.99648522193</v>
      </c>
      <c r="J30" s="14">
        <v>42012.38474144293</v>
      </c>
      <c r="K30" s="14">
        <v>44972.204553881886</v>
      </c>
      <c r="L30" s="14">
        <v>47550.62476488688</v>
      </c>
      <c r="M30" s="14">
        <v>46538.29931215885</v>
      </c>
      <c r="N30" s="28">
        <v>51277.96232160097</v>
      </c>
      <c r="O30" s="15"/>
      <c r="P30" s="15"/>
      <c r="Q30" s="49" t="s">
        <v>15</v>
      </c>
      <c r="R30" s="13" t="s">
        <v>24</v>
      </c>
      <c r="S30" s="14">
        <f t="shared" si="2"/>
        <v>34916</v>
      </c>
      <c r="T30" s="14">
        <f t="shared" si="3"/>
        <v>35602</v>
      </c>
      <c r="U30" s="14">
        <f t="shared" si="4"/>
        <v>34701</v>
      </c>
      <c r="V30" s="28">
        <f t="shared" si="5"/>
        <v>34951</v>
      </c>
      <c r="W30" s="25">
        <f t="shared" si="6"/>
        <v>37087</v>
      </c>
      <c r="X30" s="14">
        <f t="shared" si="7"/>
        <v>37440</v>
      </c>
      <c r="Y30" s="14">
        <f t="shared" si="8"/>
        <v>39201</v>
      </c>
      <c r="Z30" s="14">
        <f t="shared" si="9"/>
        <v>42012</v>
      </c>
      <c r="AA30" s="14">
        <f t="shared" si="10"/>
        <v>44972</v>
      </c>
      <c r="AB30" s="14">
        <f t="shared" si="11"/>
        <v>47551</v>
      </c>
      <c r="AC30" s="14">
        <f t="shared" si="12"/>
        <v>46538</v>
      </c>
      <c r="AD30" s="28">
        <f t="shared" si="13"/>
        <v>51278</v>
      </c>
    </row>
    <row r="31" spans="1:30" ht="12.75">
      <c r="A31" s="51" t="s">
        <v>26</v>
      </c>
      <c r="B31" s="13" t="s">
        <v>24</v>
      </c>
      <c r="C31" s="14">
        <v>65907.45899999999</v>
      </c>
      <c r="D31" s="14">
        <v>68013.89100000002</v>
      </c>
      <c r="E31" s="14">
        <v>71169.92999999998</v>
      </c>
      <c r="F31" s="28">
        <v>72527.361</v>
      </c>
      <c r="G31" s="25">
        <v>75494.24100000001</v>
      </c>
      <c r="H31" s="25">
        <v>78172.37999999998</v>
      </c>
      <c r="I31" s="25">
        <v>79124.73800000003</v>
      </c>
      <c r="J31" s="25">
        <v>83143.97399999999</v>
      </c>
      <c r="K31" s="25">
        <v>88459.465</v>
      </c>
      <c r="L31" s="25">
        <v>92170.368</v>
      </c>
      <c r="M31" s="25">
        <v>92280.49300000002</v>
      </c>
      <c r="N31" s="28">
        <v>97297.63200000001</v>
      </c>
      <c r="O31" s="15"/>
      <c r="P31" s="15"/>
      <c r="Q31" s="51" t="s">
        <v>26</v>
      </c>
      <c r="R31" s="13" t="s">
        <v>24</v>
      </c>
      <c r="S31" s="14">
        <f t="shared" si="2"/>
        <v>65907</v>
      </c>
      <c r="T31" s="14">
        <f t="shared" si="3"/>
        <v>68014</v>
      </c>
      <c r="U31" s="14">
        <f t="shared" si="4"/>
        <v>71170</v>
      </c>
      <c r="V31" s="28">
        <f t="shared" si="5"/>
        <v>72527</v>
      </c>
      <c r="W31" s="25">
        <f t="shared" si="6"/>
        <v>75494</v>
      </c>
      <c r="X31" s="14">
        <f t="shared" si="7"/>
        <v>78172</v>
      </c>
      <c r="Y31" s="14">
        <f t="shared" si="8"/>
        <v>79125</v>
      </c>
      <c r="Z31" s="14">
        <f t="shared" si="9"/>
        <v>83144</v>
      </c>
      <c r="AA31" s="14">
        <f t="shared" si="10"/>
        <v>88459</v>
      </c>
      <c r="AB31" s="14">
        <f t="shared" si="11"/>
        <v>92170</v>
      </c>
      <c r="AC31" s="14">
        <f t="shared" si="12"/>
        <v>92280</v>
      </c>
      <c r="AD31" s="28">
        <f t="shared" si="13"/>
        <v>97298</v>
      </c>
    </row>
    <row r="32" spans="1:30" ht="12.75">
      <c r="A32" s="49" t="s">
        <v>43</v>
      </c>
      <c r="B32" s="13" t="s">
        <v>24</v>
      </c>
      <c r="C32" s="14">
        <v>183027</v>
      </c>
      <c r="D32" s="14">
        <v>191343</v>
      </c>
      <c r="E32" s="14">
        <v>194847</v>
      </c>
      <c r="F32" s="28">
        <v>198063</v>
      </c>
      <c r="G32" s="25">
        <v>208968</v>
      </c>
      <c r="H32" s="25">
        <v>213595</v>
      </c>
      <c r="I32" s="25">
        <v>218508</v>
      </c>
      <c r="J32" s="25">
        <v>226414</v>
      </c>
      <c r="K32" s="25">
        <v>234400</v>
      </c>
      <c r="L32" s="25">
        <v>241072</v>
      </c>
      <c r="M32" s="25">
        <v>242071</v>
      </c>
      <c r="N32" s="28">
        <v>255407</v>
      </c>
      <c r="O32" s="15"/>
      <c r="P32" s="15"/>
      <c r="Q32" s="49" t="s">
        <v>43</v>
      </c>
      <c r="R32" s="13" t="s">
        <v>24</v>
      </c>
      <c r="S32" s="14">
        <f t="shared" si="2"/>
        <v>183027</v>
      </c>
      <c r="T32" s="14">
        <f t="shared" si="3"/>
        <v>191343</v>
      </c>
      <c r="U32" s="14">
        <f t="shared" si="4"/>
        <v>194847</v>
      </c>
      <c r="V32" s="28">
        <f t="shared" si="5"/>
        <v>198063</v>
      </c>
      <c r="W32" s="25">
        <f t="shared" si="6"/>
        <v>208968</v>
      </c>
      <c r="X32" s="14">
        <f t="shared" si="7"/>
        <v>213595</v>
      </c>
      <c r="Y32" s="14">
        <f t="shared" si="8"/>
        <v>218508</v>
      </c>
      <c r="Z32" s="14">
        <f t="shared" si="9"/>
        <v>226414</v>
      </c>
      <c r="AA32" s="14">
        <f t="shared" si="10"/>
        <v>234400</v>
      </c>
      <c r="AB32" s="14">
        <f t="shared" si="11"/>
        <v>241072</v>
      </c>
      <c r="AC32" s="14">
        <f t="shared" si="12"/>
        <v>242071</v>
      </c>
      <c r="AD32" s="28">
        <f t="shared" si="13"/>
        <v>255407</v>
      </c>
    </row>
    <row r="33" spans="1:30" ht="12.75">
      <c r="A33" s="49" t="s">
        <v>44</v>
      </c>
      <c r="B33" s="13" t="s">
        <v>17</v>
      </c>
      <c r="C33" s="14">
        <v>3550725</v>
      </c>
      <c r="D33" s="14">
        <v>3682568</v>
      </c>
      <c r="E33" s="14">
        <v>3706830</v>
      </c>
      <c r="F33" s="28">
        <v>3774214</v>
      </c>
      <c r="G33" s="25">
        <v>4072226</v>
      </c>
      <c r="H33" s="25">
        <v>4286027</v>
      </c>
      <c r="I33" s="25">
        <v>4429374</v>
      </c>
      <c r="J33" s="25">
        <v>4695196</v>
      </c>
      <c r="K33" s="25">
        <v>4921700</v>
      </c>
      <c r="L33" s="25">
        <v>5197578</v>
      </c>
      <c r="M33" s="25">
        <v>5214616</v>
      </c>
      <c r="N33" s="28">
        <v>5607954</v>
      </c>
      <c r="O33" s="15"/>
      <c r="P33" s="15"/>
      <c r="Q33" s="49" t="s">
        <v>44</v>
      </c>
      <c r="R33" s="13" t="s">
        <v>17</v>
      </c>
      <c r="S33" s="14">
        <f t="shared" si="2"/>
        <v>3550725</v>
      </c>
      <c r="T33" s="14">
        <f t="shared" si="3"/>
        <v>3682568</v>
      </c>
      <c r="U33" s="14">
        <f t="shared" si="4"/>
        <v>3706830</v>
      </c>
      <c r="V33" s="28">
        <f t="shared" si="5"/>
        <v>3774214</v>
      </c>
      <c r="W33" s="25">
        <f t="shared" si="6"/>
        <v>4072226</v>
      </c>
      <c r="X33" s="14">
        <f t="shared" si="7"/>
        <v>4286027</v>
      </c>
      <c r="Y33" s="14">
        <f t="shared" si="8"/>
        <v>4429374</v>
      </c>
      <c r="Z33" s="14">
        <f t="shared" si="9"/>
        <v>4695196</v>
      </c>
      <c r="AA33" s="14">
        <f t="shared" si="10"/>
        <v>4921700</v>
      </c>
      <c r="AB33" s="14">
        <f t="shared" si="11"/>
        <v>5197578</v>
      </c>
      <c r="AC33" s="14">
        <f t="shared" si="12"/>
        <v>5214616</v>
      </c>
      <c r="AD33" s="28">
        <f t="shared" si="13"/>
        <v>5607954</v>
      </c>
    </row>
    <row r="34" spans="1:30" ht="13.5" thickBot="1">
      <c r="A34" s="68" t="s">
        <v>57</v>
      </c>
      <c r="B34" s="69" t="s">
        <v>16</v>
      </c>
      <c r="C34" s="64">
        <v>1573703</v>
      </c>
      <c r="D34" s="64">
        <v>1634575</v>
      </c>
      <c r="E34" s="64">
        <v>1657278</v>
      </c>
      <c r="F34" s="65">
        <v>1708227</v>
      </c>
      <c r="G34" s="66">
        <v>1822065</v>
      </c>
      <c r="H34" s="66">
        <v>1873719</v>
      </c>
      <c r="I34" s="66">
        <v>1945974</v>
      </c>
      <c r="J34" s="66">
        <v>2055275</v>
      </c>
      <c r="K34" s="66">
        <v>2127266</v>
      </c>
      <c r="L34" s="66">
        <v>2237298</v>
      </c>
      <c r="M34" s="66">
        <v>2062436</v>
      </c>
      <c r="N34" s="93" t="s">
        <v>59</v>
      </c>
      <c r="O34" s="15"/>
      <c r="P34" s="15"/>
      <c r="Q34" s="68" t="s">
        <v>29</v>
      </c>
      <c r="R34" s="69" t="s">
        <v>16</v>
      </c>
      <c r="S34" s="64">
        <f t="shared" si="2"/>
        <v>1573703</v>
      </c>
      <c r="T34" s="64">
        <f t="shared" si="3"/>
        <v>1634575</v>
      </c>
      <c r="U34" s="64">
        <f t="shared" si="4"/>
        <v>1657278</v>
      </c>
      <c r="V34" s="65">
        <f t="shared" si="5"/>
        <v>1708227</v>
      </c>
      <c r="W34" s="66">
        <f t="shared" si="6"/>
        <v>1822065</v>
      </c>
      <c r="X34" s="64">
        <f t="shared" si="7"/>
        <v>1873719</v>
      </c>
      <c r="Y34" s="64">
        <f t="shared" si="8"/>
        <v>1945974</v>
      </c>
      <c r="Z34" s="64">
        <f t="shared" si="9"/>
        <v>2055275</v>
      </c>
      <c r="AA34" s="64">
        <f t="shared" si="10"/>
        <v>2127266</v>
      </c>
      <c r="AB34" s="64">
        <f t="shared" si="11"/>
        <v>2237298</v>
      </c>
      <c r="AC34" s="64">
        <f t="shared" si="12"/>
        <v>2062436</v>
      </c>
      <c r="AD34" s="65" t="e">
        <f t="shared" si="13"/>
        <v>#VALUE!</v>
      </c>
    </row>
    <row r="35" ht="12.75">
      <c r="A35" t="s">
        <v>51</v>
      </c>
    </row>
    <row r="36" spans="1:2" ht="12.75">
      <c r="A36" s="17" t="s">
        <v>62</v>
      </c>
      <c r="B36" s="5"/>
    </row>
    <row r="37" ht="13.5" customHeight="1">
      <c r="A37" s="10" t="s">
        <v>50</v>
      </c>
    </row>
    <row r="38" ht="12.75">
      <c r="A38" s="10" t="s">
        <v>58</v>
      </c>
    </row>
    <row r="40" ht="12.75">
      <c r="A40" s="10"/>
    </row>
    <row r="41" ht="12.75">
      <c r="A41" s="10"/>
    </row>
    <row r="44" ht="12.75">
      <c r="A44" s="10"/>
    </row>
  </sheetData>
  <printOptions/>
  <pageMargins left="0.4724409448818898" right="0.1968503937007874" top="0.7874015748031497" bottom="0.4895833333333333" header="0.5118110236220472" footer="0.5118110236220472"/>
  <pageSetup fitToHeight="0" fitToWidth="1" horizontalDpi="600" verticalDpi="600" orientation="landscape" paperSize="9" r:id="rId1"/>
  <headerFooter alignWithMargins="0">
    <oddHeader>&amp;CTABLE A.1 GNI QUESTIONNAIRE 2022</oddHead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4"/>
  <sheetViews>
    <sheetView view="pageBreakPreview" zoomScaleSheetLayoutView="100" workbookViewId="0" topLeftCell="A2">
      <selection activeCell="E43" sqref="E43"/>
    </sheetView>
  </sheetViews>
  <sheetFormatPr defaultColWidth="9.140625" defaultRowHeight="12.75"/>
  <cols>
    <col min="1" max="1" width="14.57421875" style="0" customWidth="1"/>
    <col min="2" max="2" width="21.28125" style="0" customWidth="1"/>
    <col min="3" max="7" width="7.8515625" style="0" bestFit="1" customWidth="1"/>
    <col min="8" max="10" width="7.8515625" style="0" customWidth="1"/>
    <col min="11" max="11" width="7.8515625" style="0" bestFit="1" customWidth="1"/>
    <col min="12" max="12" width="7.8515625" style="0" customWidth="1"/>
    <col min="13" max="13" width="7.8515625" style="0" bestFit="1" customWidth="1"/>
    <col min="14" max="14" width="3.7109375" style="0" customWidth="1"/>
    <col min="15" max="15" width="3.7109375" style="0" hidden="1" customWidth="1"/>
    <col min="16" max="16" width="11.7109375" style="0" hidden="1" customWidth="1"/>
    <col min="17" max="17" width="22.28125" style="0" hidden="1" customWidth="1"/>
    <col min="18" max="29" width="9.140625" style="0" hidden="1" customWidth="1"/>
  </cols>
  <sheetData>
    <row r="2" spans="1:17" ht="16.5" thickBot="1">
      <c r="A2" s="1" t="s">
        <v>60</v>
      </c>
      <c r="B2" s="6"/>
      <c r="Q2" s="1" t="s">
        <v>53</v>
      </c>
    </row>
    <row r="3" spans="1:28" ht="14.25">
      <c r="A3" s="59"/>
      <c r="B3" s="60"/>
      <c r="C3" s="61"/>
      <c r="D3" s="40"/>
      <c r="E3" s="62" t="s">
        <v>22</v>
      </c>
      <c r="F3" s="41"/>
      <c r="G3" s="62"/>
      <c r="H3" s="62"/>
      <c r="I3" s="62"/>
      <c r="J3" s="62"/>
      <c r="K3" s="62" t="s">
        <v>45</v>
      </c>
      <c r="L3" s="62"/>
      <c r="M3" s="41"/>
      <c r="P3" s="70"/>
      <c r="Q3" s="71"/>
      <c r="R3" s="72"/>
      <c r="S3" s="73"/>
      <c r="T3" s="74" t="s">
        <v>54</v>
      </c>
      <c r="U3" s="75"/>
      <c r="V3" s="74"/>
      <c r="W3" s="74"/>
      <c r="X3" s="74" t="s">
        <v>55</v>
      </c>
      <c r="Y3" s="74"/>
      <c r="Z3" s="74"/>
      <c r="AA3" s="74"/>
      <c r="AB3" s="75"/>
    </row>
    <row r="4" spans="1:28" ht="12.75">
      <c r="A4" s="45"/>
      <c r="B4" s="12"/>
      <c r="C4" s="16"/>
      <c r="D4" s="3"/>
      <c r="E4" s="92" t="s">
        <v>0</v>
      </c>
      <c r="F4" s="38"/>
      <c r="G4" s="24"/>
      <c r="H4" s="24"/>
      <c r="I4" s="24"/>
      <c r="J4" s="24"/>
      <c r="K4" s="92" t="s">
        <v>46</v>
      </c>
      <c r="L4" s="92"/>
      <c r="M4" s="38"/>
      <c r="P4" s="76"/>
      <c r="Q4" s="77"/>
      <c r="R4" s="78"/>
      <c r="S4" s="79"/>
      <c r="T4" s="80" t="s">
        <v>0</v>
      </c>
      <c r="U4" s="81"/>
      <c r="V4" s="82"/>
      <c r="W4" s="82"/>
      <c r="X4" s="80" t="s">
        <v>46</v>
      </c>
      <c r="Y4" s="80"/>
      <c r="Z4" s="80"/>
      <c r="AA4" s="80"/>
      <c r="AB4" s="81"/>
    </row>
    <row r="5" spans="1:28" ht="12.75">
      <c r="A5" s="63"/>
      <c r="B5" s="11" t="s">
        <v>1</v>
      </c>
      <c r="C5" s="8">
        <v>2010</v>
      </c>
      <c r="D5" s="8">
        <v>2011</v>
      </c>
      <c r="E5" s="8">
        <v>2012</v>
      </c>
      <c r="F5" s="26">
        <v>2013</v>
      </c>
      <c r="G5" s="8">
        <v>2014</v>
      </c>
      <c r="H5" s="8">
        <v>2015</v>
      </c>
      <c r="I5" s="8">
        <v>2016</v>
      </c>
      <c r="J5" s="8">
        <v>2017</v>
      </c>
      <c r="K5" s="8">
        <v>2018</v>
      </c>
      <c r="L5" s="8">
        <v>2019</v>
      </c>
      <c r="M5" s="29">
        <v>2020</v>
      </c>
      <c r="P5" s="63"/>
      <c r="Q5" s="83" t="s">
        <v>1</v>
      </c>
      <c r="R5" s="84">
        <v>2010</v>
      </c>
      <c r="S5" s="84">
        <v>2011</v>
      </c>
      <c r="T5" s="84">
        <v>2012</v>
      </c>
      <c r="U5" s="85">
        <v>2013</v>
      </c>
      <c r="V5" s="84">
        <v>2014</v>
      </c>
      <c r="W5" s="84">
        <v>2015</v>
      </c>
      <c r="X5" s="84">
        <v>2016</v>
      </c>
      <c r="Y5" s="84">
        <v>2017</v>
      </c>
      <c r="Z5" s="84">
        <v>2018</v>
      </c>
      <c r="AA5" s="84">
        <v>2019</v>
      </c>
      <c r="AB5" s="85">
        <v>2020</v>
      </c>
    </row>
    <row r="6" spans="1:28" ht="12.75">
      <c r="A6" s="47" t="s">
        <v>2</v>
      </c>
      <c r="B6" s="7" t="s">
        <v>3</v>
      </c>
      <c r="C6" s="9"/>
      <c r="D6" s="9"/>
      <c r="E6" s="9"/>
      <c r="F6" s="27"/>
      <c r="G6" s="19"/>
      <c r="H6" s="19"/>
      <c r="I6" s="19"/>
      <c r="J6" s="19"/>
      <c r="K6" s="19"/>
      <c r="L6" s="19"/>
      <c r="M6" s="56"/>
      <c r="P6" s="86" t="s">
        <v>2</v>
      </c>
      <c r="Q6" s="87" t="s">
        <v>3</v>
      </c>
      <c r="R6" s="88"/>
      <c r="S6" s="88"/>
      <c r="T6" s="88"/>
      <c r="U6" s="89"/>
      <c r="V6" s="90"/>
      <c r="W6" s="90"/>
      <c r="X6" s="90"/>
      <c r="Y6" s="90"/>
      <c r="Z6" s="90"/>
      <c r="AA6" s="90"/>
      <c r="AB6" s="91"/>
    </row>
    <row r="7" spans="1:28" ht="12.75">
      <c r="A7" s="49" t="s">
        <v>32</v>
      </c>
      <c r="B7" s="13" t="s">
        <v>24</v>
      </c>
      <c r="C7" s="14">
        <v>360626.39999999985</v>
      </c>
      <c r="D7" s="14">
        <v>367598.8000000001</v>
      </c>
      <c r="E7" s="14">
        <v>385509.19999999995</v>
      </c>
      <c r="F7" s="28">
        <v>392937.0000000001</v>
      </c>
      <c r="G7" s="25">
        <v>411459.4</v>
      </c>
      <c r="H7" s="14">
        <v>422598.8000000003</v>
      </c>
      <c r="I7" s="14">
        <v>434210.6</v>
      </c>
      <c r="J7" s="14">
        <v>449130.0000000001</v>
      </c>
      <c r="K7" s="14">
        <v>464101.10000000003</v>
      </c>
      <c r="L7" s="14">
        <v>482754.99999999994</v>
      </c>
      <c r="M7" s="28">
        <v>461728.8999999999</v>
      </c>
      <c r="N7" s="15"/>
      <c r="O7" s="15"/>
      <c r="P7" s="49" t="s">
        <v>32</v>
      </c>
      <c r="Q7" s="13" t="s">
        <v>24</v>
      </c>
      <c r="R7" s="14">
        <f>ROUND(C7,0)</f>
        <v>360626</v>
      </c>
      <c r="S7" s="14">
        <f aca="true" t="shared" si="0" ref="S7:AB22">ROUND(D7,0)</f>
        <v>367599</v>
      </c>
      <c r="T7" s="14">
        <f t="shared" si="0"/>
        <v>385509</v>
      </c>
      <c r="U7" s="28">
        <f t="shared" si="0"/>
        <v>392937</v>
      </c>
      <c r="V7" s="25">
        <f t="shared" si="0"/>
        <v>411459</v>
      </c>
      <c r="W7" s="14">
        <f t="shared" si="0"/>
        <v>422599</v>
      </c>
      <c r="X7" s="14">
        <f t="shared" si="0"/>
        <v>434211</v>
      </c>
      <c r="Y7" s="14">
        <f t="shared" si="0"/>
        <v>449130</v>
      </c>
      <c r="Z7" s="14">
        <f t="shared" si="0"/>
        <v>464101</v>
      </c>
      <c r="AA7" s="14">
        <f t="shared" si="0"/>
        <v>482755</v>
      </c>
      <c r="AB7" s="28">
        <f t="shared" si="0"/>
        <v>461729</v>
      </c>
    </row>
    <row r="8" spans="1:28" ht="12.75">
      <c r="A8" s="67" t="s">
        <v>19</v>
      </c>
      <c r="B8" s="57" t="s">
        <v>21</v>
      </c>
      <c r="C8" s="14">
        <v>72583.37</v>
      </c>
      <c r="D8" s="14">
        <v>77734.78799999999</v>
      </c>
      <c r="E8" s="14">
        <v>80908.75999999998</v>
      </c>
      <c r="F8" s="28">
        <v>79845.59100000004</v>
      </c>
      <c r="G8" s="25">
        <v>83307.06099999997</v>
      </c>
      <c r="H8" s="25">
        <v>86631.40199999999</v>
      </c>
      <c r="I8" s="25">
        <v>92267.73600000002</v>
      </c>
      <c r="J8" s="25">
        <v>100427.938</v>
      </c>
      <c r="K8" s="25">
        <v>106402.61399999996</v>
      </c>
      <c r="L8" s="25">
        <v>116994.813</v>
      </c>
      <c r="M8" s="28">
        <v>117668.85500000001</v>
      </c>
      <c r="N8" s="15"/>
      <c r="O8" s="15"/>
      <c r="P8" s="67" t="s">
        <v>19</v>
      </c>
      <c r="Q8" s="57" t="s">
        <v>21</v>
      </c>
      <c r="R8" s="14">
        <f aca="true" t="shared" si="1" ref="R8:AB34">ROUND(C8,0)</f>
        <v>72583</v>
      </c>
      <c r="S8" s="14">
        <f t="shared" si="0"/>
        <v>77735</v>
      </c>
      <c r="T8" s="14">
        <f t="shared" si="0"/>
        <v>80909</v>
      </c>
      <c r="U8" s="28">
        <f t="shared" si="0"/>
        <v>79846</v>
      </c>
      <c r="V8" s="25">
        <f t="shared" si="0"/>
        <v>83307</v>
      </c>
      <c r="W8" s="14">
        <f t="shared" si="0"/>
        <v>86631</v>
      </c>
      <c r="X8" s="14">
        <f t="shared" si="0"/>
        <v>92268</v>
      </c>
      <c r="Y8" s="14">
        <f t="shared" si="0"/>
        <v>100428</v>
      </c>
      <c r="Z8" s="14">
        <f t="shared" si="0"/>
        <v>106403</v>
      </c>
      <c r="AA8" s="14">
        <f t="shared" si="0"/>
        <v>116995</v>
      </c>
      <c r="AB8" s="28">
        <f t="shared" si="0"/>
        <v>117669</v>
      </c>
    </row>
    <row r="9" spans="1:28" ht="12.75">
      <c r="A9" s="49" t="s">
        <v>56</v>
      </c>
      <c r="B9" s="13" t="s">
        <v>6</v>
      </c>
      <c r="C9" s="14">
        <v>3574354</v>
      </c>
      <c r="D9" s="14">
        <v>3608046</v>
      </c>
      <c r="E9" s="14">
        <v>3684484</v>
      </c>
      <c r="F9" s="28">
        <v>3737471</v>
      </c>
      <c r="G9" s="25">
        <v>4047450</v>
      </c>
      <c r="H9" s="25">
        <v>4308149</v>
      </c>
      <c r="I9" s="25">
        <v>4473262</v>
      </c>
      <c r="J9" s="25">
        <v>4821381</v>
      </c>
      <c r="K9" s="25">
        <v>5112634</v>
      </c>
      <c r="L9" s="25">
        <v>5440320</v>
      </c>
      <c r="M9" s="28">
        <v>5496111</v>
      </c>
      <c r="N9" s="15"/>
      <c r="O9" s="15"/>
      <c r="P9" s="49" t="s">
        <v>56</v>
      </c>
      <c r="Q9" s="13" t="s">
        <v>6</v>
      </c>
      <c r="R9" s="14">
        <f t="shared" si="1"/>
        <v>3574354</v>
      </c>
      <c r="S9" s="14">
        <f t="shared" si="0"/>
        <v>3608046</v>
      </c>
      <c r="T9" s="14">
        <f t="shared" si="0"/>
        <v>3684484</v>
      </c>
      <c r="U9" s="28">
        <f t="shared" si="0"/>
        <v>3737471</v>
      </c>
      <c r="V9" s="25">
        <f t="shared" si="0"/>
        <v>4047450</v>
      </c>
      <c r="W9" s="14">
        <f t="shared" si="0"/>
        <v>4308149</v>
      </c>
      <c r="X9" s="14">
        <f t="shared" si="0"/>
        <v>4473262</v>
      </c>
      <c r="Y9" s="14">
        <f t="shared" si="0"/>
        <v>4821381</v>
      </c>
      <c r="Z9" s="14">
        <f t="shared" si="0"/>
        <v>5112634</v>
      </c>
      <c r="AA9" s="14">
        <f t="shared" si="0"/>
        <v>5440320</v>
      </c>
      <c r="AB9" s="28">
        <f t="shared" si="0"/>
        <v>5496111</v>
      </c>
    </row>
    <row r="10" spans="1:28" ht="12.75">
      <c r="A10" s="49" t="s">
        <v>33</v>
      </c>
      <c r="B10" s="13" t="s">
        <v>18</v>
      </c>
      <c r="C10" s="14">
        <v>1795597.0939872193</v>
      </c>
      <c r="D10" s="14">
        <v>1842601.7551861282</v>
      </c>
      <c r="E10" s="14">
        <v>1890383.241389375</v>
      </c>
      <c r="F10" s="28">
        <v>1943479.2630622566</v>
      </c>
      <c r="G10" s="25">
        <v>2060060.8780061402</v>
      </c>
      <c r="H10" s="25">
        <v>2105852.6343604783</v>
      </c>
      <c r="I10" s="25">
        <v>2166746.924253465</v>
      </c>
      <c r="J10" s="25">
        <v>2248219.831846766</v>
      </c>
      <c r="K10" s="25">
        <v>2323637.2689693095</v>
      </c>
      <c r="L10" s="25">
        <v>2392922.3162928466</v>
      </c>
      <c r="M10" s="28">
        <v>2416305.763656024</v>
      </c>
      <c r="N10" s="15"/>
      <c r="O10" s="15"/>
      <c r="P10" s="49" t="s">
        <v>33</v>
      </c>
      <c r="Q10" s="13" t="s">
        <v>18</v>
      </c>
      <c r="R10" s="14">
        <f t="shared" si="1"/>
        <v>1795597</v>
      </c>
      <c r="S10" s="14">
        <f t="shared" si="0"/>
        <v>1842602</v>
      </c>
      <c r="T10" s="14">
        <f t="shared" si="0"/>
        <v>1890383</v>
      </c>
      <c r="U10" s="28">
        <f t="shared" si="0"/>
        <v>1943479</v>
      </c>
      <c r="V10" s="25">
        <f t="shared" si="0"/>
        <v>2060061</v>
      </c>
      <c r="W10" s="14">
        <f t="shared" si="0"/>
        <v>2105853</v>
      </c>
      <c r="X10" s="14">
        <f t="shared" si="0"/>
        <v>2166747</v>
      </c>
      <c r="Y10" s="14">
        <f t="shared" si="0"/>
        <v>2248220</v>
      </c>
      <c r="Z10" s="14">
        <f t="shared" si="0"/>
        <v>2323637</v>
      </c>
      <c r="AA10" s="14">
        <f t="shared" si="0"/>
        <v>2392922</v>
      </c>
      <c r="AB10" s="28">
        <f t="shared" si="0"/>
        <v>2416306</v>
      </c>
    </row>
    <row r="11" spans="1:28" ht="12.75">
      <c r="A11" s="49" t="s">
        <v>34</v>
      </c>
      <c r="B11" s="13" t="s">
        <v>24</v>
      </c>
      <c r="C11" s="14">
        <v>2533725.142323969</v>
      </c>
      <c r="D11" s="14">
        <v>2691511.93744881</v>
      </c>
      <c r="E11" s="14">
        <v>2732545.9999999995</v>
      </c>
      <c r="F11" s="28">
        <v>2808672.98780702</v>
      </c>
      <c r="G11" s="25">
        <v>2992024.4772292012</v>
      </c>
      <c r="H11" s="25">
        <v>3109500.2321560825</v>
      </c>
      <c r="I11" s="25">
        <v>3212749.579551644</v>
      </c>
      <c r="J11" s="25">
        <v>3343106.21118745</v>
      </c>
      <c r="K11" s="25">
        <v>3476173</v>
      </c>
      <c r="L11" s="25">
        <v>3584452.53465564</v>
      </c>
      <c r="M11" s="28">
        <v>3461285</v>
      </c>
      <c r="N11" s="15"/>
      <c r="O11" s="15"/>
      <c r="P11" s="49" t="s">
        <v>34</v>
      </c>
      <c r="Q11" s="13" t="s">
        <v>24</v>
      </c>
      <c r="R11" s="14">
        <f t="shared" si="1"/>
        <v>2533725</v>
      </c>
      <c r="S11" s="14">
        <f t="shared" si="0"/>
        <v>2691512</v>
      </c>
      <c r="T11" s="14">
        <f t="shared" si="0"/>
        <v>2732546</v>
      </c>
      <c r="U11" s="28">
        <f t="shared" si="0"/>
        <v>2808673</v>
      </c>
      <c r="V11" s="25">
        <f t="shared" si="0"/>
        <v>2992024</v>
      </c>
      <c r="W11" s="14">
        <f t="shared" si="0"/>
        <v>3109500</v>
      </c>
      <c r="X11" s="14">
        <f t="shared" si="0"/>
        <v>3212750</v>
      </c>
      <c r="Y11" s="14">
        <f t="shared" si="0"/>
        <v>3343106</v>
      </c>
      <c r="Z11" s="14">
        <f t="shared" si="0"/>
        <v>3476173</v>
      </c>
      <c r="AA11" s="14">
        <f t="shared" si="0"/>
        <v>3584453</v>
      </c>
      <c r="AB11" s="28">
        <f t="shared" si="0"/>
        <v>3461285</v>
      </c>
    </row>
    <row r="12" spans="1:28" ht="12.75">
      <c r="A12" s="49" t="s">
        <v>7</v>
      </c>
      <c r="B12" s="13" t="s">
        <v>25</v>
      </c>
      <c r="C12" s="14">
        <v>215474.8844</v>
      </c>
      <c r="D12" s="14">
        <v>15607.4428</v>
      </c>
      <c r="E12" s="14">
        <v>16910.8071</v>
      </c>
      <c r="F12" s="28">
        <v>18167.7529</v>
      </c>
      <c r="G12" s="25">
        <v>19477.6544</v>
      </c>
      <c r="H12" s="25">
        <v>20176.8191</v>
      </c>
      <c r="I12" s="25">
        <v>21259.819</v>
      </c>
      <c r="J12" s="25">
        <v>23247.5319</v>
      </c>
      <c r="K12" s="25">
        <v>25275.6016</v>
      </c>
      <c r="L12" s="25">
        <v>27215.1657</v>
      </c>
      <c r="M12" s="28">
        <v>26587.1656</v>
      </c>
      <c r="N12" s="15"/>
      <c r="O12" s="15"/>
      <c r="P12" s="49" t="s">
        <v>7</v>
      </c>
      <c r="Q12" s="13" t="s">
        <v>25</v>
      </c>
      <c r="R12" s="14">
        <f t="shared" si="1"/>
        <v>215475</v>
      </c>
      <c r="S12" s="14">
        <f t="shared" si="0"/>
        <v>15607</v>
      </c>
      <c r="T12" s="14">
        <f t="shared" si="0"/>
        <v>16911</v>
      </c>
      <c r="U12" s="28">
        <f t="shared" si="0"/>
        <v>18168</v>
      </c>
      <c r="V12" s="25">
        <f t="shared" si="0"/>
        <v>19478</v>
      </c>
      <c r="W12" s="14">
        <f t="shared" si="0"/>
        <v>20177</v>
      </c>
      <c r="X12" s="14">
        <f t="shared" si="0"/>
        <v>21260</v>
      </c>
      <c r="Y12" s="14">
        <f t="shared" si="0"/>
        <v>23248</v>
      </c>
      <c r="Z12" s="14">
        <f t="shared" si="0"/>
        <v>25276</v>
      </c>
      <c r="AA12" s="14">
        <f t="shared" si="0"/>
        <v>27215</v>
      </c>
      <c r="AB12" s="28">
        <f t="shared" si="0"/>
        <v>26587</v>
      </c>
    </row>
    <row r="13" spans="1:28" s="15" customFormat="1" ht="12.75">
      <c r="A13" s="49" t="s">
        <v>37</v>
      </c>
      <c r="B13" s="13" t="s">
        <v>24</v>
      </c>
      <c r="C13" s="14">
        <v>134704.94229286938</v>
      </c>
      <c r="D13" s="14">
        <v>131465.50952956674</v>
      </c>
      <c r="E13" s="14">
        <v>133595.7858991307</v>
      </c>
      <c r="F13" s="28">
        <v>143881.3370529074</v>
      </c>
      <c r="G13" s="25">
        <v>165113.05349463204</v>
      </c>
      <c r="H13" s="14">
        <v>202623.09216377215</v>
      </c>
      <c r="I13" s="14">
        <v>221115.12232003573</v>
      </c>
      <c r="J13" s="14">
        <v>236535.531701846</v>
      </c>
      <c r="K13" s="14">
        <v>252521.22120313277</v>
      </c>
      <c r="L13" s="14">
        <v>276706.9261989826</v>
      </c>
      <c r="M13" s="28">
        <v>283735.0570443932</v>
      </c>
      <c r="P13" s="49" t="s">
        <v>37</v>
      </c>
      <c r="Q13" s="13" t="s">
        <v>24</v>
      </c>
      <c r="R13" s="14">
        <f t="shared" si="1"/>
        <v>134705</v>
      </c>
      <c r="S13" s="14">
        <f t="shared" si="0"/>
        <v>131466</v>
      </c>
      <c r="T13" s="14">
        <f t="shared" si="0"/>
        <v>133596</v>
      </c>
      <c r="U13" s="28">
        <f t="shared" si="0"/>
        <v>143881</v>
      </c>
      <c r="V13" s="25">
        <f t="shared" si="0"/>
        <v>165113</v>
      </c>
      <c r="W13" s="14">
        <f t="shared" si="0"/>
        <v>202623</v>
      </c>
      <c r="X13" s="14">
        <f t="shared" si="0"/>
        <v>221115</v>
      </c>
      <c r="Y13" s="14">
        <f t="shared" si="0"/>
        <v>236536</v>
      </c>
      <c r="Z13" s="14">
        <f t="shared" si="0"/>
        <v>252521</v>
      </c>
      <c r="AA13" s="14">
        <f t="shared" si="0"/>
        <v>276707</v>
      </c>
      <c r="AB13" s="28">
        <f t="shared" si="0"/>
        <v>283735</v>
      </c>
    </row>
    <row r="14" spans="1:28" s="15" customFormat="1" ht="12.75">
      <c r="A14" s="49" t="s">
        <v>4</v>
      </c>
      <c r="B14" s="13" t="s">
        <v>24</v>
      </c>
      <c r="C14" s="14">
        <v>215893.035874684</v>
      </c>
      <c r="D14" s="14">
        <v>194585.41920616844</v>
      </c>
      <c r="E14" s="14">
        <v>186740.83075985336</v>
      </c>
      <c r="F14" s="28">
        <v>176434.59410363442</v>
      </c>
      <c r="G14" s="25">
        <v>178499.72574537844</v>
      </c>
      <c r="H14" s="25">
        <v>175966.4369806264</v>
      </c>
      <c r="I14" s="25">
        <v>173386.2519045879</v>
      </c>
      <c r="J14" s="25">
        <v>176017.14686394666</v>
      </c>
      <c r="K14" s="25">
        <v>177576.9594420585</v>
      </c>
      <c r="L14" s="25">
        <v>181584.0042230024</v>
      </c>
      <c r="M14" s="28">
        <v>164620.1626649892</v>
      </c>
      <c r="P14" s="49" t="s">
        <v>4</v>
      </c>
      <c r="Q14" s="13" t="s">
        <v>24</v>
      </c>
      <c r="R14" s="14">
        <f t="shared" si="1"/>
        <v>215893</v>
      </c>
      <c r="S14" s="14">
        <f t="shared" si="0"/>
        <v>194585</v>
      </c>
      <c r="T14" s="14">
        <f t="shared" si="0"/>
        <v>186741</v>
      </c>
      <c r="U14" s="28">
        <f t="shared" si="0"/>
        <v>176435</v>
      </c>
      <c r="V14" s="25">
        <f t="shared" si="0"/>
        <v>178500</v>
      </c>
      <c r="W14" s="14">
        <f t="shared" si="0"/>
        <v>175966</v>
      </c>
      <c r="X14" s="14">
        <f t="shared" si="0"/>
        <v>173386</v>
      </c>
      <c r="Y14" s="14">
        <f t="shared" si="0"/>
        <v>176017</v>
      </c>
      <c r="Z14" s="14">
        <f t="shared" si="0"/>
        <v>177577</v>
      </c>
      <c r="AA14" s="14">
        <f t="shared" si="0"/>
        <v>181584</v>
      </c>
      <c r="AB14" s="28">
        <f t="shared" si="0"/>
        <v>164620</v>
      </c>
    </row>
    <row r="15" spans="1:28" ht="12.75">
      <c r="A15" s="51" t="s">
        <v>35</v>
      </c>
      <c r="B15" s="13" t="s">
        <v>24</v>
      </c>
      <c r="C15" s="14">
        <v>1041205</v>
      </c>
      <c r="D15" s="14">
        <v>1027302</v>
      </c>
      <c r="E15" s="14">
        <v>1005341</v>
      </c>
      <c r="F15" s="28">
        <v>996137</v>
      </c>
      <c r="G15" s="25">
        <v>1028374</v>
      </c>
      <c r="H15" s="25">
        <v>1077348</v>
      </c>
      <c r="I15" s="25">
        <v>1116592</v>
      </c>
      <c r="J15" s="25">
        <v>1162300</v>
      </c>
      <c r="K15" s="25">
        <v>1204988</v>
      </c>
      <c r="L15" s="25">
        <v>1247062</v>
      </c>
      <c r="M15" s="28">
        <v>1128541</v>
      </c>
      <c r="N15" s="15"/>
      <c r="O15" s="15"/>
      <c r="P15" s="51" t="s">
        <v>35</v>
      </c>
      <c r="Q15" s="13" t="s">
        <v>24</v>
      </c>
      <c r="R15" s="14">
        <f t="shared" si="1"/>
        <v>1041205</v>
      </c>
      <c r="S15" s="14">
        <f t="shared" si="0"/>
        <v>1027302</v>
      </c>
      <c r="T15" s="14">
        <f t="shared" si="0"/>
        <v>1005341</v>
      </c>
      <c r="U15" s="28">
        <f t="shared" si="0"/>
        <v>996137</v>
      </c>
      <c r="V15" s="25">
        <f t="shared" si="0"/>
        <v>1028374</v>
      </c>
      <c r="W15" s="14">
        <f t="shared" si="0"/>
        <v>1077348</v>
      </c>
      <c r="X15" s="14">
        <f t="shared" si="0"/>
        <v>1116592</v>
      </c>
      <c r="Y15" s="14">
        <f t="shared" si="0"/>
        <v>1162300</v>
      </c>
      <c r="Z15" s="14">
        <f t="shared" si="0"/>
        <v>1204988</v>
      </c>
      <c r="AA15" s="14">
        <f t="shared" si="0"/>
        <v>1247062</v>
      </c>
      <c r="AB15" s="28">
        <f t="shared" si="0"/>
        <v>1128541</v>
      </c>
    </row>
    <row r="16" spans="1:28" s="15" customFormat="1" ht="12.75">
      <c r="A16" s="49" t="s">
        <v>36</v>
      </c>
      <c r="B16" s="13" t="s">
        <v>24</v>
      </c>
      <c r="C16" s="14">
        <v>1999917.71840514</v>
      </c>
      <c r="D16" s="14">
        <v>2070036.02436467</v>
      </c>
      <c r="E16" s="14">
        <v>2088102.81652679</v>
      </c>
      <c r="F16" s="28">
        <v>2118243.93698094</v>
      </c>
      <c r="G16" s="25">
        <v>2205945.44214121</v>
      </c>
      <c r="H16" s="25">
        <v>2257270</v>
      </c>
      <c r="I16" s="25">
        <v>2296467.002</v>
      </c>
      <c r="J16" s="25">
        <v>2364840.031</v>
      </c>
      <c r="K16" s="25">
        <v>2434995.958</v>
      </c>
      <c r="L16" s="25">
        <v>2507344.005</v>
      </c>
      <c r="M16" s="28">
        <v>2357977</v>
      </c>
      <c r="P16" s="49" t="s">
        <v>36</v>
      </c>
      <c r="Q16" s="13" t="s">
        <v>24</v>
      </c>
      <c r="R16" s="14">
        <f t="shared" si="1"/>
        <v>1999918</v>
      </c>
      <c r="S16" s="14">
        <f t="shared" si="0"/>
        <v>2070036</v>
      </c>
      <c r="T16" s="14">
        <f t="shared" si="0"/>
        <v>2088103</v>
      </c>
      <c r="U16" s="28">
        <f t="shared" si="0"/>
        <v>2118244</v>
      </c>
      <c r="V16" s="25">
        <f t="shared" si="0"/>
        <v>2205945</v>
      </c>
      <c r="W16" s="14">
        <f t="shared" si="0"/>
        <v>2257270</v>
      </c>
      <c r="X16" s="14">
        <f t="shared" si="0"/>
        <v>2296467</v>
      </c>
      <c r="Y16" s="14">
        <f t="shared" si="0"/>
        <v>2364840</v>
      </c>
      <c r="Z16" s="14">
        <f t="shared" si="0"/>
        <v>2434996</v>
      </c>
      <c r="AA16" s="14">
        <f t="shared" si="0"/>
        <v>2507344</v>
      </c>
      <c r="AB16" s="28">
        <f t="shared" si="0"/>
        <v>2357977</v>
      </c>
    </row>
    <row r="17" spans="1:28" s="15" customFormat="1" ht="12.75">
      <c r="A17" s="51" t="s">
        <v>27</v>
      </c>
      <c r="B17" s="13" t="s">
        <v>28</v>
      </c>
      <c r="C17" s="14">
        <v>316115.81389272766</v>
      </c>
      <c r="D17" s="14">
        <v>320953.7762572254</v>
      </c>
      <c r="E17" s="14">
        <v>317528.14650700486</v>
      </c>
      <c r="F17" s="28">
        <v>325885.20940122864</v>
      </c>
      <c r="G17" s="25">
        <v>329594.7917789305</v>
      </c>
      <c r="H17" s="25">
        <v>344742.07860287104</v>
      </c>
      <c r="I17" s="25">
        <v>348447.7209363298</v>
      </c>
      <c r="J17" s="25">
        <v>370433.78756376234</v>
      </c>
      <c r="K17" s="25">
        <v>388383.70929793204</v>
      </c>
      <c r="L17" s="25">
        <v>411520.07539633</v>
      </c>
      <c r="M17" s="28">
        <v>386254.55047034763</v>
      </c>
      <c r="P17" s="51" t="s">
        <v>27</v>
      </c>
      <c r="Q17" s="13" t="s">
        <v>28</v>
      </c>
      <c r="R17" s="14">
        <f t="shared" si="1"/>
        <v>316116</v>
      </c>
      <c r="S17" s="14">
        <f t="shared" si="0"/>
        <v>320954</v>
      </c>
      <c r="T17" s="14">
        <f t="shared" si="0"/>
        <v>317528</v>
      </c>
      <c r="U17" s="28">
        <f t="shared" si="0"/>
        <v>325885</v>
      </c>
      <c r="V17" s="25">
        <f t="shared" si="0"/>
        <v>329595</v>
      </c>
      <c r="W17" s="14">
        <f t="shared" si="0"/>
        <v>344742</v>
      </c>
      <c r="X17" s="14">
        <f t="shared" si="0"/>
        <v>348448</v>
      </c>
      <c r="Y17" s="14">
        <f t="shared" si="0"/>
        <v>370434</v>
      </c>
      <c r="Z17" s="14">
        <f t="shared" si="0"/>
        <v>388384</v>
      </c>
      <c r="AA17" s="14">
        <f t="shared" si="0"/>
        <v>411520</v>
      </c>
      <c r="AB17" s="28">
        <f t="shared" si="0"/>
        <v>386255</v>
      </c>
    </row>
    <row r="18" spans="1:28" ht="12.75">
      <c r="A18" s="51" t="s">
        <v>38</v>
      </c>
      <c r="B18" s="13" t="s">
        <v>24</v>
      </c>
      <c r="C18" s="14">
        <v>1582674</v>
      </c>
      <c r="D18" s="14">
        <v>1618938</v>
      </c>
      <c r="E18" s="14">
        <v>1596983</v>
      </c>
      <c r="F18" s="28">
        <v>1583756</v>
      </c>
      <c r="G18" s="14">
        <v>1627373</v>
      </c>
      <c r="H18" s="14">
        <v>1643709</v>
      </c>
      <c r="I18" s="14">
        <v>1700656</v>
      </c>
      <c r="J18" s="14">
        <v>1746276</v>
      </c>
      <c r="K18" s="14">
        <v>1790955</v>
      </c>
      <c r="L18" s="14">
        <v>1810449</v>
      </c>
      <c r="M18" s="28">
        <v>1673896</v>
      </c>
      <c r="N18" s="15"/>
      <c r="O18" s="15"/>
      <c r="P18" s="51" t="s">
        <v>38</v>
      </c>
      <c r="Q18" s="13" t="s">
        <v>24</v>
      </c>
      <c r="R18" s="14">
        <f t="shared" si="1"/>
        <v>1582674</v>
      </c>
      <c r="S18" s="14">
        <f t="shared" si="0"/>
        <v>1618938</v>
      </c>
      <c r="T18" s="14">
        <f t="shared" si="0"/>
        <v>1596983</v>
      </c>
      <c r="U18" s="28">
        <f t="shared" si="0"/>
        <v>1583756</v>
      </c>
      <c r="V18" s="25">
        <f t="shared" si="0"/>
        <v>1627373</v>
      </c>
      <c r="W18" s="14">
        <f t="shared" si="0"/>
        <v>1643709</v>
      </c>
      <c r="X18" s="14">
        <f t="shared" si="0"/>
        <v>1700656</v>
      </c>
      <c r="Y18" s="14">
        <f t="shared" si="0"/>
        <v>1746276</v>
      </c>
      <c r="Z18" s="14">
        <f t="shared" si="0"/>
        <v>1790955</v>
      </c>
      <c r="AA18" s="14">
        <f t="shared" si="0"/>
        <v>1810449</v>
      </c>
      <c r="AB18" s="28">
        <f t="shared" si="0"/>
        <v>1673896</v>
      </c>
    </row>
    <row r="19" spans="1:28" ht="12.75">
      <c r="A19" s="49" t="s">
        <v>5</v>
      </c>
      <c r="B19" s="13" t="s">
        <v>24</v>
      </c>
      <c r="C19" s="14">
        <v>18874.920000000006</v>
      </c>
      <c r="D19" s="14">
        <v>20055.855000000003</v>
      </c>
      <c r="E19" s="14">
        <v>19052.087999999996</v>
      </c>
      <c r="F19" s="28">
        <v>17544.268</v>
      </c>
      <c r="G19" s="25">
        <v>16964.862999999998</v>
      </c>
      <c r="H19" s="14">
        <v>17767.183</v>
      </c>
      <c r="I19" s="14">
        <v>18174.735999999997</v>
      </c>
      <c r="J19" s="14">
        <v>19650.619999999995</v>
      </c>
      <c r="K19" s="14">
        <v>20837.5</v>
      </c>
      <c r="L19" s="14">
        <v>21925.930000000008</v>
      </c>
      <c r="M19" s="28">
        <v>20267.075999999997</v>
      </c>
      <c r="N19" s="15"/>
      <c r="O19" s="15"/>
      <c r="P19" s="49" t="s">
        <v>5</v>
      </c>
      <c r="Q19" s="13" t="s">
        <v>24</v>
      </c>
      <c r="R19" s="14">
        <f t="shared" si="1"/>
        <v>18875</v>
      </c>
      <c r="S19" s="14">
        <f t="shared" si="0"/>
        <v>20056</v>
      </c>
      <c r="T19" s="14">
        <f t="shared" si="0"/>
        <v>19052</v>
      </c>
      <c r="U19" s="28">
        <f t="shared" si="0"/>
        <v>17544</v>
      </c>
      <c r="V19" s="25">
        <f t="shared" si="0"/>
        <v>16965</v>
      </c>
      <c r="W19" s="14">
        <f t="shared" si="0"/>
        <v>17767</v>
      </c>
      <c r="X19" s="14">
        <f t="shared" si="0"/>
        <v>18175</v>
      </c>
      <c r="Y19" s="14">
        <f t="shared" si="0"/>
        <v>19651</v>
      </c>
      <c r="Z19" s="14">
        <f t="shared" si="0"/>
        <v>20838</v>
      </c>
      <c r="AA19" s="14">
        <f t="shared" si="0"/>
        <v>21926</v>
      </c>
      <c r="AB19" s="28">
        <f t="shared" si="0"/>
        <v>20267</v>
      </c>
    </row>
    <row r="20" spans="1:28" s="15" customFormat="1" ht="12.75">
      <c r="A20" s="51" t="s">
        <v>11</v>
      </c>
      <c r="B20" s="13" t="s">
        <v>30</v>
      </c>
      <c r="C20" s="14">
        <v>12751.929380009353</v>
      </c>
      <c r="D20" s="14">
        <v>13771.079054653203</v>
      </c>
      <c r="E20" s="14">
        <v>15177.752225815819</v>
      </c>
      <c r="F20" s="28">
        <v>15825.205200060653</v>
      </c>
      <c r="G20" s="25">
        <v>23644.505036079485</v>
      </c>
      <c r="H20" s="25">
        <v>24446.012228864485</v>
      </c>
      <c r="I20" s="25">
        <v>25319.98171133942</v>
      </c>
      <c r="J20" s="25">
        <v>26916.639685978098</v>
      </c>
      <c r="K20" s="25">
        <v>28680.868254514404</v>
      </c>
      <c r="L20" s="25">
        <v>30188.844699426274</v>
      </c>
      <c r="M20" s="28">
        <v>29503.629</v>
      </c>
      <c r="P20" s="51" t="s">
        <v>11</v>
      </c>
      <c r="Q20" s="13" t="s">
        <v>30</v>
      </c>
      <c r="R20" s="14">
        <f t="shared" si="1"/>
        <v>12752</v>
      </c>
      <c r="S20" s="14">
        <f t="shared" si="0"/>
        <v>13771</v>
      </c>
      <c r="T20" s="14">
        <f t="shared" si="0"/>
        <v>15178</v>
      </c>
      <c r="U20" s="28">
        <f t="shared" si="0"/>
        <v>15825</v>
      </c>
      <c r="V20" s="25">
        <f t="shared" si="0"/>
        <v>23645</v>
      </c>
      <c r="W20" s="14">
        <f t="shared" si="0"/>
        <v>24446</v>
      </c>
      <c r="X20" s="14">
        <f t="shared" si="0"/>
        <v>25320</v>
      </c>
      <c r="Y20" s="14">
        <f t="shared" si="0"/>
        <v>26917</v>
      </c>
      <c r="Z20" s="14">
        <f t="shared" si="0"/>
        <v>28681</v>
      </c>
      <c r="AA20" s="14">
        <f t="shared" si="0"/>
        <v>30189</v>
      </c>
      <c r="AB20" s="28">
        <f t="shared" si="0"/>
        <v>29504</v>
      </c>
    </row>
    <row r="21" spans="1:28" ht="12.75">
      <c r="A21" s="49" t="s">
        <v>10</v>
      </c>
      <c r="B21" s="13" t="s">
        <v>31</v>
      </c>
      <c r="C21" s="14">
        <v>95284.16172651372</v>
      </c>
      <c r="D21" s="14">
        <v>104390.19477885484</v>
      </c>
      <c r="E21" s="14">
        <v>111156.24727492429</v>
      </c>
      <c r="F21" s="28">
        <v>117738.66828032948</v>
      </c>
      <c r="G21" s="25">
        <v>124816.49406030991</v>
      </c>
      <c r="H21" s="25">
        <v>35998.39952890231</v>
      </c>
      <c r="I21" s="25">
        <v>37503.952242347055</v>
      </c>
      <c r="J21" s="25">
        <v>40747.74999850008</v>
      </c>
      <c r="K21" s="25">
        <v>44103.31518613593</v>
      </c>
      <c r="L21" s="25">
        <v>47156.6350306878</v>
      </c>
      <c r="M21" s="28">
        <v>48075.60228631132</v>
      </c>
      <c r="N21" s="15"/>
      <c r="O21" s="15"/>
      <c r="P21" s="49" t="s">
        <v>10</v>
      </c>
      <c r="Q21" s="13" t="s">
        <v>31</v>
      </c>
      <c r="R21" s="14">
        <f t="shared" si="1"/>
        <v>95284</v>
      </c>
      <c r="S21" s="14">
        <f t="shared" si="0"/>
        <v>104390</v>
      </c>
      <c r="T21" s="14">
        <f t="shared" si="0"/>
        <v>111156</v>
      </c>
      <c r="U21" s="28">
        <f t="shared" si="0"/>
        <v>117739</v>
      </c>
      <c r="V21" s="25">
        <f t="shared" si="0"/>
        <v>124816</v>
      </c>
      <c r="W21" s="14">
        <f t="shared" si="0"/>
        <v>35998</v>
      </c>
      <c r="X21" s="14">
        <f t="shared" si="0"/>
        <v>37504</v>
      </c>
      <c r="Y21" s="14">
        <f t="shared" si="0"/>
        <v>40748</v>
      </c>
      <c r="Z21" s="14">
        <f t="shared" si="0"/>
        <v>44103</v>
      </c>
      <c r="AA21" s="14">
        <f t="shared" si="0"/>
        <v>47157</v>
      </c>
      <c r="AB21" s="28">
        <f t="shared" si="0"/>
        <v>48076</v>
      </c>
    </row>
    <row r="22" spans="1:28" s="15" customFormat="1" ht="12.75">
      <c r="A22" s="49" t="s">
        <v>39</v>
      </c>
      <c r="B22" s="13" t="s">
        <v>24</v>
      </c>
      <c r="C22" s="14">
        <v>28850.70311816129</v>
      </c>
      <c r="D22" s="14">
        <v>30673.272141462545</v>
      </c>
      <c r="E22" s="14">
        <v>35605.057051944495</v>
      </c>
      <c r="F22" s="28">
        <v>35100.614297035856</v>
      </c>
      <c r="G22" s="25">
        <v>37621.2695</v>
      </c>
      <c r="H22" s="25">
        <v>34842.34732</v>
      </c>
      <c r="I22" s="25">
        <v>37244.33112</v>
      </c>
      <c r="J22" s="25">
        <v>41632.16654</v>
      </c>
      <c r="K22" s="25">
        <v>42738.95468</v>
      </c>
      <c r="L22" s="25">
        <v>41512.40936</v>
      </c>
      <c r="M22" s="28">
        <v>45354.69062</v>
      </c>
      <c r="P22" s="49" t="s">
        <v>39</v>
      </c>
      <c r="Q22" s="13" t="s">
        <v>24</v>
      </c>
      <c r="R22" s="14">
        <f t="shared" si="1"/>
        <v>28851</v>
      </c>
      <c r="S22" s="14">
        <f t="shared" si="0"/>
        <v>30673</v>
      </c>
      <c r="T22" s="14">
        <f t="shared" si="0"/>
        <v>35605</v>
      </c>
      <c r="U22" s="28">
        <f t="shared" si="0"/>
        <v>35101</v>
      </c>
      <c r="V22" s="25">
        <f t="shared" si="0"/>
        <v>37621</v>
      </c>
      <c r="W22" s="14">
        <f t="shared" si="0"/>
        <v>34842</v>
      </c>
      <c r="X22" s="14">
        <f t="shared" si="0"/>
        <v>37244</v>
      </c>
      <c r="Y22" s="14">
        <f t="shared" si="0"/>
        <v>41632</v>
      </c>
      <c r="Z22" s="14">
        <f t="shared" si="0"/>
        <v>42739</v>
      </c>
      <c r="AA22" s="14">
        <f t="shared" si="0"/>
        <v>41512</v>
      </c>
      <c r="AB22" s="28">
        <f t="shared" si="0"/>
        <v>45355</v>
      </c>
    </row>
    <row r="23" spans="1:28" ht="12.75">
      <c r="A23" s="49" t="s">
        <v>8</v>
      </c>
      <c r="B23" s="13" t="s">
        <v>9</v>
      </c>
      <c r="C23" s="14">
        <v>25784776</v>
      </c>
      <c r="D23" s="14">
        <v>26738890</v>
      </c>
      <c r="E23" s="14">
        <v>27335225</v>
      </c>
      <c r="F23" s="28">
        <v>29037757</v>
      </c>
      <c r="G23" s="25">
        <v>31334611</v>
      </c>
      <c r="H23" s="25">
        <v>33297591</v>
      </c>
      <c r="I23" s="25">
        <v>35244659</v>
      </c>
      <c r="J23" s="25">
        <v>37692333</v>
      </c>
      <c r="K23" s="25">
        <v>41693069</v>
      </c>
      <c r="L23" s="25">
        <v>46280135</v>
      </c>
      <c r="M23" s="28">
        <v>46698665</v>
      </c>
      <c r="N23" s="15"/>
      <c r="O23" s="15"/>
      <c r="P23" s="49" t="s">
        <v>8</v>
      </c>
      <c r="Q23" s="13" t="s">
        <v>9</v>
      </c>
      <c r="R23" s="14">
        <f t="shared" si="1"/>
        <v>25784776</v>
      </c>
      <c r="S23" s="14">
        <f t="shared" si="1"/>
        <v>26738890</v>
      </c>
      <c r="T23" s="14">
        <f t="shared" si="1"/>
        <v>27335225</v>
      </c>
      <c r="U23" s="28">
        <f t="shared" si="1"/>
        <v>29037757</v>
      </c>
      <c r="V23" s="25">
        <f t="shared" si="1"/>
        <v>31334611</v>
      </c>
      <c r="W23" s="14">
        <f t="shared" si="1"/>
        <v>33297591</v>
      </c>
      <c r="X23" s="14">
        <f t="shared" si="1"/>
        <v>35244659</v>
      </c>
      <c r="Y23" s="14">
        <f t="shared" si="1"/>
        <v>37692333</v>
      </c>
      <c r="Z23" s="14">
        <f t="shared" si="1"/>
        <v>41693069</v>
      </c>
      <c r="AA23" s="14">
        <f t="shared" si="1"/>
        <v>46280135</v>
      </c>
      <c r="AB23" s="28">
        <f t="shared" si="1"/>
        <v>46698665</v>
      </c>
    </row>
    <row r="24" spans="1:28" ht="12.75">
      <c r="A24" s="49" t="s">
        <v>12</v>
      </c>
      <c r="B24" s="13" t="s">
        <v>24</v>
      </c>
      <c r="C24" s="14">
        <v>6418.855457989009</v>
      </c>
      <c r="D24" s="14">
        <v>6713.473285328756</v>
      </c>
      <c r="E24" s="14">
        <v>6971.811978955939</v>
      </c>
      <c r="F24" s="28">
        <v>7506.403390532997</v>
      </c>
      <c r="G24" s="25">
        <v>8295.594758229086</v>
      </c>
      <c r="H24" s="25">
        <v>9444.193505643725</v>
      </c>
      <c r="I24" s="25">
        <v>9507.127833583949</v>
      </c>
      <c r="J24" s="25">
        <v>10765.756496979726</v>
      </c>
      <c r="K24" s="25">
        <v>12033.23238299041</v>
      </c>
      <c r="L24" s="25">
        <v>13011.508795119209</v>
      </c>
      <c r="M24" s="28">
        <v>11893.083278670365</v>
      </c>
      <c r="N24" s="15"/>
      <c r="O24" s="15"/>
      <c r="P24" s="49" t="s">
        <v>12</v>
      </c>
      <c r="Q24" s="13" t="s">
        <v>24</v>
      </c>
      <c r="R24" s="14">
        <f t="shared" si="1"/>
        <v>6419</v>
      </c>
      <c r="S24" s="14">
        <f t="shared" si="1"/>
        <v>6713</v>
      </c>
      <c r="T24" s="14">
        <f t="shared" si="1"/>
        <v>6972</v>
      </c>
      <c r="U24" s="28">
        <f t="shared" si="1"/>
        <v>7506</v>
      </c>
      <c r="V24" s="25">
        <f t="shared" si="1"/>
        <v>8296</v>
      </c>
      <c r="W24" s="14">
        <f t="shared" si="1"/>
        <v>9444</v>
      </c>
      <c r="X24" s="14">
        <f t="shared" si="1"/>
        <v>9507</v>
      </c>
      <c r="Y24" s="14">
        <f t="shared" si="1"/>
        <v>10766</v>
      </c>
      <c r="Z24" s="14">
        <f t="shared" si="1"/>
        <v>12033</v>
      </c>
      <c r="AA24" s="14">
        <f t="shared" si="1"/>
        <v>13012</v>
      </c>
      <c r="AB24" s="28">
        <f t="shared" si="1"/>
        <v>11893</v>
      </c>
    </row>
    <row r="25" spans="1:28" ht="12.75">
      <c r="A25" s="49" t="s">
        <v>40</v>
      </c>
      <c r="B25" s="13" t="s">
        <v>24</v>
      </c>
      <c r="C25" s="14">
        <v>630912</v>
      </c>
      <c r="D25" s="14">
        <v>649234</v>
      </c>
      <c r="E25" s="14">
        <v>653010</v>
      </c>
      <c r="F25" s="28">
        <v>653951</v>
      </c>
      <c r="G25" s="25">
        <v>669966</v>
      </c>
      <c r="H25" s="25">
        <v>690555</v>
      </c>
      <c r="I25" s="25">
        <v>697791</v>
      </c>
      <c r="J25" s="25">
        <v>743312</v>
      </c>
      <c r="K25" s="25">
        <v>782246</v>
      </c>
      <c r="L25" s="25">
        <v>815719</v>
      </c>
      <c r="M25" s="28">
        <v>787452</v>
      </c>
      <c r="N25" s="15"/>
      <c r="O25" s="15"/>
      <c r="P25" s="49" t="s">
        <v>40</v>
      </c>
      <c r="Q25" s="13" t="s">
        <v>24</v>
      </c>
      <c r="R25" s="14">
        <f t="shared" si="1"/>
        <v>630912</v>
      </c>
      <c r="S25" s="14">
        <f t="shared" si="1"/>
        <v>649234</v>
      </c>
      <c r="T25" s="14">
        <f t="shared" si="1"/>
        <v>653010</v>
      </c>
      <c r="U25" s="28">
        <f t="shared" si="1"/>
        <v>653951</v>
      </c>
      <c r="V25" s="25">
        <f t="shared" si="1"/>
        <v>669966</v>
      </c>
      <c r="W25" s="14">
        <f t="shared" si="1"/>
        <v>690555</v>
      </c>
      <c r="X25" s="14">
        <f t="shared" si="1"/>
        <v>697791</v>
      </c>
      <c r="Y25" s="14">
        <f t="shared" si="1"/>
        <v>743312</v>
      </c>
      <c r="Z25" s="14">
        <f t="shared" si="1"/>
        <v>782246</v>
      </c>
      <c r="AA25" s="14">
        <f t="shared" si="1"/>
        <v>815719</v>
      </c>
      <c r="AB25" s="28">
        <f t="shared" si="1"/>
        <v>787452</v>
      </c>
    </row>
    <row r="26" spans="1:28" ht="12.75">
      <c r="A26" s="49" t="s">
        <v>41</v>
      </c>
      <c r="B26" s="13" t="s">
        <v>24</v>
      </c>
      <c r="C26" s="14">
        <v>286163.87410492625</v>
      </c>
      <c r="D26" s="14">
        <v>298428.5501849464</v>
      </c>
      <c r="E26" s="14">
        <v>305404.90555515536</v>
      </c>
      <c r="F26" s="28">
        <v>310530.68837538385</v>
      </c>
      <c r="G26" s="25">
        <v>333585.003</v>
      </c>
      <c r="H26" s="25">
        <v>340879.534</v>
      </c>
      <c r="I26" s="25">
        <v>357581.005</v>
      </c>
      <c r="J26" s="25">
        <v>365898.44</v>
      </c>
      <c r="K26" s="25">
        <v>381651.196</v>
      </c>
      <c r="L26" s="25">
        <v>396081.407</v>
      </c>
      <c r="M26" s="28">
        <v>378893.687</v>
      </c>
      <c r="N26" s="15"/>
      <c r="O26" s="15"/>
      <c r="P26" s="49" t="s">
        <v>41</v>
      </c>
      <c r="Q26" s="13" t="s">
        <v>24</v>
      </c>
      <c r="R26" s="14">
        <f t="shared" si="1"/>
        <v>286164</v>
      </c>
      <c r="S26" s="14">
        <f t="shared" si="1"/>
        <v>298429</v>
      </c>
      <c r="T26" s="14">
        <f t="shared" si="1"/>
        <v>305405</v>
      </c>
      <c r="U26" s="28">
        <f t="shared" si="1"/>
        <v>310531</v>
      </c>
      <c r="V26" s="25">
        <f t="shared" si="1"/>
        <v>333585</v>
      </c>
      <c r="W26" s="14">
        <f t="shared" si="1"/>
        <v>340880</v>
      </c>
      <c r="X26" s="14">
        <f t="shared" si="1"/>
        <v>357581</v>
      </c>
      <c r="Y26" s="14">
        <f t="shared" si="1"/>
        <v>365898</v>
      </c>
      <c r="Z26" s="14">
        <f t="shared" si="1"/>
        <v>381651</v>
      </c>
      <c r="AA26" s="14">
        <f t="shared" si="1"/>
        <v>396081</v>
      </c>
      <c r="AB26" s="28">
        <f t="shared" si="1"/>
        <v>378894</v>
      </c>
    </row>
    <row r="27" spans="1:28" ht="12.75">
      <c r="A27" s="49" t="s">
        <v>13</v>
      </c>
      <c r="B27" s="13" t="s">
        <v>14</v>
      </c>
      <c r="C27" s="14">
        <v>1366235</v>
      </c>
      <c r="D27" s="14">
        <v>1479297</v>
      </c>
      <c r="E27" s="14">
        <v>1535653</v>
      </c>
      <c r="F27" s="28">
        <v>1551942</v>
      </c>
      <c r="G27" s="25">
        <v>1624962</v>
      </c>
      <c r="H27" s="25">
        <v>1708627</v>
      </c>
      <c r="I27" s="25">
        <v>1748658</v>
      </c>
      <c r="J27" s="25">
        <v>1852797</v>
      </c>
      <c r="K27" s="25">
        <v>1979286</v>
      </c>
      <c r="L27" s="25">
        <v>2136236</v>
      </c>
      <c r="M27" s="28">
        <v>2184079</v>
      </c>
      <c r="N27" s="15"/>
      <c r="O27" s="15"/>
      <c r="P27" s="49" t="s">
        <v>13</v>
      </c>
      <c r="Q27" s="13" t="s">
        <v>14</v>
      </c>
      <c r="R27" s="14">
        <f t="shared" si="1"/>
        <v>1366235</v>
      </c>
      <c r="S27" s="14">
        <f t="shared" si="1"/>
        <v>1479297</v>
      </c>
      <c r="T27" s="14">
        <f t="shared" si="1"/>
        <v>1535653</v>
      </c>
      <c r="U27" s="28">
        <f t="shared" si="1"/>
        <v>1551942</v>
      </c>
      <c r="V27" s="25">
        <f t="shared" si="1"/>
        <v>1624962</v>
      </c>
      <c r="W27" s="14">
        <f t="shared" si="1"/>
        <v>1708627</v>
      </c>
      <c r="X27" s="14">
        <f t="shared" si="1"/>
        <v>1748658</v>
      </c>
      <c r="Y27" s="14">
        <f t="shared" si="1"/>
        <v>1852797</v>
      </c>
      <c r="Z27" s="14">
        <f t="shared" si="1"/>
        <v>1979286</v>
      </c>
      <c r="AA27" s="14">
        <f t="shared" si="1"/>
        <v>2136236</v>
      </c>
      <c r="AB27" s="28">
        <f t="shared" si="1"/>
        <v>2184079</v>
      </c>
    </row>
    <row r="28" spans="1:28" ht="12.75">
      <c r="A28" s="49" t="s">
        <v>42</v>
      </c>
      <c r="B28" s="13" t="s">
        <v>24</v>
      </c>
      <c r="C28" s="14">
        <v>170034.04000000004</v>
      </c>
      <c r="D28" s="14">
        <v>169301.72000000006</v>
      </c>
      <c r="E28" s="14">
        <v>160362.173</v>
      </c>
      <c r="F28" s="28">
        <v>164612.32100000005</v>
      </c>
      <c r="G28" s="25">
        <v>169513.183</v>
      </c>
      <c r="H28" s="25">
        <v>174892.48700000002</v>
      </c>
      <c r="I28" s="25">
        <v>181959.588</v>
      </c>
      <c r="J28" s="25">
        <v>191347.64300000007</v>
      </c>
      <c r="K28" s="25">
        <v>200173.171</v>
      </c>
      <c r="L28" s="25">
        <v>208805.88999999998</v>
      </c>
      <c r="M28" s="28">
        <v>196928.11600000004</v>
      </c>
      <c r="N28" s="15"/>
      <c r="O28" s="15"/>
      <c r="P28" s="49" t="s">
        <v>42</v>
      </c>
      <c r="Q28" s="13" t="s">
        <v>24</v>
      </c>
      <c r="R28" s="14">
        <f t="shared" si="1"/>
        <v>170034</v>
      </c>
      <c r="S28" s="14">
        <f t="shared" si="1"/>
        <v>169302</v>
      </c>
      <c r="T28" s="14">
        <f t="shared" si="1"/>
        <v>160362</v>
      </c>
      <c r="U28" s="28">
        <f t="shared" si="1"/>
        <v>164612</v>
      </c>
      <c r="V28" s="25">
        <f t="shared" si="1"/>
        <v>169513</v>
      </c>
      <c r="W28" s="14">
        <f t="shared" si="1"/>
        <v>174892</v>
      </c>
      <c r="X28" s="14">
        <f t="shared" si="1"/>
        <v>181960</v>
      </c>
      <c r="Y28" s="14">
        <f t="shared" si="1"/>
        <v>191348</v>
      </c>
      <c r="Z28" s="14">
        <f t="shared" si="1"/>
        <v>200173</v>
      </c>
      <c r="AA28" s="14">
        <f t="shared" si="1"/>
        <v>208806</v>
      </c>
      <c r="AB28" s="28">
        <f t="shared" si="1"/>
        <v>196928</v>
      </c>
    </row>
    <row r="29" spans="1:28" ht="12.75">
      <c r="A29" s="49" t="s">
        <v>20</v>
      </c>
      <c r="B29" s="13" t="s">
        <v>23</v>
      </c>
      <c r="C29" s="14">
        <v>519687.79999999993</v>
      </c>
      <c r="D29" s="14">
        <v>548986.1</v>
      </c>
      <c r="E29" s="14">
        <v>579146.5000000002</v>
      </c>
      <c r="F29" s="28">
        <v>618950.3999999998</v>
      </c>
      <c r="G29" s="25">
        <v>665995.9000000003</v>
      </c>
      <c r="H29" s="25">
        <v>704103.1</v>
      </c>
      <c r="I29" s="25">
        <v>753006.2000000002</v>
      </c>
      <c r="J29" s="25">
        <v>845131.7999999997</v>
      </c>
      <c r="K29" s="25">
        <v>933570.6999999998</v>
      </c>
      <c r="L29" s="25">
        <v>1043380.7999999996</v>
      </c>
      <c r="M29" s="28">
        <v>1037278.4000000001</v>
      </c>
      <c r="N29" s="15"/>
      <c r="O29" s="15"/>
      <c r="P29" s="49" t="s">
        <v>20</v>
      </c>
      <c r="Q29" s="13" t="s">
        <v>23</v>
      </c>
      <c r="R29" s="14">
        <f t="shared" si="1"/>
        <v>519688</v>
      </c>
      <c r="S29" s="14">
        <f t="shared" si="1"/>
        <v>548986</v>
      </c>
      <c r="T29" s="14">
        <f t="shared" si="1"/>
        <v>579147</v>
      </c>
      <c r="U29" s="28">
        <f t="shared" si="1"/>
        <v>618950</v>
      </c>
      <c r="V29" s="25">
        <f t="shared" si="1"/>
        <v>665996</v>
      </c>
      <c r="W29" s="14">
        <f t="shared" si="1"/>
        <v>704103</v>
      </c>
      <c r="X29" s="14">
        <f t="shared" si="1"/>
        <v>753006</v>
      </c>
      <c r="Y29" s="14">
        <f t="shared" si="1"/>
        <v>845132</v>
      </c>
      <c r="Z29" s="14">
        <f t="shared" si="1"/>
        <v>933571</v>
      </c>
      <c r="AA29" s="14">
        <f t="shared" si="1"/>
        <v>1043381</v>
      </c>
      <c r="AB29" s="28">
        <f t="shared" si="1"/>
        <v>1037278</v>
      </c>
    </row>
    <row r="30" spans="1:28" ht="12.75">
      <c r="A30" s="49" t="s">
        <v>15</v>
      </c>
      <c r="B30" s="13" t="s">
        <v>24</v>
      </c>
      <c r="C30" s="14">
        <v>35107.52065433805</v>
      </c>
      <c r="D30" s="14">
        <v>35803.18887364164</v>
      </c>
      <c r="E30" s="14">
        <v>34903.0046208698</v>
      </c>
      <c r="F30" s="28">
        <v>35153.22593341796</v>
      </c>
      <c r="G30" s="25">
        <v>37288.905180563976</v>
      </c>
      <c r="H30" s="14">
        <v>37654.33149968897</v>
      </c>
      <c r="I30" s="14">
        <v>39418.12843410622</v>
      </c>
      <c r="J30" s="14">
        <v>42236.12269434772</v>
      </c>
      <c r="K30" s="14">
        <v>45181.958447629426</v>
      </c>
      <c r="L30" s="14">
        <v>47664.02845474573</v>
      </c>
      <c r="M30" s="28">
        <v>46562.7452024053</v>
      </c>
      <c r="N30" s="15"/>
      <c r="O30" s="15"/>
      <c r="P30" s="49" t="s">
        <v>15</v>
      </c>
      <c r="Q30" s="13" t="s">
        <v>24</v>
      </c>
      <c r="R30" s="14">
        <f t="shared" si="1"/>
        <v>35108</v>
      </c>
      <c r="S30" s="14">
        <f t="shared" si="1"/>
        <v>35803</v>
      </c>
      <c r="T30" s="14">
        <f t="shared" si="1"/>
        <v>34903</v>
      </c>
      <c r="U30" s="28">
        <f t="shared" si="1"/>
        <v>35153</v>
      </c>
      <c r="V30" s="25">
        <f t="shared" si="1"/>
        <v>37289</v>
      </c>
      <c r="W30" s="14">
        <f t="shared" si="1"/>
        <v>37654</v>
      </c>
      <c r="X30" s="14">
        <f t="shared" si="1"/>
        <v>39418</v>
      </c>
      <c r="Y30" s="14">
        <f t="shared" si="1"/>
        <v>42236</v>
      </c>
      <c r="Z30" s="14">
        <f t="shared" si="1"/>
        <v>45182</v>
      </c>
      <c r="AA30" s="14">
        <f t="shared" si="1"/>
        <v>47664</v>
      </c>
      <c r="AB30" s="28">
        <f t="shared" si="1"/>
        <v>46563</v>
      </c>
    </row>
    <row r="31" spans="1:28" ht="12.75">
      <c r="A31" s="51" t="s">
        <v>26</v>
      </c>
      <c r="B31" s="13" t="s">
        <v>24</v>
      </c>
      <c r="C31" s="14">
        <v>65623.78699999998</v>
      </c>
      <c r="D31" s="14">
        <v>67694.58300000003</v>
      </c>
      <c r="E31" s="14">
        <v>70879.22399999999</v>
      </c>
      <c r="F31" s="28">
        <v>72250.025</v>
      </c>
      <c r="G31" s="25">
        <v>75231.19100000002</v>
      </c>
      <c r="H31" s="25">
        <v>77929.52499999997</v>
      </c>
      <c r="I31" s="25">
        <v>78859.245</v>
      </c>
      <c r="J31" s="25">
        <v>82911.81499999999</v>
      </c>
      <c r="K31" s="25">
        <v>88207.68600000002</v>
      </c>
      <c r="L31" s="25">
        <v>92413.51000000001</v>
      </c>
      <c r="M31" s="28">
        <v>91046.643</v>
      </c>
      <c r="N31" s="15"/>
      <c r="O31" s="15"/>
      <c r="P31" s="51" t="s">
        <v>26</v>
      </c>
      <c r="Q31" s="13" t="s">
        <v>24</v>
      </c>
      <c r="R31" s="14">
        <f t="shared" si="1"/>
        <v>65624</v>
      </c>
      <c r="S31" s="14">
        <f t="shared" si="1"/>
        <v>67695</v>
      </c>
      <c r="T31" s="14">
        <f t="shared" si="1"/>
        <v>70879</v>
      </c>
      <c r="U31" s="28">
        <f t="shared" si="1"/>
        <v>72250</v>
      </c>
      <c r="V31" s="25">
        <f t="shared" si="1"/>
        <v>75231</v>
      </c>
      <c r="W31" s="14">
        <f t="shared" si="1"/>
        <v>77930</v>
      </c>
      <c r="X31" s="14">
        <f t="shared" si="1"/>
        <v>78859</v>
      </c>
      <c r="Y31" s="14">
        <f t="shared" si="1"/>
        <v>82912</v>
      </c>
      <c r="Z31" s="14">
        <f t="shared" si="1"/>
        <v>88208</v>
      </c>
      <c r="AA31" s="14">
        <f t="shared" si="1"/>
        <v>92414</v>
      </c>
      <c r="AB31" s="28">
        <f t="shared" si="1"/>
        <v>91047</v>
      </c>
    </row>
    <row r="32" spans="1:28" ht="12.75">
      <c r="A32" s="49" t="s">
        <v>43</v>
      </c>
      <c r="B32" s="13" t="s">
        <v>24</v>
      </c>
      <c r="C32" s="14">
        <v>182861</v>
      </c>
      <c r="D32" s="14">
        <v>191223</v>
      </c>
      <c r="E32" s="14">
        <v>194683</v>
      </c>
      <c r="F32" s="28">
        <v>198017</v>
      </c>
      <c r="G32" s="25">
        <v>208968</v>
      </c>
      <c r="H32" s="25">
        <v>213595</v>
      </c>
      <c r="I32" s="25">
        <v>218508</v>
      </c>
      <c r="J32" s="25">
        <v>226414</v>
      </c>
      <c r="K32" s="25">
        <v>234406</v>
      </c>
      <c r="L32" s="25">
        <v>241311</v>
      </c>
      <c r="M32" s="28">
        <v>240205</v>
      </c>
      <c r="N32" s="15"/>
      <c r="O32" s="15"/>
      <c r="P32" s="49" t="s">
        <v>43</v>
      </c>
      <c r="Q32" s="13" t="s">
        <v>24</v>
      </c>
      <c r="R32" s="14">
        <f t="shared" si="1"/>
        <v>182861</v>
      </c>
      <c r="S32" s="14">
        <f t="shared" si="1"/>
        <v>191223</v>
      </c>
      <c r="T32" s="14">
        <f t="shared" si="1"/>
        <v>194683</v>
      </c>
      <c r="U32" s="28">
        <f t="shared" si="1"/>
        <v>198017</v>
      </c>
      <c r="V32" s="25">
        <f t="shared" si="1"/>
        <v>208968</v>
      </c>
      <c r="W32" s="14">
        <f t="shared" si="1"/>
        <v>213595</v>
      </c>
      <c r="X32" s="14">
        <f t="shared" si="1"/>
        <v>218508</v>
      </c>
      <c r="Y32" s="14">
        <f t="shared" si="1"/>
        <v>226414</v>
      </c>
      <c r="Z32" s="14">
        <f t="shared" si="1"/>
        <v>234406</v>
      </c>
      <c r="AA32" s="14">
        <f t="shared" si="1"/>
        <v>241311</v>
      </c>
      <c r="AB32" s="28">
        <f t="shared" si="1"/>
        <v>240205</v>
      </c>
    </row>
    <row r="33" spans="1:28" ht="12.75">
      <c r="A33" s="49" t="s">
        <v>44</v>
      </c>
      <c r="B33" s="13" t="s">
        <v>17</v>
      </c>
      <c r="C33" s="14">
        <v>3550725</v>
      </c>
      <c r="D33" s="14">
        <v>3682568</v>
      </c>
      <c r="E33" s="14">
        <v>3706830</v>
      </c>
      <c r="F33" s="28">
        <v>3774214</v>
      </c>
      <c r="G33" s="25">
        <v>4072226</v>
      </c>
      <c r="H33" s="25">
        <v>4286027</v>
      </c>
      <c r="I33" s="25">
        <v>4429374</v>
      </c>
      <c r="J33" s="25">
        <v>4695196</v>
      </c>
      <c r="K33" s="25">
        <v>4917767</v>
      </c>
      <c r="L33" s="25">
        <v>5196157</v>
      </c>
      <c r="M33" s="28">
        <v>5138982</v>
      </c>
      <c r="N33" s="15"/>
      <c r="O33" s="15"/>
      <c r="P33" s="49" t="s">
        <v>44</v>
      </c>
      <c r="Q33" s="13" t="s">
        <v>17</v>
      </c>
      <c r="R33" s="14">
        <f t="shared" si="1"/>
        <v>3550725</v>
      </c>
      <c r="S33" s="14">
        <f t="shared" si="1"/>
        <v>3682568</v>
      </c>
      <c r="T33" s="14">
        <f t="shared" si="1"/>
        <v>3706830</v>
      </c>
      <c r="U33" s="28">
        <f t="shared" si="1"/>
        <v>3774214</v>
      </c>
      <c r="V33" s="25">
        <f t="shared" si="1"/>
        <v>4072226</v>
      </c>
      <c r="W33" s="14">
        <f t="shared" si="1"/>
        <v>4286027</v>
      </c>
      <c r="X33" s="14">
        <f t="shared" si="1"/>
        <v>4429374</v>
      </c>
      <c r="Y33" s="14">
        <f t="shared" si="1"/>
        <v>4695196</v>
      </c>
      <c r="Z33" s="14">
        <f t="shared" si="1"/>
        <v>4917767</v>
      </c>
      <c r="AA33" s="14">
        <f t="shared" si="1"/>
        <v>5196157</v>
      </c>
      <c r="AB33" s="28">
        <f t="shared" si="1"/>
        <v>5138982</v>
      </c>
    </row>
    <row r="34" spans="1:28" ht="13.5" thickBot="1">
      <c r="A34" s="68" t="s">
        <v>29</v>
      </c>
      <c r="B34" s="69" t="s">
        <v>16</v>
      </c>
      <c r="C34" s="64">
        <v>1578214</v>
      </c>
      <c r="D34" s="64">
        <v>1642809</v>
      </c>
      <c r="E34" s="64">
        <v>1668513</v>
      </c>
      <c r="F34" s="65">
        <v>1720757</v>
      </c>
      <c r="G34" s="66">
        <v>1836709</v>
      </c>
      <c r="H34" s="66">
        <v>1890349</v>
      </c>
      <c r="I34" s="66">
        <v>1965803</v>
      </c>
      <c r="J34" s="66">
        <v>2069946</v>
      </c>
      <c r="K34" s="66">
        <v>2143850</v>
      </c>
      <c r="L34" s="66">
        <v>2242225</v>
      </c>
      <c r="M34" s="65">
        <v>2124075</v>
      </c>
      <c r="N34" s="15"/>
      <c r="O34" s="15"/>
      <c r="P34" s="68" t="s">
        <v>29</v>
      </c>
      <c r="Q34" s="69" t="s">
        <v>16</v>
      </c>
      <c r="R34" s="64">
        <f t="shared" si="1"/>
        <v>1578214</v>
      </c>
      <c r="S34" s="64">
        <f t="shared" si="1"/>
        <v>1642809</v>
      </c>
      <c r="T34" s="64">
        <f t="shared" si="1"/>
        <v>1668513</v>
      </c>
      <c r="U34" s="65">
        <f t="shared" si="1"/>
        <v>1720757</v>
      </c>
      <c r="V34" s="66">
        <f t="shared" si="1"/>
        <v>1836709</v>
      </c>
      <c r="W34" s="64">
        <f t="shared" si="1"/>
        <v>1890349</v>
      </c>
      <c r="X34" s="64">
        <f t="shared" si="1"/>
        <v>1965803</v>
      </c>
      <c r="Y34" s="64">
        <f t="shared" si="1"/>
        <v>2069946</v>
      </c>
      <c r="Z34" s="64">
        <f t="shared" si="1"/>
        <v>2143850</v>
      </c>
      <c r="AA34" s="64">
        <f t="shared" si="1"/>
        <v>2242225</v>
      </c>
      <c r="AB34" s="65">
        <f t="shared" si="1"/>
        <v>2124075</v>
      </c>
    </row>
    <row r="35" ht="12.75">
      <c r="A35" t="s">
        <v>51</v>
      </c>
    </row>
    <row r="36" spans="1:2" ht="12.75">
      <c r="A36" s="17" t="s">
        <v>62</v>
      </c>
      <c r="B36" s="5"/>
    </row>
    <row r="37" ht="13.5" customHeight="1">
      <c r="A37" s="10" t="s">
        <v>50</v>
      </c>
    </row>
    <row r="40" ht="12.75">
      <c r="A40" s="10"/>
    </row>
    <row r="41" ht="12.75">
      <c r="A41" s="10"/>
    </row>
    <row r="44" ht="12.75">
      <c r="A44" s="10"/>
    </row>
  </sheetData>
  <printOptions/>
  <pageMargins left="0.4724409448818898" right="0.1968503937007874" top="0.7874015748031497" bottom="0.7874015748031497" header="0.5118110236220472" footer="0.5118110236220472"/>
  <pageSetup fitToHeight="0" fitToWidth="1" horizontalDpi="600" verticalDpi="600" orientation="landscape" paperSize="9" r:id="rId1"/>
  <headerFooter alignWithMargins="0">
    <oddHeader>&amp;CTABLE A.1 GNI QUESTIONNAIRE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view="pageBreakPreview" zoomScaleSheetLayoutView="100" workbookViewId="0" topLeftCell="A1">
      <selection activeCell="A39" sqref="A39"/>
    </sheetView>
  </sheetViews>
  <sheetFormatPr defaultColWidth="9.140625" defaultRowHeight="12.75"/>
  <cols>
    <col min="1" max="1" width="12.421875" style="0" customWidth="1"/>
  </cols>
  <sheetData>
    <row r="1" spans="1:12" ht="12.7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5.75">
      <c r="A2" s="42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43"/>
    </row>
    <row r="3" spans="1:12" ht="14.25">
      <c r="A3" s="44"/>
      <c r="B3" s="2"/>
      <c r="C3" s="32" t="s">
        <v>22</v>
      </c>
      <c r="D3" s="2"/>
      <c r="E3" s="37"/>
      <c r="F3" s="94" t="s">
        <v>49</v>
      </c>
      <c r="G3" s="94"/>
      <c r="H3" s="94"/>
      <c r="I3" s="94"/>
      <c r="J3" s="94"/>
      <c r="K3" s="94"/>
      <c r="L3" s="95"/>
    </row>
    <row r="4" spans="1:12" ht="12.75">
      <c r="A4" s="45"/>
      <c r="B4" s="21"/>
      <c r="C4" s="33" t="s">
        <v>0</v>
      </c>
      <c r="D4" s="21"/>
      <c r="E4" s="38"/>
      <c r="F4" s="96" t="s">
        <v>46</v>
      </c>
      <c r="G4" s="96"/>
      <c r="H4" s="96"/>
      <c r="I4" s="96"/>
      <c r="J4" s="96"/>
      <c r="K4" s="96"/>
      <c r="L4" s="97"/>
    </row>
    <row r="5" spans="1:12" ht="12.75">
      <c r="A5" s="46" t="s">
        <v>1</v>
      </c>
      <c r="B5" s="4">
        <v>2010</v>
      </c>
      <c r="C5" s="4">
        <v>2011</v>
      </c>
      <c r="D5" s="4">
        <v>2012</v>
      </c>
      <c r="E5" s="29">
        <v>2013</v>
      </c>
      <c r="F5" s="8">
        <v>2014</v>
      </c>
      <c r="G5" s="4">
        <v>2015</v>
      </c>
      <c r="H5" s="8">
        <v>2016</v>
      </c>
      <c r="I5" s="8">
        <v>2017</v>
      </c>
      <c r="J5" s="8">
        <v>2018</v>
      </c>
      <c r="K5" s="8">
        <v>2019</v>
      </c>
      <c r="L5" s="29">
        <v>2020</v>
      </c>
    </row>
    <row r="6" spans="1:12" ht="12.75">
      <c r="A6" s="47" t="s">
        <v>2</v>
      </c>
      <c r="B6" s="20"/>
      <c r="C6" s="20"/>
      <c r="D6" s="20"/>
      <c r="E6" s="31"/>
      <c r="F6" s="30"/>
      <c r="G6" s="30"/>
      <c r="H6" s="30"/>
      <c r="I6" s="30"/>
      <c r="J6" s="30"/>
      <c r="K6" s="30"/>
      <c r="L6" s="31"/>
    </row>
    <row r="7" spans="1:13" ht="12.75">
      <c r="A7" s="48" t="s">
        <v>32</v>
      </c>
      <c r="B7" s="34">
        <f>('2022GNI'!S7-'2021GNI'!R7)/'2021GNI'!R7*100</f>
        <v>0</v>
      </c>
      <c r="C7" s="34">
        <f>('2022GNI'!T7-'2021GNI'!S7)/'2021GNI'!S7*100</f>
        <v>0</v>
      </c>
      <c r="D7" s="34">
        <f>('2022GNI'!U7-'2021GNI'!T7)/'2021GNI'!T7*100</f>
        <v>0</v>
      </c>
      <c r="E7" s="35">
        <f>('2022GNI'!V7-'2021GNI'!U7)/'2021GNI'!U7*100</f>
        <v>0</v>
      </c>
      <c r="F7" s="36">
        <f>('2022GNI'!W7-'2021GNI'!V7)/'2021GNI'!V7*100</f>
        <v>0</v>
      </c>
      <c r="G7" s="34">
        <f>('2022GNI'!X7-'2021GNI'!W7)/'2021GNI'!W7*100</f>
        <v>0</v>
      </c>
      <c r="H7" s="34">
        <f>('2022GNI'!Y7-'2021GNI'!X7)/'2021GNI'!X7*100</f>
        <v>0</v>
      </c>
      <c r="I7" s="34">
        <f>('2022GNI'!Z7-'2021GNI'!Y7)/'2021GNI'!Y7*100</f>
        <v>0</v>
      </c>
      <c r="J7" s="34">
        <f>('2022GNI'!AA7-'2021GNI'!Z7)/'2021GNI'!Z7*100</f>
        <v>0.004740347467469366</v>
      </c>
      <c r="K7" s="34">
        <f>('2022GNI'!AB7-'2021GNI'!AA7)/'2021GNI'!AA7*100</f>
        <v>0.10771509357748754</v>
      </c>
      <c r="L7" s="35">
        <f>('2022GNI'!AC7-'2021GNI'!AB7)/'2021GNI'!AB7*100</f>
        <v>0.6040339679768868</v>
      </c>
      <c r="M7" s="18"/>
    </row>
    <row r="8" spans="1:12" ht="12.75">
      <c r="A8" s="48" t="s">
        <v>19</v>
      </c>
      <c r="B8" s="34">
        <f>('2022GNI'!S8-'2021GNI'!R8)/'2021GNI'!R8*100</f>
        <v>0</v>
      </c>
      <c r="C8" s="34">
        <f>('2022GNI'!T8-'2021GNI'!S8)/'2021GNI'!S8*100</f>
        <v>0</v>
      </c>
      <c r="D8" s="34">
        <f>('2022GNI'!U8-'2021GNI'!T8)/'2021GNI'!T8*100</f>
        <v>0</v>
      </c>
      <c r="E8" s="35">
        <f>('2022GNI'!V8-'2021GNI'!U8)/'2021GNI'!U8*100</f>
        <v>0</v>
      </c>
      <c r="F8" s="36">
        <f>('2022GNI'!W8-'2021GNI'!V8)/'2021GNI'!V8*100</f>
        <v>0</v>
      </c>
      <c r="G8" s="34">
        <f>('2022GNI'!X8-'2021GNI'!W8)/'2021GNI'!W8*100</f>
        <v>0</v>
      </c>
      <c r="H8" s="34">
        <f>('2022GNI'!Y8-'2021GNI'!X8)/'2021GNI'!X8*100</f>
        <v>0</v>
      </c>
      <c r="I8" s="34">
        <f>('2022GNI'!Z8-'2021GNI'!Y8)/'2021GNI'!Y8*100</f>
        <v>0</v>
      </c>
      <c r="J8" s="34">
        <f>('2022GNI'!AA8-'2021GNI'!Z8)/'2021GNI'!Z8*100</f>
        <v>0</v>
      </c>
      <c r="K8" s="34">
        <f>('2022GNI'!AB8-'2021GNI'!AA8)/'2021GNI'!AA8*100</f>
        <v>0.0008547373819393991</v>
      </c>
      <c r="L8" s="35">
        <f>('2022GNI'!AC8-'2021GNI'!AB8)/'2021GNI'!AB8*100</f>
        <v>-1.1013945899089819</v>
      </c>
    </row>
    <row r="9" spans="1:12" ht="12.75">
      <c r="A9" s="48" t="s">
        <v>56</v>
      </c>
      <c r="B9" s="34">
        <f>('2022GNI'!S9-'2021GNI'!R9)/'2021GNI'!R9*100</f>
        <v>0</v>
      </c>
      <c r="C9" s="34">
        <f>('2022GNI'!T9-'2021GNI'!S9)/'2021GNI'!S9*100</f>
        <v>0</v>
      </c>
      <c r="D9" s="34">
        <f>('2022GNI'!U9-'2021GNI'!T9)/'2021GNI'!T9*100</f>
        <v>0</v>
      </c>
      <c r="E9" s="35">
        <f>('2022GNI'!V9-'2021GNI'!U9)/'2021GNI'!U9*100</f>
        <v>0</v>
      </c>
      <c r="F9" s="36">
        <f>('2022GNI'!W9-'2021GNI'!V9)/'2021GNI'!V9*100</f>
        <v>0</v>
      </c>
      <c r="G9" s="34">
        <f>('2022GNI'!X9-'2021GNI'!W9)/'2021GNI'!W9*100</f>
        <v>0</v>
      </c>
      <c r="H9" s="34">
        <f>('2022GNI'!Y9-'2021GNI'!X9)/'2021GNI'!X9*100</f>
        <v>0</v>
      </c>
      <c r="I9" s="34">
        <f>('2022GNI'!Z9-'2021GNI'!Y9)/'2021GNI'!Y9*100</f>
        <v>0</v>
      </c>
      <c r="J9" s="34">
        <f>('2022GNI'!AA9-'2021GNI'!Z9)/'2021GNI'!Z9*100</f>
        <v>0.021221937654837018</v>
      </c>
      <c r="K9" s="34">
        <f>('2022GNI'!AB9-'2021GNI'!AA9)/'2021GNI'!AA9*100</f>
        <v>0.02100979354155638</v>
      </c>
      <c r="L9" s="35">
        <f>('2022GNI'!AC9-'2021GNI'!AB9)/'2021GNI'!AB9*100</f>
        <v>-1.303594487083685</v>
      </c>
    </row>
    <row r="10" spans="1:12" ht="12.75">
      <c r="A10" s="48" t="s">
        <v>33</v>
      </c>
      <c r="B10" s="34">
        <f>('2022GNI'!S10-'2021GNI'!R10)/'2021GNI'!R10*100</f>
        <v>0</v>
      </c>
      <c r="C10" s="34">
        <f>('2022GNI'!T10-'2021GNI'!S10)/'2021GNI'!S10*100</f>
        <v>0</v>
      </c>
      <c r="D10" s="34">
        <f>('2022GNI'!U10-'2021GNI'!T10)/'2021GNI'!T10*100</f>
        <v>0</v>
      </c>
      <c r="E10" s="35">
        <f>('2022GNI'!V10-'2021GNI'!U10)/'2021GNI'!U10*100</f>
        <v>0</v>
      </c>
      <c r="F10" s="36">
        <f>('2022GNI'!W10-'2021GNI'!V10)/'2021GNI'!V10*100</f>
        <v>0</v>
      </c>
      <c r="G10" s="34">
        <f>('2022GNI'!X10-'2021GNI'!W10)/'2021GNI'!W10*100</f>
        <v>0</v>
      </c>
      <c r="H10" s="34">
        <f>('2022GNI'!Y10-'2021GNI'!X10)/'2021GNI'!X10*100</f>
        <v>0</v>
      </c>
      <c r="I10" s="34">
        <f>('2022GNI'!Z10-'2021GNI'!Y10)/'2021GNI'!Y10*100</f>
        <v>0</v>
      </c>
      <c r="J10" s="34">
        <f>('2022GNI'!AA10-'2021GNI'!Z10)/'2021GNI'!Z10*100</f>
        <v>0</v>
      </c>
      <c r="K10" s="34">
        <f>('2022GNI'!AB10-'2021GNI'!AA10)/'2021GNI'!AA10*100</f>
        <v>-0.2614794798994702</v>
      </c>
      <c r="L10" s="35">
        <f>('2022GNI'!AC10-'2021GNI'!AB10)/'2021GNI'!AB10*100</f>
        <v>-0.3452791161384361</v>
      </c>
    </row>
    <row r="11" spans="1:12" ht="12.75">
      <c r="A11" s="48" t="s">
        <v>34</v>
      </c>
      <c r="B11" s="34">
        <f>('2022GNI'!S11-'2021GNI'!R11)/'2021GNI'!R11*100</f>
        <v>0.07857995638832153</v>
      </c>
      <c r="C11" s="34">
        <f>('2022GNI'!T11-'2021GNI'!S11)/'2021GNI'!S11*100</f>
        <v>0</v>
      </c>
      <c r="D11" s="34">
        <f>('2022GNI'!U11-'2021GNI'!T11)/'2021GNI'!T11*100</f>
        <v>0</v>
      </c>
      <c r="E11" s="35">
        <f>('2022GNI'!V11-'2021GNI'!U11)/'2021GNI'!U11*100</f>
        <v>0</v>
      </c>
      <c r="F11" s="36">
        <f>('2022GNI'!W11-'2021GNI'!V11)/'2021GNI'!V11*100</f>
        <v>0</v>
      </c>
      <c r="G11" s="34">
        <f>('2022GNI'!X11-'2021GNI'!W11)/'2021GNI'!W11*100</f>
        <v>0</v>
      </c>
      <c r="H11" s="34">
        <f>('2022GNI'!Y11-'2021GNI'!X11)/'2021GNI'!X11*100</f>
        <v>0</v>
      </c>
      <c r="I11" s="34">
        <f>('2022GNI'!Z11-'2021GNI'!Y11)/'2021GNI'!Y11*100</f>
        <v>0.04412064708687071</v>
      </c>
      <c r="J11" s="34">
        <f>('2022GNI'!AA11-'2021GNI'!Z11)/'2021GNI'!Z11*100</f>
        <v>0.07873601227556856</v>
      </c>
      <c r="K11" s="34">
        <f>('2022GNI'!AB11-'2021GNI'!AA11)/'2021GNI'!AA11*100</f>
        <v>0.14155576876025436</v>
      </c>
      <c r="L11" s="35">
        <f>('2022GNI'!AC11-'2021GNI'!AB11)/'2021GNI'!AB11*100</f>
        <v>1.2831072853001124</v>
      </c>
    </row>
    <row r="12" spans="1:12" ht="12.75">
      <c r="A12" s="48" t="s">
        <v>7</v>
      </c>
      <c r="B12" s="34">
        <f>('2022GNI'!S12-'2021GNI'!R12)/'2021GNI'!R12*100</f>
        <v>0</v>
      </c>
      <c r="C12" s="34">
        <f>('2022GNI'!T12-'2021GNI'!S12)/'2021GNI'!S12*100</f>
        <v>0</v>
      </c>
      <c r="D12" s="34">
        <f>('2022GNI'!U12-'2021GNI'!T12)/'2021GNI'!T12*100</f>
        <v>0</v>
      </c>
      <c r="E12" s="35">
        <f>('2022GNI'!V12-'2021GNI'!U12)/'2021GNI'!U12*100</f>
        <v>0</v>
      </c>
      <c r="F12" s="36">
        <f>('2022GNI'!W12-'2021GNI'!V12)/'2021GNI'!V12*100</f>
        <v>0</v>
      </c>
      <c r="G12" s="34">
        <f>('2022GNI'!X12-'2021GNI'!W12)/'2021GNI'!W12*100</f>
        <v>0</v>
      </c>
      <c r="H12" s="34">
        <f>('2022GNI'!Y12-'2021GNI'!X12)/'2021GNI'!X12*100</f>
        <v>0</v>
      </c>
      <c r="I12" s="34">
        <f>('2022GNI'!Z12-'2021GNI'!Y12)/'2021GNI'!Y12*100</f>
        <v>0</v>
      </c>
      <c r="J12" s="34">
        <f>('2022GNI'!AA12-'2021GNI'!Z12)/'2021GNI'!Z12*100</f>
        <v>0.4233264757081817</v>
      </c>
      <c r="K12" s="34">
        <f>('2022GNI'!AB12-'2021GNI'!AA12)/'2021GNI'!AA12*100</f>
        <v>0.1028844387286423</v>
      </c>
      <c r="L12" s="35">
        <f>('2022GNI'!AC12-'2021GNI'!AB12)/'2021GNI'!AB12*100</f>
        <v>2.1476661526309853</v>
      </c>
    </row>
    <row r="13" spans="1:12" ht="12.75">
      <c r="A13" s="49" t="s">
        <v>37</v>
      </c>
      <c r="B13" s="34">
        <f>('2022GNI'!S13-'2021GNI'!R13)/'2021GNI'!R13*100</f>
        <v>-0.19301436472291303</v>
      </c>
      <c r="C13" s="34">
        <f>('2022GNI'!T13-'2021GNI'!S13)/'2021GNI'!S13*100</f>
        <v>-0.24721220695845314</v>
      </c>
      <c r="D13" s="34">
        <f>('2022GNI'!U13-'2021GNI'!T13)/'2021GNI'!T13*100</f>
        <v>-0.21782089284110304</v>
      </c>
      <c r="E13" s="35">
        <f>('2022GNI'!V13-'2021GNI'!U13)/'2021GNI'!U13*100</f>
        <v>-0.1980803580736859</v>
      </c>
      <c r="F13" s="36">
        <f>('2022GNI'!W13-'2021GNI'!V13)/'2021GNI'!V13*100</f>
        <v>-0.1907784365858533</v>
      </c>
      <c r="G13" s="34">
        <f>('2022GNI'!X13-'2021GNI'!W13)/'2021GNI'!W13*100</f>
        <v>-0.1752022228473569</v>
      </c>
      <c r="H13" s="34">
        <f>('2022GNI'!Y13-'2021GNI'!X13)/'2021GNI'!X13*100</f>
        <v>-0.18632838115912534</v>
      </c>
      <c r="I13" s="34">
        <f>('2022GNI'!Z13-'2021GNI'!Y13)/'2021GNI'!Y13*100</f>
        <v>-0.20250617242195693</v>
      </c>
      <c r="J13" s="34">
        <f>('2022GNI'!AA13-'2021GNI'!Z13)/'2021GNI'!Z13*100</f>
        <v>0.3088852016267954</v>
      </c>
      <c r="K13" s="34">
        <f>('2022GNI'!AB13-'2021GNI'!AA13)/'2021GNI'!AA13*100</f>
        <v>0.12901733602691656</v>
      </c>
      <c r="L13" s="35">
        <f>('2022GNI'!AC13-'2021GNI'!AB13)/'2021GNI'!AB13*100</f>
        <v>-1.080233316298659</v>
      </c>
    </row>
    <row r="14" spans="1:12" ht="12.75">
      <c r="A14" s="49" t="s">
        <v>4</v>
      </c>
      <c r="B14" s="34">
        <f>('2022GNI'!S14-'2021GNI'!R14)/'2021GNI'!R14*100</f>
        <v>0</v>
      </c>
      <c r="C14" s="34">
        <f>('2022GNI'!T14-'2021GNI'!S14)/'2021GNI'!S14*100</f>
        <v>0</v>
      </c>
      <c r="D14" s="34">
        <f>('2022GNI'!U14-'2021GNI'!T14)/'2021GNI'!T14*100</f>
        <v>0</v>
      </c>
      <c r="E14" s="35">
        <f>('2022GNI'!V14-'2021GNI'!U14)/'2021GNI'!U14*100</f>
        <v>0</v>
      </c>
      <c r="F14" s="36">
        <f>('2022GNI'!W14-'2021GNI'!V14)/'2021GNI'!V14*100</f>
        <v>0</v>
      </c>
      <c r="G14" s="34">
        <f>('2022GNI'!X14-'2021GNI'!W14)/'2021GNI'!W14*100</f>
        <v>0</v>
      </c>
      <c r="H14" s="34">
        <f>('2022GNI'!Y14-'2021GNI'!X14)/'2021GNI'!X14*100</f>
        <v>0</v>
      </c>
      <c r="I14" s="34">
        <f>('2022GNI'!Z14-'2021GNI'!Y14)/'2021GNI'!Y14*100</f>
        <v>0</v>
      </c>
      <c r="J14" s="34">
        <f>('2022GNI'!AA14-'2021GNI'!Z14)/'2021GNI'!Z14*100</f>
        <v>0</v>
      </c>
      <c r="K14" s="34">
        <f>('2022GNI'!AB14-'2021GNI'!AA14)/'2021GNI'!AA14*100</f>
        <v>0.06498369900431755</v>
      </c>
      <c r="L14" s="35">
        <f>('2022GNI'!AC14-'2021GNI'!AB14)/'2021GNI'!AB14*100</f>
        <v>-0.012149192078726764</v>
      </c>
    </row>
    <row r="15" spans="1:12" ht="12.75">
      <c r="A15" s="50" t="s">
        <v>35</v>
      </c>
      <c r="B15" s="34">
        <f>('2022GNI'!S15-'2021GNI'!R15)/'2021GNI'!R15*100</f>
        <v>0</v>
      </c>
      <c r="C15" s="34">
        <f>('2022GNI'!T15-'2021GNI'!S15)/'2021GNI'!S15*100</f>
        <v>0</v>
      </c>
      <c r="D15" s="34">
        <f>('2022GNI'!U15-'2021GNI'!T15)/'2021GNI'!T15*100</f>
        <v>0</v>
      </c>
      <c r="E15" s="35">
        <f>('2022GNI'!V15-'2021GNI'!U15)/'2021GNI'!U15*100</f>
        <v>0</v>
      </c>
      <c r="F15" s="36">
        <f>('2022GNI'!W15-'2021GNI'!V15)/'2021GNI'!V15*100</f>
        <v>0</v>
      </c>
      <c r="G15" s="34">
        <f>('2022GNI'!X15-'2021GNI'!W15)/'2021GNI'!W15*100</f>
        <v>0</v>
      </c>
      <c r="H15" s="34">
        <f>('2022GNI'!Y15-'2021GNI'!X15)/'2021GNI'!X15*100</f>
        <v>0</v>
      </c>
      <c r="I15" s="34">
        <f>('2022GNI'!Z15-'2021GNI'!Y15)/'2021GNI'!Y15*100</f>
        <v>0</v>
      </c>
      <c r="J15" s="34">
        <f>('2022GNI'!AA15-'2021GNI'!Z15)/'2021GNI'!Z15*100</f>
        <v>0.050290957254346104</v>
      </c>
      <c r="K15" s="34">
        <f>('2022GNI'!AB15-'2021GNI'!AA15)/'2021GNI'!AA15*100</f>
        <v>0.05244326264451967</v>
      </c>
      <c r="L15" s="35">
        <f>('2022GNI'!AC15-'2021GNI'!AB15)/'2021GNI'!AB15*100</f>
        <v>-0.6925756352671281</v>
      </c>
    </row>
    <row r="16" spans="1:12" ht="12.75">
      <c r="A16" s="49" t="s">
        <v>36</v>
      </c>
      <c r="B16" s="34">
        <f>('2022GNI'!S16-'2021GNI'!R16)/'2021GNI'!R16*100</f>
        <v>-0.26406082649388624</v>
      </c>
      <c r="C16" s="34">
        <f>('2022GNI'!T16-'2021GNI'!S16)/'2021GNI'!S16*100</f>
        <v>-0.2798502055036724</v>
      </c>
      <c r="D16" s="34">
        <f>('2022GNI'!U16-'2021GNI'!T16)/'2021GNI'!T16*100</f>
        <v>-0.2887788581310405</v>
      </c>
      <c r="E16" s="35">
        <f>('2022GNI'!V16-'2021GNI'!U16)/'2021GNI'!U16*100</f>
        <v>-0.2957638496792626</v>
      </c>
      <c r="F16" s="36">
        <f>('2022GNI'!W16-'2021GNI'!V16)/'2021GNI'!V16*100</f>
        <v>-0.2938423215447348</v>
      </c>
      <c r="G16" s="34">
        <f>('2022GNI'!X16-'2021GNI'!W16)/'2021GNI'!W16*100</f>
        <v>-0.29287590762292504</v>
      </c>
      <c r="H16" s="34">
        <f>('2022GNI'!Y16-'2021GNI'!X16)/'2021GNI'!X16*100</f>
        <v>-0.29279758864377325</v>
      </c>
      <c r="I16" s="34">
        <f>('2022GNI'!Z16-'2021GNI'!Y16)/'2021GNI'!Y16*100</f>
        <v>-0.2823869690972751</v>
      </c>
      <c r="J16" s="34">
        <f>('2022GNI'!AA16-'2021GNI'!Z16)/'2021GNI'!Z16*100</f>
        <v>-0.2742920316912225</v>
      </c>
      <c r="K16" s="34">
        <f>('2022GNI'!AB16-'2021GNI'!AA16)/'2021GNI'!AA16*100</f>
        <v>-0.3069782207786407</v>
      </c>
      <c r="L16" s="35">
        <f>('2022GNI'!AC16-'2021GNI'!AB16)/'2021GNI'!AB16*100</f>
        <v>0.002374917142957713</v>
      </c>
    </row>
    <row r="17" spans="1:12" ht="12.75">
      <c r="A17" s="51" t="s">
        <v>27</v>
      </c>
      <c r="B17" s="34">
        <f>('2022GNI'!S17-'2021GNI'!R17)/'2021GNI'!R17*100</f>
        <v>0</v>
      </c>
      <c r="C17" s="34">
        <f>('2022GNI'!T17-'2021GNI'!S17)/'2021GNI'!S17*100</f>
        <v>0</v>
      </c>
      <c r="D17" s="34">
        <f>('2022GNI'!U17-'2021GNI'!T17)/'2021GNI'!T17*100</f>
        <v>0</v>
      </c>
      <c r="E17" s="35">
        <f>('2022GNI'!V17-'2021GNI'!U17)/'2021GNI'!U17*100</f>
        <v>0.2645104868281756</v>
      </c>
      <c r="F17" s="36">
        <f>('2022GNI'!W17-'2021GNI'!V17)/'2021GNI'!V17*100</f>
        <v>0.19751513220770947</v>
      </c>
      <c r="G17" s="34">
        <f>('2022GNI'!X17-'2021GNI'!W17)/'2021GNI'!W17*100</f>
        <v>0.1647608936538049</v>
      </c>
      <c r="H17" s="34">
        <f>('2022GNI'!Y17-'2021GNI'!X17)/'2021GNI'!X17*100</f>
        <v>0.18194967398291853</v>
      </c>
      <c r="I17" s="34">
        <f>('2022GNI'!Z17-'2021GNI'!Y17)/'2021GNI'!Y17*100</f>
        <v>0.18761776726758342</v>
      </c>
      <c r="J17" s="34">
        <f>('2022GNI'!AA17-'2021GNI'!Z17)/'2021GNI'!Z17*100</f>
        <v>0.10968525994891652</v>
      </c>
      <c r="K17" s="34">
        <f>('2022GNI'!AB17-'2021GNI'!AA17)/'2021GNI'!AA17*100</f>
        <v>0.10764968895800933</v>
      </c>
      <c r="L17" s="35">
        <f>('2022GNI'!AC17-'2021GNI'!AB17)/'2021GNI'!AB17*100</f>
        <v>0.46886124451463407</v>
      </c>
    </row>
    <row r="18" spans="1:12" ht="12.75">
      <c r="A18" s="50" t="s">
        <v>38</v>
      </c>
      <c r="B18" s="34">
        <f>('2022GNI'!S18-'2021GNI'!R18)/'2021GNI'!R18*100</f>
        <v>0</v>
      </c>
      <c r="C18" s="34">
        <f>('2022GNI'!T18-'2021GNI'!S18)/'2021GNI'!S18*100</f>
        <v>0</v>
      </c>
      <c r="D18" s="34">
        <f>('2022GNI'!U18-'2021GNI'!T18)/'2021GNI'!T18*100</f>
        <v>0</v>
      </c>
      <c r="E18" s="35">
        <f>('2022GNI'!V18-'2021GNI'!U18)/'2021GNI'!U18*100</f>
        <v>0</v>
      </c>
      <c r="F18" s="36">
        <f>('2022GNI'!W18-'2021GNI'!V18)/'2021GNI'!V18*100</f>
        <v>0</v>
      </c>
      <c r="G18" s="34">
        <f>('2022GNI'!X18-'2021GNI'!W18)/'2021GNI'!W18*100</f>
        <v>0</v>
      </c>
      <c r="H18" s="34">
        <f>('2022GNI'!Y18-'2021GNI'!X18)/'2021GNI'!X18*100</f>
        <v>0</v>
      </c>
      <c r="I18" s="34">
        <f>('2022GNI'!Z18-'2021GNI'!Y18)/'2021GNI'!Y18*100</f>
        <v>0</v>
      </c>
      <c r="J18" s="34">
        <f>('2022GNI'!AA18-'2021GNI'!Z18)/'2021GNI'!Z18*100</f>
        <v>0.00016750839635836746</v>
      </c>
      <c r="K18" s="34">
        <f>('2022GNI'!AB18-'2021GNI'!AA18)/'2021GNI'!AA18*100</f>
        <v>0.07893069619746262</v>
      </c>
      <c r="L18" s="35">
        <f>('2022GNI'!AC18-'2021GNI'!AB18)/'2021GNI'!AB18*100</f>
        <v>0.44823573268590167</v>
      </c>
    </row>
    <row r="19" spans="1:12" ht="12.75">
      <c r="A19" s="48" t="s">
        <v>5</v>
      </c>
      <c r="B19" s="34">
        <f>('2022GNI'!S19-'2021GNI'!R19)/'2021GNI'!R19*100</f>
        <v>0.27019867549668874</v>
      </c>
      <c r="C19" s="34">
        <f>('2022GNI'!T19-'2021GNI'!S19)/'2021GNI'!S19*100</f>
        <v>0.27423214998005585</v>
      </c>
      <c r="D19" s="34">
        <f>('2022GNI'!U19-'2021GNI'!T19)/'2021GNI'!T19*100</f>
        <v>0.28868360277136257</v>
      </c>
      <c r="E19" s="35">
        <f>('2022GNI'!V19-'2021GNI'!U19)/'2021GNI'!U19*100</f>
        <v>0.09689922480620156</v>
      </c>
      <c r="F19" s="36">
        <f>('2022GNI'!W19-'2021GNI'!V19)/'2021GNI'!V19*100</f>
        <v>0.24167403477748303</v>
      </c>
      <c r="G19" s="34">
        <f>('2022GNI'!X19-'2021GNI'!W19)/'2021GNI'!W19*100</f>
        <v>0.31519108459503575</v>
      </c>
      <c r="H19" s="34">
        <f>('2022GNI'!Y19-'2021GNI'!X19)/'2021GNI'!X19*100</f>
        <v>0.4676753782668501</v>
      </c>
      <c r="I19" s="34">
        <f>('2022GNI'!Z19-'2021GNI'!Y19)/'2021GNI'!Y19*100</f>
        <v>0.22390718029616816</v>
      </c>
      <c r="J19" s="34">
        <f>('2022GNI'!AA19-'2021GNI'!Z19)/'2021GNI'!Z19*100</f>
        <v>0.21115270179479798</v>
      </c>
      <c r="K19" s="34">
        <f>('2022GNI'!AB19-'2021GNI'!AA19)/'2021GNI'!AA19*100</f>
        <v>-0.013682386208154701</v>
      </c>
      <c r="L19" s="35">
        <f>('2022GNI'!AC19-'2021GNI'!AB19)/'2021GNI'!AB19*100</f>
        <v>0.43913751418562197</v>
      </c>
    </row>
    <row r="20" spans="1:12" ht="12.75">
      <c r="A20" s="51" t="s">
        <v>11</v>
      </c>
      <c r="B20" s="34">
        <f>('2022GNI'!S20-'2021GNI'!R20)/'2021GNI'!R20*100</f>
        <v>0</v>
      </c>
      <c r="C20" s="34">
        <f>('2022GNI'!T20-'2021GNI'!S20)/'2021GNI'!S20*100</f>
        <v>0</v>
      </c>
      <c r="D20" s="34">
        <f>('2022GNI'!U20-'2021GNI'!T20)/'2021GNI'!T20*100</f>
        <v>0</v>
      </c>
      <c r="E20" s="35">
        <f>('2022GNI'!V20-'2021GNI'!U20)/'2021GNI'!U20*100</f>
        <v>0</v>
      </c>
      <c r="F20" s="36">
        <f>('2022GNI'!W20-'2021GNI'!V20)/'2021GNI'!V20*100</f>
        <v>0</v>
      </c>
      <c r="G20" s="34">
        <f>('2022GNI'!X20-'2021GNI'!W20)/'2021GNI'!W20*100</f>
        <v>0</v>
      </c>
      <c r="H20" s="34">
        <f>('2022GNI'!Y20-'2021GNI'!X20)/'2021GNI'!X20*100</f>
        <v>0</v>
      </c>
      <c r="I20" s="34">
        <f>('2022GNI'!Z20-'2021GNI'!Y20)/'2021GNI'!Y20*100</f>
        <v>0</v>
      </c>
      <c r="J20" s="34">
        <f>('2022GNI'!AA20-'2021GNI'!Z20)/'2021GNI'!Z20*100</f>
        <v>0.038352916564973326</v>
      </c>
      <c r="K20" s="34">
        <f>('2022GNI'!AB20-'2021GNI'!AA20)/'2021GNI'!AA20*100</f>
        <v>0.14574845142270365</v>
      </c>
      <c r="L20" s="35">
        <f>('2022GNI'!AC20-'2021GNI'!AB20)/'2021GNI'!AB20*100</f>
        <v>2.6538774403470717</v>
      </c>
    </row>
    <row r="21" spans="1:12" ht="12.75">
      <c r="A21" s="48" t="s">
        <v>10</v>
      </c>
      <c r="B21" s="34">
        <f>('2022GNI'!S21-'2021GNI'!R21)/'2021GNI'!R21*100</f>
        <v>0</v>
      </c>
      <c r="C21" s="34">
        <f>('2022GNI'!T21-'2021GNI'!S21)/'2021GNI'!S21*100</f>
        <v>0</v>
      </c>
      <c r="D21" s="34">
        <f>('2022GNI'!U21-'2021GNI'!T21)/'2021GNI'!T21*100</f>
        <v>0</v>
      </c>
      <c r="E21" s="35">
        <f>('2022GNI'!V21-'2021GNI'!U21)/'2021GNI'!U21*100</f>
        <v>0</v>
      </c>
      <c r="F21" s="36">
        <f>('2022GNI'!W21-'2021GNI'!V21)/'2021GNI'!V21*100</f>
        <v>0</v>
      </c>
      <c r="G21" s="34">
        <f>('2022GNI'!X21-'2021GNI'!W21)/'2021GNI'!W21*100</f>
        <v>0</v>
      </c>
      <c r="H21" s="34">
        <f>('2022GNI'!Y21-'2021GNI'!X21)/'2021GNI'!X21*100</f>
        <v>0</v>
      </c>
      <c r="I21" s="34">
        <f>('2022GNI'!Z21-'2021GNI'!Y21)/'2021GNI'!Y21*100</f>
        <v>0</v>
      </c>
      <c r="J21" s="34">
        <f>('2022GNI'!AA21-'2021GNI'!Z21)/'2021GNI'!Z21*100</f>
        <v>0.0022674194499240413</v>
      </c>
      <c r="K21" s="34">
        <f>('2022GNI'!AB21-'2021GNI'!AA21)/'2021GNI'!AA21*100</f>
        <v>0.10178764552452445</v>
      </c>
      <c r="L21" s="35">
        <f>('2022GNI'!AC21-'2021GNI'!AB21)/'2021GNI'!AB21*100</f>
        <v>0.5449704634328979</v>
      </c>
    </row>
    <row r="22" spans="1:12" ht="12.75">
      <c r="A22" s="49" t="s">
        <v>39</v>
      </c>
      <c r="B22" s="34">
        <f>('2022GNI'!S22-'2021GNI'!R22)/'2021GNI'!R22*100</f>
        <v>0</v>
      </c>
      <c r="C22" s="34">
        <f>('2022GNI'!T22-'2021GNI'!S22)/'2021GNI'!S22*100</f>
        <v>0</v>
      </c>
      <c r="D22" s="34">
        <f>('2022GNI'!U22-'2021GNI'!T22)/'2021GNI'!T22*100</f>
        <v>0</v>
      </c>
      <c r="E22" s="35">
        <f>('2022GNI'!V22-'2021GNI'!U22)/'2021GNI'!U22*100</f>
        <v>0</v>
      </c>
      <c r="F22" s="36">
        <f>('2022GNI'!W22-'2021GNI'!V22)/'2021GNI'!V22*100</f>
        <v>0.1063235958640121</v>
      </c>
      <c r="G22" s="34">
        <f>('2022GNI'!X22-'2021GNI'!W22)/'2021GNI'!W22*100</f>
        <v>0.08610297916307905</v>
      </c>
      <c r="H22" s="34">
        <f>('2022GNI'!Y22-'2021GNI'!X22)/'2021GNI'!X22*100</f>
        <v>0.09128987219417893</v>
      </c>
      <c r="I22" s="34">
        <f>('2022GNI'!Z22-'2021GNI'!Y22)/'2021GNI'!Y22*100</f>
        <v>0.08406994619523443</v>
      </c>
      <c r="J22" s="34">
        <f>('2022GNI'!AA22-'2021GNI'!Z22)/'2021GNI'!Z22*100</f>
        <v>0.552188867310887</v>
      </c>
      <c r="K22" s="34">
        <f>('2022GNI'!AB22-'2021GNI'!AA22)/'2021GNI'!AA22*100</f>
        <v>1.1635189824629024</v>
      </c>
      <c r="L22" s="35">
        <f>('2022GNI'!AC22-'2021GNI'!AB22)/'2021GNI'!AB22*100</f>
        <v>-1.355969573365671</v>
      </c>
    </row>
    <row r="23" spans="1:12" ht="12.75">
      <c r="A23" s="48" t="s">
        <v>8</v>
      </c>
      <c r="B23" s="34">
        <f>('2022GNI'!S23-'2021GNI'!R23)/'2021GNI'!R23*100</f>
        <v>-0.044987786591591875</v>
      </c>
      <c r="C23" s="34">
        <f>('2022GNI'!T23-'2021GNI'!S23)/'2021GNI'!S23*100</f>
        <v>-0.04338250391097012</v>
      </c>
      <c r="D23" s="34">
        <f>('2022GNI'!U23-'2021GNI'!T23)/'2021GNI'!T23*100</f>
        <v>-0.03548534903224685</v>
      </c>
      <c r="E23" s="35">
        <f>('2022GNI'!V23-'2021GNI'!U23)/'2021GNI'!U23*100</f>
        <v>-0.037192955364975334</v>
      </c>
      <c r="F23" s="36">
        <f>('2022GNI'!W23-'2021GNI'!V23)/'2021GNI'!V23*100</f>
        <v>-0.03350927190383822</v>
      </c>
      <c r="G23" s="34">
        <f>('2022GNI'!X23-'2021GNI'!W23)/'2021GNI'!W23*100</f>
        <v>-0.030332524656213118</v>
      </c>
      <c r="H23" s="34">
        <f>('2022GNI'!Y23-'2021GNI'!X23)/'2021GNI'!X23*100</f>
        <v>-0.02099608908118532</v>
      </c>
      <c r="I23" s="34">
        <f>('2022GNI'!Z23-'2021GNI'!Y23)/'2021GNI'!Y23*100</f>
        <v>-0.017510192324789235</v>
      </c>
      <c r="J23" s="34">
        <f>('2022GNI'!AA23-'2021GNI'!Z23)/'2021GNI'!Z23*100</f>
        <v>-0.014390881131825533</v>
      </c>
      <c r="K23" s="34">
        <f>('2022GNI'!AB23-'2021GNI'!AA23)/'2021GNI'!AA23*100</f>
        <v>0.2747096567458155</v>
      </c>
      <c r="L23" s="35">
        <f>('2022GNI'!AC23-'2021GNI'!AB23)/'2021GNI'!AB23*100</f>
        <v>1.2100817014790466</v>
      </c>
    </row>
    <row r="24" spans="1:12" ht="12.75">
      <c r="A24" s="48" t="s">
        <v>12</v>
      </c>
      <c r="B24" s="34">
        <f>('2022GNI'!S24-'2021GNI'!R24)/'2021GNI'!R24*100</f>
        <v>0</v>
      </c>
      <c r="C24" s="34">
        <f>('2022GNI'!T24-'2021GNI'!S24)/'2021GNI'!S24*100</f>
        <v>0.46179055563831367</v>
      </c>
      <c r="D24" s="34">
        <f>('2022GNI'!U24-'2021GNI'!T24)/'2021GNI'!T24*100</f>
        <v>0.4016064257028112</v>
      </c>
      <c r="E24" s="35">
        <f>('2022GNI'!V24-'2021GNI'!U24)/'2021GNI'!U24*100</f>
        <v>0.5995203836930456</v>
      </c>
      <c r="F24" s="36">
        <f>('2022GNI'!W24-'2021GNI'!V24)/'2021GNI'!V24*100</f>
        <v>0.22902603664416588</v>
      </c>
      <c r="G24" s="34">
        <f>('2022GNI'!X24-'2021GNI'!W24)/'2021GNI'!W24*100</f>
        <v>0.4129606099110546</v>
      </c>
      <c r="H24" s="34">
        <f>('2022GNI'!Y24-'2021GNI'!X24)/'2021GNI'!X24*100</f>
        <v>0.41022404544020197</v>
      </c>
      <c r="I24" s="34">
        <f>('2022GNI'!Z24-'2021GNI'!Y24)/'2021GNI'!Y24*100</f>
        <v>0.27865502507895223</v>
      </c>
      <c r="J24" s="34">
        <f>('2022GNI'!AA24-'2021GNI'!Z24)/'2021GNI'!Z24*100</f>
        <v>0.02493143854400399</v>
      </c>
      <c r="K24" s="34">
        <f>('2022GNI'!AB24-'2021GNI'!AA24)/'2021GNI'!AA24*100</f>
        <v>0.24592683676606208</v>
      </c>
      <c r="L24" s="35">
        <f>('2022GNI'!AC24-'2021GNI'!AB24)/'2021GNI'!AB24*100</f>
        <v>0.5717649037248802</v>
      </c>
    </row>
    <row r="25" spans="1:12" ht="12.75">
      <c r="A25" s="48" t="s">
        <v>40</v>
      </c>
      <c r="B25" s="34">
        <f>('2022GNI'!S25-'2021GNI'!R25)/'2021GNI'!R25*100</f>
        <v>-0.031700142016636235</v>
      </c>
      <c r="C25" s="34">
        <f>('2022GNI'!T25-'2021GNI'!S25)/'2021GNI'!S25*100</f>
        <v>-0.007085272798405506</v>
      </c>
      <c r="D25" s="34">
        <f>('2022GNI'!U25-'2021GNI'!T25)/'2021GNI'!T25*100</f>
        <v>0.05803892742837016</v>
      </c>
      <c r="E25" s="35">
        <f>('2022GNI'!V25-'2021GNI'!U25)/'2021GNI'!U25*100</f>
        <v>0.09664332648776437</v>
      </c>
      <c r="F25" s="36">
        <f>('2022GNI'!W25-'2021GNI'!V25)/'2021GNI'!V25*100</f>
        <v>0.06880946197269712</v>
      </c>
      <c r="G25" s="34">
        <f>('2022GNI'!X25-'2021GNI'!W25)/'2021GNI'!W25*100</f>
        <v>0.27905090832735985</v>
      </c>
      <c r="H25" s="34">
        <f>('2022GNI'!Y25-'2021GNI'!X25)/'2021GNI'!X25*100</f>
        <v>-0.9679115953057578</v>
      </c>
      <c r="I25" s="34">
        <f>('2022GNI'!Z25-'2021GNI'!Y25)/'2021GNI'!Y25*100</f>
        <v>-1.8957046300880385</v>
      </c>
      <c r="J25" s="34">
        <f>('2022GNI'!AA25-'2021GNI'!Z25)/'2021GNI'!Z25*100</f>
        <v>-1.4737052027111677</v>
      </c>
      <c r="K25" s="34">
        <f>('2022GNI'!AB25-'2021GNI'!AA25)/'2021GNI'!AA25*100</f>
        <v>-2.3982523393472506</v>
      </c>
      <c r="L25" s="35">
        <f>('2022GNI'!AC25-'2021GNI'!AB25)/'2021GNI'!AB25*100</f>
        <v>-1.9588495552744802</v>
      </c>
    </row>
    <row r="26" spans="1:12" ht="12.75">
      <c r="A26" s="48" t="s">
        <v>41</v>
      </c>
      <c r="B26" s="34">
        <f>('2022GNI'!S26-'2021GNI'!R26)/'2021GNI'!R26*100</f>
        <v>0</v>
      </c>
      <c r="C26" s="34">
        <f>('2022GNI'!T26-'2021GNI'!S26)/'2021GNI'!S26*100</f>
        <v>0</v>
      </c>
      <c r="D26" s="34">
        <f>('2022GNI'!U26-'2021GNI'!T26)/'2021GNI'!T26*100</f>
        <v>0</v>
      </c>
      <c r="E26" s="35">
        <f>('2022GNI'!V26-'2021GNI'!U26)/'2021GNI'!U26*100</f>
        <v>0</v>
      </c>
      <c r="F26" s="36">
        <f>('2022GNI'!W26-'2021GNI'!V26)/'2021GNI'!V26*100</f>
        <v>0</v>
      </c>
      <c r="G26" s="34">
        <f>('2022GNI'!X26-'2021GNI'!W26)/'2021GNI'!W26*100</f>
        <v>0</v>
      </c>
      <c r="H26" s="34">
        <f>('2022GNI'!Y26-'2021GNI'!X26)/'2021GNI'!X26*100</f>
        <v>0</v>
      </c>
      <c r="I26" s="34">
        <f>('2022GNI'!Z26-'2021GNI'!Y26)/'2021GNI'!Y26*100</f>
        <v>0</v>
      </c>
      <c r="J26" s="34">
        <f>('2022GNI'!AA26-'2021GNI'!Z26)/'2021GNI'!Z26*100</f>
        <v>-0.03930292335143888</v>
      </c>
      <c r="K26" s="34">
        <f>('2022GNI'!AB26-'2021GNI'!AA26)/'2021GNI'!AA26*100</f>
        <v>-0.01237120689959882</v>
      </c>
      <c r="L26" s="35">
        <f>('2022GNI'!AC26-'2021GNI'!AB26)/'2021GNI'!AB26*100</f>
        <v>1.4587193251938535</v>
      </c>
    </row>
    <row r="27" spans="1:12" ht="12.75">
      <c r="A27" s="48" t="s">
        <v>13</v>
      </c>
      <c r="B27" s="34">
        <f>('2022GNI'!S27-'2021GNI'!R27)/'2021GNI'!R27*100</f>
        <v>-0.006880221923753966</v>
      </c>
      <c r="C27" s="34">
        <f>('2022GNI'!T27-'2021GNI'!S27)/'2021GNI'!S27*100</f>
        <v>0.038329017093930426</v>
      </c>
      <c r="D27" s="34">
        <f>('2022GNI'!U27-'2021GNI'!T27)/'2021GNI'!T27*100</f>
        <v>-0.19073319298044544</v>
      </c>
      <c r="E27" s="35">
        <f>('2022GNI'!V27-'2021GNI'!U27)/'2021GNI'!U27*100</f>
        <v>0.04942195004710227</v>
      </c>
      <c r="F27" s="36">
        <f>('2022GNI'!W27-'2021GNI'!V27)/'2021GNI'!V27*100</f>
        <v>0.6073372792717614</v>
      </c>
      <c r="G27" s="34">
        <f>('2022GNI'!X27-'2021GNI'!W27)/'2021GNI'!W27*100</f>
        <v>1.295835779254337</v>
      </c>
      <c r="H27" s="34">
        <f>('2022GNI'!Y27-'2021GNI'!X27)/'2021GNI'!X27*100</f>
        <v>1.6413729843113976</v>
      </c>
      <c r="I27" s="34">
        <f>('2022GNI'!Z27-'2021GNI'!Y27)/'2021GNI'!Y27*100</f>
        <v>2.4224996046517777</v>
      </c>
      <c r="J27" s="34">
        <f>('2022GNI'!AA27-'2021GNI'!Z27)/'2021GNI'!Z27*100</f>
        <v>2.8422875723872143</v>
      </c>
      <c r="K27" s="34">
        <f>('2022GNI'!AB27-'2021GNI'!AA27)/'2021GNI'!AA27*100</f>
        <v>2.5763071121355505</v>
      </c>
      <c r="L27" s="35">
        <f>('2022GNI'!AC27-'2021GNI'!AB27)/'2021GNI'!AB27*100</f>
        <v>2.9029627591309657</v>
      </c>
    </row>
    <row r="28" spans="1:12" ht="12.75">
      <c r="A28" s="48" t="s">
        <v>42</v>
      </c>
      <c r="B28" s="34">
        <f>('2022GNI'!S28-'2021GNI'!R28)/'2021GNI'!R28*100</f>
        <v>0</v>
      </c>
      <c r="C28" s="34">
        <f>('2022GNI'!T28-'2021GNI'!S28)/'2021GNI'!S28*100</f>
        <v>0</v>
      </c>
      <c r="D28" s="34">
        <f>('2022GNI'!U28-'2021GNI'!T28)/'2021GNI'!T28*100</f>
        <v>0</v>
      </c>
      <c r="E28" s="35">
        <f>('2022GNI'!V28-'2021GNI'!U28)/'2021GNI'!U28*100</f>
        <v>0</v>
      </c>
      <c r="F28" s="36">
        <f>('2022GNI'!W28-'2021GNI'!V28)/'2021GNI'!V28*100</f>
        <v>0</v>
      </c>
      <c r="G28" s="34">
        <f>('2022GNI'!X28-'2021GNI'!W28)/'2021GNI'!W28*100</f>
        <v>0</v>
      </c>
      <c r="H28" s="34">
        <f>('2022GNI'!Y28-'2021GNI'!X28)/'2021GNI'!X28*100</f>
        <v>0</v>
      </c>
      <c r="I28" s="34">
        <f>('2022GNI'!Z28-'2021GNI'!Y28)/'2021GNI'!Y28*100</f>
        <v>0</v>
      </c>
      <c r="J28" s="34">
        <f>('2022GNI'!AA28-'2021GNI'!Z28)/'2021GNI'!Z28*100</f>
        <v>0</v>
      </c>
      <c r="K28" s="34">
        <f>('2022GNI'!AB28-'2021GNI'!AA28)/'2021GNI'!AA28*100</f>
        <v>0</v>
      </c>
      <c r="L28" s="35">
        <f>('2022GNI'!AC28-'2021GNI'!AB28)/'2021GNI'!AB28*100</f>
        <v>0.23866590835229118</v>
      </c>
    </row>
    <row r="29" spans="1:12" ht="12.75">
      <c r="A29" s="48" t="s">
        <v>20</v>
      </c>
      <c r="B29" s="34">
        <f>('2022GNI'!S29-'2021GNI'!R29)/'2021GNI'!R29*100</f>
        <v>2.280983975000385</v>
      </c>
      <c r="C29" s="34">
        <f>('2022GNI'!T29-'2021GNI'!S29)/'2021GNI'!S29*100</f>
        <v>5.359153056726401</v>
      </c>
      <c r="D29" s="34">
        <f>('2022GNI'!U29-'2021GNI'!T29)/'2021GNI'!T29*100</f>
        <v>5.323518899346798</v>
      </c>
      <c r="E29" s="35">
        <f>('2022GNI'!V29-'2021GNI'!U29)/'2021GNI'!U29*100</f>
        <v>-0.5435010905565878</v>
      </c>
      <c r="F29" s="36">
        <f>('2022GNI'!W29-'2021GNI'!V29)/'2021GNI'!V29*100</f>
        <v>-0.12432507102144758</v>
      </c>
      <c r="G29" s="34">
        <f>('2022GNI'!X29-'2021GNI'!W29)/'2021GNI'!W29*100</f>
        <v>0.08720315067539834</v>
      </c>
      <c r="H29" s="34">
        <f>('2022GNI'!Y29-'2021GNI'!X29)/'2021GNI'!X29*100</f>
        <v>-1.531993104968619</v>
      </c>
      <c r="I29" s="34">
        <f>('2022GNI'!Z29-'2021GNI'!Y29)/'2021GNI'!Y29*100</f>
        <v>-0.7426058887842373</v>
      </c>
      <c r="J29" s="34">
        <f>('2022GNI'!AA29-'2021GNI'!Z29)/'2021GNI'!Z29*100</f>
        <v>0.785157208182345</v>
      </c>
      <c r="K29" s="34">
        <f>('2022GNI'!AB29-'2021GNI'!AA29)/'2021GNI'!AA29*100</f>
        <v>0.46205556742934745</v>
      </c>
      <c r="L29" s="35">
        <f>('2022GNI'!AC29-'2021GNI'!AB29)/'2021GNI'!AB29*100</f>
        <v>1.2282146155611129</v>
      </c>
    </row>
    <row r="30" spans="1:12" ht="12.75">
      <c r="A30" s="48" t="s">
        <v>15</v>
      </c>
      <c r="B30" s="34">
        <f>('2022GNI'!S30-'2021GNI'!R30)/'2021GNI'!R30*100</f>
        <v>-0.5468839011051613</v>
      </c>
      <c r="C30" s="34">
        <f>('2022GNI'!T30-'2021GNI'!S30)/'2021GNI'!S30*100</f>
        <v>-0.5614054688154624</v>
      </c>
      <c r="D30" s="34">
        <f>('2022GNI'!U30-'2021GNI'!T30)/'2021GNI'!T30*100</f>
        <v>-0.5787468125949059</v>
      </c>
      <c r="E30" s="35">
        <f>('2022GNI'!V30-'2021GNI'!U30)/'2021GNI'!U30*100</f>
        <v>-0.574630899212016</v>
      </c>
      <c r="F30" s="36">
        <f>('2022GNI'!W30-'2021GNI'!V30)/'2021GNI'!V30*100</f>
        <v>-0.5417147147952479</v>
      </c>
      <c r="G30" s="34">
        <f>('2022GNI'!X30-'2021GNI'!W30)/'2021GNI'!W30*100</f>
        <v>-0.5683327136559198</v>
      </c>
      <c r="H30" s="34">
        <f>('2022GNI'!Y30-'2021GNI'!X30)/'2021GNI'!X30*100</f>
        <v>-0.5505099193261962</v>
      </c>
      <c r="I30" s="34">
        <f>('2022GNI'!Z30-'2021GNI'!Y30)/'2021GNI'!Y30*100</f>
        <v>-0.5303532531489724</v>
      </c>
      <c r="J30" s="34">
        <f>('2022GNI'!AA30-'2021GNI'!Z30)/'2021GNI'!Z30*100</f>
        <v>-0.4647868620247001</v>
      </c>
      <c r="K30" s="34">
        <f>('2022GNI'!AB30-'2021GNI'!AA30)/'2021GNI'!AA30*100</f>
        <v>-0.23707620006713664</v>
      </c>
      <c r="L30" s="35">
        <f>('2022GNI'!AC30-'2021GNI'!AB30)/'2021GNI'!AB30*100</f>
        <v>-0.05369069862337049</v>
      </c>
    </row>
    <row r="31" spans="1:12" ht="12.75">
      <c r="A31" s="50" t="s">
        <v>26</v>
      </c>
      <c r="B31" s="34">
        <f>('2022GNI'!S31-'2021GNI'!R31)/'2021GNI'!R31*100</f>
        <v>0.43124466658539556</v>
      </c>
      <c r="C31" s="34">
        <f>('2022GNI'!T31-'2021GNI'!S31)/'2021GNI'!S31*100</f>
        <v>0.47123125784769926</v>
      </c>
      <c r="D31" s="34">
        <f>('2022GNI'!U31-'2021GNI'!T31)/'2021GNI'!T31*100</f>
        <v>0.41055883971274987</v>
      </c>
      <c r="E31" s="35">
        <f>('2022GNI'!V31-'2021GNI'!U31)/'2021GNI'!U31*100</f>
        <v>0.3833910034602076</v>
      </c>
      <c r="F31" s="36">
        <f>('2022GNI'!W31-'2021GNI'!V31)/'2021GNI'!V31*100</f>
        <v>0.3495899296832423</v>
      </c>
      <c r="G31" s="34">
        <f>('2022GNI'!X31-'2021GNI'!W31)/'2021GNI'!W31*100</f>
        <v>0.31053509559861414</v>
      </c>
      <c r="H31" s="34">
        <f>('2022GNI'!Y31-'2021GNI'!X31)/'2021GNI'!X31*100</f>
        <v>0.33731089666366554</v>
      </c>
      <c r="I31" s="34">
        <f>('2022GNI'!Z31-'2021GNI'!Y31)/'2021GNI'!Y31*100</f>
        <v>0.27981474334233886</v>
      </c>
      <c r="J31" s="34">
        <f>('2022GNI'!AA31-'2021GNI'!Z31)/'2021GNI'!Z31*100</f>
        <v>0.284554688917105</v>
      </c>
      <c r="K31" s="34">
        <f>('2022GNI'!AB31-'2021GNI'!AA31)/'2021GNI'!AA31*100</f>
        <v>-0.2640292596359859</v>
      </c>
      <c r="L31" s="35">
        <f>('2022GNI'!AC31-'2021GNI'!AB31)/'2021GNI'!AB31*100</f>
        <v>1.3542456094105242</v>
      </c>
    </row>
    <row r="32" spans="1:12" ht="12.75">
      <c r="A32" s="48" t="s">
        <v>43</v>
      </c>
      <c r="B32" s="34">
        <f>('2022GNI'!S32-'2021GNI'!R32)/'2021GNI'!R32*100</f>
        <v>0.09077933512339975</v>
      </c>
      <c r="C32" s="34">
        <f>('2022GNI'!T32-'2021GNI'!S32)/'2021GNI'!S32*100</f>
        <v>0.06275395742143988</v>
      </c>
      <c r="D32" s="34">
        <f>('2022GNI'!U32-'2021GNI'!T32)/'2021GNI'!T32*100</f>
        <v>0.08423950730161339</v>
      </c>
      <c r="E32" s="35">
        <f>('2022GNI'!V32-'2021GNI'!U32)/'2021GNI'!U32*100</f>
        <v>0.023230328709151236</v>
      </c>
      <c r="F32" s="36">
        <f>('2022GNI'!W32-'2021GNI'!V32)/'2021GNI'!V32*100</f>
        <v>0</v>
      </c>
      <c r="G32" s="34">
        <f>('2022GNI'!X32-'2021GNI'!W32)/'2021GNI'!W32*100</f>
        <v>0</v>
      </c>
      <c r="H32" s="34">
        <f>('2022GNI'!Y32-'2021GNI'!X32)/'2021GNI'!X32*100</f>
        <v>0</v>
      </c>
      <c r="I32" s="34">
        <f>('2022GNI'!Z32-'2021GNI'!Y32)/'2021GNI'!Y32*100</f>
        <v>0</v>
      </c>
      <c r="J32" s="34">
        <f>('2022GNI'!AA32-'2021GNI'!Z32)/'2021GNI'!Z32*100</f>
        <v>-0.0025596614421132566</v>
      </c>
      <c r="K32" s="34">
        <f>('2022GNI'!AB32-'2021GNI'!AA32)/'2021GNI'!AA32*100</f>
        <v>-0.0990423146893428</v>
      </c>
      <c r="L32" s="35">
        <f>('2022GNI'!AC32-'2021GNI'!AB32)/'2021GNI'!AB32*100</f>
        <v>0.7768364521970816</v>
      </c>
    </row>
    <row r="33" spans="1:12" ht="12.75">
      <c r="A33" s="48" t="s">
        <v>44</v>
      </c>
      <c r="B33" s="34">
        <f>('2022GNI'!S33-'2021GNI'!R33)/'2021GNI'!R33*100</f>
        <v>0</v>
      </c>
      <c r="C33" s="34">
        <f>('2022GNI'!T33-'2021GNI'!S33)/'2021GNI'!S33*100</f>
        <v>0</v>
      </c>
      <c r="D33" s="34">
        <f>('2022GNI'!U33-'2021GNI'!T33)/'2021GNI'!T33*100</f>
        <v>0</v>
      </c>
      <c r="E33" s="35">
        <f>('2022GNI'!V33-'2021GNI'!U33)/'2021GNI'!U33*100</f>
        <v>0</v>
      </c>
      <c r="F33" s="36">
        <f>('2022GNI'!W33-'2021GNI'!V33)/'2021GNI'!V33*100</f>
        <v>0</v>
      </c>
      <c r="G33" s="34">
        <f>('2022GNI'!X33-'2021GNI'!W33)/'2021GNI'!W33*100</f>
        <v>0</v>
      </c>
      <c r="H33" s="34">
        <f>('2022GNI'!Y33-'2021GNI'!X33)/'2021GNI'!X33*100</f>
        <v>0</v>
      </c>
      <c r="I33" s="34">
        <f>('2022GNI'!Z33-'2021GNI'!Y33)/'2021GNI'!Y33*100</f>
        <v>0</v>
      </c>
      <c r="J33" s="34">
        <f>('2022GNI'!AA33-'2021GNI'!Z33)/'2021GNI'!Z33*100</f>
        <v>0.07997532213299247</v>
      </c>
      <c r="K33" s="34">
        <f>('2022GNI'!AB33-'2021GNI'!AA33)/'2021GNI'!AA33*100</f>
        <v>0.027347133660511027</v>
      </c>
      <c r="L33" s="35">
        <f>('2022GNI'!AC33-'2021GNI'!AB33)/'2021GNI'!AB33*100</f>
        <v>1.471770089873831</v>
      </c>
    </row>
    <row r="34" spans="1:12" ht="13.5" thickBot="1">
      <c r="A34" s="52" t="s">
        <v>29</v>
      </c>
      <c r="B34" s="53">
        <f>('2022GNI'!S34-'2021GNI'!R34)/'2021GNI'!R34*100</f>
        <v>-0.28582942490688845</v>
      </c>
      <c r="C34" s="53">
        <f>('2022GNI'!T34-'2021GNI'!S34)/'2021GNI'!S34*100</f>
        <v>-0.5012146877695459</v>
      </c>
      <c r="D34" s="53">
        <f>('2022GNI'!U34-'2021GNI'!T34)/'2021GNI'!T34*100</f>
        <v>-0.6733540583741331</v>
      </c>
      <c r="E34" s="54">
        <f>('2022GNI'!V34-'2021GNI'!U34)/'2021GNI'!U34*100</f>
        <v>-0.7281678935491763</v>
      </c>
      <c r="F34" s="55">
        <f>('2022GNI'!W34-'2021GNI'!V34)/'2021GNI'!V34*100</f>
        <v>-0.7972955977239725</v>
      </c>
      <c r="G34" s="53">
        <f>('2022GNI'!X34-'2021GNI'!W34)/'2021GNI'!W34*100</f>
        <v>-0.8797317320769868</v>
      </c>
      <c r="H34" s="53">
        <f>('2022GNI'!Y34-'2021GNI'!X34)/'2021GNI'!X34*100</f>
        <v>-1.0086972092320543</v>
      </c>
      <c r="I34" s="53">
        <f>('2022GNI'!Z34-'2021GNI'!Y34)/'2021GNI'!Y34*100</f>
        <v>-0.7087624508078955</v>
      </c>
      <c r="J34" s="53">
        <f>('2022GNI'!AA34-'2021GNI'!Z34)/'2021GNI'!Z34*100</f>
        <v>-0.7735615831331483</v>
      </c>
      <c r="K34" s="53">
        <f>('2022GNI'!AB34-'2021GNI'!AA34)/'2021GNI'!AA34*100</f>
        <v>-0.2197370915050898</v>
      </c>
      <c r="L34" s="54">
        <f>('2022GNI'!AC34-'2021GNI'!AB34)/'2021GNI'!AB34*100</f>
        <v>-2.90192201311159</v>
      </c>
    </row>
    <row r="35" ht="12.75">
      <c r="A35" s="22" t="s">
        <v>47</v>
      </c>
    </row>
    <row r="36" ht="12.75">
      <c r="A36" s="23" t="s">
        <v>48</v>
      </c>
    </row>
    <row r="37" ht="12.75">
      <c r="A37" t="s">
        <v>52</v>
      </c>
    </row>
    <row r="38" ht="12.75">
      <c r="A38" s="17" t="s">
        <v>62</v>
      </c>
    </row>
    <row r="39" ht="12.75">
      <c r="A39" s="10" t="s">
        <v>50</v>
      </c>
    </row>
  </sheetData>
  <mergeCells count="2">
    <mergeCell ref="F3:L3"/>
    <mergeCell ref="F4:L4"/>
  </mergeCells>
  <conditionalFormatting sqref="B7:L34">
    <cfRule type="cellIs" priority="37" dxfId="1" operator="lessThan">
      <formula>-1</formula>
    </cfRule>
    <cfRule type="cellIs" priority="38" dxfId="1" operator="greaterThan">
      <formula>1</formula>
    </cfRule>
    <cfRule type="cellIs" priority="39" dxfId="0" operator="notEqual">
      <formula>0</formula>
    </cfRule>
  </conditionalFormatting>
  <conditionalFormatting sqref="M7">
    <cfRule type="cellIs" priority="25" dxfId="1" operator="lessThan">
      <formula>-0.01</formula>
    </cfRule>
    <cfRule type="cellIs" priority="26" dxfId="1" operator="greaterThan">
      <formula>0.01</formula>
    </cfRule>
    <cfRule type="cellIs" priority="27" dxfId="0" operator="not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Header>&amp;CTABLE A.1 REVISION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Tomas.DUCHON@ec.europa.eu</dc:creator>
  <cp:keywords/>
  <dc:description/>
  <cp:lastModifiedBy>DUCHON Tomas (ESTAT)</cp:lastModifiedBy>
  <cp:lastPrinted>2022-11-08T15:27:36Z</cp:lastPrinted>
  <dcterms:created xsi:type="dcterms:W3CDTF">2003-10-07T11:50:53Z</dcterms:created>
  <dcterms:modified xsi:type="dcterms:W3CDTF">2022-12-15T11:21:59Z</dcterms:modified>
  <cp:category/>
  <cp:version/>
  <cp:contentType/>
  <cp:contentStatus/>
</cp:coreProperties>
</file>