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0" windowWidth="21195" windowHeight="14280" tabRatio="702" activeTab="0"/>
  </bookViews>
  <sheets>
    <sheet name="Abbildung 1" sheetId="93" r:id="rId1"/>
    <sheet name="Tabelle 1" sheetId="97" r:id="rId2"/>
    <sheet name="Abbildung 2" sheetId="91" r:id="rId3"/>
    <sheet name="Abbildung 3" sheetId="101" r:id="rId4"/>
    <sheet name="Abbildung 4" sheetId="80" r:id="rId5"/>
    <sheet name="Tabelle 2" sheetId="100" r:id="rId6"/>
  </sheets>
  <definedNames>
    <definedName name="_xlnm.Print_Area" localSheetId="5">'Tabelle 2'!$C$6:$L$39</definedName>
  </definedNames>
  <calcPr calcId="145621"/>
  <extLst/>
</workbook>
</file>

<file path=xl/sharedStrings.xml><?xml version="1.0" encoding="utf-8"?>
<sst xmlns="http://schemas.openxmlformats.org/spreadsheetml/2006/main" count="317" uniqueCount="133">
  <si>
    <t>:</t>
  </si>
  <si>
    <t>Malta</t>
  </si>
  <si>
    <t>Portugal</t>
  </si>
  <si>
    <t>Bookmark:</t>
  </si>
  <si>
    <t>STOP</t>
  </si>
  <si>
    <t>START</t>
  </si>
  <si>
    <t>Figure 3: Rail passenger transport, 2014 (¹)</t>
  </si>
  <si>
    <t>Figure 4: Top 15 airports, passengers carried (embarked and disembarked), EU-28, 2014</t>
  </si>
  <si>
    <t>(passenger-km per inhabitant)</t>
  </si>
  <si>
    <t>(million passengers)</t>
  </si>
  <si>
    <t>Portugal (¹)</t>
  </si>
  <si>
    <t>Malta (¹)</t>
  </si>
  <si>
    <t>Montenegro (¹)</t>
  </si>
  <si>
    <t>-</t>
  </si>
  <si>
    <t>:c</t>
  </si>
  <si>
    <t/>
  </si>
  <si>
    <t>Montenegro</t>
  </si>
  <si>
    <t>Adolfo Suárez Madrid-Barajas (ES)</t>
  </si>
  <si>
    <t>Dublin (IE)</t>
  </si>
  <si>
    <t>København Kastrup (DK)</t>
  </si>
  <si>
    <t>Palma de Mallorca (ES)</t>
  </si>
  <si>
    <t>Lisboa (PT)</t>
  </si>
  <si>
    <t>https://appsso.eurostat.ec.europa.eu/nui/show.do?query=BOOKMARK_DS-060946_QID_-2B09722C_UID_-3F171EB0&amp;layout=VEHICLE,L,X,0;GEO,L,Y,0;TIME,C,Z,0;UNIT,L,Z,1;INDICATORS,C,Z,2;&amp;zSelection=DS-060946INDICATORS,OBS_FLAG;DS-060946UNIT,PC;DS-060946TIME,2017;DS-060946VEHICLE,TRN;&amp;rankName1=UNIT_1_2_-1_2&amp;rankName2=INDICATORS_1_2_-1_2&amp;rankName3=TIME_1_0_0_0&amp;rankName4=VEHICLE_1_2_0_0&amp;rankName5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</si>
  <si>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-2522A9A0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</si>
  <si>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-054020_QID_49F12D65_UID_-3F171EB0&amp;layout=TRA_COV,L,X,0;GEO,L,Y,0;UNIT,L,Z,0;TRA_MEAS,L,Z,1;SCHEDULE,L,Z,2;TIME,C,Z,3;INDICATORS,C,Z,4;&amp;zSelection=DS-054020TRA_COV,TOTAL;DS-054020TIME,2018;DS-054020SCHEDULE,TOT;DS-054020UNIT,PAS;DS-054020INDICATORS,OBS_FLAG;DS-054020TRA_MEAS,PAS_CRD;&amp;rankName1=UNIT_1_2_-1_2&amp;rankName2=INDICATORS_1_2_-1_2&amp;rankName3=SCHEDULE_1_2_-1_2&amp;rankName4=TRA-MEAS_1_2_-1_2&amp;rankName5=TIME_1_0_0_0&amp;rankName6=TRA-COV_1_2_0_0&amp;rankName7=GEO_1_2_0_1&amp;rStp=&amp;cStp=&amp;rDCh=&amp;cDCh=&amp;rDM=true&amp;cDM=true&amp;footnes=false&amp;empty=false&amp;wai=false&amp;time_mode=NONE&amp;time_most_recent=false&amp;lang=EN&amp;cfo=%23%23%23%2C%23%23%23.%23%23%23</t>
  </si>
  <si>
    <t>EU-27</t>
  </si>
  <si>
    <t>https://appsso.eurostat.ec.europa.eu/nui/show.do?query=BOOKMARK_DS-054016_QID_190ECA16_UID_-743918D&amp;layout=TIME,C,X,0;TRA_COV,L,X,1;REP_AIRP,L,Y,0;UNIT,C,Z,0;SCHEDULE,L,Z,1;TRA_MEAS,C,Z,2;INDICATORS,C,Z,3;&amp;zSelection=DS-054016SCHEDULE,TOT;DS-054016TRA_MEAS,PAS_CRD;DS-054016UNIT,PAS;DS-054016INDICATORS,OBS_FLAG;&amp;rankName1=UNIT_1_2_-1_2&amp;rankName2=INDICATORS_1_2_-1_2&amp;rankName3=SCHEDULE_1_2_-1_2&amp;rankName4=TRA-MEAS_1_2_-1_2&amp;rankName5=TIME_1_0_0_0&amp;rankName6=TRA-COV_1_2_1_0&amp;rankName7=REP-AIRP_1_0_0_1&amp;sortR=ASC_0&amp;sortC=ASC_-1_FIRST&amp;rStp=&amp;cStp=&amp;rDCh=&amp;cDCh=&amp;rDM=true&amp;cDM=true&amp;footnes=false&amp;empty=false&amp;wai=false&amp;time_mode=NONE&amp;time_most_recent=false&amp;lang=EN&amp;cfo=%23%23%23.%23%23%23%2C%23%23%23</t>
  </si>
  <si>
    <t>Frankfurt/Main (DE)</t>
  </si>
  <si>
    <t>Amsterdam/Schiphol (NL)</t>
  </si>
  <si>
    <t>Barcelona/El Prat (ES)</t>
  </si>
  <si>
    <t>Roma/Fiumicino (IT)</t>
  </si>
  <si>
    <t>Paris-Orly (FR)</t>
  </si>
  <si>
    <t>Wien-Schwechat (AT)</t>
  </si>
  <si>
    <t>Stockholm/Arlanda (SE)</t>
  </si>
  <si>
    <t>Paris-Charles de Gaulle (FR)</t>
  </si>
  <si>
    <t>München (DE)</t>
  </si>
  <si>
    <t>EU-27 (¹)</t>
  </si>
  <si>
    <t>Brussels (BE)</t>
  </si>
  <si>
    <t>Verkehr</t>
  </si>
  <si>
    <t>Personenverkehr</t>
  </si>
  <si>
    <t>(in % der gesamten pkm im Binnenverkehr)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</si>
  <si>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tran_hv_psmod)</t>
    </r>
  </si>
  <si>
    <t>Abbildung 1: Aufteilung des Personenbinnenverkehrs auf die verschiedenen Verkehrsträger („Modal Split“), 2017</t>
  </si>
  <si>
    <t xml:space="preserve">Personenverkehr </t>
  </si>
  <si>
    <t>(¹) Gesamtwerte sind die Summe der vierteljährlichen Daten.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</si>
  <si>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(Online-Datencodes: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rail_pa_typepas und rail_pa_quartal)</t>
    </r>
  </si>
  <si>
    <t>Tabelle 1: Eisenbahnpersonenverkehr nach Verkehrsmittel, 2017 und 2018</t>
  </si>
  <si>
    <t>Innerstaatlich</t>
  </si>
  <si>
    <t>Grenzüberschreitend</t>
  </si>
  <si>
    <t>Insgesamt</t>
  </si>
  <si>
    <t>(in pkm pro Einwohner)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</si>
  <si>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(Online 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rail_pa_typepas und demo_gind)</t>
    </r>
  </si>
  <si>
    <t>Abbildung 2: Eisenbahnpersonenverkehr nach Verkehrsmittel, 2018</t>
  </si>
  <si>
    <t>Innerstaatlich (linke Achse)</t>
  </si>
  <si>
    <t>Grenzüberschreitend (rechte Achse)</t>
  </si>
  <si>
    <t>(in Mio. Fluggästen)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</si>
  <si>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avia_paoc)</t>
    </r>
  </si>
  <si>
    <t>Abbildung 3: Personenluftverkehr nach Verkehrsmittel, 2018</t>
  </si>
  <si>
    <t>Binnenverkehr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</si>
  <si>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avia_paoa)</t>
    </r>
  </si>
  <si>
    <t>(in tausend Fahrgästen)</t>
  </si>
  <si>
    <t>(¹) Ohne Kreuzfahrtpassagiere.</t>
  </si>
  <si>
    <t>(²) Nur internationaler Personenseeverkehr.</t>
  </si>
  <si>
    <r>
      <t>Quelle:</t>
    </r>
    <r>
      <rPr>
        <sz val="9"/>
        <rFont val="Arial"/>
        <family val="2"/>
      </rPr>
      <t xml:space="preserve"> Eurostat (Online Datencodes: mar_mp_aa und mar_mp_aa_cphd)</t>
    </r>
  </si>
  <si>
    <t>Tabelle 2: Ein- und ausgeschiffte Fahrgäste im Seeverkehr, alle Häfen, 2015-2018</t>
  </si>
  <si>
    <t>Nach innen</t>
  </si>
  <si>
    <t>Nach außen</t>
  </si>
  <si>
    <t>Kreuzfahrt</t>
  </si>
  <si>
    <t>Keine Kreuzfahrt</t>
  </si>
  <si>
    <t>(¹) Enthält Schätzungen.</t>
  </si>
  <si>
    <t>Hinweis: die Länder sind auf Personenkraftwagen eingestuftohne. Motorisierte Zweiräder sind ausgeschlossen. Zypern, Malta und Island: Züge nicht zutreffend.</t>
  </si>
  <si>
    <t>Züge</t>
  </si>
  <si>
    <t>Busse, Reisebusse und Oberleitungsbusse</t>
  </si>
  <si>
    <t>Personenkraftwagen</t>
  </si>
  <si>
    <t>Veränderung
2018/2017 (in %)</t>
  </si>
  <si>
    <t>Hinweis: In Zypern und Malta gibt es keine Eisenbahnen.</t>
  </si>
  <si>
    <t>(:) keine Angaben.</t>
  </si>
  <si>
    <t>(c) Vertrauliche Angaben.</t>
  </si>
  <si>
    <t>(-) Entfällt.</t>
  </si>
  <si>
    <t>Hinweis: die Binnenstaaten der EU — Tschechien, Luxemburg, Ungarn, Österreich und Slowakei — sind in dieser Tabelle nicht enthalten.</t>
  </si>
  <si>
    <t>Veränderung
2018/2017
(in %)</t>
  </si>
  <si>
    <t>Hinweis: Die Länder sind im nationalen Verkehr eingestuft. In Zypern und Malta gibt es keine Eisenbahnen. Belgien, Ungarn und Niederlande: keine Angaben.</t>
  </si>
  <si>
    <t>Abbildung 4: Die 15 größten Flughäfen, EU-27, 2018</t>
  </si>
  <si>
    <t>internationaler Verkehr Intra-EU-27</t>
  </si>
  <si>
    <t>internationaler Verkehr Extra-EU-27</t>
  </si>
  <si>
    <t>Hinweis: Bei den nationalen Gesamtwerten und den Gesamtwerten für den internationalen Flugverkehr innerhalb der EU-27 ist eine Doppelzählung ausgeschlossen, d. h. ein und derselbe Fluggast wird nicht zugleich bei Abflug und Landung gezählt.</t>
  </si>
  <si>
    <t>Litauen</t>
  </si>
  <si>
    <t>Slowenien (¹)</t>
  </si>
  <si>
    <t>Niederlande (¹)</t>
  </si>
  <si>
    <t>Deutschland</t>
  </si>
  <si>
    <t>Spanien</t>
  </si>
  <si>
    <t>Bulgarien (¹)</t>
  </si>
  <si>
    <t>Kroatien</t>
  </si>
  <si>
    <t>Finnland</t>
  </si>
  <si>
    <t>Schweden</t>
  </si>
  <si>
    <t>Luxemburg (¹)</t>
  </si>
  <si>
    <t>Frankreich</t>
  </si>
  <si>
    <t>Lettland</t>
  </si>
  <si>
    <t>Irland (¹)</t>
  </si>
  <si>
    <t>Griechenland (¹)</t>
  </si>
  <si>
    <t>Belgien (¹)</t>
  </si>
  <si>
    <t>Italien</t>
  </si>
  <si>
    <t>Dänemark</t>
  </si>
  <si>
    <t>Zypern (¹)</t>
  </si>
  <si>
    <t>Estland (¹)</t>
  </si>
  <si>
    <t>Rumänien (¹)</t>
  </si>
  <si>
    <t>Polen</t>
  </si>
  <si>
    <t>Österreich</t>
  </si>
  <si>
    <t>Slowakei</t>
  </si>
  <si>
    <t>Tschechien</t>
  </si>
  <si>
    <t>Ungarn (¹)</t>
  </si>
  <si>
    <t>Ver. Königreich (¹)</t>
  </si>
  <si>
    <t>Norwegen</t>
  </si>
  <si>
    <t>Island (¹)</t>
  </si>
  <si>
    <t>Schweiz</t>
  </si>
  <si>
    <t>Nordmazedonien</t>
  </si>
  <si>
    <t>Türkei (¹)</t>
  </si>
  <si>
    <t>Belgien</t>
  </si>
  <si>
    <t>Bulgarien</t>
  </si>
  <si>
    <t>Estland</t>
  </si>
  <si>
    <t>Irland</t>
  </si>
  <si>
    <t>Griechenland</t>
  </si>
  <si>
    <t>Zypern</t>
  </si>
  <si>
    <t>Luxemburg</t>
  </si>
  <si>
    <t>Ungarn</t>
  </si>
  <si>
    <t>Niederlande</t>
  </si>
  <si>
    <t>Rumänien</t>
  </si>
  <si>
    <t>Slowenien</t>
  </si>
  <si>
    <t>Ver. Königreich</t>
  </si>
  <si>
    <t>Türkei</t>
  </si>
  <si>
    <t>Island</t>
  </si>
  <si>
    <t>Norwegen (²)</t>
  </si>
  <si>
    <t>Personenluftverkehr nach Verkehrsmittel,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</si>
</sst>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0.0%"/>
    <numFmt numFmtId="170" formatCode="#,##0[$   ]"/>
    <numFmt numFmtId="171" formatCode="0.0_i;\-0.0_i"/>
  </numFmts>
  <fonts count="3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name val="Arial "/>
      <family val="2"/>
    </font>
    <font>
      <b/>
      <i/>
      <sz val="10"/>
      <name val="Arial 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9"/>
      <color rgb="FFFF0000"/>
      <name val="Arial"/>
      <family val="2"/>
    </font>
    <font>
      <b/>
      <sz val="11"/>
      <color indexed="62"/>
      <name val="Arial"/>
      <family val="2"/>
    </font>
    <font>
      <sz val="9"/>
      <color indexed="23"/>
      <name val="Arial"/>
      <family val="2"/>
    </font>
    <font>
      <b/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60">
    <border>
      <left/>
      <right/>
      <top/>
      <bottom/>
      <diagonal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theme="0" tint="-0.24993999302387238"/>
      </top>
      <bottom/>
    </border>
    <border>
      <left/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rgb="FFA6A6A6"/>
      </left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 style="hair">
        <color rgb="FFA6A6A6"/>
      </right>
      <top/>
      <bottom style="thin"/>
    </border>
    <border>
      <left/>
      <right/>
      <top style="thin"/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</borders>
  <cellStyleXfs count="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4" fillId="0" borderId="0" applyFont="0" applyFill="0" applyBorder="0" applyAlignment="0" applyProtection="0"/>
    <xf numFmtId="170" fontId="18" fillId="0" borderId="0">
      <alignment/>
      <protection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18" fillId="0" borderId="0">
      <alignment/>
      <protection/>
    </xf>
  </cellStyleXfs>
  <cellXfs count="24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20" applyFont="1">
      <alignment/>
      <protection/>
    </xf>
    <xf numFmtId="0" fontId="13" fillId="0" borderId="0" xfId="20" applyFont="1">
      <alignment/>
      <protection/>
    </xf>
    <xf numFmtId="0" fontId="15" fillId="0" borderId="0" xfId="20" applyFont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/>
    </xf>
    <xf numFmtId="170" fontId="0" fillId="0" borderId="0" xfId="23" applyFont="1" applyFill="1">
      <alignment/>
      <protection/>
    </xf>
    <xf numFmtId="170" fontId="0" fillId="0" borderId="0" xfId="23" applyFont="1" applyFill="1" applyAlignment="1">
      <alignment/>
      <protection/>
    </xf>
    <xf numFmtId="3" fontId="0" fillId="0" borderId="0" xfId="23" applyNumberFormat="1" applyFont="1" applyFill="1" applyAlignment="1">
      <alignment/>
      <protection/>
    </xf>
    <xf numFmtId="170" fontId="0" fillId="0" borderId="0" xfId="23" applyFont="1" applyFill="1" applyBorder="1" applyAlignment="1">
      <alignment/>
      <protection/>
    </xf>
    <xf numFmtId="170" fontId="0" fillId="0" borderId="0" xfId="23" applyFont="1" applyFill="1" applyBorder="1">
      <alignment/>
      <protection/>
    </xf>
    <xf numFmtId="170" fontId="0" fillId="0" borderId="0" xfId="23" applyNumberFormat="1" applyFont="1" applyFill="1" applyBorder="1" applyAlignment="1" quotePrefix="1">
      <alignment horizontal="right" vertical="center"/>
      <protection/>
    </xf>
    <xf numFmtId="3" fontId="0" fillId="0" borderId="0" xfId="23" applyNumberFormat="1" applyFont="1" applyFill="1" applyBorder="1" applyAlignment="1">
      <alignment horizontal="right" vertical="center"/>
      <protection/>
    </xf>
    <xf numFmtId="170" fontId="16" fillId="0" borderId="0" xfId="23" applyFont="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NumberFormat="1" applyFont="1" applyFill="1" applyBorder="1" applyAlignment="1">
      <alignment/>
      <protection/>
    </xf>
    <xf numFmtId="3" fontId="0" fillId="0" borderId="0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4" borderId="0" xfId="21" applyNumberFormat="1" applyFont="1" applyFill="1" applyBorder="1" applyAlignment="1">
      <alignment horizontal="left" vertical="center"/>
      <protection/>
    </xf>
    <xf numFmtId="9" fontId="0" fillId="0" borderId="0" xfId="15" applyFont="1" applyFill="1"/>
    <xf numFmtId="169" fontId="0" fillId="0" borderId="0" xfId="15" applyNumberFormat="1" applyFont="1" applyFill="1"/>
    <xf numFmtId="0" fontId="8" fillId="0" borderId="2" xfId="27" applyFont="1" applyFill="1" applyBorder="1" applyAlignment="1">
      <alignment horizontal="left" vertical="center"/>
      <protection/>
    </xf>
    <xf numFmtId="0" fontId="8" fillId="0" borderId="3" xfId="27" applyFont="1" applyFill="1" applyBorder="1" applyAlignment="1">
      <alignment horizontal="left" vertical="center"/>
      <protection/>
    </xf>
    <xf numFmtId="0" fontId="8" fillId="0" borderId="4" xfId="21" applyNumberFormat="1" applyFont="1" applyFill="1" applyBorder="1" applyAlignment="1">
      <alignment horizontal="left" vertical="center"/>
      <protection/>
    </xf>
    <xf numFmtId="0" fontId="8" fillId="0" borderId="5" xfId="21" applyNumberFormat="1" applyFont="1" applyFill="1" applyBorder="1" applyAlignment="1">
      <alignment horizontal="left" vertical="center"/>
      <protection/>
    </xf>
    <xf numFmtId="0" fontId="8" fillId="0" borderId="6" xfId="21" applyNumberFormat="1" applyFont="1" applyFill="1" applyBorder="1" applyAlignment="1">
      <alignment horizontal="left" vertical="center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0" fontId="8" fillId="3" borderId="9" xfId="2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27" applyFont="1" applyFill="1" applyBorder="1" applyAlignment="1">
      <alignment horizontal="left" vertical="center"/>
      <protection/>
    </xf>
    <xf numFmtId="168" fontId="0" fillId="0" borderId="0" xfId="26" applyNumberFormat="1" applyFont="1" applyFill="1" applyBorder="1" applyAlignment="1">
      <alignment horizontal="right"/>
    </xf>
    <xf numFmtId="171" fontId="0" fillId="0" borderId="0" xfId="26" applyNumberFormat="1" applyFont="1" applyFill="1" applyBorder="1" applyAlignment="1">
      <alignment horizontal="right"/>
    </xf>
    <xf numFmtId="0" fontId="8" fillId="0" borderId="6" xfId="27" applyFont="1" applyFill="1" applyBorder="1" applyAlignment="1">
      <alignment horizontal="left" vertical="center"/>
      <protection/>
    </xf>
    <xf numFmtId="165" fontId="5" fillId="2" borderId="0" xfId="0" applyNumberFormat="1" applyFont="1" applyFill="1" applyBorder="1" applyAlignment="1">
      <alignment horizontal="right" vertical="center"/>
    </xf>
    <xf numFmtId="9" fontId="0" fillId="0" borderId="0" xfId="15" applyFont="1" applyFill="1" applyAlignment="1">
      <alignment/>
    </xf>
    <xf numFmtId="169" fontId="8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0" fillId="0" borderId="0" xfId="20" applyNumberFormat="1" applyFont="1">
      <alignment/>
      <protection/>
    </xf>
    <xf numFmtId="170" fontId="13" fillId="0" borderId="0" xfId="23" applyFont="1" applyFill="1" applyAlignment="1">
      <alignment horizontal="left"/>
      <protection/>
    </xf>
    <xf numFmtId="170" fontId="23" fillId="0" borderId="0" xfId="23" applyFont="1" applyFill="1" applyBorder="1" applyAlignment="1">
      <alignment horizontal="left" vertical="center"/>
      <protection/>
    </xf>
    <xf numFmtId="170" fontId="25" fillId="0" borderId="0" xfId="23" applyFont="1" applyFill="1" applyAlignment="1">
      <alignment horizontal="left" vertical="top"/>
      <protection/>
    </xf>
    <xf numFmtId="170" fontId="26" fillId="0" borderId="0" xfId="23" applyFont="1" applyFill="1" applyAlignment="1">
      <alignment/>
      <protection/>
    </xf>
    <xf numFmtId="9" fontId="5" fillId="0" borderId="0" xfId="15" applyNumberFormat="1" applyFont="1" applyFill="1" applyBorder="1" applyAlignment="1">
      <alignment horizontal="left" vertical="top"/>
    </xf>
    <xf numFmtId="0" fontId="21" fillId="2" borderId="0" xfId="20" applyFont="1" applyFill="1" applyAlignment="1">
      <alignment horizontal="left"/>
      <protection/>
    </xf>
    <xf numFmtId="0" fontId="0" fillId="0" borderId="0" xfId="21" applyFont="1" applyBorder="1" applyAlignment="1">
      <alignment/>
      <protection/>
    </xf>
    <xf numFmtId="0" fontId="21" fillId="0" borderId="0" xfId="21" applyFont="1" applyAlignment="1">
      <alignment/>
      <protection/>
    </xf>
    <xf numFmtId="0" fontId="1" fillId="0" borderId="10" xfId="20" applyFont="1" applyBorder="1" applyAlignment="1">
      <alignment/>
      <protection/>
    </xf>
    <xf numFmtId="0" fontId="21" fillId="2" borderId="0" xfId="20" applyFont="1" applyFill="1" applyBorder="1" applyAlignment="1">
      <alignment/>
      <protection/>
    </xf>
    <xf numFmtId="0" fontId="1" fillId="0" borderId="0" xfId="20" applyFont="1" applyBorder="1" applyAlignment="1">
      <alignment/>
      <protection/>
    </xf>
    <xf numFmtId="0" fontId="21" fillId="2" borderId="0" xfId="20" applyFont="1" applyFill="1" applyBorder="1" applyAlignment="1">
      <alignment horizontal="left"/>
      <protection/>
    </xf>
    <xf numFmtId="0" fontId="8" fillId="2" borderId="0" xfId="20" applyFont="1" applyFill="1" applyBorder="1">
      <alignment/>
      <protection/>
    </xf>
    <xf numFmtId="3" fontId="0" fillId="2" borderId="0" xfId="20" applyNumberFormat="1" applyFont="1" applyFill="1" applyBorder="1" applyAlignment="1">
      <alignment horizontal="right"/>
      <protection/>
    </xf>
    <xf numFmtId="165" fontId="0" fillId="2" borderId="0" xfId="22" applyNumberFormat="1" applyFont="1" applyFill="1" applyBorder="1" applyAlignment="1">
      <alignment horizontal="right"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170" fontId="8" fillId="0" borderId="0" xfId="23" applyFont="1" applyFill="1">
      <alignment/>
      <protection/>
    </xf>
    <xf numFmtId="0" fontId="1" fillId="0" borderId="0" xfId="20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8" fillId="3" borderId="11" xfId="20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wrapText="1"/>
    </xf>
    <xf numFmtId="170" fontId="0" fillId="0" borderId="0" xfId="23" applyFont="1">
      <alignment/>
      <protection/>
    </xf>
    <xf numFmtId="170" fontId="21" fillId="0" borderId="0" xfId="23" applyFont="1" applyAlignment="1">
      <alignment horizontal="left" vertical="center"/>
      <protection/>
    </xf>
    <xf numFmtId="170" fontId="27" fillId="0" borderId="0" xfId="23" applyFont="1">
      <alignment/>
      <protection/>
    </xf>
    <xf numFmtId="170" fontId="16" fillId="0" borderId="0" xfId="23" applyFont="1" applyAlignment="1">
      <alignment vertical="center"/>
      <protection/>
    </xf>
    <xf numFmtId="9" fontId="24" fillId="0" borderId="0" xfId="15" applyFont="1" applyFill="1" applyAlignment="1">
      <alignment wrapText="1"/>
    </xf>
    <xf numFmtId="170" fontId="8" fillId="0" borderId="0" xfId="23" applyFont="1" applyAlignment="1">
      <alignment horizontal="center" vertical="center" wrapText="1"/>
      <protection/>
    </xf>
    <xf numFmtId="170" fontId="0" fillId="0" borderId="0" xfId="23" applyFont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2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8" fillId="0" borderId="0" xfId="21" applyFont="1" applyAlignment="1">
      <alignment horizontal="center" vertical="center"/>
      <protection/>
    </xf>
    <xf numFmtId="0" fontId="0" fillId="2" borderId="0" xfId="20" applyFont="1" applyFill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3" borderId="12" xfId="21" applyFont="1" applyFill="1" applyBorder="1" applyAlignment="1">
      <alignment horizontal="center" vertical="center"/>
      <protection/>
    </xf>
    <xf numFmtId="0" fontId="8" fillId="3" borderId="13" xfId="21" applyFont="1" applyFill="1" applyBorder="1" applyAlignment="1">
      <alignment horizontal="center" vertical="center"/>
      <protection/>
    </xf>
    <xf numFmtId="0" fontId="8" fillId="3" borderId="13" xfId="21" applyFont="1" applyFill="1" applyBorder="1" applyAlignment="1">
      <alignment horizontal="center" vertical="center" wrapText="1"/>
      <protection/>
    </xf>
    <xf numFmtId="0" fontId="8" fillId="3" borderId="12" xfId="21" applyFont="1" applyFill="1" applyBorder="1" applyAlignment="1">
      <alignment horizontal="center" vertical="center" wrapText="1"/>
      <protection/>
    </xf>
    <xf numFmtId="0" fontId="8" fillId="3" borderId="14" xfId="20" applyFont="1" applyFill="1" applyBorder="1" applyAlignment="1">
      <alignment horizontal="center"/>
      <protection/>
    </xf>
    <xf numFmtId="167" fontId="0" fillId="4" borderId="15" xfId="20" applyNumberFormat="1" applyFont="1" applyFill="1" applyBorder="1" applyAlignment="1">
      <alignment horizontal="right"/>
      <protection/>
    </xf>
    <xf numFmtId="167" fontId="0" fillId="4" borderId="16" xfId="20" applyNumberFormat="1" applyFont="1" applyFill="1" applyBorder="1" applyAlignment="1">
      <alignment horizontal="right"/>
      <protection/>
    </xf>
    <xf numFmtId="167" fontId="0" fillId="4" borderId="17" xfId="22" applyNumberFormat="1" applyFont="1" applyFill="1" applyBorder="1" applyAlignment="1">
      <alignment horizontal="right"/>
    </xf>
    <xf numFmtId="167" fontId="0" fillId="4" borderId="18" xfId="22" applyNumberFormat="1" applyFont="1" applyFill="1" applyBorder="1" applyAlignment="1">
      <alignment horizontal="right"/>
    </xf>
    <xf numFmtId="167" fontId="0" fillId="2" borderId="19" xfId="20" applyNumberFormat="1" applyFont="1" applyFill="1" applyBorder="1" applyAlignment="1">
      <alignment horizontal="right"/>
      <protection/>
    </xf>
    <xf numFmtId="167" fontId="0" fillId="2" borderId="20" xfId="20" applyNumberFormat="1" applyFont="1" applyFill="1" applyBorder="1" applyAlignment="1">
      <alignment horizontal="right"/>
      <protection/>
    </xf>
    <xf numFmtId="167" fontId="0" fillId="2" borderId="21" xfId="22" applyNumberFormat="1" applyFont="1" applyFill="1" applyBorder="1" applyAlignment="1">
      <alignment horizontal="right"/>
    </xf>
    <xf numFmtId="167" fontId="0" fillId="2" borderId="22" xfId="22" applyNumberFormat="1" applyFont="1" applyFill="1" applyBorder="1" applyAlignment="1">
      <alignment horizontal="right"/>
    </xf>
    <xf numFmtId="168" fontId="0" fillId="2" borderId="23" xfId="20" applyNumberFormat="1" applyFont="1" applyFill="1" applyBorder="1" applyAlignment="1">
      <alignment horizontal="right"/>
      <protection/>
    </xf>
    <xf numFmtId="168" fontId="0" fillId="2" borderId="24" xfId="20" applyNumberFormat="1" applyFont="1" applyFill="1" applyBorder="1" applyAlignment="1">
      <alignment horizontal="right"/>
      <protection/>
    </xf>
    <xf numFmtId="166" fontId="0" fillId="2" borderId="25" xfId="22" applyNumberFormat="1" applyFont="1" applyFill="1" applyBorder="1" applyAlignment="1">
      <alignment horizontal="right"/>
    </xf>
    <xf numFmtId="166" fontId="0" fillId="2" borderId="22" xfId="22" applyNumberFormat="1" applyFont="1" applyFill="1" applyBorder="1" applyAlignment="1">
      <alignment horizontal="right"/>
    </xf>
    <xf numFmtId="166" fontId="0" fillId="0" borderId="22" xfId="22" applyNumberFormat="1" applyFont="1" applyFill="1" applyBorder="1" applyAlignment="1">
      <alignment horizontal="right"/>
    </xf>
    <xf numFmtId="168" fontId="0" fillId="0" borderId="24" xfId="20" applyNumberFormat="1" applyFont="1" applyFill="1" applyBorder="1" applyAlignment="1">
      <alignment horizontal="right"/>
      <protection/>
    </xf>
    <xf numFmtId="167" fontId="0" fillId="2" borderId="23" xfId="20" applyNumberFormat="1" applyFont="1" applyFill="1" applyBorder="1" applyAlignment="1">
      <alignment horizontal="right"/>
      <protection/>
    </xf>
    <xf numFmtId="167" fontId="0" fillId="2" borderId="24" xfId="20" applyNumberFormat="1" applyFont="1" applyFill="1" applyBorder="1" applyAlignment="1">
      <alignment horizontal="right"/>
      <protection/>
    </xf>
    <xf numFmtId="167" fontId="0" fillId="2" borderId="25" xfId="22" applyNumberFormat="1" applyFont="1" applyFill="1" applyBorder="1" applyAlignment="1">
      <alignment horizontal="right"/>
    </xf>
    <xf numFmtId="167" fontId="0" fillId="0" borderId="23" xfId="20" applyNumberFormat="1" applyFont="1" applyFill="1" applyBorder="1" applyAlignment="1">
      <alignment horizontal="right"/>
      <protection/>
    </xf>
    <xf numFmtId="167" fontId="0" fillId="0" borderId="24" xfId="20" applyNumberFormat="1" applyFont="1" applyFill="1" applyBorder="1" applyAlignment="1">
      <alignment horizontal="right"/>
      <protection/>
    </xf>
    <xf numFmtId="168" fontId="0" fillId="2" borderId="26" xfId="20" applyNumberFormat="1" applyFont="1" applyFill="1" applyBorder="1" applyAlignment="1">
      <alignment horizontal="right"/>
      <protection/>
    </xf>
    <xf numFmtId="168" fontId="0" fillId="2" borderId="27" xfId="20" applyNumberFormat="1" applyFont="1" applyFill="1" applyBorder="1" applyAlignment="1">
      <alignment horizontal="right"/>
      <protection/>
    </xf>
    <xf numFmtId="166" fontId="0" fillId="2" borderId="28" xfId="22" applyNumberFormat="1" applyFont="1" applyFill="1" applyBorder="1" applyAlignment="1">
      <alignment horizontal="right"/>
    </xf>
    <xf numFmtId="166" fontId="0" fillId="2" borderId="29" xfId="22" applyNumberFormat="1" applyFont="1" applyFill="1" applyBorder="1" applyAlignment="1">
      <alignment horizontal="right"/>
    </xf>
    <xf numFmtId="168" fontId="0" fillId="2" borderId="30" xfId="20" applyNumberFormat="1" applyFont="1" applyFill="1" applyBorder="1" applyAlignment="1">
      <alignment horizontal="right"/>
      <protection/>
    </xf>
    <xf numFmtId="168" fontId="0" fillId="2" borderId="31" xfId="20" applyNumberFormat="1" applyFont="1" applyFill="1" applyBorder="1" applyAlignment="1">
      <alignment horizontal="right"/>
      <protection/>
    </xf>
    <xf numFmtId="166" fontId="0" fillId="2" borderId="32" xfId="22" applyNumberFormat="1" applyFont="1" applyFill="1" applyBorder="1" applyAlignment="1">
      <alignment horizontal="right"/>
    </xf>
    <xf numFmtId="166" fontId="0" fillId="2" borderId="33" xfId="22" applyNumberFormat="1" applyFont="1" applyFill="1" applyBorder="1" applyAlignment="1">
      <alignment horizontal="right"/>
    </xf>
    <xf numFmtId="167" fontId="0" fillId="0" borderId="19" xfId="20" applyNumberFormat="1" applyFont="1" applyFill="1" applyBorder="1" applyAlignment="1">
      <alignment horizontal="right"/>
      <protection/>
    </xf>
    <xf numFmtId="167" fontId="0" fillId="0" borderId="20" xfId="20" applyNumberFormat="1" applyFont="1" applyFill="1" applyBorder="1" applyAlignment="1">
      <alignment horizontal="right"/>
      <protection/>
    </xf>
    <xf numFmtId="167" fontId="0" fillId="0" borderId="21" xfId="22" applyNumberFormat="1" applyFont="1" applyFill="1" applyBorder="1" applyAlignment="1">
      <alignment horizontal="right"/>
    </xf>
    <xf numFmtId="168" fontId="0" fillId="0" borderId="19" xfId="20" applyNumberFormat="1" applyFont="1" applyFill="1" applyBorder="1" applyAlignment="1">
      <alignment horizontal="right"/>
      <protection/>
    </xf>
    <xf numFmtId="168" fontId="0" fillId="0" borderId="20" xfId="20" applyNumberFormat="1" applyFont="1" applyFill="1" applyBorder="1" applyAlignment="1">
      <alignment horizontal="right"/>
      <protection/>
    </xf>
    <xf numFmtId="168" fontId="0" fillId="2" borderId="23" xfId="20" applyNumberFormat="1" applyFont="1" applyFill="1" applyBorder="1" applyAlignment="1">
      <alignment horizontal="right" vertical="center"/>
      <protection/>
    </xf>
    <xf numFmtId="168" fontId="0" fillId="2" borderId="24" xfId="20" applyNumberFormat="1" applyFont="1" applyFill="1" applyBorder="1" applyAlignment="1">
      <alignment horizontal="right" vertical="center"/>
      <protection/>
    </xf>
    <xf numFmtId="166" fontId="0" fillId="2" borderId="25" xfId="22" applyNumberFormat="1" applyFont="1" applyFill="1" applyBorder="1" applyAlignment="1">
      <alignment horizontal="right" vertical="center"/>
    </xf>
    <xf numFmtId="166" fontId="0" fillId="2" borderId="22" xfId="22" applyNumberFormat="1" applyFont="1" applyFill="1" applyBorder="1" applyAlignment="1">
      <alignment horizontal="right" vertical="center"/>
    </xf>
    <xf numFmtId="168" fontId="0" fillId="4" borderId="34" xfId="26" applyNumberFormat="1" applyFont="1" applyFill="1" applyBorder="1" applyAlignment="1">
      <alignment horizontal="right"/>
    </xf>
    <xf numFmtId="168" fontId="0" fillId="4" borderId="0" xfId="26" applyNumberFormat="1" applyFont="1" applyFill="1" applyBorder="1" applyAlignment="1">
      <alignment horizontal="right"/>
    </xf>
    <xf numFmtId="168" fontId="0" fillId="4" borderId="35" xfId="26" applyNumberFormat="1" applyFont="1" applyFill="1" applyBorder="1" applyAlignment="1">
      <alignment horizontal="right"/>
    </xf>
    <xf numFmtId="166" fontId="0" fillId="4" borderId="36" xfId="26" applyNumberFormat="1" applyFont="1" applyFill="1" applyBorder="1" applyAlignment="1">
      <alignment horizontal="right"/>
    </xf>
    <xf numFmtId="168" fontId="0" fillId="0" borderId="37" xfId="26" applyNumberFormat="1" applyFont="1" applyFill="1" applyBorder="1" applyAlignment="1">
      <alignment horizontal="right"/>
    </xf>
    <xf numFmtId="168" fontId="0" fillId="0" borderId="2" xfId="26" applyNumberFormat="1" applyFont="1" applyFill="1" applyBorder="1" applyAlignment="1">
      <alignment horizontal="right"/>
    </xf>
    <xf numFmtId="168" fontId="0" fillId="0" borderId="38" xfId="26" applyNumberFormat="1" applyFont="1" applyFill="1" applyBorder="1" applyAlignment="1">
      <alignment horizontal="right"/>
    </xf>
    <xf numFmtId="166" fontId="0" fillId="0" borderId="2" xfId="26" applyNumberFormat="1" applyFont="1" applyFill="1" applyBorder="1" applyAlignment="1">
      <alignment horizontal="right"/>
    </xf>
    <xf numFmtId="168" fontId="0" fillId="0" borderId="39" xfId="26" applyNumberFormat="1" applyFont="1" applyFill="1" applyBorder="1" applyAlignment="1">
      <alignment horizontal="right"/>
    </xf>
    <xf numFmtId="168" fontId="0" fillId="0" borderId="3" xfId="26" applyNumberFormat="1" applyFont="1" applyFill="1" applyBorder="1" applyAlignment="1">
      <alignment horizontal="right"/>
    </xf>
    <xf numFmtId="168" fontId="0" fillId="0" borderId="40" xfId="26" applyNumberFormat="1" applyFont="1" applyFill="1" applyBorder="1" applyAlignment="1">
      <alignment horizontal="right"/>
    </xf>
    <xf numFmtId="166" fontId="0" fillId="0" borderId="3" xfId="26" applyNumberFormat="1" applyFont="1" applyFill="1" applyBorder="1" applyAlignment="1">
      <alignment horizontal="right"/>
    </xf>
    <xf numFmtId="168" fontId="0" fillId="0" borderId="41" xfId="26" applyNumberFormat="1" applyFont="1" applyFill="1" applyBorder="1" applyAlignment="1">
      <alignment horizontal="right"/>
    </xf>
    <xf numFmtId="168" fontId="0" fillId="0" borderId="6" xfId="26" applyNumberFormat="1" applyFont="1" applyFill="1" applyBorder="1" applyAlignment="1">
      <alignment horizontal="right"/>
    </xf>
    <xf numFmtId="168" fontId="0" fillId="0" borderId="42" xfId="26" applyNumberFormat="1" applyFont="1" applyFill="1" applyBorder="1" applyAlignment="1">
      <alignment horizontal="right"/>
    </xf>
    <xf numFmtId="166" fontId="0" fillId="0" borderId="6" xfId="26" applyNumberFormat="1" applyFont="1" applyFill="1" applyBorder="1" applyAlignment="1">
      <alignment horizontal="right"/>
    </xf>
    <xf numFmtId="168" fontId="0" fillId="0" borderId="34" xfId="26" applyNumberFormat="1" applyFont="1" applyFill="1" applyBorder="1" applyAlignment="1">
      <alignment horizontal="right"/>
    </xf>
    <xf numFmtId="168" fontId="0" fillId="0" borderId="0" xfId="26" applyNumberFormat="1" applyFont="1" applyFill="1" applyBorder="1" applyAlignment="1">
      <alignment horizontal="right"/>
    </xf>
    <xf numFmtId="168" fontId="0" fillId="0" borderId="35" xfId="26" applyNumberFormat="1" applyFont="1" applyFill="1" applyBorder="1" applyAlignment="1">
      <alignment horizontal="right"/>
    </xf>
    <xf numFmtId="166" fontId="0" fillId="0" borderId="0" xfId="26" applyNumberFormat="1" applyFont="1" applyFill="1" applyBorder="1" applyAlignment="1">
      <alignment horizontal="right"/>
    </xf>
    <xf numFmtId="168" fontId="0" fillId="0" borderId="43" xfId="26" applyNumberFormat="1" applyFont="1" applyFill="1" applyBorder="1" applyAlignment="1">
      <alignment horizontal="right"/>
    </xf>
    <xf numFmtId="168" fontId="0" fillId="0" borderId="4" xfId="26" applyNumberFormat="1" applyFont="1" applyFill="1" applyBorder="1" applyAlignment="1">
      <alignment horizontal="right"/>
    </xf>
    <xf numFmtId="168" fontId="0" fillId="0" borderId="44" xfId="26" applyNumberFormat="1" applyFont="1" applyFill="1" applyBorder="1" applyAlignment="1">
      <alignment horizontal="right"/>
    </xf>
    <xf numFmtId="166" fontId="0" fillId="0" borderId="4" xfId="26" applyNumberFormat="1" applyFont="1" applyFill="1" applyBorder="1" applyAlignment="1">
      <alignment horizontal="right"/>
    </xf>
    <xf numFmtId="168" fontId="0" fillId="0" borderId="45" xfId="26" applyNumberFormat="1" applyFont="1" applyFill="1" applyBorder="1" applyAlignment="1">
      <alignment horizontal="right"/>
    </xf>
    <xf numFmtId="168" fontId="0" fillId="0" borderId="5" xfId="26" applyNumberFormat="1" applyFont="1" applyFill="1" applyBorder="1" applyAlignment="1">
      <alignment horizontal="right"/>
    </xf>
    <xf numFmtId="168" fontId="0" fillId="0" borderId="46" xfId="26" applyNumberFormat="1" applyFont="1" applyFill="1" applyBorder="1" applyAlignment="1">
      <alignment horizontal="right"/>
    </xf>
    <xf numFmtId="166" fontId="0" fillId="0" borderId="5" xfId="26" applyNumberFormat="1" applyFont="1" applyFill="1" applyBorder="1" applyAlignment="1">
      <alignment horizontal="right"/>
    </xf>
    <xf numFmtId="167" fontId="0" fillId="0" borderId="43" xfId="26" applyNumberFormat="1" applyFont="1" applyFill="1" applyBorder="1" applyAlignment="1">
      <alignment horizontal="right"/>
    </xf>
    <xf numFmtId="0" fontId="0" fillId="0" borderId="0" xfId="21" applyFont="1" applyAlignment="1">
      <alignment horizontal="left" vertical="center"/>
      <protection/>
    </xf>
    <xf numFmtId="9" fontId="0" fillId="0" borderId="0" xfId="15" applyFont="1" applyFill="1" applyBorder="1" applyAlignment="1">
      <alignment/>
    </xf>
    <xf numFmtId="170" fontId="0" fillId="0" borderId="0" xfId="23" applyFont="1" applyFill="1" applyBorder="1">
      <alignment/>
      <protection/>
    </xf>
    <xf numFmtId="170" fontId="0" fillId="0" borderId="0" xfId="23" applyFont="1" applyFill="1" applyBorder="1" applyAlignment="1">
      <alignment vertical="center"/>
      <protection/>
    </xf>
    <xf numFmtId="170" fontId="0" fillId="0" borderId="0" xfId="23" applyFont="1" applyFill="1" applyBorder="1" applyAlignment="1">
      <alignment vertical="center"/>
      <protection/>
    </xf>
    <xf numFmtId="170" fontId="0" fillId="0" borderId="0" xfId="23" applyFont="1" applyFill="1" applyBorder="1" applyAlignment="1">
      <alignment horizontal="center" vertical="center" wrapText="1"/>
      <protection/>
    </xf>
    <xf numFmtId="170" fontId="0" fillId="0" borderId="0" xfId="23" applyFont="1" applyFill="1" applyBorder="1" applyAlignment="1">
      <alignment horizontal="left" vertical="center"/>
      <protection/>
    </xf>
    <xf numFmtId="9" fontId="0" fillId="0" borderId="0" xfId="15" applyFont="1" applyFill="1" applyBorder="1" applyAlignment="1" quotePrefix="1">
      <alignment horizontal="right" vertical="center"/>
    </xf>
    <xf numFmtId="168" fontId="0" fillId="0" borderId="0" xfId="23" applyNumberFormat="1" applyFont="1" applyFill="1" applyBorder="1" applyAlignment="1" quotePrefix="1">
      <alignment horizontal="right" vertical="center"/>
      <protection/>
    </xf>
    <xf numFmtId="168" fontId="0" fillId="0" borderId="0" xfId="23" applyNumberFormat="1" applyFont="1" applyFill="1" applyBorder="1" applyAlignment="1">
      <alignment horizontal="right" vertical="center"/>
      <protection/>
    </xf>
    <xf numFmtId="164" fontId="31" fillId="0" borderId="0" xfId="0" applyNumberFormat="1" applyFont="1" applyFill="1" applyBorder="1" applyAlignment="1">
      <alignment vertical="center"/>
    </xf>
    <xf numFmtId="170" fontId="0" fillId="0" borderId="0" xfId="23" applyFont="1" applyFill="1" applyBorder="1" applyAlignment="1">
      <alignment horizontal="right" vertical="center" wrapText="1"/>
      <protection/>
    </xf>
    <xf numFmtId="170" fontId="0" fillId="0" borderId="0" xfId="23" applyFont="1" applyAlignment="1">
      <alignment horizontal="center" vertical="center" wrapText="1"/>
      <protection/>
    </xf>
    <xf numFmtId="0" fontId="8" fillId="3" borderId="14" xfId="21" applyNumberFormat="1" applyFont="1" applyFill="1" applyBorder="1" applyAlignment="1">
      <alignment horizontal="center" vertical="center"/>
      <protection/>
    </xf>
    <xf numFmtId="0" fontId="8" fillId="3" borderId="11" xfId="21" applyNumberFormat="1" applyFont="1" applyFill="1" applyBorder="1" applyAlignment="1">
      <alignment horizontal="center" vertical="center"/>
      <protection/>
    </xf>
    <xf numFmtId="167" fontId="0" fillId="0" borderId="39" xfId="26" applyNumberFormat="1" applyFont="1" applyFill="1" applyBorder="1" applyAlignment="1">
      <alignment horizontal="right"/>
    </xf>
    <xf numFmtId="1" fontId="8" fillId="3" borderId="37" xfId="21" applyNumberFormat="1" applyFont="1" applyFill="1" applyBorder="1" applyAlignment="1">
      <alignment horizontal="center" vertical="center"/>
      <protection/>
    </xf>
    <xf numFmtId="1" fontId="8" fillId="3" borderId="2" xfId="21" applyNumberFormat="1" applyFont="1" applyFill="1" applyBorder="1" applyAlignment="1">
      <alignment horizontal="center" vertical="center"/>
      <protection/>
    </xf>
    <xf numFmtId="167" fontId="8" fillId="5" borderId="47" xfId="20" applyNumberFormat="1" applyFont="1" applyFill="1" applyBorder="1" applyAlignment="1">
      <alignment horizontal="left"/>
      <protection/>
    </xf>
    <xf numFmtId="167" fontId="8" fillId="2" borderId="48" xfId="20" applyNumberFormat="1" applyFont="1" applyFill="1" applyBorder="1" applyAlignment="1">
      <alignment horizontal="left"/>
      <protection/>
    </xf>
    <xf numFmtId="167" fontId="8" fillId="2" borderId="49" xfId="20" applyNumberFormat="1" applyFont="1" applyFill="1" applyBorder="1" applyAlignment="1">
      <alignment horizontal="left"/>
      <protection/>
    </xf>
    <xf numFmtId="167" fontId="8" fillId="0" borderId="48" xfId="20" applyNumberFormat="1" applyFont="1" applyFill="1" applyBorder="1" applyAlignment="1">
      <alignment horizontal="left"/>
      <protection/>
    </xf>
    <xf numFmtId="167" fontId="8" fillId="2" borderId="50" xfId="20" applyNumberFormat="1" applyFont="1" applyFill="1" applyBorder="1" applyAlignment="1">
      <alignment horizontal="left"/>
      <protection/>
    </xf>
    <xf numFmtId="167" fontId="8" fillId="2" borderId="51" xfId="20" applyNumberFormat="1" applyFont="1" applyFill="1" applyBorder="1" applyAlignment="1">
      <alignment horizontal="left"/>
      <protection/>
    </xf>
    <xf numFmtId="167" fontId="8" fillId="0" borderId="52" xfId="20" applyNumberFormat="1" applyFont="1" applyFill="1" applyBorder="1" applyAlignment="1">
      <alignment horizontal="left"/>
      <protection/>
    </xf>
    <xf numFmtId="167" fontId="8" fillId="2" borderId="49" xfId="20" applyNumberFormat="1" applyFont="1" applyFill="1" applyBorder="1" applyAlignment="1">
      <alignment horizontal="left" vertical="center" wrapText="1" shrinkToFit="1"/>
      <protection/>
    </xf>
    <xf numFmtId="167" fontId="8" fillId="2" borderId="53" xfId="20" applyNumberFormat="1" applyFont="1" applyFill="1" applyBorder="1" applyAlignment="1">
      <alignment horizontal="left"/>
      <protection/>
    </xf>
    <xf numFmtId="170" fontId="0" fillId="0" borderId="0" xfId="23" applyFont="1" applyFill="1">
      <alignment/>
      <protection/>
    </xf>
    <xf numFmtId="0" fontId="8" fillId="3" borderId="54" xfId="20" applyFont="1" applyFill="1" applyBorder="1" applyAlignment="1">
      <alignment horizontal="center"/>
      <protection/>
    </xf>
    <xf numFmtId="0" fontId="8" fillId="3" borderId="36" xfId="20" applyFont="1" applyFill="1" applyBorder="1" applyAlignment="1">
      <alignment horizontal="center"/>
      <protection/>
    </xf>
    <xf numFmtId="0" fontId="8" fillId="3" borderId="14" xfId="20" applyFont="1" applyFill="1" applyBorder="1" applyAlignment="1">
      <alignment horizontal="center"/>
      <protection/>
    </xf>
    <xf numFmtId="0" fontId="8" fillId="3" borderId="55" xfId="20" applyFont="1" applyFill="1" applyBorder="1" applyAlignment="1">
      <alignment horizontal="center"/>
      <protection/>
    </xf>
    <xf numFmtId="0" fontId="8" fillId="3" borderId="56" xfId="20" applyFont="1" applyFill="1" applyBorder="1" applyAlignment="1">
      <alignment horizontal="center"/>
      <protection/>
    </xf>
    <xf numFmtId="0" fontId="8" fillId="3" borderId="57" xfId="20" applyFont="1" applyFill="1" applyBorder="1" applyAlignment="1">
      <alignment horizontal="center"/>
      <protection/>
    </xf>
    <xf numFmtId="9" fontId="24" fillId="0" borderId="0" xfId="15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1" fontId="8" fillId="3" borderId="37" xfId="21" applyNumberFormat="1" applyFont="1" applyFill="1" applyBorder="1" applyAlignment="1">
      <alignment horizontal="center" vertical="center"/>
      <protection/>
    </xf>
    <xf numFmtId="1" fontId="8" fillId="3" borderId="2" xfId="21" applyNumberFormat="1" applyFont="1" applyFill="1" applyBorder="1" applyAlignment="1">
      <alignment horizontal="center" vertical="center"/>
      <protection/>
    </xf>
    <xf numFmtId="1" fontId="8" fillId="3" borderId="36" xfId="21" applyNumberFormat="1" applyFont="1" applyFill="1" applyBorder="1" applyAlignment="1">
      <alignment horizontal="center" vertical="center"/>
      <protection/>
    </xf>
    <xf numFmtId="0" fontId="8" fillId="3" borderId="58" xfId="21" applyFont="1" applyFill="1" applyBorder="1" applyAlignment="1">
      <alignment horizontal="center" vertical="center" wrapText="1"/>
      <protection/>
    </xf>
    <xf numFmtId="0" fontId="8" fillId="3" borderId="59" xfId="2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3" xfId="23"/>
    <cellStyle name="Percent 3" xfId="24"/>
    <cellStyle name="Percent 4" xfId="25"/>
    <cellStyle name="NumberCellStyle" xfId="26"/>
    <cellStyle name="Normal_Tables_and_Graphs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Aufteilung des Personenbinnenverkehrs auf die verschiedenen Verkehrsträger („Modal Split“),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gesamten pkm im Binnenverkehr)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4775"/>
          <c:w val="0.93475"/>
          <c:h val="0.4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Personenkraftwagen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1'!$D$11:$D$48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Busse, Reisebusse und Oberleitungsbusse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1'!$E$11:$E$48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Züge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1'!$C$11:$C$48</c:f>
              <c:strCache/>
            </c:strRef>
          </c:cat>
          <c:val>
            <c:numRef>
              <c:f>'Abbildung 1'!$F$11:$F$48</c:f>
              <c:numCache/>
            </c:numRef>
          </c:val>
        </c:ser>
        <c:overlap val="100"/>
        <c:gapWidth val="55"/>
        <c:axId val="17736204"/>
        <c:axId val="44587869"/>
      </c:barChart>
      <c:catAx>
        <c:axId val="17736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7869"/>
        <c:crosses val="autoZero"/>
        <c:auto val="1"/>
        <c:lblOffset val="100"/>
        <c:noMultiLvlLbl val="0"/>
      </c:catAx>
      <c:valAx>
        <c:axId val="4458786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362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875"/>
          <c:y val="0.81675"/>
          <c:w val="0.622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Eisenbahnpersonenverkehr nach Verkehrsmittel,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pkm pro Einwohner)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1725"/>
          <c:w val="0.8725"/>
          <c:h val="0.5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2'!$D$10</c:f>
              <c:strCache>
                <c:ptCount val="1"/>
                <c:pt idx="0">
                  <c:v>Innerstaatlich (linke Achse)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gapWidth val="134"/>
        <c:axId val="17979786"/>
        <c:axId val="51651747"/>
      </c:barChart>
      <c:barChart>
        <c:barDir val="col"/>
        <c:grouping val="clustered"/>
        <c:varyColors val="0"/>
        <c:ser>
          <c:idx val="0"/>
          <c:order val="1"/>
          <c:tx>
            <c:strRef>
              <c:f>'Abbildung 2'!$E$10</c:f>
              <c:strCache>
                <c:ptCount val="1"/>
                <c:pt idx="0">
                  <c:v>Grenzüberschreitend (rechte Achse)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gapWidth val="404"/>
        <c:axId val="21505656"/>
        <c:axId val="19684249"/>
      </c:barChart>
      <c:catAx>
        <c:axId val="1797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1747"/>
        <c:crosses val="autoZero"/>
        <c:auto val="1"/>
        <c:lblOffset val="100"/>
        <c:tickLblSkip val="1"/>
        <c:noMultiLvlLbl val="0"/>
      </c:catAx>
      <c:valAx>
        <c:axId val="51651747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79786"/>
        <c:crosses val="autoZero"/>
        <c:crossBetween val="between"/>
        <c:dispUnits/>
        <c:majorUnit val="500"/>
      </c:valAx>
      <c:catAx>
        <c:axId val="2150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19684249"/>
        <c:crosses val="autoZero"/>
        <c:auto val="1"/>
        <c:lblOffset val="100"/>
        <c:noMultiLvlLbl val="0"/>
      </c:catAx>
      <c:valAx>
        <c:axId val="19684249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1505656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18725"/>
          <c:y val="0.85725"/>
          <c:w val="0.636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27"/>
          <c:w val="0.03125"/>
          <c:h val="0.6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Binnenverkehr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</c:f>
              <c:strCache/>
            </c:strRef>
          </c:cat>
          <c:val>
            <c:numRef>
              <c:f>'Abbildung 3'!$D$11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internationaler Verkehr Intra-EU-27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</c:f>
              <c:strCache/>
            </c:strRef>
          </c:cat>
          <c:val>
            <c:numRef>
              <c:f>'Abbildung 3'!$E$11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internationaler Verkehr Extra-EU-27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</c:f>
              <c:strCache/>
            </c:strRef>
          </c:cat>
          <c:val>
            <c:numRef>
              <c:f>'Abbildung 3'!$F$11</c:f>
              <c:numCache/>
            </c:numRef>
          </c:val>
        </c:ser>
        <c:overlap val="100"/>
        <c:axId val="33972310"/>
        <c:axId val="45672895"/>
      </c:barChart>
      <c:catAx>
        <c:axId val="3397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2895"/>
        <c:crosses val="autoZero"/>
        <c:auto val="1"/>
        <c:lblOffset val="100"/>
        <c:noMultiLvlLbl val="0"/>
      </c:catAx>
      <c:valAx>
        <c:axId val="45672895"/>
        <c:scaling>
          <c:orientation val="minMax"/>
          <c:max val="10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972310"/>
        <c:crosses val="autoZero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25"/>
          <c:y val="0.80625"/>
          <c:w val="0.796"/>
          <c:h val="0.06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3675"/>
          <c:w val="0.92575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Binnenverkehr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3'!$C$13:$C$39</c:f>
              <c:strCache/>
            </c:strRef>
          </c:cat>
          <c:val>
            <c:numRef>
              <c:f>'Abbildung 3'!$D$13:$D$39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internationaler Verkehr Intra-EU-27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3'!$C$13:$C$39</c:f>
              <c:strCache/>
            </c:strRef>
          </c:cat>
          <c:val>
            <c:numRef>
              <c:f>'Abbildung 3'!$E$13:$E$39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internationaler Verkehr Extra-EU-27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3'!$C$13:$C$39</c:f>
              <c:strCache/>
            </c:strRef>
          </c:cat>
          <c:val>
            <c:numRef>
              <c:f>'Abbildung 3'!$F$13:$F$39</c:f>
              <c:numCache/>
            </c:numRef>
          </c:val>
        </c:ser>
        <c:overlap val="100"/>
        <c:axId val="49445540"/>
        <c:axId val="24634517"/>
      </c:barChart>
      <c:catAx>
        <c:axId val="49445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34517"/>
        <c:crosses val="autoZero"/>
        <c:auto val="1"/>
        <c:lblOffset val="100"/>
        <c:noMultiLvlLbl val="0"/>
      </c:catAx>
      <c:valAx>
        <c:axId val="24634517"/>
        <c:scaling>
          <c:orientation val="minMax"/>
          <c:max val="3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44554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 15 größten Flughäfen, EU-27,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Mio. Fluggästen)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1"/>
          <c:y val="0.13825"/>
          <c:w val="0.71075"/>
          <c:h val="0.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Grenzüberschreitend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4'!$D$11:$D$25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Innerstaatlich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4'!$E$11:$E$25</c:f>
              <c:numCache/>
            </c:numRef>
          </c:val>
        </c:ser>
        <c:overlap val="100"/>
        <c:axId val="43312354"/>
        <c:axId val="48098715"/>
      </c:barChart>
      <c:catAx>
        <c:axId val="43312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098715"/>
        <c:crosses val="autoZero"/>
        <c:auto val="1"/>
        <c:lblOffset val="100"/>
        <c:noMultiLvlLbl val="0"/>
      </c:catAx>
      <c:valAx>
        <c:axId val="48098715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12354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25"/>
          <c:y val="0.8835"/>
          <c:w val="0.4655"/>
          <c:h val="0.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Länder sind auf Personenkraftwagen eingestuftohne. Motorisierte Zweiräder sind ausgeschlossen. Zypern, Malta und Island: Züge nicht zutreffend.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Enthält Schätzungen.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tran_hv_psmod)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59</xdr:row>
      <xdr:rowOff>133350</xdr:rowOff>
    </xdr:from>
    <xdr:to>
      <xdr:col>11</xdr:col>
      <xdr:colOff>1009650</xdr:colOff>
      <xdr:row>101</xdr:row>
      <xdr:rowOff>0</xdr:rowOff>
    </xdr:to>
    <xdr:graphicFrame macro="">
      <xdr:nvGraphicFramePr>
        <xdr:cNvPr id="3" name="Chart 2"/>
        <xdr:cNvGraphicFramePr/>
      </xdr:nvGraphicFramePr>
      <xdr:xfrm>
        <a:off x="933450" y="9296400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Länder sind im nationalen Verkehr eingestuft. In Zypern und Malta gibt es keine Eisenbahnen. Belgien, Ungarn und Niederlande: keine Angaben.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 Datencodes: rail_pa_typepas und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59</xdr:row>
      <xdr:rowOff>47625</xdr:rowOff>
    </xdr:from>
    <xdr:to>
      <xdr:col>13</xdr:col>
      <xdr:colOff>314325</xdr:colOff>
      <xdr:row>100</xdr:row>
      <xdr:rowOff>66675</xdr:rowOff>
    </xdr:to>
    <xdr:graphicFrame macro="">
      <xdr:nvGraphicFramePr>
        <xdr:cNvPr id="76801" name="Chart 1"/>
        <xdr:cNvGraphicFramePr/>
      </xdr:nvGraphicFramePr>
      <xdr:xfrm>
        <a:off x="981075" y="9401175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Bei den nationalen Gesamtwerten und den Gesamtwerten für den internationalen Flugverkehr innerhalb der EU-27 ist eine Doppelzählung ausgeschlossen, d. h. ein und derselbe Fluggast wird nicht zugleich bei Abflug und Landung gezählt.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avia_paoc)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58</xdr:row>
      <xdr:rowOff>66675</xdr:rowOff>
    </xdr:from>
    <xdr:to>
      <xdr:col>13</xdr:col>
      <xdr:colOff>609600</xdr:colOff>
      <xdr:row>96</xdr:row>
      <xdr:rowOff>57150</xdr:rowOff>
    </xdr:to>
    <xdr:graphicFrame macro="">
      <xdr:nvGraphicFramePr>
        <xdr:cNvPr id="3" name="Chart 2"/>
        <xdr:cNvGraphicFramePr/>
      </xdr:nvGraphicFramePr>
      <xdr:xfrm>
        <a:off x="1095375" y="9944100"/>
        <a:ext cx="9525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114300</xdr:colOff>
      <xdr:row>58</xdr:row>
      <xdr:rowOff>38100</xdr:rowOff>
    </xdr:from>
    <xdr:to>
      <xdr:col>13</xdr:col>
      <xdr:colOff>619125</xdr:colOff>
      <xdr:row>92</xdr:row>
      <xdr:rowOff>0</xdr:rowOff>
    </xdr:to>
    <xdr:graphicFrame macro="">
      <xdr:nvGraphicFramePr>
        <xdr:cNvPr id="4" name="Chart 3"/>
        <xdr:cNvGraphicFramePr/>
      </xdr:nvGraphicFramePr>
      <xdr:xfrm>
        <a:off x="2466975" y="9915525"/>
        <a:ext cx="81629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923925</xdr:colOff>
      <xdr:row>59</xdr:row>
      <xdr:rowOff>95250</xdr:rowOff>
    </xdr:from>
    <xdr:to>
      <xdr:col>3</xdr:col>
      <xdr:colOff>561975</xdr:colOff>
      <xdr:row>76</xdr:row>
      <xdr:rowOff>85725</xdr:rowOff>
    </xdr:to>
    <xdr:cxnSp macro="">
      <xdr:nvCxnSpPr>
        <xdr:cNvPr id="7" name="Straight Connector 6"/>
        <xdr:cNvCxnSpPr/>
      </xdr:nvCxnSpPr>
      <xdr:spPr>
        <a:xfrm flipV="1">
          <a:off x="2143125" y="10125075"/>
          <a:ext cx="771525" cy="2581275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avia_paoa)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33</xdr:row>
      <xdr:rowOff>133350</xdr:rowOff>
    </xdr:from>
    <xdr:to>
      <xdr:col>12</xdr:col>
      <xdr:colOff>781050</xdr:colOff>
      <xdr:row>66</xdr:row>
      <xdr:rowOff>0</xdr:rowOff>
    </xdr:to>
    <xdr:graphicFrame macro="">
      <xdr:nvGraphicFramePr>
        <xdr:cNvPr id="66562" name="Chart 1"/>
        <xdr:cNvGraphicFramePr/>
      </xdr:nvGraphicFramePr>
      <xdr:xfrm>
        <a:off x="1209675" y="5210175"/>
        <a:ext cx="9525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3.421875" style="2" customWidth="1"/>
    <col min="4" max="6" width="18.00390625" style="2" customWidth="1"/>
    <col min="7" max="11" width="9.140625" style="2" customWidth="1"/>
    <col min="12" max="12" width="18.7109375" style="2" customWidth="1"/>
    <col min="13" max="13" width="32.28125" style="2" customWidth="1"/>
    <col min="14" max="14" width="16.140625" style="2" customWidth="1"/>
    <col min="15" max="16384" width="9.140625" style="2" customWidth="1"/>
  </cols>
  <sheetData>
    <row r="1" spans="4:35" s="34" customFormat="1" ht="12"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4:36" s="18" customFormat="1" ht="12">
      <c r="D2" s="14"/>
      <c r="E2" s="14"/>
      <c r="F2" s="14"/>
      <c r="G2" s="14"/>
      <c r="H2" s="14"/>
      <c r="I2" s="14"/>
      <c r="J2" s="14"/>
      <c r="K2" s="14"/>
      <c r="L2" s="3"/>
      <c r="M2" s="3"/>
      <c r="N2" s="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="3" customFormat="1" ht="12">
      <c r="C3" s="3" t="s">
        <v>38</v>
      </c>
    </row>
    <row r="4" s="3" customFormat="1" ht="12">
      <c r="C4" s="3" t="s">
        <v>39</v>
      </c>
    </row>
    <row r="5" s="3" customFormat="1" ht="12"/>
    <row r="6" spans="3:14" s="3" customFormat="1" ht="15.75">
      <c r="C6" s="70" t="s">
        <v>42</v>
      </c>
      <c r="L6" s="70"/>
      <c r="M6" s="101"/>
      <c r="N6" s="70"/>
    </row>
    <row r="7" spans="3:14" s="3" customFormat="1" ht="12">
      <c r="C7" s="14" t="s">
        <v>40</v>
      </c>
      <c r="L7" s="14"/>
      <c r="M7" s="14"/>
      <c r="N7" s="14"/>
    </row>
    <row r="8" s="3" customFormat="1" ht="12"/>
    <row r="9" s="3" customFormat="1" ht="12"/>
    <row r="10" spans="3:14" ht="24" customHeight="1">
      <c r="C10" s="28"/>
      <c r="D10" s="29" t="s">
        <v>73</v>
      </c>
      <c r="E10" s="29" t="s">
        <v>72</v>
      </c>
      <c r="F10" s="29" t="s">
        <v>71</v>
      </c>
      <c r="N10" s="3"/>
    </row>
    <row r="11" spans="3:18" s="4" customFormat="1" ht="12" customHeight="1">
      <c r="C11" s="30" t="s">
        <v>36</v>
      </c>
      <c r="D11" s="23">
        <v>82.9</v>
      </c>
      <c r="E11" s="23">
        <v>9.4</v>
      </c>
      <c r="F11" s="23">
        <v>7.8</v>
      </c>
      <c r="G11" s="31"/>
      <c r="H11" s="30"/>
      <c r="I11" s="2"/>
      <c r="J11" s="2"/>
      <c r="K11" s="2"/>
      <c r="L11" s="2"/>
      <c r="M11" s="2"/>
      <c r="N11" s="3"/>
      <c r="O11" s="2"/>
      <c r="P11" s="2"/>
      <c r="Q11" s="2"/>
      <c r="R11" s="2"/>
    </row>
    <row r="12" spans="3:18" s="4" customFormat="1" ht="12" customHeight="1">
      <c r="C12" s="30"/>
      <c r="D12" s="23"/>
      <c r="E12" s="23"/>
      <c r="F12" s="23"/>
      <c r="H12" s="30"/>
      <c r="I12" s="2"/>
      <c r="J12" s="2"/>
      <c r="K12" s="2"/>
      <c r="L12" s="2"/>
      <c r="M12" s="2"/>
      <c r="N12" s="3"/>
      <c r="O12" s="2"/>
      <c r="P12" s="2"/>
      <c r="Q12" s="2"/>
      <c r="R12" s="2"/>
    </row>
    <row r="13" spans="2:18" s="4" customFormat="1" ht="12" customHeight="1">
      <c r="B13" s="11"/>
      <c r="C13" s="30" t="s">
        <v>86</v>
      </c>
      <c r="D13" s="23">
        <v>91.1</v>
      </c>
      <c r="E13" s="23">
        <v>8</v>
      </c>
      <c r="F13" s="23">
        <v>0.9</v>
      </c>
      <c r="G13" s="5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s="4" customFormat="1" ht="12" customHeight="1">
      <c r="B14" s="11"/>
      <c r="C14" s="30" t="s">
        <v>10</v>
      </c>
      <c r="D14" s="23">
        <v>88.5</v>
      </c>
      <c r="E14" s="23">
        <v>7.1</v>
      </c>
      <c r="F14" s="23">
        <v>4.3</v>
      </c>
      <c r="G14" s="5"/>
      <c r="H14" s="2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s="4" customFormat="1" ht="12" customHeight="1">
      <c r="B15" s="11"/>
      <c r="C15" s="30" t="s">
        <v>87</v>
      </c>
      <c r="D15" s="23">
        <v>86.5</v>
      </c>
      <c r="E15" s="23">
        <v>11.7</v>
      </c>
      <c r="F15" s="23">
        <v>1.8</v>
      </c>
      <c r="G15" s="5"/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s="4" customFormat="1" ht="12" customHeight="1">
      <c r="B16" s="11"/>
      <c r="C16" s="30" t="s">
        <v>88</v>
      </c>
      <c r="D16" s="23">
        <v>85.7</v>
      </c>
      <c r="E16" s="23">
        <v>2.9</v>
      </c>
      <c r="F16" s="23">
        <v>11.4</v>
      </c>
      <c r="G16" s="5"/>
      <c r="H16" s="2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s="4" customFormat="1" ht="12" customHeight="1">
      <c r="B17" s="11"/>
      <c r="C17" s="30" t="s">
        <v>89</v>
      </c>
      <c r="D17" s="23">
        <v>85.6</v>
      </c>
      <c r="E17" s="23">
        <v>5.7</v>
      </c>
      <c r="F17" s="23">
        <v>8.7</v>
      </c>
      <c r="G17" s="5"/>
      <c r="H17" s="2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s="4" customFormat="1" ht="12" customHeight="1">
      <c r="B18" s="11"/>
      <c r="C18" s="30" t="s">
        <v>90</v>
      </c>
      <c r="D18" s="23">
        <v>85.2</v>
      </c>
      <c r="E18" s="23">
        <v>7.8</v>
      </c>
      <c r="F18" s="23">
        <v>7</v>
      </c>
      <c r="G18" s="5"/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s="4" customFormat="1" ht="12" customHeight="1">
      <c r="B19" s="11"/>
      <c r="C19" s="30" t="s">
        <v>91</v>
      </c>
      <c r="D19" s="23">
        <v>84.8</v>
      </c>
      <c r="E19" s="23">
        <v>13.1</v>
      </c>
      <c r="F19" s="23">
        <v>2.1</v>
      </c>
      <c r="G19" s="5"/>
      <c r="H19" s="2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s="4" customFormat="1" ht="12" customHeight="1">
      <c r="B20" s="11"/>
      <c r="C20" s="30" t="s">
        <v>92</v>
      </c>
      <c r="D20" s="23">
        <v>84.3</v>
      </c>
      <c r="E20" s="23">
        <v>13.4</v>
      </c>
      <c r="F20" s="23">
        <v>2.4</v>
      </c>
      <c r="G20" s="5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s="4" customFormat="1" ht="12" customHeight="1">
      <c r="B21" s="11"/>
      <c r="C21" s="30" t="s">
        <v>93</v>
      </c>
      <c r="D21" s="23">
        <v>84.2</v>
      </c>
      <c r="E21" s="23">
        <v>10.4</v>
      </c>
      <c r="F21" s="23">
        <v>5.4</v>
      </c>
      <c r="G21" s="5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s="4" customFormat="1" ht="12" customHeight="1">
      <c r="B22" s="11"/>
      <c r="C22" s="30" t="s">
        <v>94</v>
      </c>
      <c r="D22" s="23">
        <v>83.3</v>
      </c>
      <c r="E22" s="23">
        <v>7.2</v>
      </c>
      <c r="F22" s="23">
        <v>9.6</v>
      </c>
      <c r="G22" s="31"/>
      <c r="H22" s="2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s="4" customFormat="1" ht="12" customHeight="1">
      <c r="B23" s="11"/>
      <c r="C23" s="30" t="s">
        <v>95</v>
      </c>
      <c r="D23" s="23">
        <v>82.9</v>
      </c>
      <c r="E23" s="23">
        <v>12.4</v>
      </c>
      <c r="F23" s="23">
        <v>4.7</v>
      </c>
      <c r="G23" s="5"/>
      <c r="H23" s="2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s="4" customFormat="1" ht="12" customHeight="1">
      <c r="B24" s="11"/>
      <c r="C24" s="30" t="s">
        <v>96</v>
      </c>
      <c r="D24" s="23">
        <v>82.8</v>
      </c>
      <c r="E24" s="23">
        <v>6.5</v>
      </c>
      <c r="F24" s="21">
        <v>10.8</v>
      </c>
      <c r="G24" s="5"/>
      <c r="H24" s="25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s="4" customFormat="1" ht="12" customHeight="1">
      <c r="B25" s="11"/>
      <c r="C25" s="30" t="s">
        <v>97</v>
      </c>
      <c r="D25" s="23">
        <v>82.7</v>
      </c>
      <c r="E25" s="23">
        <v>14</v>
      </c>
      <c r="F25" s="23">
        <v>3.3</v>
      </c>
      <c r="G25" s="5"/>
      <c r="H25" s="2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s="4" customFormat="1" ht="12" customHeight="1">
      <c r="B26" s="11"/>
      <c r="C26" s="30" t="s">
        <v>98</v>
      </c>
      <c r="D26" s="23">
        <v>82.6</v>
      </c>
      <c r="E26" s="23">
        <v>14.3</v>
      </c>
      <c r="F26" s="23">
        <v>3.1</v>
      </c>
      <c r="G26" s="5"/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s="4" customFormat="1" ht="12" customHeight="1">
      <c r="B27" s="11"/>
      <c r="C27" s="30" t="s">
        <v>99</v>
      </c>
      <c r="D27" s="23">
        <v>82.5</v>
      </c>
      <c r="E27" s="23">
        <v>16.6</v>
      </c>
      <c r="F27" s="23">
        <v>0.9</v>
      </c>
      <c r="G27" s="5"/>
      <c r="H27" s="2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s="4" customFormat="1" ht="12" customHeight="1">
      <c r="B28" s="11"/>
      <c r="C28" s="30" t="s">
        <v>11</v>
      </c>
      <c r="D28" s="23">
        <v>82.5</v>
      </c>
      <c r="E28" s="23">
        <v>17.5</v>
      </c>
      <c r="F28" s="23" t="s">
        <v>0</v>
      </c>
      <c r="G28" s="5"/>
      <c r="H28" s="2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s="4" customFormat="1" ht="12" customHeight="1">
      <c r="B29" s="11"/>
      <c r="C29" s="30" t="s">
        <v>100</v>
      </c>
      <c r="D29" s="23">
        <v>82</v>
      </c>
      <c r="E29" s="23">
        <v>10.2</v>
      </c>
      <c r="F29" s="23">
        <v>7.8</v>
      </c>
      <c r="G29" s="5"/>
      <c r="H29" s="25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s="4" customFormat="1" ht="12" customHeight="1">
      <c r="B30" s="11"/>
      <c r="C30" s="30" t="s">
        <v>101</v>
      </c>
      <c r="D30" s="23">
        <v>82</v>
      </c>
      <c r="E30" s="23">
        <v>12.1</v>
      </c>
      <c r="F30" s="21">
        <v>5.9</v>
      </c>
      <c r="G30" s="5"/>
      <c r="H30" s="2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s="4" customFormat="1" ht="12" customHeight="1">
      <c r="B31" s="11"/>
      <c r="C31" s="30" t="s">
        <v>102</v>
      </c>
      <c r="D31" s="23">
        <v>81.5</v>
      </c>
      <c r="E31" s="23">
        <v>10</v>
      </c>
      <c r="F31" s="23">
        <v>8.6</v>
      </c>
      <c r="G31" s="5"/>
      <c r="H31" s="30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s="4" customFormat="1" ht="12" customHeight="1">
      <c r="B32" s="11"/>
      <c r="C32" s="30" t="s">
        <v>103</v>
      </c>
      <c r="D32" s="23">
        <v>81</v>
      </c>
      <c r="E32" s="23">
        <v>19</v>
      </c>
      <c r="F32" s="69" t="s">
        <v>0</v>
      </c>
      <c r="G32" s="5"/>
      <c r="H32" s="2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s="4" customFormat="1" ht="12" customHeight="1">
      <c r="B33" s="11"/>
      <c r="C33" s="30" t="s">
        <v>104</v>
      </c>
      <c r="D33" s="23">
        <v>80.5</v>
      </c>
      <c r="E33" s="23">
        <v>17.3</v>
      </c>
      <c r="F33" s="23">
        <v>2.3</v>
      </c>
      <c r="G33" s="5"/>
      <c r="H33" s="2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s="4" customFormat="1" ht="12" customHeight="1">
      <c r="B34" s="11"/>
      <c r="C34" s="30" t="s">
        <v>105</v>
      </c>
      <c r="D34" s="23">
        <v>80.3</v>
      </c>
      <c r="E34" s="23">
        <v>15</v>
      </c>
      <c r="F34" s="23">
        <v>4.7</v>
      </c>
      <c r="G34" s="5"/>
      <c r="H34" s="2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s="4" customFormat="1" ht="12" customHeight="1">
      <c r="B35" s="11"/>
      <c r="C35" s="30" t="s">
        <v>106</v>
      </c>
      <c r="D35" s="23">
        <v>78.5</v>
      </c>
      <c r="E35" s="23">
        <v>13.8</v>
      </c>
      <c r="F35" s="23">
        <v>7.7</v>
      </c>
      <c r="G35" s="5"/>
      <c r="H35" s="2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s="4" customFormat="1" ht="12" customHeight="1">
      <c r="B36" s="11"/>
      <c r="C36" s="30" t="s">
        <v>107</v>
      </c>
      <c r="D36" s="23">
        <v>77.7</v>
      </c>
      <c r="E36" s="23">
        <v>10.3</v>
      </c>
      <c r="F36" s="23">
        <v>11.9</v>
      </c>
      <c r="G36" s="5"/>
      <c r="H36" s="2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4" customFormat="1" ht="12" customHeight="1">
      <c r="B37" s="11"/>
      <c r="C37" s="30" t="s">
        <v>108</v>
      </c>
      <c r="D37" s="23">
        <v>74.4</v>
      </c>
      <c r="E37" s="23">
        <v>15.7</v>
      </c>
      <c r="F37" s="23">
        <v>9.9</v>
      </c>
      <c r="G37" s="5"/>
      <c r="H37" s="2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s="4" customFormat="1" ht="12" customHeight="1">
      <c r="B38" s="11"/>
      <c r="C38" s="30" t="s">
        <v>109</v>
      </c>
      <c r="D38" s="23">
        <v>73.3</v>
      </c>
      <c r="E38" s="23">
        <v>17.4</v>
      </c>
      <c r="F38" s="23">
        <v>9.3</v>
      </c>
      <c r="G38" s="5"/>
      <c r="H38" s="2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s="4" customFormat="1" ht="12" customHeight="1">
      <c r="B39" s="11"/>
      <c r="C39" s="30" t="s">
        <v>110</v>
      </c>
      <c r="D39" s="23">
        <v>70</v>
      </c>
      <c r="E39" s="23">
        <v>21.1</v>
      </c>
      <c r="F39" s="23">
        <v>8.9</v>
      </c>
      <c r="G39" s="5"/>
      <c r="H39" s="23"/>
      <c r="I39" s="2"/>
      <c r="J39" s="2"/>
      <c r="K39" s="2"/>
      <c r="L39" s="16"/>
      <c r="M39" s="2"/>
      <c r="N39" s="3"/>
      <c r="O39" s="2"/>
      <c r="P39" s="2"/>
      <c r="Q39" s="2"/>
      <c r="R39" s="2"/>
    </row>
    <row r="40" spans="2:18" s="4" customFormat="1" ht="12" customHeight="1">
      <c r="B40" s="11"/>
      <c r="C40" s="30"/>
      <c r="D40" s="23"/>
      <c r="E40" s="23"/>
      <c r="F40" s="23"/>
      <c r="G40" s="5"/>
      <c r="I40" s="2"/>
      <c r="J40" s="2"/>
      <c r="K40" s="2"/>
      <c r="L40" s="16"/>
      <c r="M40" s="2"/>
      <c r="N40" s="3"/>
      <c r="O40" s="2"/>
      <c r="P40" s="2"/>
      <c r="Q40" s="2"/>
      <c r="R40" s="2"/>
    </row>
    <row r="41" spans="2:18" s="4" customFormat="1" ht="12" customHeight="1">
      <c r="B41" s="11"/>
      <c r="C41" s="30" t="s">
        <v>111</v>
      </c>
      <c r="D41" s="23">
        <v>86.1</v>
      </c>
      <c r="E41" s="23">
        <v>5.1</v>
      </c>
      <c r="F41" s="23">
        <v>8.8</v>
      </c>
      <c r="G41" s="5"/>
      <c r="H41" s="24"/>
      <c r="I41" s="2"/>
      <c r="J41" s="2"/>
      <c r="K41" s="2"/>
      <c r="L41" s="2"/>
      <c r="M41" s="2"/>
      <c r="N41" s="3"/>
      <c r="O41" s="2"/>
      <c r="P41" s="2"/>
      <c r="Q41" s="2"/>
      <c r="R41" s="2"/>
    </row>
    <row r="42" spans="2:18" s="4" customFormat="1" ht="12" customHeight="1">
      <c r="B42" s="11"/>
      <c r="C42" s="30"/>
      <c r="D42" s="23"/>
      <c r="E42" s="23"/>
      <c r="F42" s="23"/>
      <c r="G42" s="5"/>
      <c r="H42" s="24"/>
      <c r="I42" s="2"/>
      <c r="J42" s="2"/>
      <c r="K42" s="2"/>
      <c r="L42" s="16"/>
      <c r="M42" s="2"/>
      <c r="N42" s="3"/>
      <c r="O42" s="2"/>
      <c r="P42" s="2"/>
      <c r="Q42" s="2"/>
      <c r="R42" s="2"/>
    </row>
    <row r="43" spans="2:18" s="4" customFormat="1" ht="12" customHeight="1">
      <c r="B43" s="11"/>
      <c r="C43" s="30" t="s">
        <v>112</v>
      </c>
      <c r="D43" s="23">
        <v>89.5</v>
      </c>
      <c r="E43" s="23">
        <v>5.7</v>
      </c>
      <c r="F43" s="25">
        <v>4.8</v>
      </c>
      <c r="G43" s="31"/>
      <c r="H43" s="25"/>
      <c r="I43" s="2"/>
      <c r="J43" s="2"/>
      <c r="K43" s="2"/>
      <c r="L43" s="2"/>
      <c r="M43" s="2"/>
      <c r="N43" s="3"/>
      <c r="O43" s="2"/>
      <c r="P43" s="2"/>
      <c r="Q43" s="2"/>
      <c r="R43" s="2"/>
    </row>
    <row r="44" spans="2:18" s="4" customFormat="1" ht="12" customHeight="1">
      <c r="B44" s="11"/>
      <c r="C44" s="30" t="s">
        <v>113</v>
      </c>
      <c r="D44" s="23">
        <v>88.1</v>
      </c>
      <c r="E44" s="23">
        <v>11.9</v>
      </c>
      <c r="F44" s="21" t="s">
        <v>0</v>
      </c>
      <c r="G44" s="31"/>
      <c r="H44" s="23"/>
      <c r="I44" s="2"/>
      <c r="J44" s="2"/>
      <c r="K44" s="2"/>
      <c r="L44" s="2"/>
      <c r="M44" s="2"/>
      <c r="N44" s="3"/>
      <c r="O44" s="2"/>
      <c r="P44" s="2"/>
      <c r="Q44" s="2"/>
      <c r="R44" s="2"/>
    </row>
    <row r="45" spans="2:18" s="4" customFormat="1" ht="12" customHeight="1">
      <c r="B45" s="11"/>
      <c r="C45" s="30" t="s">
        <v>114</v>
      </c>
      <c r="D45" s="23">
        <v>74.5</v>
      </c>
      <c r="E45" s="23">
        <v>5.8</v>
      </c>
      <c r="F45" s="23">
        <v>19.7</v>
      </c>
      <c r="G45" s="31"/>
      <c r="H45" s="24"/>
      <c r="I45" s="2"/>
      <c r="J45" s="2"/>
      <c r="K45" s="2"/>
      <c r="L45" s="2"/>
      <c r="M45" s="2"/>
      <c r="N45" s="3"/>
      <c r="O45" s="2"/>
      <c r="P45" s="2"/>
      <c r="Q45" s="2"/>
      <c r="R45" s="2"/>
    </row>
    <row r="46" spans="2:18" s="4" customFormat="1" ht="12" customHeight="1">
      <c r="B46" s="11"/>
      <c r="G46" s="31"/>
      <c r="H46" s="30"/>
      <c r="I46" s="2"/>
      <c r="J46" s="2"/>
      <c r="K46" s="2"/>
      <c r="L46" s="2"/>
      <c r="M46" s="3"/>
      <c r="N46" s="3"/>
      <c r="O46" s="2"/>
      <c r="P46" s="2"/>
      <c r="Q46" s="2"/>
      <c r="R46" s="2"/>
    </row>
    <row r="47" spans="2:18" s="4" customFormat="1" ht="12">
      <c r="B47" s="11"/>
      <c r="C47" s="36" t="s">
        <v>115</v>
      </c>
      <c r="D47" s="23">
        <v>77.2</v>
      </c>
      <c r="E47" s="23">
        <v>22.2</v>
      </c>
      <c r="F47" s="23">
        <v>0.6</v>
      </c>
      <c r="G47" s="31"/>
      <c r="H47" s="30"/>
      <c r="I47" s="2"/>
      <c r="J47" s="2"/>
      <c r="K47" s="2"/>
      <c r="L47" s="2"/>
      <c r="M47" s="3"/>
      <c r="N47" s="3"/>
      <c r="O47" s="2"/>
      <c r="P47" s="2"/>
      <c r="Q47" s="2"/>
      <c r="R47" s="2"/>
    </row>
    <row r="48" spans="2:18" s="4" customFormat="1" ht="12" customHeight="1">
      <c r="B48" s="11"/>
      <c r="C48" s="30" t="s">
        <v>116</v>
      </c>
      <c r="D48" s="23">
        <v>70.3</v>
      </c>
      <c r="E48" s="23">
        <v>28.2</v>
      </c>
      <c r="F48" s="23">
        <v>1.5</v>
      </c>
      <c r="G48" s="31"/>
      <c r="H48" s="23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4" ht="12" customHeight="1">
      <c r="C49" s="4"/>
      <c r="D49" s="6"/>
    </row>
    <row r="50" spans="3:15" ht="12" customHeight="1">
      <c r="C50" s="102" t="s">
        <v>70</v>
      </c>
      <c r="D50" s="6"/>
      <c r="L50" s="102"/>
      <c r="M50" s="102"/>
      <c r="N50" s="102"/>
      <c r="O50" s="4"/>
    </row>
    <row r="51" spans="3:14" ht="12" customHeight="1">
      <c r="C51" s="103" t="s">
        <v>69</v>
      </c>
      <c r="D51" s="6"/>
      <c r="L51" s="103"/>
      <c r="M51" s="102"/>
      <c r="N51" s="103"/>
    </row>
    <row r="52" spans="3:14" ht="12" customHeight="1">
      <c r="C52" s="104" t="s">
        <v>41</v>
      </c>
      <c r="L52" s="104"/>
      <c r="M52" s="79"/>
      <c r="N52" s="104"/>
    </row>
    <row r="53" spans="3:10" ht="12">
      <c r="C53" s="19"/>
      <c r="G53" s="1"/>
      <c r="H53" s="1"/>
      <c r="I53" s="1"/>
      <c r="J53" s="1"/>
    </row>
    <row r="54" ht="11.25" customHeight="1"/>
    <row r="55" ht="11.25" customHeight="1">
      <c r="A55" s="9" t="s">
        <v>3</v>
      </c>
    </row>
    <row r="56" ht="11.25" customHeight="1">
      <c r="A56" s="2" t="s">
        <v>22</v>
      </c>
    </row>
    <row r="57" spans="4:10" ht="12">
      <c r="D57" s="8"/>
      <c r="E57" s="8"/>
      <c r="G57" s="22"/>
      <c r="H57" s="22"/>
      <c r="I57" s="22"/>
      <c r="J57" s="22"/>
    </row>
    <row r="58" spans="4:6" ht="12">
      <c r="D58" s="29"/>
      <c r="E58" s="29"/>
      <c r="F58" s="29"/>
    </row>
    <row r="59" spans="4:6" ht="12">
      <c r="D59" s="29"/>
      <c r="E59" s="29"/>
      <c r="F59" s="29"/>
    </row>
    <row r="60" ht="12"/>
    <row r="61" ht="12"/>
    <row r="62" spans="1:17" ht="12">
      <c r="A62" s="20"/>
      <c r="P62" s="3"/>
      <c r="Q62" s="3"/>
    </row>
    <row r="63" spans="1:15" s="3" customFormat="1" ht="12">
      <c r="A63" s="1"/>
      <c r="L63" s="2"/>
      <c r="M63" s="2"/>
      <c r="N63" s="2"/>
      <c r="O63" s="2"/>
    </row>
    <row r="64" spans="12:17" s="3" customFormat="1" ht="12">
      <c r="L64" s="2"/>
      <c r="M64" s="2"/>
      <c r="N64" s="2"/>
      <c r="O64" s="2"/>
      <c r="P64" s="2"/>
      <c r="Q64" s="2"/>
    </row>
    <row r="65" ht="12">
      <c r="O65" s="3"/>
    </row>
    <row r="66" ht="12">
      <c r="O66" s="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B13:B48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1">
      <selection activeCell="C6" sqref="C6"/>
    </sheetView>
  </sheetViews>
  <sheetFormatPr defaultColWidth="9.140625" defaultRowHeight="12"/>
  <cols>
    <col min="1" max="1" width="9.140625" style="38" customWidth="1"/>
    <col min="2" max="2" width="5.7109375" style="38" customWidth="1"/>
    <col min="3" max="3" width="17.00390625" style="37" customWidth="1"/>
    <col min="4" max="12" width="14.00390625" style="37" customWidth="1"/>
    <col min="13" max="15" width="9.140625" style="38" customWidth="1"/>
    <col min="16" max="16" width="18.7109375" style="2" customWidth="1"/>
    <col min="17" max="17" width="27.57421875" style="2" customWidth="1"/>
    <col min="18" max="18" width="16.140625" style="2" customWidth="1"/>
    <col min="19" max="16384" width="9.140625" style="38" customWidth="1"/>
  </cols>
  <sheetData>
    <row r="1" spans="4:5" ht="12" customHeight="1">
      <c r="D1" s="80"/>
      <c r="E1" s="80"/>
    </row>
    <row r="2" spans="3:18" ht="12" customHeight="1">
      <c r="C2" s="38"/>
      <c r="D2" s="90"/>
      <c r="E2" s="90"/>
      <c r="F2" s="90"/>
      <c r="G2" s="90"/>
      <c r="H2" s="90"/>
      <c r="I2" s="90"/>
      <c r="J2" s="90"/>
      <c r="K2" s="90"/>
      <c r="L2" s="90"/>
      <c r="P2" s="3"/>
      <c r="Q2" s="3"/>
      <c r="R2" s="3"/>
    </row>
    <row r="3" spans="3:18" ht="12" customHeight="1">
      <c r="C3" s="3" t="s">
        <v>38</v>
      </c>
      <c r="D3" s="91"/>
      <c r="E3" s="91"/>
      <c r="F3" s="91"/>
      <c r="G3" s="91"/>
      <c r="H3" s="91"/>
      <c r="I3" s="91"/>
      <c r="J3" s="91"/>
      <c r="K3" s="91"/>
      <c r="L3" s="91"/>
      <c r="P3" s="3"/>
      <c r="Q3" s="3"/>
      <c r="R3" s="3"/>
    </row>
    <row r="4" spans="3:18" ht="12" customHeight="1">
      <c r="C4" s="3" t="s">
        <v>43</v>
      </c>
      <c r="D4" s="92"/>
      <c r="E4" s="92"/>
      <c r="F4" s="92"/>
      <c r="G4" s="92"/>
      <c r="H4" s="92"/>
      <c r="I4" s="92"/>
      <c r="J4" s="92"/>
      <c r="K4" s="92"/>
      <c r="L4" s="92"/>
      <c r="P4" s="3"/>
      <c r="Q4" s="3"/>
      <c r="R4" s="3"/>
    </row>
    <row r="5" spans="3:18" ht="12" customHeight="1">
      <c r="C5" s="3"/>
      <c r="D5" s="92"/>
      <c r="E5" s="92"/>
      <c r="F5" s="92"/>
      <c r="G5" s="92"/>
      <c r="H5" s="92"/>
      <c r="I5" s="92"/>
      <c r="J5" s="92"/>
      <c r="K5" s="92"/>
      <c r="L5" s="92"/>
      <c r="P5" s="3"/>
      <c r="Q5" s="3"/>
      <c r="R5" s="3"/>
    </row>
    <row r="6" spans="3:18" ht="15.95" customHeight="1">
      <c r="C6" s="86" t="s">
        <v>46</v>
      </c>
      <c r="D6" s="92"/>
      <c r="E6" s="92"/>
      <c r="F6" s="92"/>
      <c r="G6" s="92"/>
      <c r="H6" s="92"/>
      <c r="I6" s="92"/>
      <c r="J6" s="92"/>
      <c r="K6" s="92"/>
      <c r="L6" s="92"/>
      <c r="P6" s="86"/>
      <c r="Q6" s="101"/>
      <c r="R6" s="86"/>
    </row>
    <row r="7" spans="3:18" ht="12" customHeight="1">
      <c r="C7" s="124" t="s">
        <v>60</v>
      </c>
      <c r="D7" s="92"/>
      <c r="E7" s="92"/>
      <c r="F7" s="92"/>
      <c r="G7" s="92"/>
      <c r="H7" s="92"/>
      <c r="I7" s="92"/>
      <c r="J7" s="92"/>
      <c r="K7" s="92"/>
      <c r="L7" s="92"/>
      <c r="P7" s="106"/>
      <c r="Q7" s="14"/>
      <c r="R7" s="106"/>
    </row>
    <row r="8" spans="3:18" ht="12" customHeight="1">
      <c r="C8" s="92"/>
      <c r="D8" s="92"/>
      <c r="E8" s="92"/>
      <c r="F8" s="92"/>
      <c r="G8" s="92"/>
      <c r="H8" s="92"/>
      <c r="I8" s="92"/>
      <c r="J8" s="92"/>
      <c r="K8" s="92"/>
      <c r="L8" s="92"/>
      <c r="P8" s="3"/>
      <c r="Q8" s="3"/>
      <c r="R8" s="3"/>
    </row>
    <row r="9" spans="3:18" ht="12.75" customHeight="1">
      <c r="C9" s="38"/>
      <c r="D9" s="38"/>
      <c r="E9" s="38"/>
      <c r="F9" s="38"/>
      <c r="G9" s="38"/>
      <c r="H9" s="38"/>
      <c r="I9" s="38"/>
      <c r="J9" s="38"/>
      <c r="K9" s="38"/>
      <c r="L9" s="38"/>
      <c r="P9" s="3"/>
      <c r="Q9" s="3"/>
      <c r="R9" s="3"/>
    </row>
    <row r="10" spans="2:18" s="39" customFormat="1" ht="12" customHeight="1">
      <c r="B10" s="38"/>
      <c r="C10" s="133"/>
      <c r="D10" s="227" t="s">
        <v>47</v>
      </c>
      <c r="E10" s="228"/>
      <c r="F10" s="229"/>
      <c r="G10" s="230" t="s">
        <v>48</v>
      </c>
      <c r="H10" s="231"/>
      <c r="I10" s="231"/>
      <c r="J10" s="230" t="s">
        <v>49</v>
      </c>
      <c r="K10" s="231"/>
      <c r="L10" s="232"/>
      <c r="P10" s="3"/>
      <c r="Q10" s="3"/>
      <c r="R10" s="3"/>
    </row>
    <row r="11" spans="3:18" s="39" customFormat="1" ht="24" customHeight="1">
      <c r="C11" s="110"/>
      <c r="D11" s="66">
        <v>2017</v>
      </c>
      <c r="E11" s="67">
        <v>2018</v>
      </c>
      <c r="F11" s="40" t="s">
        <v>74</v>
      </c>
      <c r="G11" s="66">
        <v>2017</v>
      </c>
      <c r="H11" s="67">
        <v>2018</v>
      </c>
      <c r="I11" s="40" t="s">
        <v>74</v>
      </c>
      <c r="J11" s="66">
        <v>2017</v>
      </c>
      <c r="K11" s="67">
        <v>2018</v>
      </c>
      <c r="L11" s="68" t="s">
        <v>74</v>
      </c>
      <c r="P11" s="3"/>
      <c r="Q11" s="3"/>
      <c r="R11" s="3"/>
    </row>
    <row r="12" spans="3:18" ht="12.75" customHeight="1">
      <c r="C12" s="217" t="s">
        <v>25</v>
      </c>
      <c r="D12" s="134" t="s">
        <v>14</v>
      </c>
      <c r="E12" s="135" t="s">
        <v>14</v>
      </c>
      <c r="F12" s="136" t="s">
        <v>14</v>
      </c>
      <c r="G12" s="134" t="s">
        <v>14</v>
      </c>
      <c r="H12" s="135" t="s">
        <v>14</v>
      </c>
      <c r="I12" s="136" t="s">
        <v>14</v>
      </c>
      <c r="J12" s="134" t="s">
        <v>14</v>
      </c>
      <c r="K12" s="135" t="s">
        <v>14</v>
      </c>
      <c r="L12" s="137" t="s">
        <v>14</v>
      </c>
      <c r="P12" s="3"/>
      <c r="Q12" s="3"/>
      <c r="R12" s="3"/>
    </row>
    <row r="13" spans="3:12" ht="12" customHeight="1">
      <c r="C13" s="218" t="s">
        <v>117</v>
      </c>
      <c r="D13" s="138" t="s">
        <v>14</v>
      </c>
      <c r="E13" s="139" t="s">
        <v>14</v>
      </c>
      <c r="F13" s="140" t="s">
        <v>14</v>
      </c>
      <c r="G13" s="138" t="s">
        <v>14</v>
      </c>
      <c r="H13" s="139" t="s">
        <v>14</v>
      </c>
      <c r="I13" s="140" t="s">
        <v>14</v>
      </c>
      <c r="J13" s="138" t="s">
        <v>14</v>
      </c>
      <c r="K13" s="139" t="s">
        <v>14</v>
      </c>
      <c r="L13" s="141" t="s">
        <v>14</v>
      </c>
    </row>
    <row r="14" spans="3:18" ht="12" customHeight="1">
      <c r="C14" s="219" t="s">
        <v>118</v>
      </c>
      <c r="D14" s="142">
        <v>20411.247</v>
      </c>
      <c r="E14" s="143">
        <v>20534.106</v>
      </c>
      <c r="F14" s="144">
        <v>0.601918148362035</v>
      </c>
      <c r="G14" s="142">
        <v>783.762</v>
      </c>
      <c r="H14" s="143">
        <v>794.724</v>
      </c>
      <c r="I14" s="144">
        <v>1.39863887251488</v>
      </c>
      <c r="J14" s="142">
        <v>21195.009</v>
      </c>
      <c r="K14" s="143">
        <v>21328.83</v>
      </c>
      <c r="L14" s="145">
        <v>0.631379774361029</v>
      </c>
      <c r="P14" s="16"/>
      <c r="Q14" s="16"/>
      <c r="R14" s="16"/>
    </row>
    <row r="15" spans="3:18" ht="12" customHeight="1">
      <c r="C15" s="219" t="s">
        <v>109</v>
      </c>
      <c r="D15" s="142">
        <v>176932.469</v>
      </c>
      <c r="E15" s="143">
        <v>182512.927</v>
      </c>
      <c r="F15" s="144">
        <v>3.15400448065866</v>
      </c>
      <c r="G15" s="142">
        <v>5791.321</v>
      </c>
      <c r="H15" s="143">
        <v>6775.373</v>
      </c>
      <c r="I15" s="144">
        <v>16.9918400309705</v>
      </c>
      <c r="J15" s="142">
        <v>182723.79</v>
      </c>
      <c r="K15" s="143">
        <v>189288.3</v>
      </c>
      <c r="L15" s="145">
        <v>3.59258638407183</v>
      </c>
      <c r="P15" s="16"/>
      <c r="Q15" s="16"/>
      <c r="R15" s="16"/>
    </row>
    <row r="16" spans="3:18" ht="12" customHeight="1">
      <c r="C16" s="219" t="s">
        <v>102</v>
      </c>
      <c r="D16" s="142">
        <v>193928</v>
      </c>
      <c r="E16" s="143">
        <v>192211</v>
      </c>
      <c r="F16" s="144">
        <v>-0.885380141083292</v>
      </c>
      <c r="G16" s="142">
        <v>12638</v>
      </c>
      <c r="H16" s="143">
        <v>13096</v>
      </c>
      <c r="I16" s="144">
        <v>3.62399113783827</v>
      </c>
      <c r="J16" s="142">
        <v>206566</v>
      </c>
      <c r="K16" s="143">
        <v>205307</v>
      </c>
      <c r="L16" s="146">
        <v>-0.60949042920907</v>
      </c>
      <c r="P16" s="16"/>
      <c r="Q16" s="16"/>
      <c r="R16" s="16"/>
    </row>
    <row r="17" spans="3:18" ht="12" customHeight="1">
      <c r="C17" s="219" t="s">
        <v>89</v>
      </c>
      <c r="D17" s="142">
        <v>2815592</v>
      </c>
      <c r="E17" s="143">
        <v>2865171</v>
      </c>
      <c r="F17" s="144">
        <v>1.76087302421657</v>
      </c>
      <c r="G17" s="142">
        <v>15851.403</v>
      </c>
      <c r="H17" s="143">
        <v>15386.905</v>
      </c>
      <c r="I17" s="144">
        <v>-2.93032736597511</v>
      </c>
      <c r="J17" s="142">
        <v>2831443.403</v>
      </c>
      <c r="K17" s="143">
        <v>2880557.905</v>
      </c>
      <c r="L17" s="145">
        <v>1.73461005605697</v>
      </c>
      <c r="P17" s="16"/>
      <c r="Q17" s="16"/>
      <c r="R17" s="16"/>
    </row>
    <row r="18" spans="3:18" ht="12" customHeight="1">
      <c r="C18" s="219" t="s">
        <v>119</v>
      </c>
      <c r="D18" s="142">
        <v>7326</v>
      </c>
      <c r="E18" s="143">
        <v>7652</v>
      </c>
      <c r="F18" s="144">
        <v>4.44990444990445</v>
      </c>
      <c r="G18" s="142">
        <v>107.4</v>
      </c>
      <c r="H18" s="143">
        <v>107.1</v>
      </c>
      <c r="I18" s="144">
        <v>-0.279329608938561</v>
      </c>
      <c r="J18" s="142">
        <v>7433.4</v>
      </c>
      <c r="K18" s="143">
        <v>7759.1</v>
      </c>
      <c r="L18" s="145">
        <v>4.38157505313854</v>
      </c>
      <c r="P18" s="16"/>
      <c r="Q18" s="16"/>
      <c r="R18" s="16"/>
    </row>
    <row r="19" spans="3:18" ht="12" customHeight="1">
      <c r="C19" s="219" t="s">
        <v>120</v>
      </c>
      <c r="D19" s="142">
        <v>45130.295</v>
      </c>
      <c r="E19" s="143">
        <v>47545.845</v>
      </c>
      <c r="F19" s="144">
        <v>5.35239133712733</v>
      </c>
      <c r="G19" s="142">
        <v>374.705</v>
      </c>
      <c r="H19" s="143">
        <v>414.155</v>
      </c>
      <c r="I19" s="144">
        <v>10.5282822487023</v>
      </c>
      <c r="J19" s="142">
        <v>45505</v>
      </c>
      <c r="K19" s="143">
        <v>47960</v>
      </c>
      <c r="L19" s="145">
        <v>5.39501153719371</v>
      </c>
      <c r="P19" s="16"/>
      <c r="Q19" s="16"/>
      <c r="R19" s="16"/>
    </row>
    <row r="20" spans="3:18" ht="12" customHeight="1">
      <c r="C20" s="219" t="s">
        <v>121</v>
      </c>
      <c r="D20" s="142">
        <v>15336.891</v>
      </c>
      <c r="E20" s="143">
        <v>16777.548</v>
      </c>
      <c r="F20" s="144">
        <v>9.39340965519022</v>
      </c>
      <c r="G20" s="142">
        <v>21.759</v>
      </c>
      <c r="H20" s="143">
        <v>17.183</v>
      </c>
      <c r="I20" s="144">
        <v>-21.0303782342939</v>
      </c>
      <c r="J20" s="142">
        <v>15358.65</v>
      </c>
      <c r="K20" s="147">
        <v>16794.731</v>
      </c>
      <c r="L20" s="145">
        <v>9.35030748145182</v>
      </c>
      <c r="P20" s="16"/>
      <c r="Q20" s="16"/>
      <c r="R20" s="16"/>
    </row>
    <row r="21" spans="3:18" ht="12" customHeight="1">
      <c r="C21" s="219" t="s">
        <v>90</v>
      </c>
      <c r="D21" s="142">
        <v>592284.406</v>
      </c>
      <c r="E21" s="143">
        <v>595114.067</v>
      </c>
      <c r="F21" s="144">
        <v>0.477753756697763</v>
      </c>
      <c r="G21" s="142">
        <v>1070.024</v>
      </c>
      <c r="H21" s="143">
        <v>1029.365</v>
      </c>
      <c r="I21" s="144">
        <v>-3.79982131241915</v>
      </c>
      <c r="J21" s="142">
        <v>593354.43</v>
      </c>
      <c r="K21" s="143">
        <v>596143.432</v>
      </c>
      <c r="L21" s="145">
        <v>0.470039804034172</v>
      </c>
      <c r="P21" s="16"/>
      <c r="Q21" s="16"/>
      <c r="R21" s="16"/>
    </row>
    <row r="22" spans="3:18" ht="12" customHeight="1">
      <c r="C22" s="219" t="s">
        <v>96</v>
      </c>
      <c r="D22" s="142">
        <v>1237353.013</v>
      </c>
      <c r="E22" s="143">
        <v>1206605.513</v>
      </c>
      <c r="F22" s="144">
        <v>-2.48494161948591</v>
      </c>
      <c r="G22" s="142">
        <v>40126.045</v>
      </c>
      <c r="H22" s="143">
        <v>40198.018</v>
      </c>
      <c r="I22" s="144">
        <v>0.17936729124437</v>
      </c>
      <c r="J22" s="142">
        <v>1277479.058</v>
      </c>
      <c r="K22" s="143">
        <v>1246803.531</v>
      </c>
      <c r="L22" s="145">
        <v>-2.40125478440524</v>
      </c>
      <c r="P22" s="16"/>
      <c r="Q22" s="16"/>
      <c r="R22" s="16"/>
    </row>
    <row r="23" spans="3:18" ht="12" customHeight="1">
      <c r="C23" s="220" t="s">
        <v>92</v>
      </c>
      <c r="D23" s="142">
        <v>19512.781</v>
      </c>
      <c r="E23" s="143">
        <v>19942.418</v>
      </c>
      <c r="F23" s="144">
        <v>2.20182351249678</v>
      </c>
      <c r="G23" s="142">
        <v>290.164</v>
      </c>
      <c r="H23" s="143">
        <v>301.194</v>
      </c>
      <c r="I23" s="144">
        <v>3.80129857597773</v>
      </c>
      <c r="J23" s="142">
        <v>19802.945</v>
      </c>
      <c r="K23" s="143">
        <v>20243.612</v>
      </c>
      <c r="L23" s="145">
        <v>2.22525992977307</v>
      </c>
      <c r="P23" s="16"/>
      <c r="Q23" s="16"/>
      <c r="R23" s="16"/>
    </row>
    <row r="24" spans="3:18" ht="12" customHeight="1">
      <c r="C24" s="219" t="s">
        <v>101</v>
      </c>
      <c r="D24" s="142">
        <v>846081.23</v>
      </c>
      <c r="E24" s="143">
        <v>863991.571</v>
      </c>
      <c r="F24" s="144">
        <v>2.11685833049386</v>
      </c>
      <c r="G24" s="142">
        <v>2676.099</v>
      </c>
      <c r="H24" s="143">
        <v>2596.183</v>
      </c>
      <c r="I24" s="144">
        <v>-2.98628712913835</v>
      </c>
      <c r="J24" s="142">
        <v>848757.329</v>
      </c>
      <c r="K24" s="143">
        <v>866587.754</v>
      </c>
      <c r="L24" s="145">
        <v>2.10076831042008</v>
      </c>
      <c r="P24" s="16"/>
      <c r="Q24" s="16"/>
      <c r="R24" s="16"/>
    </row>
    <row r="25" spans="3:18" ht="12" customHeight="1">
      <c r="C25" s="219" t="s">
        <v>122</v>
      </c>
      <c r="D25" s="148" t="s">
        <v>13</v>
      </c>
      <c r="E25" s="149" t="s">
        <v>13</v>
      </c>
      <c r="F25" s="150" t="s">
        <v>13</v>
      </c>
      <c r="G25" s="148" t="s">
        <v>13</v>
      </c>
      <c r="H25" s="149" t="s">
        <v>13</v>
      </c>
      <c r="I25" s="150" t="s">
        <v>13</v>
      </c>
      <c r="J25" s="148" t="s">
        <v>13</v>
      </c>
      <c r="K25" s="149" t="s">
        <v>13</v>
      </c>
      <c r="L25" s="141" t="s">
        <v>13</v>
      </c>
      <c r="P25" s="16"/>
      <c r="Q25" s="16"/>
      <c r="R25" s="16"/>
    </row>
    <row r="26" spans="3:18" ht="12" customHeight="1">
      <c r="C26" s="219" t="s">
        <v>97</v>
      </c>
      <c r="D26" s="142">
        <v>17326.713</v>
      </c>
      <c r="E26" s="143">
        <v>18075.173</v>
      </c>
      <c r="F26" s="144">
        <v>4.31968833326897</v>
      </c>
      <c r="G26" s="142">
        <v>167.124</v>
      </c>
      <c r="H26" s="143">
        <v>166.381</v>
      </c>
      <c r="I26" s="144">
        <v>-0.444580072281653</v>
      </c>
      <c r="J26" s="142">
        <v>17493.837</v>
      </c>
      <c r="K26" s="143">
        <v>18241.554</v>
      </c>
      <c r="L26" s="145">
        <v>4.27417381332638</v>
      </c>
      <c r="P26" s="16"/>
      <c r="Q26" s="16"/>
      <c r="R26" s="16"/>
    </row>
    <row r="27" spans="3:18" ht="12" customHeight="1">
      <c r="C27" s="219" t="s">
        <v>86</v>
      </c>
      <c r="D27" s="142">
        <v>3854.653</v>
      </c>
      <c r="E27" s="143">
        <v>4299.859</v>
      </c>
      <c r="F27" s="144">
        <v>11.5498334091292</v>
      </c>
      <c r="G27" s="142">
        <v>321.784</v>
      </c>
      <c r="H27" s="143">
        <v>365.636</v>
      </c>
      <c r="I27" s="144">
        <v>13.6277751535191</v>
      </c>
      <c r="J27" s="142">
        <v>4176.437</v>
      </c>
      <c r="K27" s="143">
        <v>4665.495</v>
      </c>
      <c r="L27" s="145">
        <v>11.7099336108746</v>
      </c>
      <c r="P27" s="16"/>
      <c r="Q27" s="16"/>
      <c r="R27" s="16"/>
    </row>
    <row r="28" spans="3:18" ht="12" customHeight="1">
      <c r="C28" s="219" t="s">
        <v>123</v>
      </c>
      <c r="D28" s="142">
        <v>16523.305</v>
      </c>
      <c r="E28" s="143">
        <v>17154.957</v>
      </c>
      <c r="F28" s="144">
        <v>3.82279453172352</v>
      </c>
      <c r="G28" s="142">
        <v>6406.907</v>
      </c>
      <c r="H28" s="143">
        <v>6176.376</v>
      </c>
      <c r="I28" s="144">
        <v>-3.59816366930252</v>
      </c>
      <c r="J28" s="142">
        <v>22930.212</v>
      </c>
      <c r="K28" s="143">
        <v>23331.333</v>
      </c>
      <c r="L28" s="145">
        <v>1.74931221743611</v>
      </c>
      <c r="P28" s="16"/>
      <c r="Q28" s="16"/>
      <c r="R28" s="16"/>
    </row>
    <row r="29" spans="3:18" ht="12" customHeight="1">
      <c r="C29" s="219" t="s">
        <v>124</v>
      </c>
      <c r="D29" s="148" t="s">
        <v>14</v>
      </c>
      <c r="E29" s="149" t="s">
        <v>14</v>
      </c>
      <c r="F29" s="150" t="s">
        <v>14</v>
      </c>
      <c r="G29" s="148" t="s">
        <v>14</v>
      </c>
      <c r="H29" s="149" t="s">
        <v>14</v>
      </c>
      <c r="I29" s="150" t="s">
        <v>14</v>
      </c>
      <c r="J29" s="148" t="s">
        <v>14</v>
      </c>
      <c r="K29" s="149" t="s">
        <v>14</v>
      </c>
      <c r="L29" s="141" t="s">
        <v>14</v>
      </c>
      <c r="P29" s="16"/>
      <c r="Q29" s="16"/>
      <c r="R29" s="16"/>
    </row>
    <row r="30" spans="3:18" ht="12" customHeight="1">
      <c r="C30" s="219" t="s">
        <v>1</v>
      </c>
      <c r="D30" s="148" t="s">
        <v>13</v>
      </c>
      <c r="E30" s="149" t="s">
        <v>13</v>
      </c>
      <c r="F30" s="150" t="s">
        <v>13</v>
      </c>
      <c r="G30" s="148" t="s">
        <v>13</v>
      </c>
      <c r="H30" s="149" t="s">
        <v>13</v>
      </c>
      <c r="I30" s="150" t="s">
        <v>13</v>
      </c>
      <c r="J30" s="148" t="s">
        <v>13</v>
      </c>
      <c r="K30" s="149" t="s">
        <v>13</v>
      </c>
      <c r="L30" s="141" t="s">
        <v>13</v>
      </c>
      <c r="P30" s="16"/>
      <c r="Q30" s="16"/>
      <c r="R30" s="16"/>
    </row>
    <row r="31" spans="3:18" ht="12" customHeight="1">
      <c r="C31" s="219" t="s">
        <v>125</v>
      </c>
      <c r="D31" s="148" t="s">
        <v>14</v>
      </c>
      <c r="E31" s="149" t="s">
        <v>14</v>
      </c>
      <c r="F31" s="150" t="s">
        <v>14</v>
      </c>
      <c r="G31" s="148" t="s">
        <v>14</v>
      </c>
      <c r="H31" s="149" t="s">
        <v>14</v>
      </c>
      <c r="I31" s="150" t="s">
        <v>14</v>
      </c>
      <c r="J31" s="151" t="s">
        <v>14</v>
      </c>
      <c r="K31" s="152" t="s">
        <v>14</v>
      </c>
      <c r="L31" s="141" t="s">
        <v>14</v>
      </c>
      <c r="P31" s="16"/>
      <c r="Q31" s="16"/>
      <c r="R31" s="16"/>
    </row>
    <row r="32" spans="3:18" ht="12" customHeight="1">
      <c r="C32" s="219" t="s">
        <v>107</v>
      </c>
      <c r="D32" s="142">
        <v>245224.04</v>
      </c>
      <c r="E32" s="143">
        <v>262719.262</v>
      </c>
      <c r="F32" s="144">
        <v>7.1343829096038</v>
      </c>
      <c r="G32" s="142">
        <v>9269.261</v>
      </c>
      <c r="H32" s="143">
        <v>9917.824</v>
      </c>
      <c r="I32" s="144">
        <v>6.99692240837755</v>
      </c>
      <c r="J32" s="142">
        <v>254493.301</v>
      </c>
      <c r="K32" s="143">
        <v>272637.086</v>
      </c>
      <c r="L32" s="145">
        <v>7.1293762659788</v>
      </c>
      <c r="P32" s="16"/>
      <c r="Q32" s="16"/>
      <c r="R32" s="16"/>
    </row>
    <row r="33" spans="3:18" ht="12" customHeight="1">
      <c r="C33" s="219" t="s">
        <v>106</v>
      </c>
      <c r="D33" s="142">
        <v>291499.522</v>
      </c>
      <c r="E33" s="143">
        <v>297229.925</v>
      </c>
      <c r="F33" s="144">
        <v>1.9658361566713</v>
      </c>
      <c r="G33" s="142">
        <v>1548.439</v>
      </c>
      <c r="H33" s="143">
        <v>1822.828</v>
      </c>
      <c r="I33" s="144">
        <v>17.7203622486904</v>
      </c>
      <c r="J33" s="142">
        <v>293047.961</v>
      </c>
      <c r="K33" s="143">
        <v>299052.753</v>
      </c>
      <c r="L33" s="145">
        <v>2.04908165185969</v>
      </c>
      <c r="P33" s="16"/>
      <c r="Q33" s="16"/>
      <c r="R33" s="16"/>
    </row>
    <row r="34" spans="3:18" ht="12" customHeight="1">
      <c r="C34" s="219" t="s">
        <v>2</v>
      </c>
      <c r="D34" s="142">
        <v>141876.215</v>
      </c>
      <c r="E34" s="143">
        <v>147407.854</v>
      </c>
      <c r="F34" s="144">
        <v>3.89891920925576</v>
      </c>
      <c r="G34" s="142">
        <v>251.05</v>
      </c>
      <c r="H34" s="143">
        <v>173</v>
      </c>
      <c r="I34" s="144">
        <v>-31.0894244174467</v>
      </c>
      <c r="J34" s="142">
        <v>142127.265</v>
      </c>
      <c r="K34" s="143">
        <v>147580.854</v>
      </c>
      <c r="L34" s="145">
        <v>3.83711668552829</v>
      </c>
      <c r="P34" s="16"/>
      <c r="Q34" s="16"/>
      <c r="R34" s="16"/>
    </row>
    <row r="35" spans="3:18" ht="12" customHeight="1">
      <c r="C35" s="219" t="s">
        <v>126</v>
      </c>
      <c r="D35" s="142">
        <v>67141.837</v>
      </c>
      <c r="E35" s="143">
        <v>64538.861</v>
      </c>
      <c r="F35" s="144">
        <v>-3.87683166905308</v>
      </c>
      <c r="G35" s="142">
        <v>187.76</v>
      </c>
      <c r="H35" s="143">
        <v>175.86</v>
      </c>
      <c r="I35" s="144">
        <v>-6.33787814230932</v>
      </c>
      <c r="J35" s="142">
        <v>67329.597</v>
      </c>
      <c r="K35" s="143">
        <v>64714.721</v>
      </c>
      <c r="L35" s="145">
        <v>-3.88369471452502</v>
      </c>
      <c r="P35" s="16"/>
      <c r="Q35" s="16"/>
      <c r="R35" s="16"/>
    </row>
    <row r="36" spans="3:18" ht="12" customHeight="1">
      <c r="C36" s="219" t="s">
        <v>127</v>
      </c>
      <c r="D36" s="142">
        <v>12591.696</v>
      </c>
      <c r="E36" s="143">
        <v>12677.414</v>
      </c>
      <c r="F36" s="144">
        <v>0.680750234122551</v>
      </c>
      <c r="G36" s="142">
        <v>410.46</v>
      </c>
      <c r="H36" s="143">
        <v>427.722</v>
      </c>
      <c r="I36" s="144">
        <v>4.20552550796667</v>
      </c>
      <c r="J36" s="142">
        <v>13002.156</v>
      </c>
      <c r="K36" s="143">
        <v>13105.136</v>
      </c>
      <c r="L36" s="145">
        <v>0.792022492269751</v>
      </c>
      <c r="P36" s="16"/>
      <c r="Q36" s="16"/>
      <c r="R36" s="16"/>
    </row>
    <row r="37" spans="3:18" ht="12" customHeight="1">
      <c r="C37" s="219" t="s">
        <v>108</v>
      </c>
      <c r="D37" s="142">
        <v>71473.865</v>
      </c>
      <c r="E37" s="143">
        <v>73380.487</v>
      </c>
      <c r="F37" s="144">
        <v>2.6675792613146</v>
      </c>
      <c r="G37" s="142">
        <v>3441.712</v>
      </c>
      <c r="H37" s="143">
        <v>3884.946</v>
      </c>
      <c r="I37" s="144">
        <v>12.8783001018098</v>
      </c>
      <c r="J37" s="142">
        <v>74915.577</v>
      </c>
      <c r="K37" s="143">
        <v>77265.433</v>
      </c>
      <c r="L37" s="145">
        <v>3.13667209691249</v>
      </c>
      <c r="P37" s="16"/>
      <c r="Q37" s="16"/>
      <c r="R37" s="16"/>
    </row>
    <row r="38" spans="3:18" ht="12" customHeight="1">
      <c r="C38" s="219" t="s">
        <v>93</v>
      </c>
      <c r="D38" s="142">
        <v>85154.884</v>
      </c>
      <c r="E38" s="143">
        <v>86950.536</v>
      </c>
      <c r="F38" s="144">
        <v>2.10868938533224</v>
      </c>
      <c r="G38" s="142">
        <v>547.628</v>
      </c>
      <c r="H38" s="143">
        <v>551.734</v>
      </c>
      <c r="I38" s="144">
        <v>0.749779047090349</v>
      </c>
      <c r="J38" s="142">
        <v>85702.512</v>
      </c>
      <c r="K38" s="143">
        <v>87502.27</v>
      </c>
      <c r="L38" s="145">
        <v>2.10000612350778</v>
      </c>
      <c r="P38" s="16"/>
      <c r="Q38" s="16"/>
      <c r="R38" s="16"/>
    </row>
    <row r="39" spans="3:18" ht="12" customHeight="1">
      <c r="C39" s="221" t="s">
        <v>94</v>
      </c>
      <c r="D39" s="153">
        <v>217668</v>
      </c>
      <c r="E39" s="154">
        <v>235330</v>
      </c>
      <c r="F39" s="155">
        <v>8.11419225609644</v>
      </c>
      <c r="G39" s="153">
        <v>12149</v>
      </c>
      <c r="H39" s="154">
        <v>11160</v>
      </c>
      <c r="I39" s="155">
        <v>-8.14058770269158</v>
      </c>
      <c r="J39" s="153">
        <v>229817</v>
      </c>
      <c r="K39" s="154">
        <v>246490</v>
      </c>
      <c r="L39" s="156">
        <v>7.25490281397807</v>
      </c>
      <c r="P39" s="16"/>
      <c r="Q39" s="16"/>
      <c r="R39" s="16"/>
    </row>
    <row r="40" spans="3:18" ht="12" customHeight="1">
      <c r="C40" s="222" t="s">
        <v>128</v>
      </c>
      <c r="D40" s="157">
        <v>1737709.959</v>
      </c>
      <c r="E40" s="158">
        <v>1762710.495</v>
      </c>
      <c r="F40" s="159">
        <v>1.43870591697519</v>
      </c>
      <c r="G40" s="157">
        <v>19648.575</v>
      </c>
      <c r="H40" s="158">
        <v>20521.112</v>
      </c>
      <c r="I40" s="159">
        <v>4.44071389401013</v>
      </c>
      <c r="J40" s="157">
        <v>1757358.534</v>
      </c>
      <c r="K40" s="158">
        <v>1783231.607</v>
      </c>
      <c r="L40" s="160">
        <v>1.47227059814079</v>
      </c>
      <c r="P40" s="16"/>
      <c r="Q40" s="16"/>
      <c r="R40" s="16"/>
    </row>
    <row r="41" spans="3:18" ht="12" customHeight="1">
      <c r="C41" s="218" t="s">
        <v>112</v>
      </c>
      <c r="D41" s="142">
        <v>72967.839</v>
      </c>
      <c r="E41" s="143">
        <v>77298.263</v>
      </c>
      <c r="F41" s="144">
        <v>5.93470227342212</v>
      </c>
      <c r="G41" s="142">
        <v>593.138</v>
      </c>
      <c r="H41" s="143">
        <v>441.751</v>
      </c>
      <c r="I41" s="144">
        <v>-25.5230654586285</v>
      </c>
      <c r="J41" s="142">
        <v>73560.977</v>
      </c>
      <c r="K41" s="143">
        <v>77740.014</v>
      </c>
      <c r="L41" s="145">
        <v>5.68105151730107</v>
      </c>
      <c r="P41" s="16"/>
      <c r="Q41" s="16"/>
      <c r="R41" s="16"/>
    </row>
    <row r="42" spans="3:18" ht="12" customHeight="1">
      <c r="C42" s="221" t="s">
        <v>114</v>
      </c>
      <c r="D42" s="153">
        <v>490258.994</v>
      </c>
      <c r="E42" s="154">
        <v>482375.817</v>
      </c>
      <c r="F42" s="155">
        <v>-1.60796172971384</v>
      </c>
      <c r="G42" s="153">
        <v>10335.991</v>
      </c>
      <c r="H42" s="154">
        <v>10677.078</v>
      </c>
      <c r="I42" s="155">
        <v>3.29999319852348</v>
      </c>
      <c r="J42" s="153">
        <v>500594.985</v>
      </c>
      <c r="K42" s="154">
        <v>493052.895</v>
      </c>
      <c r="L42" s="156">
        <v>-1.50662516125687</v>
      </c>
      <c r="P42" s="16"/>
      <c r="Q42" s="16"/>
      <c r="R42" s="16"/>
    </row>
    <row r="43" spans="3:18" ht="12" customHeight="1">
      <c r="C43" s="223" t="s">
        <v>12</v>
      </c>
      <c r="D43" s="161" t="s">
        <v>0</v>
      </c>
      <c r="E43" s="162" t="s">
        <v>0</v>
      </c>
      <c r="F43" s="163" t="s">
        <v>0</v>
      </c>
      <c r="G43" s="161" t="s">
        <v>0</v>
      </c>
      <c r="H43" s="162" t="s">
        <v>0</v>
      </c>
      <c r="I43" s="163" t="s">
        <v>0</v>
      </c>
      <c r="J43" s="164">
        <v>926.902</v>
      </c>
      <c r="K43" s="165">
        <v>991.552</v>
      </c>
      <c r="L43" s="145">
        <v>6.97484739487022</v>
      </c>
      <c r="P43" s="16"/>
      <c r="Q43" s="16"/>
      <c r="R43" s="16"/>
    </row>
    <row r="44" spans="3:18" ht="12" customHeight="1">
      <c r="C44" s="224" t="s">
        <v>115</v>
      </c>
      <c r="D44" s="166">
        <v>495.218</v>
      </c>
      <c r="E44" s="167">
        <v>534.264</v>
      </c>
      <c r="F44" s="168">
        <v>7.88460839468679</v>
      </c>
      <c r="G44" s="166">
        <v>5.097</v>
      </c>
      <c r="H44" s="167">
        <v>5.802</v>
      </c>
      <c r="I44" s="168">
        <v>13.8316656856974</v>
      </c>
      <c r="J44" s="166">
        <v>500.315</v>
      </c>
      <c r="K44" s="167">
        <v>540.066</v>
      </c>
      <c r="L44" s="169">
        <v>7.94519452744771</v>
      </c>
      <c r="P44" s="16"/>
      <c r="Q44" s="16"/>
      <c r="R44" s="16"/>
    </row>
    <row r="45" spans="3:18" ht="12" customHeight="1">
      <c r="C45" s="225" t="s">
        <v>129</v>
      </c>
      <c r="D45" s="153">
        <v>85206.087</v>
      </c>
      <c r="E45" s="154">
        <v>100368</v>
      </c>
      <c r="F45" s="155">
        <v>17.7944012380242</v>
      </c>
      <c r="G45" s="153">
        <v>132.192</v>
      </c>
      <c r="H45" s="154">
        <v>200.229</v>
      </c>
      <c r="I45" s="155">
        <v>51.4683188090051</v>
      </c>
      <c r="J45" s="153">
        <v>85338.279</v>
      </c>
      <c r="K45" s="154">
        <v>100568.229</v>
      </c>
      <c r="L45" s="156">
        <v>17.8465633224218</v>
      </c>
      <c r="P45" s="16"/>
      <c r="Q45" s="16"/>
      <c r="R45" s="16"/>
    </row>
    <row r="46" spans="3:12" ht="12">
      <c r="C46" s="93"/>
      <c r="D46" s="94"/>
      <c r="E46" s="94"/>
      <c r="F46" s="95"/>
      <c r="G46" s="94"/>
      <c r="H46" s="94"/>
      <c r="I46" s="95"/>
      <c r="J46" s="94"/>
      <c r="K46" s="94"/>
      <c r="L46" s="95"/>
    </row>
    <row r="47" spans="3:18" ht="12" customHeight="1">
      <c r="C47" s="97" t="s">
        <v>76</v>
      </c>
      <c r="D47" s="97"/>
      <c r="E47" s="97"/>
      <c r="F47" s="97"/>
      <c r="G47" s="97"/>
      <c r="H47" s="97"/>
      <c r="I47" s="97"/>
      <c r="J47" s="97"/>
      <c r="K47" s="97"/>
      <c r="L47" s="97"/>
      <c r="P47" s="97"/>
      <c r="R47" s="97"/>
    </row>
    <row r="48" spans="3:18" ht="12" customHeight="1">
      <c r="C48" s="97" t="s">
        <v>77</v>
      </c>
      <c r="D48" s="97"/>
      <c r="E48" s="97"/>
      <c r="F48" s="97"/>
      <c r="G48" s="97"/>
      <c r="H48" s="97"/>
      <c r="I48" s="97"/>
      <c r="J48" s="97"/>
      <c r="K48" s="97"/>
      <c r="L48" s="97"/>
      <c r="P48" s="97"/>
      <c r="R48" s="97"/>
    </row>
    <row r="49" spans="3:18" ht="12" customHeight="1">
      <c r="C49" s="97" t="s">
        <v>78</v>
      </c>
      <c r="D49" s="97"/>
      <c r="E49" s="97"/>
      <c r="F49" s="97"/>
      <c r="G49" s="97"/>
      <c r="H49" s="97"/>
      <c r="I49" s="97"/>
      <c r="J49" s="97"/>
      <c r="K49" s="97"/>
      <c r="L49" s="97"/>
      <c r="P49" s="97"/>
      <c r="R49" s="97"/>
    </row>
    <row r="50" spans="3:18" ht="12" customHeight="1">
      <c r="C50" s="102" t="s">
        <v>75</v>
      </c>
      <c r="D50" s="97"/>
      <c r="E50" s="97"/>
      <c r="F50" s="97"/>
      <c r="G50" s="97"/>
      <c r="H50" s="97"/>
      <c r="I50" s="97"/>
      <c r="J50" s="97"/>
      <c r="K50" s="97"/>
      <c r="L50" s="97"/>
      <c r="P50" s="102"/>
      <c r="Q50" s="102"/>
      <c r="R50" s="102"/>
    </row>
    <row r="51" spans="3:18" ht="12" customHeight="1">
      <c r="C51" s="107" t="s">
        <v>44</v>
      </c>
      <c r="D51" s="97"/>
      <c r="E51" s="97"/>
      <c r="F51" s="97"/>
      <c r="G51" s="97"/>
      <c r="H51" s="97"/>
      <c r="I51" s="97"/>
      <c r="J51" s="97"/>
      <c r="K51" s="97"/>
      <c r="L51" s="97"/>
      <c r="P51" s="107"/>
      <c r="Q51" s="108"/>
      <c r="R51" s="107"/>
    </row>
    <row r="52" spans="3:18" ht="12" customHeight="1">
      <c r="C52" s="19" t="s">
        <v>45</v>
      </c>
      <c r="D52" s="97"/>
      <c r="E52" s="97"/>
      <c r="F52" s="97"/>
      <c r="G52" s="97"/>
      <c r="H52" s="97"/>
      <c r="I52" s="97"/>
      <c r="J52" s="97"/>
      <c r="K52" s="97"/>
      <c r="L52" s="97"/>
      <c r="P52" s="19"/>
      <c r="Q52" s="109"/>
      <c r="R52" s="19"/>
    </row>
    <row r="53" spans="3:18" ht="12" customHeight="1">
      <c r="C53" s="96"/>
      <c r="D53" s="96"/>
      <c r="E53" s="96"/>
      <c r="F53" s="96"/>
      <c r="G53" s="96"/>
      <c r="H53" s="96"/>
      <c r="I53" s="96"/>
      <c r="J53" s="96"/>
      <c r="K53" s="96"/>
      <c r="L53" s="96"/>
      <c r="P53" s="3"/>
      <c r="Q53" s="3"/>
      <c r="R53" s="3"/>
    </row>
  </sheetData>
  <mergeCells count="3">
    <mergeCell ref="D10:F10"/>
    <mergeCell ref="G10:I10"/>
    <mergeCell ref="J10:L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28125" style="2" customWidth="1"/>
    <col min="4" max="5" width="14.28125" style="2" customWidth="1"/>
    <col min="6" max="7" width="9.140625" style="2" customWidth="1"/>
    <col min="8" max="8" width="12.28125" style="2" customWidth="1"/>
    <col min="9" max="12" width="9.140625" style="2" customWidth="1"/>
    <col min="13" max="13" width="19.28125" style="2" customWidth="1"/>
    <col min="14" max="14" width="9.140625" style="2" customWidth="1"/>
    <col min="15" max="15" width="19.28125" style="2" customWidth="1"/>
    <col min="16" max="16384" width="9.140625" style="2" customWidth="1"/>
  </cols>
  <sheetData>
    <row r="1" spans="1:15" ht="12">
      <c r="A1" s="20"/>
      <c r="C1" s="32" t="s">
        <v>6</v>
      </c>
      <c r="M1" s="108"/>
      <c r="O1" s="108"/>
    </row>
    <row r="2" spans="1:15" s="3" customFormat="1" ht="12">
      <c r="A2" s="1"/>
      <c r="C2" s="32" t="s">
        <v>8</v>
      </c>
      <c r="M2" s="32"/>
      <c r="O2" s="32"/>
    </row>
    <row r="3" s="3" customFormat="1" ht="12">
      <c r="C3" s="3" t="s">
        <v>38</v>
      </c>
    </row>
    <row r="4" s="3" customFormat="1" ht="12">
      <c r="C4" s="3" t="s">
        <v>43</v>
      </c>
    </row>
    <row r="5" spans="9:17" s="3" customFormat="1" ht="12" customHeight="1">
      <c r="I5" s="78"/>
      <c r="J5" s="78"/>
      <c r="K5" s="78"/>
      <c r="L5" s="78"/>
      <c r="P5" s="78"/>
      <c r="Q5" s="78"/>
    </row>
    <row r="6" spans="3:45" s="34" customFormat="1" ht="15.75">
      <c r="C6" s="111" t="s">
        <v>52</v>
      </c>
      <c r="D6" s="35"/>
      <c r="E6" s="35"/>
      <c r="F6" s="35"/>
      <c r="G6" s="35"/>
      <c r="I6" s="35"/>
      <c r="J6" s="35"/>
      <c r="K6" s="35"/>
      <c r="L6" s="35"/>
      <c r="M6" s="111"/>
      <c r="N6" s="112"/>
      <c r="O6" s="111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6" s="18" customFormat="1" ht="12.75">
      <c r="C7" s="14" t="s">
        <v>50</v>
      </c>
      <c r="D7" s="14"/>
      <c r="E7" s="14"/>
      <c r="F7" s="14"/>
      <c r="J7" s="14"/>
      <c r="K7" s="14"/>
      <c r="L7" s="14"/>
      <c r="M7" s="14"/>
      <c r="N7" s="14"/>
      <c r="O7" s="4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ht="12"/>
    <row r="9" ht="12"/>
    <row r="10" spans="4:9" ht="36">
      <c r="D10" s="12" t="s">
        <v>53</v>
      </c>
      <c r="E10" s="12" t="s">
        <v>54</v>
      </c>
      <c r="G10" s="14"/>
      <c r="H10" s="14"/>
      <c r="I10" s="14"/>
    </row>
    <row r="11" spans="3:6" ht="12" customHeight="1">
      <c r="C11" s="4" t="s">
        <v>25</v>
      </c>
      <c r="D11" s="27">
        <v>851.4820474081017</v>
      </c>
      <c r="E11" s="27">
        <v>48.921914417103125</v>
      </c>
      <c r="F11" s="26"/>
    </row>
    <row r="12" spans="3:6" ht="12" customHeight="1">
      <c r="C12" s="4"/>
      <c r="D12" s="27"/>
      <c r="E12" s="27"/>
      <c r="F12" s="26"/>
    </row>
    <row r="13" spans="3:7" ht="12" customHeight="1">
      <c r="C13" s="4" t="s">
        <v>107</v>
      </c>
      <c r="D13" s="27">
        <v>1382.9263003843325</v>
      </c>
      <c r="E13" s="27">
        <v>51.53395371155162</v>
      </c>
      <c r="F13" s="26"/>
      <c r="G13" s="26"/>
    </row>
    <row r="14" spans="3:7" ht="12" customHeight="1">
      <c r="C14" s="4" t="s">
        <v>94</v>
      </c>
      <c r="D14" s="13">
        <v>1283.3145327459451</v>
      </c>
      <c r="E14" s="13">
        <v>48.05795730684387</v>
      </c>
      <c r="F14" s="26"/>
      <c r="G14" s="26"/>
    </row>
    <row r="15" spans="3:15" ht="12" customHeight="1">
      <c r="C15" s="18" t="s">
        <v>96</v>
      </c>
      <c r="D15" s="13">
        <v>1251.9769311885127</v>
      </c>
      <c r="E15" s="13">
        <v>142.56843093542875</v>
      </c>
      <c r="F15" s="26"/>
      <c r="G15" s="26"/>
      <c r="M15" s="18"/>
      <c r="O15" s="18"/>
    </row>
    <row r="16" spans="3:7" ht="12" customHeight="1">
      <c r="C16" s="4" t="s">
        <v>89</v>
      </c>
      <c r="D16" s="27">
        <v>1123.1062267768007</v>
      </c>
      <c r="E16" s="27">
        <v>60.900456858364834</v>
      </c>
      <c r="F16" s="26"/>
      <c r="G16" s="26"/>
    </row>
    <row r="17" spans="3:7" ht="12" customHeight="1">
      <c r="C17" s="4" t="s">
        <v>102</v>
      </c>
      <c r="D17" s="27">
        <v>994.8122388082372</v>
      </c>
      <c r="E17" s="27">
        <v>72.30364489588231</v>
      </c>
      <c r="F17" s="26"/>
      <c r="G17" s="26"/>
    </row>
    <row r="18" spans="3:15" ht="12" customHeight="1">
      <c r="C18" s="4" t="s">
        <v>101</v>
      </c>
      <c r="D18" s="27">
        <v>900.0817751750362</v>
      </c>
      <c r="E18" s="27">
        <v>10.79261842091326</v>
      </c>
      <c r="F18" s="26"/>
      <c r="G18" s="26"/>
      <c r="M18" s="18"/>
      <c r="O18" s="18"/>
    </row>
    <row r="19" spans="3:7" ht="12" customHeight="1">
      <c r="C19" s="4" t="s">
        <v>109</v>
      </c>
      <c r="D19" s="13">
        <v>801.0042965483868</v>
      </c>
      <c r="E19" s="13">
        <v>160.43137827462238</v>
      </c>
      <c r="F19" s="26"/>
      <c r="G19" s="26"/>
    </row>
    <row r="20" spans="3:7" ht="12" customHeight="1">
      <c r="C20" s="4" t="s">
        <v>93</v>
      </c>
      <c r="D20" s="27">
        <v>796.2449630814837</v>
      </c>
      <c r="E20" s="27">
        <v>25.908503723580257</v>
      </c>
      <c r="F20" s="26"/>
      <c r="G20" s="26"/>
    </row>
    <row r="21" spans="3:7" ht="12" customHeight="1">
      <c r="C21" s="4" t="s">
        <v>108</v>
      </c>
      <c r="D21" s="27">
        <v>676.3339233465111</v>
      </c>
      <c r="E21" s="27">
        <v>19.88370724599951</v>
      </c>
      <c r="F21" s="26"/>
      <c r="G21" s="26"/>
    </row>
    <row r="22" spans="3:7" ht="12" customHeight="1">
      <c r="C22" s="4" t="s">
        <v>90</v>
      </c>
      <c r="D22" s="27">
        <v>591.0471686312126</v>
      </c>
      <c r="E22" s="27">
        <v>14.04657155127573</v>
      </c>
      <c r="F22" s="26"/>
      <c r="G22" s="26"/>
    </row>
    <row r="23" spans="3:7" ht="12" customHeight="1">
      <c r="C23" s="4" t="s">
        <v>106</v>
      </c>
      <c r="D23" s="27">
        <v>540.1449120797372</v>
      </c>
      <c r="E23" s="27">
        <v>8.87176347441392</v>
      </c>
      <c r="F23" s="26"/>
      <c r="G23" s="26"/>
    </row>
    <row r="24" spans="3:7" ht="12" customHeight="1">
      <c r="C24" s="4" t="s">
        <v>123</v>
      </c>
      <c r="D24" s="27">
        <v>515.499629903775</v>
      </c>
      <c r="E24" s="27">
        <v>212.6474216629657</v>
      </c>
      <c r="F24" s="26"/>
      <c r="G24" s="26"/>
    </row>
    <row r="25" spans="3:7" ht="12" customHeight="1">
      <c r="C25" s="4" t="s">
        <v>120</v>
      </c>
      <c r="D25" s="27">
        <v>454.0385296537147</v>
      </c>
      <c r="E25" s="27">
        <v>14.614625391077958</v>
      </c>
      <c r="F25" s="26"/>
      <c r="G25" s="26"/>
    </row>
    <row r="26" spans="3:7" ht="12" customHeight="1">
      <c r="C26" s="4" t="s">
        <v>2</v>
      </c>
      <c r="D26" s="27">
        <v>436.2921684175397</v>
      </c>
      <c r="E26" s="27">
        <v>8.129467818482272</v>
      </c>
      <c r="F26" s="26"/>
      <c r="G26" s="26"/>
    </row>
    <row r="27" spans="3:7" ht="12" customHeight="1">
      <c r="C27" s="4" t="s">
        <v>97</v>
      </c>
      <c r="D27" s="27">
        <v>302.7894730833853</v>
      </c>
      <c r="E27" s="27">
        <v>20.852294603393364</v>
      </c>
      <c r="F27" s="26"/>
      <c r="G27" s="26"/>
    </row>
    <row r="28" spans="3:7" ht="12" customHeight="1">
      <c r="C28" s="4" t="s">
        <v>119</v>
      </c>
      <c r="D28" s="27">
        <v>299.9235236316517</v>
      </c>
      <c r="E28" s="27">
        <v>15.396637006543987</v>
      </c>
      <c r="F28" s="26"/>
      <c r="G28" s="26"/>
    </row>
    <row r="29" spans="3:7" ht="12" customHeight="1">
      <c r="C29" s="4" t="s">
        <v>126</v>
      </c>
      <c r="D29" s="13">
        <v>276.8957011012171</v>
      </c>
      <c r="E29" s="13">
        <v>1.761865231278192</v>
      </c>
      <c r="F29" s="26"/>
      <c r="G29" s="26"/>
    </row>
    <row r="30" spans="3:7" ht="12" customHeight="1">
      <c r="C30" s="4" t="s">
        <v>127</v>
      </c>
      <c r="D30" s="27">
        <v>252.53412180178933</v>
      </c>
      <c r="E30" s="27">
        <v>21.55269266413809</v>
      </c>
      <c r="F30" s="26"/>
      <c r="G30" s="26"/>
    </row>
    <row r="31" spans="3:7" ht="12" customHeight="1">
      <c r="C31" s="4" t="s">
        <v>118</v>
      </c>
      <c r="D31" s="13">
        <v>207.4685158241871</v>
      </c>
      <c r="E31" s="13">
        <v>2.6264630349989617</v>
      </c>
      <c r="F31" s="26"/>
      <c r="G31" s="26"/>
    </row>
    <row r="32" spans="3:7" ht="12" customHeight="1">
      <c r="C32" s="4" t="s">
        <v>92</v>
      </c>
      <c r="D32" s="27">
        <v>177.56540784723055</v>
      </c>
      <c r="E32" s="27">
        <v>5.123360067662869</v>
      </c>
      <c r="F32" s="26"/>
      <c r="G32" s="26"/>
    </row>
    <row r="33" spans="3:7" ht="12" customHeight="1">
      <c r="C33" s="4" t="s">
        <v>86</v>
      </c>
      <c r="D33" s="27">
        <v>121.03937008998255</v>
      </c>
      <c r="E33" s="27">
        <v>5.192495706830129</v>
      </c>
      <c r="F33" s="26"/>
      <c r="G33" s="26"/>
    </row>
    <row r="34" spans="3:7" ht="12" customHeight="1">
      <c r="C34" s="4" t="s">
        <v>121</v>
      </c>
      <c r="D34" s="27">
        <v>102.71397747594727</v>
      </c>
      <c r="E34" s="75">
        <v>0.16435473715261195</v>
      </c>
      <c r="F34" s="26"/>
      <c r="G34" s="26"/>
    </row>
    <row r="35" spans="3:7" ht="12" customHeight="1">
      <c r="C35" s="4"/>
      <c r="D35" s="27"/>
      <c r="E35" s="27"/>
      <c r="F35" s="26"/>
      <c r="G35" s="26"/>
    </row>
    <row r="36" spans="3:7" ht="12" customHeight="1">
      <c r="C36" s="18" t="s">
        <v>128</v>
      </c>
      <c r="D36" s="27">
        <v>1019.1931447119803</v>
      </c>
      <c r="E36" s="27">
        <v>29.641179708609393</v>
      </c>
      <c r="F36" s="26"/>
      <c r="G36" s="26"/>
    </row>
    <row r="37" spans="3:7" ht="12" customHeight="1">
      <c r="C37" s="18"/>
      <c r="D37" s="27"/>
      <c r="E37" s="27"/>
      <c r="F37" s="26"/>
      <c r="G37" s="26"/>
    </row>
    <row r="38" spans="3:12" ht="12" customHeight="1">
      <c r="C38" s="4" t="s">
        <v>114</v>
      </c>
      <c r="D38" s="27">
        <v>2132.558537496026</v>
      </c>
      <c r="E38" s="27">
        <v>127.76144778995503</v>
      </c>
      <c r="F38" s="26"/>
      <c r="G38" s="26"/>
      <c r="I38" s="33"/>
      <c r="J38" s="33"/>
      <c r="K38" s="33"/>
      <c r="L38" s="33"/>
    </row>
    <row r="39" spans="3:15" ht="12" customHeight="1">
      <c r="C39" s="4" t="s">
        <v>112</v>
      </c>
      <c r="D39" s="27">
        <v>693.4812222181224</v>
      </c>
      <c r="E39" s="27">
        <v>7.187613659553351</v>
      </c>
      <c r="F39" s="26"/>
      <c r="G39" s="26"/>
      <c r="M39" s="103"/>
      <c r="O39" s="103"/>
    </row>
    <row r="40" spans="3:7" ht="12" customHeight="1">
      <c r="C40" s="30"/>
      <c r="D40" s="27"/>
      <c r="E40" s="27"/>
      <c r="F40" s="26"/>
      <c r="G40" s="26"/>
    </row>
    <row r="41" spans="3:6" ht="12" customHeight="1">
      <c r="C41" s="4" t="s">
        <v>129</v>
      </c>
      <c r="D41" s="27">
        <v>67.54930435886239</v>
      </c>
      <c r="E41" s="75">
        <v>0.7493194336953275</v>
      </c>
      <c r="F41" s="26"/>
    </row>
    <row r="42" spans="1:14" ht="12" customHeight="1">
      <c r="A42" s="1" t="s">
        <v>5</v>
      </c>
      <c r="C42" s="4" t="s">
        <v>115</v>
      </c>
      <c r="D42" s="27">
        <v>30.23287064887726</v>
      </c>
      <c r="E42" s="75">
        <v>0.22252009303459128</v>
      </c>
      <c r="N42" s="33"/>
    </row>
    <row r="43" spans="1:27" ht="12" customHeight="1">
      <c r="A43" s="1"/>
      <c r="H43" s="33"/>
      <c r="I43" s="33"/>
      <c r="J43" s="33"/>
      <c r="K43" s="33"/>
      <c r="L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15" ht="12" customHeight="1">
      <c r="A44" s="1"/>
      <c r="C44" s="102" t="s">
        <v>81</v>
      </c>
      <c r="M44" s="102"/>
      <c r="N44" s="113"/>
      <c r="O44" s="102"/>
    </row>
    <row r="45" spans="3:15" ht="12" customHeight="1">
      <c r="C45" s="19" t="s">
        <v>51</v>
      </c>
      <c r="M45" s="19"/>
      <c r="O45" s="19"/>
    </row>
    <row r="46" ht="12" customHeight="1"/>
    <row r="47" ht="12"/>
    <row r="48" ht="12"/>
    <row r="49" ht="12"/>
    <row r="50" ht="12">
      <c r="A50" s="9" t="s">
        <v>3</v>
      </c>
    </row>
    <row r="51" ht="12">
      <c r="A51" s="10" t="s">
        <v>23</v>
      </c>
    </row>
    <row r="52" ht="12">
      <c r="A52" s="10"/>
    </row>
    <row r="53" spans="4:9" ht="12">
      <c r="D53" s="114"/>
      <c r="E53" s="114"/>
      <c r="G53" s="14"/>
      <c r="H53" s="14"/>
      <c r="I53" s="14"/>
    </row>
    <row r="54" spans="4:5" ht="12">
      <c r="D54" s="113"/>
      <c r="E54" s="113"/>
    </row>
    <row r="55" spans="4:9" ht="12">
      <c r="D55" s="114"/>
      <c r="E55" s="114"/>
      <c r="G55" s="14"/>
      <c r="H55" s="14"/>
      <c r="I55" s="14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5"/>
  <sheetViews>
    <sheetView showGridLines="0" workbookViewId="0" topLeftCell="A1"/>
  </sheetViews>
  <sheetFormatPr defaultColWidth="9.140625" defaultRowHeight="12"/>
  <cols>
    <col min="1" max="2" width="9.140625" style="42" customWidth="1"/>
    <col min="3" max="3" width="17.00390625" style="42" customWidth="1"/>
    <col min="4" max="4" width="11.28125" style="42" customWidth="1"/>
    <col min="5" max="5" width="13.00390625" style="42" customWidth="1"/>
    <col min="6" max="6" width="12.57421875" style="42" customWidth="1"/>
    <col min="7" max="11" width="11.140625" style="42" customWidth="1"/>
    <col min="12" max="14" width="11.140625" style="115" customWidth="1"/>
    <col min="15" max="22" width="9.140625" style="42" customWidth="1"/>
    <col min="23" max="23" width="2.8515625" style="42" customWidth="1"/>
    <col min="24" max="16384" width="9.140625" style="42" customWidth="1"/>
  </cols>
  <sheetData>
    <row r="1" spans="3:6" ht="12">
      <c r="C1" s="226"/>
      <c r="D1" s="226"/>
      <c r="E1" s="226"/>
      <c r="F1" s="226"/>
    </row>
    <row r="2" ht="12"/>
    <row r="3" spans="3:14" ht="12">
      <c r="C3" s="3" t="s">
        <v>38</v>
      </c>
      <c r="L3" s="3"/>
      <c r="M3" s="3"/>
      <c r="N3" s="3"/>
    </row>
    <row r="4" spans="3:14" ht="12">
      <c r="C4" s="3" t="s">
        <v>43</v>
      </c>
      <c r="L4" s="3"/>
      <c r="M4" s="3"/>
      <c r="N4" s="3"/>
    </row>
    <row r="5" ht="12">
      <c r="C5" s="115"/>
    </row>
    <row r="6" spans="3:14" ht="15.75">
      <c r="C6" s="116" t="s">
        <v>57</v>
      </c>
      <c r="L6" s="116"/>
      <c r="M6" s="117"/>
      <c r="N6" s="116"/>
    </row>
    <row r="7" spans="2:55" ht="12">
      <c r="B7" s="43"/>
      <c r="C7" s="14" t="s">
        <v>55</v>
      </c>
      <c r="D7" s="43"/>
      <c r="E7" s="43"/>
      <c r="F7" s="43"/>
      <c r="G7" s="43"/>
      <c r="H7" s="43"/>
      <c r="I7" s="43"/>
      <c r="J7" s="43"/>
      <c r="K7" s="43"/>
      <c r="L7" s="14"/>
      <c r="M7" s="14"/>
      <c r="N7" s="1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2:55" ht="12">
      <c r="B8" s="43"/>
      <c r="C8" s="43"/>
      <c r="D8" s="43"/>
      <c r="E8" s="43"/>
      <c r="F8" s="43"/>
      <c r="G8" s="43"/>
      <c r="H8" s="43"/>
      <c r="I8" s="43"/>
      <c r="J8" s="43"/>
      <c r="K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2:55" ht="15">
      <c r="B9" s="43"/>
      <c r="C9" s="46"/>
      <c r="D9" s="46"/>
      <c r="E9" s="46"/>
      <c r="F9" s="46"/>
      <c r="G9" s="45"/>
      <c r="H9" s="45"/>
      <c r="K9" s="49"/>
      <c r="L9" s="118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2:55" ht="24" customHeight="1">
      <c r="B10" s="43"/>
      <c r="C10" s="204"/>
      <c r="D10" s="210" t="s">
        <v>58</v>
      </c>
      <c r="E10" s="210" t="s">
        <v>83</v>
      </c>
      <c r="F10" s="210" t="s">
        <v>84</v>
      </c>
      <c r="G10" s="45"/>
      <c r="H10" s="45"/>
      <c r="K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2:45" ht="12" customHeight="1">
      <c r="B11" s="43"/>
      <c r="C11" s="205" t="s">
        <v>25</v>
      </c>
      <c r="D11" s="207">
        <v>158185.233</v>
      </c>
      <c r="E11" s="208">
        <v>342931.721</v>
      </c>
      <c r="F11" s="208">
        <v>495178.368</v>
      </c>
      <c r="G11" s="46"/>
      <c r="H11" s="45"/>
      <c r="I11" s="43"/>
      <c r="J11" s="43"/>
      <c r="K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2:45" ht="12" customHeight="1">
      <c r="B12" s="43"/>
      <c r="C12" s="205"/>
      <c r="D12" s="206"/>
      <c r="E12" s="206"/>
      <c r="F12" s="206"/>
      <c r="G12" s="46"/>
      <c r="H12" s="45"/>
      <c r="I12" s="43"/>
      <c r="J12" s="43"/>
      <c r="K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2:45" ht="12" customHeight="1">
      <c r="B13" s="43"/>
      <c r="C13" s="202" t="s">
        <v>89</v>
      </c>
      <c r="D13" s="207">
        <v>23625.94</v>
      </c>
      <c r="E13" s="208">
        <v>108094.961</v>
      </c>
      <c r="F13" s="208">
        <v>90701.46</v>
      </c>
      <c r="G13" s="46"/>
      <c r="H13" s="200"/>
      <c r="I13" s="81"/>
      <c r="J13" s="43"/>
      <c r="K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2:45" ht="12" customHeight="1">
      <c r="B14" s="43"/>
      <c r="C14" s="202" t="s">
        <v>90</v>
      </c>
      <c r="D14" s="207">
        <v>40057.189</v>
      </c>
      <c r="E14" s="208">
        <v>104311.818</v>
      </c>
      <c r="F14" s="208">
        <v>76242.422</v>
      </c>
      <c r="G14" s="46"/>
      <c r="H14" s="200"/>
      <c r="I14" s="81"/>
      <c r="J14" s="43"/>
      <c r="K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2:45" ht="12" customHeight="1">
      <c r="B15" s="43"/>
      <c r="C15" s="202" t="s">
        <v>96</v>
      </c>
      <c r="D15" s="207">
        <v>31035.108</v>
      </c>
      <c r="E15" s="208">
        <v>60652.19</v>
      </c>
      <c r="F15" s="208">
        <v>70303.881</v>
      </c>
      <c r="G15" s="46"/>
      <c r="H15" s="200"/>
      <c r="I15" s="81"/>
      <c r="J15" s="43"/>
      <c r="K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2:45" ht="12" customHeight="1">
      <c r="B16" s="43"/>
      <c r="C16" s="202" t="s">
        <v>101</v>
      </c>
      <c r="D16" s="207">
        <v>32182.61</v>
      </c>
      <c r="E16" s="208">
        <v>74641.308</v>
      </c>
      <c r="F16" s="208">
        <v>46528.526</v>
      </c>
      <c r="G16" s="46"/>
      <c r="H16" s="200"/>
      <c r="I16" s="81"/>
      <c r="J16" s="43"/>
      <c r="K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2:45" ht="12" customHeight="1">
      <c r="B17" s="43"/>
      <c r="C17" s="202" t="s">
        <v>125</v>
      </c>
      <c r="D17" s="207">
        <v>2.586</v>
      </c>
      <c r="E17" s="208">
        <v>39057.552</v>
      </c>
      <c r="F17" s="208">
        <v>40583.929</v>
      </c>
      <c r="G17" s="46"/>
      <c r="H17" s="200"/>
      <c r="I17" s="81"/>
      <c r="J17" s="43"/>
      <c r="K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2:45" ht="12" customHeight="1">
      <c r="B18" s="43"/>
      <c r="C18" s="202" t="s">
        <v>121</v>
      </c>
      <c r="D18" s="207">
        <v>8553.566</v>
      </c>
      <c r="E18" s="208">
        <v>29255.015</v>
      </c>
      <c r="F18" s="208">
        <v>16450.245</v>
      </c>
      <c r="G18" s="46"/>
      <c r="H18" s="200"/>
      <c r="I18" s="81"/>
      <c r="J18" s="43"/>
      <c r="K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2:45" ht="12" customHeight="1">
      <c r="B19" s="43"/>
      <c r="C19" s="202" t="s">
        <v>2</v>
      </c>
      <c r="D19" s="207">
        <v>5170.03</v>
      </c>
      <c r="E19" s="208">
        <v>27927.885</v>
      </c>
      <c r="F19" s="208">
        <v>17920.683</v>
      </c>
      <c r="G19" s="46"/>
      <c r="H19" s="200"/>
      <c r="I19" s="81"/>
      <c r="J19" s="43"/>
      <c r="K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2:45" ht="12" customHeight="1">
      <c r="B20" s="43"/>
      <c r="C20" s="202" t="s">
        <v>106</v>
      </c>
      <c r="D20" s="207">
        <v>1900.627</v>
      </c>
      <c r="E20" s="208">
        <v>23520.912</v>
      </c>
      <c r="F20" s="208">
        <v>18346.009</v>
      </c>
      <c r="G20" s="46"/>
      <c r="H20" s="200"/>
      <c r="I20" s="81"/>
      <c r="J20" s="43"/>
      <c r="K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2:45" ht="12" customHeight="1">
      <c r="B21" s="43"/>
      <c r="C21" s="202" t="s">
        <v>94</v>
      </c>
      <c r="D21" s="207">
        <v>7640.019</v>
      </c>
      <c r="E21" s="208">
        <v>20951.316</v>
      </c>
      <c r="F21" s="208">
        <v>10353.761</v>
      </c>
      <c r="G21" s="46"/>
      <c r="H21" s="200"/>
      <c r="I21" s="81"/>
      <c r="J21" s="43"/>
      <c r="K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2:45" ht="12" customHeight="1">
      <c r="B22" s="43"/>
      <c r="C22" s="202" t="s">
        <v>120</v>
      </c>
      <c r="D22" s="207">
        <v>98.797</v>
      </c>
      <c r="E22" s="208">
        <v>16894.471</v>
      </c>
      <c r="F22" s="208">
        <v>19351.737</v>
      </c>
      <c r="G22" s="46"/>
      <c r="H22" s="200"/>
      <c r="I22" s="81"/>
      <c r="J22" s="43"/>
      <c r="K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2:45" ht="12" customHeight="1">
      <c r="B23" s="43"/>
      <c r="C23" s="202" t="s">
        <v>102</v>
      </c>
      <c r="D23" s="207">
        <v>1946.604</v>
      </c>
      <c r="E23" s="208">
        <v>19876.098</v>
      </c>
      <c r="F23" s="208">
        <v>12878.437</v>
      </c>
      <c r="G23" s="46"/>
      <c r="H23" s="200"/>
      <c r="I23" s="81"/>
      <c r="J23" s="43"/>
      <c r="K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2:45" ht="12" customHeight="1">
      <c r="B24" s="43"/>
      <c r="C24" s="202" t="s">
        <v>117</v>
      </c>
      <c r="D24" s="208">
        <v>8.781</v>
      </c>
      <c r="E24" s="208">
        <v>23086.308</v>
      </c>
      <c r="F24" s="208">
        <v>11411.22</v>
      </c>
      <c r="G24" s="46"/>
      <c r="H24" s="200"/>
      <c r="I24" s="81"/>
      <c r="J24" s="43"/>
      <c r="K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2:45" ht="12" customHeight="1">
      <c r="B25" s="43"/>
      <c r="C25" s="202" t="s">
        <v>107</v>
      </c>
      <c r="D25" s="207">
        <v>585.177</v>
      </c>
      <c r="E25" s="208">
        <v>18802.523</v>
      </c>
      <c r="F25" s="208">
        <v>11750.717</v>
      </c>
      <c r="G25" s="46"/>
      <c r="H25" s="200"/>
      <c r="I25" s="81"/>
      <c r="J25" s="43"/>
      <c r="K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2:45" ht="12" customHeight="1">
      <c r="B26" s="43"/>
      <c r="C26" s="202" t="s">
        <v>93</v>
      </c>
      <c r="D26" s="207">
        <v>2991.664</v>
      </c>
      <c r="E26" s="208">
        <v>12164.482</v>
      </c>
      <c r="F26" s="208">
        <v>7017.384</v>
      </c>
      <c r="G26" s="46"/>
      <c r="H26" s="200"/>
      <c r="I26" s="81"/>
      <c r="J26" s="43"/>
      <c r="K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2:45" ht="12" customHeight="1">
      <c r="B27" s="43"/>
      <c r="C27" s="202" t="s">
        <v>126</v>
      </c>
      <c r="D27" s="207">
        <v>1420.218</v>
      </c>
      <c r="E27" s="208">
        <v>12959.192</v>
      </c>
      <c r="F27" s="208">
        <v>5430.232</v>
      </c>
      <c r="G27" s="46"/>
      <c r="H27" s="200"/>
      <c r="I27" s="81"/>
      <c r="J27" s="43"/>
      <c r="K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2:45" ht="12" customHeight="1">
      <c r="B28" s="43"/>
      <c r="C28" s="203" t="s">
        <v>109</v>
      </c>
      <c r="D28" s="208">
        <v>61.801</v>
      </c>
      <c r="E28" s="208">
        <v>9927.771</v>
      </c>
      <c r="F28" s="208">
        <v>7848.649</v>
      </c>
      <c r="G28" s="46"/>
      <c r="H28" s="200"/>
      <c r="I28" s="81"/>
      <c r="J28" s="43"/>
      <c r="K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2:45" ht="12" customHeight="1">
      <c r="B29" s="43"/>
      <c r="C29" s="202" t="s">
        <v>124</v>
      </c>
      <c r="D29" s="208">
        <v>0.047</v>
      </c>
      <c r="E29" s="208">
        <v>9273.519</v>
      </c>
      <c r="F29" s="208">
        <v>5902.927</v>
      </c>
      <c r="G29" s="46"/>
      <c r="H29" s="200"/>
      <c r="I29" s="81"/>
      <c r="J29" s="43"/>
      <c r="K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2:45" ht="12" customHeight="1">
      <c r="B30" s="43"/>
      <c r="C30" s="202" t="s">
        <v>118</v>
      </c>
      <c r="D30" s="208">
        <v>315.412</v>
      </c>
      <c r="E30" s="208">
        <v>7634.523</v>
      </c>
      <c r="F30" s="208">
        <v>4187.779</v>
      </c>
      <c r="G30" s="46"/>
      <c r="H30" s="200"/>
      <c r="I30" s="81"/>
      <c r="J30" s="43"/>
      <c r="K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2:45" ht="12" customHeight="1">
      <c r="B31" s="43"/>
      <c r="C31" s="202" t="s">
        <v>122</v>
      </c>
      <c r="D31" s="207">
        <v>0.001</v>
      </c>
      <c r="E31" s="208">
        <v>4351.355</v>
      </c>
      <c r="F31" s="208">
        <v>6575.745</v>
      </c>
      <c r="G31" s="46"/>
      <c r="H31" s="200"/>
      <c r="I31" s="81"/>
      <c r="J31" s="43"/>
      <c r="K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2:45" ht="12" customHeight="1">
      <c r="B32" s="43"/>
      <c r="C32" s="202" t="s">
        <v>92</v>
      </c>
      <c r="D32" s="207">
        <v>528.486</v>
      </c>
      <c r="E32" s="208">
        <v>5837.4</v>
      </c>
      <c r="F32" s="208">
        <v>3365.408</v>
      </c>
      <c r="G32" s="46"/>
      <c r="H32" s="200"/>
      <c r="I32" s="81"/>
      <c r="J32" s="43"/>
      <c r="K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2:45" ht="12" customHeight="1">
      <c r="B33" s="43"/>
      <c r="C33" s="202" t="s">
        <v>97</v>
      </c>
      <c r="D33" s="208">
        <v>10.606</v>
      </c>
      <c r="E33" s="208">
        <v>4154.168</v>
      </c>
      <c r="F33" s="208">
        <v>2872.296</v>
      </c>
      <c r="G33" s="46"/>
      <c r="H33" s="200"/>
      <c r="I33" s="81"/>
      <c r="J33" s="43"/>
      <c r="K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2:45" ht="12" customHeight="1">
      <c r="B34" s="43"/>
      <c r="C34" s="202" t="s">
        <v>1</v>
      </c>
      <c r="D34" s="208">
        <v>0.36</v>
      </c>
      <c r="E34" s="208">
        <v>4506.051</v>
      </c>
      <c r="F34" s="208">
        <v>2299.406</v>
      </c>
      <c r="G34" s="46"/>
      <c r="H34" s="200"/>
      <c r="I34" s="81"/>
      <c r="J34" s="43"/>
      <c r="K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2:45" ht="12" customHeight="1">
      <c r="B35" s="43"/>
      <c r="C35" s="202" t="s">
        <v>86</v>
      </c>
      <c r="D35" s="208">
        <v>0.379</v>
      </c>
      <c r="E35" s="208">
        <v>3517.907</v>
      </c>
      <c r="F35" s="208">
        <v>2735.892</v>
      </c>
      <c r="G35" s="46"/>
      <c r="H35" s="200"/>
      <c r="I35" s="81"/>
      <c r="J35" s="43"/>
      <c r="K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2:45" ht="12" customHeight="1">
      <c r="B36" s="43"/>
      <c r="C36" s="202" t="s">
        <v>123</v>
      </c>
      <c r="D36" s="208">
        <v>0.757</v>
      </c>
      <c r="E36" s="208">
        <v>3046.207</v>
      </c>
      <c r="F36" s="208">
        <v>941.84</v>
      </c>
      <c r="G36" s="46"/>
      <c r="H36" s="200"/>
      <c r="I36" s="81"/>
      <c r="J36" s="43"/>
      <c r="K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2:45" ht="12" customHeight="1">
      <c r="B37" s="43"/>
      <c r="C37" s="202" t="s">
        <v>119</v>
      </c>
      <c r="D37" s="208">
        <v>27.784</v>
      </c>
      <c r="E37" s="208">
        <v>2149.874</v>
      </c>
      <c r="F37" s="208">
        <v>817.87</v>
      </c>
      <c r="G37" s="46"/>
      <c r="H37" s="200"/>
      <c r="I37" s="81"/>
      <c r="J37" s="43"/>
      <c r="K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2:45" ht="12" customHeight="1">
      <c r="B38" s="43"/>
      <c r="C38" s="202" t="s">
        <v>108</v>
      </c>
      <c r="D38" s="207">
        <v>20.684</v>
      </c>
      <c r="E38" s="208">
        <v>1363.114</v>
      </c>
      <c r="F38" s="208">
        <v>1410.296</v>
      </c>
      <c r="G38" s="46"/>
      <c r="H38" s="200"/>
      <c r="I38" s="81"/>
      <c r="J38" s="43"/>
      <c r="K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2:45" ht="12" customHeight="1">
      <c r="B39" s="43"/>
      <c r="C39" s="202" t="s">
        <v>127</v>
      </c>
      <c r="D39" s="207">
        <v>0</v>
      </c>
      <c r="E39" s="208">
        <v>860.95</v>
      </c>
      <c r="F39" s="208">
        <v>949.617</v>
      </c>
      <c r="G39" s="46"/>
      <c r="H39" s="200"/>
      <c r="I39" s="81"/>
      <c r="J39" s="43"/>
      <c r="K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2:45" ht="12" customHeight="1">
      <c r="B40" s="43"/>
      <c r="C40" s="202"/>
      <c r="D40" s="47"/>
      <c r="E40" s="48"/>
      <c r="F40" s="48"/>
      <c r="G40" s="45"/>
      <c r="H40" s="200"/>
      <c r="I40" s="81"/>
      <c r="J40" s="43"/>
      <c r="K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2:55" ht="12" customHeight="1">
      <c r="B41" s="43"/>
      <c r="C41" s="42" t="s">
        <v>85</v>
      </c>
      <c r="D41" s="201"/>
      <c r="E41" s="201"/>
      <c r="F41" s="201"/>
      <c r="G41" s="45"/>
      <c r="H41" s="45"/>
      <c r="L41" s="42"/>
      <c r="N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2:55" ht="12" customHeight="1">
      <c r="B42" s="43"/>
      <c r="C42" s="104" t="s">
        <v>56</v>
      </c>
      <c r="D42" s="60"/>
      <c r="E42" s="60"/>
      <c r="F42" s="60"/>
      <c r="G42" s="43"/>
      <c r="H42" s="43"/>
      <c r="L42" s="104"/>
      <c r="M42" s="79"/>
      <c r="N42" s="10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2:55" ht="12" customHeight="1">
      <c r="B43" s="43"/>
      <c r="C43" s="43"/>
      <c r="D43" s="59"/>
      <c r="E43" s="59"/>
      <c r="F43" s="59"/>
      <c r="G43" s="43"/>
      <c r="H43" s="44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ht="12" customHeight="1"/>
    <row r="45" ht="12" customHeight="1">
      <c r="A45" s="105" t="s">
        <v>3</v>
      </c>
    </row>
    <row r="46" ht="12">
      <c r="A46" s="42" t="s">
        <v>24</v>
      </c>
    </row>
    <row r="47" ht="12"/>
    <row r="48" ht="12"/>
    <row r="49" ht="12"/>
    <row r="50" spans="3:6" s="115" customFormat="1" ht="33.75" customHeight="1">
      <c r="C50" s="120"/>
      <c r="D50" s="121"/>
      <c r="E50" s="211"/>
      <c r="F50" s="211"/>
    </row>
    <row r="51" s="115" customFormat="1" ht="12" customHeight="1"/>
    <row r="52" spans="3:6" s="115" customFormat="1" ht="33.75" customHeight="1">
      <c r="C52" s="120"/>
      <c r="D52" s="121"/>
      <c r="E52" s="211"/>
      <c r="F52" s="211"/>
    </row>
    <row r="53" ht="12"/>
    <row r="54" ht="12"/>
    <row r="55" ht="12"/>
    <row r="56" ht="23.25">
      <c r="C56" s="82" t="s">
        <v>132</v>
      </c>
    </row>
    <row r="57" ht="20.25">
      <c r="C57" s="83" t="s">
        <v>55</v>
      </c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spans="4:16" ht="15" customHeight="1">
      <c r="D92" s="119"/>
      <c r="E92" s="119"/>
      <c r="F92" s="119"/>
      <c r="G92" s="119"/>
      <c r="H92" s="119"/>
      <c r="I92" s="119"/>
      <c r="J92" s="119"/>
      <c r="K92" s="119"/>
      <c r="O92" s="119"/>
      <c r="P92" s="119"/>
    </row>
    <row r="93" spans="4:16" ht="15">
      <c r="D93" s="84"/>
      <c r="E93" s="84"/>
      <c r="F93" s="84"/>
      <c r="G93" s="76"/>
      <c r="H93" s="76"/>
      <c r="I93" s="76"/>
      <c r="J93" s="76"/>
      <c r="K93" s="76"/>
      <c r="O93" s="43"/>
      <c r="P93" s="43"/>
    </row>
    <row r="94" spans="3:13" ht="30" customHeight="1"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ht="15">
      <c r="C95" s="84"/>
    </row>
    <row r="96" ht="12"/>
  </sheetData>
  <mergeCells count="1">
    <mergeCell ref="C94:M94"/>
  </mergeCells>
  <printOptions/>
  <pageMargins left="0.44431372549019615" right="0.44431372549019615" top="0.44431372549019615" bottom="0.44431372549019615" header="0.5098039215686275" footer="0.509803921568627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6" width="9.140625" style="2" customWidth="1"/>
    <col min="7" max="7" width="13.28125" style="2" customWidth="1"/>
    <col min="8" max="12" width="9.140625" style="2" customWidth="1"/>
    <col min="13" max="13" width="33.421875" style="2" customWidth="1"/>
    <col min="14" max="15" width="9.140625" style="2" customWidth="1"/>
    <col min="16" max="16" width="10.140625" style="2" bestFit="1" customWidth="1"/>
    <col min="17" max="16384" width="9.140625" style="2" customWidth="1"/>
  </cols>
  <sheetData>
    <row r="1" spans="1:3" ht="12">
      <c r="A1" s="20"/>
      <c r="C1" s="32" t="s">
        <v>7</v>
      </c>
    </row>
    <row r="2" spans="1:3" s="3" customFormat="1" ht="12">
      <c r="A2" s="1"/>
      <c r="C2" s="32" t="s">
        <v>9</v>
      </c>
    </row>
    <row r="3" spans="3:15" ht="12">
      <c r="C3" s="3" t="s">
        <v>38</v>
      </c>
      <c r="M3" s="3"/>
      <c r="N3" s="3"/>
      <c r="O3" s="3"/>
    </row>
    <row r="4" spans="1:15" ht="12">
      <c r="A4" s="16"/>
      <c r="C4" s="3" t="s">
        <v>43</v>
      </c>
      <c r="M4" s="3"/>
      <c r="N4" s="3"/>
      <c r="O4" s="3"/>
    </row>
    <row r="5" spans="1:15" ht="12">
      <c r="A5" s="16"/>
      <c r="C5" s="3"/>
      <c r="M5" s="3"/>
      <c r="N5" s="3"/>
      <c r="O5" s="3"/>
    </row>
    <row r="6" spans="1:15" ht="15.75">
      <c r="A6" s="16"/>
      <c r="C6" s="70" t="s">
        <v>82</v>
      </c>
      <c r="M6" s="70"/>
      <c r="N6" s="101"/>
      <c r="O6" s="70"/>
    </row>
    <row r="7" spans="1:15" ht="12">
      <c r="A7" s="16"/>
      <c r="C7" s="14" t="s">
        <v>55</v>
      </c>
      <c r="M7" s="14"/>
      <c r="N7" s="14"/>
      <c r="O7" s="14"/>
    </row>
    <row r="8" spans="1:13" ht="12">
      <c r="A8" s="16"/>
      <c r="C8" s="15"/>
      <c r="M8" s="15"/>
    </row>
    <row r="9" spans="1:13" ht="12">
      <c r="A9" s="16"/>
      <c r="C9" s="15"/>
      <c r="M9" s="15"/>
    </row>
    <row r="10" spans="4:5" ht="12">
      <c r="D10" s="7" t="s">
        <v>48</v>
      </c>
      <c r="E10" s="7" t="s">
        <v>47</v>
      </c>
    </row>
    <row r="11" spans="1:7" ht="12">
      <c r="A11" s="16"/>
      <c r="B11" s="16"/>
      <c r="C11" s="2" t="s">
        <v>34</v>
      </c>
      <c r="D11" s="16">
        <v>65.724885</v>
      </c>
      <c r="E11" s="16">
        <v>6.471559</v>
      </c>
      <c r="F11" s="209">
        <f>+E11+D11</f>
        <v>72.196444</v>
      </c>
      <c r="G11" s="85"/>
    </row>
    <row r="12" spans="1:7" ht="12">
      <c r="A12" s="16"/>
      <c r="B12" s="16"/>
      <c r="C12" s="2" t="s">
        <v>28</v>
      </c>
      <c r="D12" s="16">
        <v>70.978853</v>
      </c>
      <c r="E12" s="16">
        <v>0.000641</v>
      </c>
      <c r="F12" s="209">
        <f aca="true" t="shared" si="0" ref="F12:F25">+E12+D12</f>
        <v>70.979494</v>
      </c>
      <c r="G12" s="85"/>
    </row>
    <row r="13" spans="1:7" ht="12">
      <c r="A13" s="16"/>
      <c r="B13" s="16"/>
      <c r="C13" s="2" t="s">
        <v>27</v>
      </c>
      <c r="D13" s="16">
        <v>61.78532</v>
      </c>
      <c r="E13" s="16">
        <v>7.600621</v>
      </c>
      <c r="F13" s="209">
        <f t="shared" si="0"/>
        <v>69.385941</v>
      </c>
      <c r="G13" s="85"/>
    </row>
    <row r="14" spans="1:7" ht="12">
      <c r="A14" s="16"/>
      <c r="B14" s="16"/>
      <c r="C14" s="2" t="s">
        <v>17</v>
      </c>
      <c r="D14" s="16">
        <v>40.526367</v>
      </c>
      <c r="E14" s="16">
        <v>15.951524</v>
      </c>
      <c r="F14" s="209">
        <f t="shared" si="0"/>
        <v>56.477891</v>
      </c>
      <c r="G14" s="85"/>
    </row>
    <row r="15" spans="1:7" ht="12">
      <c r="A15" s="16"/>
      <c r="B15" s="16"/>
      <c r="C15" s="2" t="s">
        <v>29</v>
      </c>
      <c r="D15" s="16">
        <v>36.167376</v>
      </c>
      <c r="E15" s="16">
        <v>13.426962</v>
      </c>
      <c r="F15" s="209">
        <f t="shared" si="0"/>
        <v>49.59433799999999</v>
      </c>
      <c r="G15" s="85"/>
    </row>
    <row r="16" spans="1:7" ht="12">
      <c r="A16" s="16"/>
      <c r="B16" s="16"/>
      <c r="C16" s="2" t="s">
        <v>35</v>
      </c>
      <c r="D16" s="16">
        <v>36.544102</v>
      </c>
      <c r="E16" s="16">
        <v>9.661817</v>
      </c>
      <c r="F16" s="209">
        <f t="shared" si="0"/>
        <v>46.205919</v>
      </c>
      <c r="G16" s="85"/>
    </row>
    <row r="17" spans="1:7" ht="12">
      <c r="A17" s="16"/>
      <c r="B17" s="16"/>
      <c r="C17" s="2" t="s">
        <v>30</v>
      </c>
      <c r="D17" s="16">
        <v>31.430103</v>
      </c>
      <c r="E17" s="16">
        <v>11.464114</v>
      </c>
      <c r="F17" s="209">
        <f t="shared" si="0"/>
        <v>42.894217</v>
      </c>
      <c r="G17" s="85"/>
    </row>
    <row r="18" spans="1:7" ht="12">
      <c r="A18" s="16"/>
      <c r="B18" s="16"/>
      <c r="C18" s="2" t="s">
        <v>31</v>
      </c>
      <c r="D18" s="16">
        <v>18.990137</v>
      </c>
      <c r="E18" s="16">
        <v>14.124798</v>
      </c>
      <c r="F18" s="209">
        <f t="shared" si="0"/>
        <v>33.114935</v>
      </c>
      <c r="G18" s="85"/>
    </row>
    <row r="19" spans="1:7" ht="12">
      <c r="A19" s="16"/>
      <c r="B19" s="16"/>
      <c r="C19" s="2" t="s">
        <v>18</v>
      </c>
      <c r="D19" s="16">
        <v>31.127108</v>
      </c>
      <c r="E19" s="16">
        <v>0.098171</v>
      </c>
      <c r="F19" s="209">
        <f t="shared" si="0"/>
        <v>31.225279</v>
      </c>
      <c r="G19" s="85"/>
    </row>
    <row r="20" spans="1:7" ht="12">
      <c r="A20" s="16"/>
      <c r="B20" s="16"/>
      <c r="C20" s="2" t="s">
        <v>19</v>
      </c>
      <c r="D20" s="16">
        <v>28.355483</v>
      </c>
      <c r="E20" s="16">
        <v>1.836042</v>
      </c>
      <c r="F20" s="209">
        <f t="shared" si="0"/>
        <v>30.191525</v>
      </c>
      <c r="G20" s="85"/>
    </row>
    <row r="21" spans="1:7" ht="12">
      <c r="A21" s="16"/>
      <c r="B21" s="16"/>
      <c r="C21" s="2" t="s">
        <v>20</v>
      </c>
      <c r="D21" s="16">
        <v>22.057209</v>
      </c>
      <c r="E21" s="16">
        <v>7.011527</v>
      </c>
      <c r="F21" s="209">
        <f t="shared" si="0"/>
        <v>29.068736</v>
      </c>
      <c r="G21" s="85"/>
    </row>
    <row r="22" spans="1:7" ht="12">
      <c r="A22" s="16"/>
      <c r="B22" s="16"/>
      <c r="C22" s="2" t="s">
        <v>21</v>
      </c>
      <c r="D22" s="16">
        <v>25.412801</v>
      </c>
      <c r="E22" s="16">
        <v>3.632902</v>
      </c>
      <c r="F22" s="209">
        <f t="shared" si="0"/>
        <v>29.045703000000003</v>
      </c>
      <c r="G22" s="85"/>
    </row>
    <row r="23" spans="1:7" ht="12">
      <c r="A23" s="16"/>
      <c r="B23" s="16"/>
      <c r="C23" s="2" t="s">
        <v>32</v>
      </c>
      <c r="D23" s="16">
        <v>26.443557</v>
      </c>
      <c r="E23" s="16">
        <v>0.58123</v>
      </c>
      <c r="F23" s="209">
        <f t="shared" si="0"/>
        <v>27.024787</v>
      </c>
      <c r="G23" s="85"/>
    </row>
    <row r="24" spans="1:7" ht="12">
      <c r="A24" s="16"/>
      <c r="B24" s="16"/>
      <c r="C24" s="2" t="s">
        <v>33</v>
      </c>
      <c r="D24" s="16">
        <v>21.556704</v>
      </c>
      <c r="E24" s="16">
        <v>5.284685</v>
      </c>
      <c r="F24" s="209">
        <f t="shared" si="0"/>
        <v>26.841389</v>
      </c>
      <c r="G24" s="85"/>
    </row>
    <row r="25" spans="1:7" ht="12">
      <c r="A25" s="16"/>
      <c r="B25" s="16"/>
      <c r="C25" s="2" t="s">
        <v>37</v>
      </c>
      <c r="D25" s="16">
        <v>25.634445</v>
      </c>
      <c r="E25" s="16">
        <v>0.002527</v>
      </c>
      <c r="F25" s="209">
        <f t="shared" si="0"/>
        <v>25.636972</v>
      </c>
      <c r="G25" s="85"/>
    </row>
    <row r="26" spans="4:7" ht="12">
      <c r="D26" s="16"/>
      <c r="G26" s="17"/>
    </row>
    <row r="27" spans="3:15" ht="12">
      <c r="C27" s="19" t="s">
        <v>59</v>
      </c>
      <c r="D27" s="16"/>
      <c r="M27" s="19"/>
      <c r="O27" s="19"/>
    </row>
    <row r="28" ht="12">
      <c r="E28" s="1" t="s">
        <v>4</v>
      </c>
    </row>
    <row r="29" ht="12"/>
    <row r="30" ht="12">
      <c r="A30" s="9" t="s">
        <v>3</v>
      </c>
    </row>
    <row r="31" ht="12">
      <c r="A31" s="10" t="s">
        <v>26</v>
      </c>
    </row>
    <row r="32" spans="16:18" ht="12">
      <c r="P32" s="35"/>
      <c r="Q32" s="35"/>
      <c r="R32" s="35"/>
    </row>
    <row r="33" spans="16:18" ht="12">
      <c r="P33" s="14"/>
      <c r="Q33" s="14"/>
      <c r="R33" s="14"/>
    </row>
    <row r="34" ht="12"/>
    <row r="35" ht="12"/>
    <row r="36" spans="8:9" ht="12">
      <c r="H36" s="16"/>
      <c r="I36" s="16"/>
    </row>
    <row r="37" ht="12"/>
    <row r="38" spans="4:38" s="34" customFormat="1" ht="12">
      <c r="D38" s="35"/>
      <c r="E38" s="35"/>
      <c r="F38" s="35"/>
      <c r="G38" s="35"/>
      <c r="H38" s="35"/>
      <c r="I38" s="35"/>
      <c r="J38" s="35"/>
      <c r="K38" s="35"/>
      <c r="L38" s="35"/>
      <c r="M38" s="2"/>
      <c r="N38" s="2"/>
      <c r="O38" s="2"/>
      <c r="P38" s="2"/>
      <c r="Q38" s="2"/>
      <c r="R38" s="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4:39" s="18" customFormat="1" ht="12">
      <c r="D39" s="14"/>
      <c r="E39" s="14"/>
      <c r="F39" s="14"/>
      <c r="G39" s="14"/>
      <c r="H39" s="14"/>
      <c r="I39" s="14"/>
      <c r="J39" s="14"/>
      <c r="K39" s="14"/>
      <c r="L39" s="14"/>
      <c r="M39" s="2"/>
      <c r="N39" s="2"/>
      <c r="O39" s="2"/>
      <c r="P39" s="2"/>
      <c r="Q39" s="2"/>
      <c r="R39" s="2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4" spans="3:4" ht="12">
      <c r="C74" s="234"/>
      <c r="D74" s="234"/>
    </row>
  </sheetData>
  <mergeCells count="1">
    <mergeCell ref="C74:D74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53"/>
  <sheetViews>
    <sheetView showGridLines="0" workbookViewId="0" topLeftCell="A1"/>
  </sheetViews>
  <sheetFormatPr defaultColWidth="9.140625" defaultRowHeight="12" customHeight="1"/>
  <cols>
    <col min="1" max="2" width="9.140625" style="50" customWidth="1"/>
    <col min="3" max="3" width="19.140625" style="50" bestFit="1" customWidth="1"/>
    <col min="4" max="12" width="13.7109375" style="50" customWidth="1"/>
    <col min="13" max="13" width="9.7109375" style="50" customWidth="1"/>
    <col min="14" max="15" width="11.00390625" style="51" customWidth="1"/>
    <col min="16" max="16" width="26.00390625" style="122" customWidth="1"/>
    <col min="17" max="17" width="6.421875" style="122" bestFit="1" customWidth="1"/>
    <col min="18" max="18" width="24.28125" style="122" customWidth="1"/>
    <col min="19" max="21" width="6.421875" style="50" customWidth="1"/>
    <col min="22" max="16384" width="9.140625" style="50" customWidth="1"/>
  </cols>
  <sheetData>
    <row r="3" spans="3:18" ht="12" customHeight="1">
      <c r="C3" s="3" t="s">
        <v>38</v>
      </c>
      <c r="P3" s="3"/>
      <c r="Q3" s="3"/>
      <c r="R3" s="3"/>
    </row>
    <row r="4" spans="3:18" ht="12" customHeight="1">
      <c r="C4" s="3" t="s">
        <v>43</v>
      </c>
      <c r="P4" s="3"/>
      <c r="Q4" s="3"/>
      <c r="R4" s="3"/>
    </row>
    <row r="5" ht="12" customHeight="1">
      <c r="C5" s="122"/>
    </row>
    <row r="6" spans="3:18" ht="15" customHeight="1">
      <c r="C6" s="123" t="s">
        <v>64</v>
      </c>
      <c r="D6" s="88"/>
      <c r="E6" s="88"/>
      <c r="F6" s="88"/>
      <c r="G6" s="88"/>
      <c r="H6" s="88"/>
      <c r="I6" s="88"/>
      <c r="J6" s="88"/>
      <c r="K6" s="88"/>
      <c r="L6" s="88"/>
      <c r="M6" s="57"/>
      <c r="N6" s="56"/>
      <c r="O6" s="56"/>
      <c r="P6" s="123"/>
      <c r="Q6" s="57"/>
      <c r="R6" s="123"/>
    </row>
    <row r="7" spans="3:18" ht="12" customHeight="1">
      <c r="C7" s="124" t="s">
        <v>60</v>
      </c>
      <c r="D7" s="88"/>
      <c r="E7" s="88"/>
      <c r="F7" s="88"/>
      <c r="G7" s="88"/>
      <c r="H7" s="88"/>
      <c r="I7" s="88"/>
      <c r="J7" s="88"/>
      <c r="K7" s="88"/>
      <c r="L7" s="88"/>
      <c r="M7" s="57"/>
      <c r="N7" s="56"/>
      <c r="O7" s="56"/>
      <c r="P7" s="124"/>
      <c r="R7" s="124"/>
    </row>
    <row r="8" spans="3:18" ht="12" customHeight="1">
      <c r="C8" s="88"/>
      <c r="D8" s="88"/>
      <c r="E8" s="88"/>
      <c r="F8" s="88"/>
      <c r="G8" s="88"/>
      <c r="H8" s="88"/>
      <c r="I8" s="88"/>
      <c r="J8" s="88"/>
      <c r="K8" s="88"/>
      <c r="L8" s="88"/>
      <c r="M8" s="57"/>
      <c r="N8" s="56"/>
      <c r="O8" s="56"/>
      <c r="P8" s="124"/>
      <c r="R8" s="124"/>
    </row>
    <row r="9" spans="4:15" ht="12" customHeight="1">
      <c r="D9" s="89"/>
      <c r="E9" s="89"/>
      <c r="F9" s="89"/>
      <c r="G9" s="89"/>
      <c r="H9" s="89"/>
      <c r="I9" s="89"/>
      <c r="J9" s="89"/>
      <c r="K9" s="89"/>
      <c r="L9" s="89"/>
      <c r="M9" s="52"/>
      <c r="N9" s="52"/>
      <c r="O9" s="52"/>
    </row>
    <row r="10" spans="3:18" ht="12" customHeight="1">
      <c r="C10" s="212" t="s">
        <v>15</v>
      </c>
      <c r="D10" s="215">
        <v>2015</v>
      </c>
      <c r="E10" s="216">
        <v>2016</v>
      </c>
      <c r="F10" s="216">
        <v>2017</v>
      </c>
      <c r="G10" s="235">
        <v>2018</v>
      </c>
      <c r="H10" s="236"/>
      <c r="I10" s="237"/>
      <c r="J10" s="236"/>
      <c r="K10" s="237"/>
      <c r="L10" s="238" t="s">
        <v>80</v>
      </c>
      <c r="M10" s="52"/>
      <c r="N10" s="55"/>
      <c r="O10" s="55"/>
      <c r="P10"/>
      <c r="Q10"/>
      <c r="R10"/>
    </row>
    <row r="11" spans="3:18" ht="24" customHeight="1">
      <c r="C11" s="213" t="s">
        <v>15</v>
      </c>
      <c r="D11" s="130" t="s">
        <v>49</v>
      </c>
      <c r="E11" s="129" t="s">
        <v>49</v>
      </c>
      <c r="F11" s="129" t="s">
        <v>49</v>
      </c>
      <c r="G11" s="130" t="s">
        <v>65</v>
      </c>
      <c r="H11" s="129" t="s">
        <v>66</v>
      </c>
      <c r="I11" s="131" t="s">
        <v>67</v>
      </c>
      <c r="J11" s="132" t="s">
        <v>68</v>
      </c>
      <c r="K11" s="130" t="s">
        <v>49</v>
      </c>
      <c r="L11" s="239"/>
      <c r="M11" s="52"/>
      <c r="N11" s="54"/>
      <c r="O11" s="54"/>
      <c r="P11"/>
      <c r="Q11"/>
      <c r="R11"/>
    </row>
    <row r="12" spans="3:18" ht="12" customHeight="1">
      <c r="C12" s="58" t="s">
        <v>25</v>
      </c>
      <c r="D12" s="170">
        <f aca="true" t="shared" si="0" ref="D12:K12">SUM(D13:D34)</f>
        <v>367626.7889999999</v>
      </c>
      <c r="E12" s="171">
        <f t="shared" si="0"/>
        <v>369635.55299999996</v>
      </c>
      <c r="F12" s="171">
        <f t="shared" si="0"/>
        <v>388427.39599999995</v>
      </c>
      <c r="G12" s="170">
        <f t="shared" si="0"/>
        <v>205822.37099999998</v>
      </c>
      <c r="H12" s="171">
        <f t="shared" si="0"/>
        <v>204390.41199999998</v>
      </c>
      <c r="I12" s="170">
        <f t="shared" si="0"/>
        <v>13723.094</v>
      </c>
      <c r="J12" s="171">
        <f t="shared" si="0"/>
        <v>396489.689</v>
      </c>
      <c r="K12" s="172">
        <f t="shared" si="0"/>
        <v>410212.78299999994</v>
      </c>
      <c r="L12" s="173">
        <f aca="true" t="shared" si="1" ref="L12:L39">100*(K12/F12-1)</f>
        <v>5.608612375013844</v>
      </c>
      <c r="M12" s="52"/>
      <c r="N12" s="54"/>
      <c r="O12" s="54"/>
      <c r="P12"/>
      <c r="Q12"/>
      <c r="R12"/>
    </row>
    <row r="13" spans="3:21" ht="12" customHeight="1">
      <c r="C13" s="61" t="s">
        <v>117</v>
      </c>
      <c r="D13" s="174">
        <v>844.27</v>
      </c>
      <c r="E13" s="175">
        <v>1117.68</v>
      </c>
      <c r="F13" s="175">
        <v>1270.465</v>
      </c>
      <c r="G13" s="174">
        <v>562.187</v>
      </c>
      <c r="H13" s="175">
        <v>565.015</v>
      </c>
      <c r="I13" s="174">
        <v>792.18</v>
      </c>
      <c r="J13" s="175">
        <v>335.022</v>
      </c>
      <c r="K13" s="176">
        <v>1127.202</v>
      </c>
      <c r="L13" s="177">
        <f t="shared" si="1"/>
        <v>-11.276422412266374</v>
      </c>
      <c r="M13" s="52"/>
      <c r="N13" s="54"/>
      <c r="O13" s="54"/>
      <c r="P13"/>
      <c r="Q13"/>
      <c r="R13"/>
      <c r="U13" s="53"/>
    </row>
    <row r="14" spans="3:21" ht="12" customHeight="1">
      <c r="C14" s="62" t="s">
        <v>118</v>
      </c>
      <c r="D14" s="178">
        <v>1.769</v>
      </c>
      <c r="E14" s="179">
        <v>3.319</v>
      </c>
      <c r="F14" s="179">
        <v>2.391</v>
      </c>
      <c r="G14" s="178">
        <v>0.107</v>
      </c>
      <c r="H14" s="179">
        <v>2.784</v>
      </c>
      <c r="I14" s="178">
        <v>0</v>
      </c>
      <c r="J14" s="179">
        <v>2.891</v>
      </c>
      <c r="K14" s="180">
        <v>2.891</v>
      </c>
      <c r="L14" s="181">
        <f t="shared" si="1"/>
        <v>20.911752404851526</v>
      </c>
      <c r="M14" s="52"/>
      <c r="N14" s="54"/>
      <c r="O14" s="54"/>
      <c r="P14"/>
      <c r="Q14"/>
      <c r="R14"/>
      <c r="U14" s="53"/>
    </row>
    <row r="15" spans="3:21" ht="12" customHeight="1">
      <c r="C15" s="62" t="s">
        <v>102</v>
      </c>
      <c r="D15" s="178">
        <v>41646.801</v>
      </c>
      <c r="E15" s="179">
        <v>41583.466</v>
      </c>
      <c r="F15" s="179">
        <v>42850.657</v>
      </c>
      <c r="G15" s="178">
        <v>21947.019</v>
      </c>
      <c r="H15" s="179">
        <v>21827.274</v>
      </c>
      <c r="I15" s="178">
        <v>410.035</v>
      </c>
      <c r="J15" s="179">
        <v>43364.258</v>
      </c>
      <c r="K15" s="180">
        <v>43774.293</v>
      </c>
      <c r="L15" s="181">
        <f t="shared" si="1"/>
        <v>2.1554768693511583</v>
      </c>
      <c r="M15" s="52"/>
      <c r="N15" s="54"/>
      <c r="O15" s="54"/>
      <c r="P15"/>
      <c r="Q15"/>
      <c r="R15"/>
      <c r="U15" s="53"/>
    </row>
    <row r="16" spans="3:21" ht="12" customHeight="1">
      <c r="C16" s="62" t="s">
        <v>89</v>
      </c>
      <c r="D16" s="178">
        <v>30087.237</v>
      </c>
      <c r="E16" s="179">
        <v>30848.568</v>
      </c>
      <c r="F16" s="179">
        <v>30774.227</v>
      </c>
      <c r="G16" s="178">
        <v>15304.434</v>
      </c>
      <c r="H16" s="179">
        <v>15382.517</v>
      </c>
      <c r="I16" s="178">
        <v>2340.102</v>
      </c>
      <c r="J16" s="179">
        <v>28346.849</v>
      </c>
      <c r="K16" s="180">
        <v>30686.951</v>
      </c>
      <c r="L16" s="181">
        <f t="shared" si="1"/>
        <v>-0.28360094958680415</v>
      </c>
      <c r="M16" s="52"/>
      <c r="N16" s="54"/>
      <c r="O16" s="54"/>
      <c r="P16"/>
      <c r="Q16"/>
      <c r="R16"/>
      <c r="U16" s="53"/>
    </row>
    <row r="17" spans="3:21" ht="12" customHeight="1">
      <c r="C17" s="62" t="s">
        <v>119</v>
      </c>
      <c r="D17" s="178">
        <v>14164.058</v>
      </c>
      <c r="E17" s="179">
        <v>14333.352</v>
      </c>
      <c r="F17" s="179">
        <v>14850.251</v>
      </c>
      <c r="G17" s="178">
        <v>7390.168</v>
      </c>
      <c r="H17" s="179">
        <v>7446.544</v>
      </c>
      <c r="I17" s="178">
        <v>12.556</v>
      </c>
      <c r="J17" s="179">
        <v>14824.156</v>
      </c>
      <c r="K17" s="180">
        <v>14836.712</v>
      </c>
      <c r="L17" s="181">
        <f t="shared" si="1"/>
        <v>-0.09117017618086587</v>
      </c>
      <c r="M17" s="52"/>
      <c r="N17" s="54"/>
      <c r="O17" s="54"/>
      <c r="P17"/>
      <c r="Q17"/>
      <c r="R17"/>
      <c r="U17" s="53"/>
    </row>
    <row r="18" spans="3:21" ht="12" customHeight="1">
      <c r="C18" s="62" t="s">
        <v>120</v>
      </c>
      <c r="D18" s="178">
        <v>2751.108</v>
      </c>
      <c r="E18" s="179">
        <v>2717.204</v>
      </c>
      <c r="F18" s="179">
        <v>2774.14</v>
      </c>
      <c r="G18" s="178">
        <v>1386.416</v>
      </c>
      <c r="H18" s="179">
        <v>1364.969</v>
      </c>
      <c r="I18" s="178">
        <v>40.724</v>
      </c>
      <c r="J18" s="179">
        <v>2710.661</v>
      </c>
      <c r="K18" s="180">
        <v>2751.385</v>
      </c>
      <c r="L18" s="181">
        <f t="shared" si="1"/>
        <v>-0.8202542049067341</v>
      </c>
      <c r="M18" s="52"/>
      <c r="N18" s="54"/>
      <c r="O18" s="54"/>
      <c r="P18"/>
      <c r="Q18"/>
      <c r="R18"/>
      <c r="U18" s="53"/>
    </row>
    <row r="19" spans="3:21" ht="12" customHeight="1">
      <c r="C19" s="62" t="s">
        <v>121</v>
      </c>
      <c r="D19" s="178">
        <v>65680.097</v>
      </c>
      <c r="E19" s="179">
        <v>65248.139</v>
      </c>
      <c r="F19" s="179">
        <v>70023.23</v>
      </c>
      <c r="G19" s="178">
        <v>36277.076</v>
      </c>
      <c r="H19" s="179">
        <v>36242.724</v>
      </c>
      <c r="I19" s="178">
        <v>475.848</v>
      </c>
      <c r="J19" s="179">
        <v>72043.952</v>
      </c>
      <c r="K19" s="180">
        <v>72519.8</v>
      </c>
      <c r="L19" s="181">
        <f t="shared" si="1"/>
        <v>3.565345386095453</v>
      </c>
      <c r="M19" s="52"/>
      <c r="N19" s="54"/>
      <c r="O19" s="54"/>
      <c r="P19"/>
      <c r="Q19"/>
      <c r="R19"/>
      <c r="U19" s="53"/>
    </row>
    <row r="20" spans="3:21" ht="12" customHeight="1">
      <c r="C20" s="62" t="s">
        <v>90</v>
      </c>
      <c r="D20" s="178">
        <v>24522.295</v>
      </c>
      <c r="E20" s="179">
        <v>26323.383</v>
      </c>
      <c r="F20" s="179">
        <v>27899.243</v>
      </c>
      <c r="G20" s="178">
        <v>16345.333</v>
      </c>
      <c r="H20" s="179">
        <v>16249.125</v>
      </c>
      <c r="I20" s="178">
        <v>3526.704</v>
      </c>
      <c r="J20" s="179">
        <v>29067.754</v>
      </c>
      <c r="K20" s="180">
        <v>32594.458</v>
      </c>
      <c r="L20" s="181">
        <f t="shared" si="1"/>
        <v>16.829184218367498</v>
      </c>
      <c r="M20" s="52"/>
      <c r="N20" s="54"/>
      <c r="O20" s="54"/>
      <c r="P20"/>
      <c r="Q20"/>
      <c r="R20"/>
      <c r="U20" s="53"/>
    </row>
    <row r="21" spans="3:21" ht="12" customHeight="1">
      <c r="C21" s="62" t="s">
        <v>96</v>
      </c>
      <c r="D21" s="178">
        <v>26132.648</v>
      </c>
      <c r="E21" s="179">
        <v>24514.293</v>
      </c>
      <c r="F21" s="179">
        <v>25093.275</v>
      </c>
      <c r="G21" s="178">
        <v>12947.044</v>
      </c>
      <c r="H21" s="179">
        <v>12784.801</v>
      </c>
      <c r="I21" s="178">
        <v>848.584</v>
      </c>
      <c r="J21" s="179">
        <v>24883.261</v>
      </c>
      <c r="K21" s="180">
        <v>25731.845</v>
      </c>
      <c r="L21" s="181">
        <f t="shared" si="1"/>
        <v>2.5447854056515062</v>
      </c>
      <c r="M21" s="52"/>
      <c r="N21" s="54"/>
      <c r="O21" s="54"/>
      <c r="P21"/>
      <c r="Q21"/>
      <c r="R21"/>
      <c r="U21" s="53"/>
    </row>
    <row r="22" spans="3:21" ht="12" customHeight="1">
      <c r="C22" s="62" t="s">
        <v>92</v>
      </c>
      <c r="D22" s="178">
        <v>27271.251</v>
      </c>
      <c r="E22" s="179">
        <v>29660.755</v>
      </c>
      <c r="F22" s="179">
        <v>31326.881</v>
      </c>
      <c r="G22" s="178">
        <v>16556.749</v>
      </c>
      <c r="H22" s="179">
        <v>16101.093</v>
      </c>
      <c r="I22" s="178">
        <v>66.425</v>
      </c>
      <c r="J22" s="179">
        <v>32591.417</v>
      </c>
      <c r="K22" s="180">
        <v>32657.842</v>
      </c>
      <c r="L22" s="181">
        <f t="shared" si="1"/>
        <v>4.2486227722447145</v>
      </c>
      <c r="M22" s="52"/>
      <c r="N22" s="54"/>
      <c r="O22" s="54"/>
      <c r="P22"/>
      <c r="Q22"/>
      <c r="R22"/>
      <c r="U22" s="53"/>
    </row>
    <row r="23" spans="3:21" ht="12" customHeight="1">
      <c r="C23" s="62" t="s">
        <v>101</v>
      </c>
      <c r="D23" s="178">
        <v>70267.73</v>
      </c>
      <c r="E23" s="179">
        <v>67273.001</v>
      </c>
      <c r="F23" s="179">
        <v>73876.095</v>
      </c>
      <c r="G23" s="178">
        <v>42773.046</v>
      </c>
      <c r="H23" s="179">
        <v>42609.117</v>
      </c>
      <c r="I23" s="178">
        <v>4826.09</v>
      </c>
      <c r="J23" s="179">
        <v>80556.073</v>
      </c>
      <c r="K23" s="180">
        <v>85382.163</v>
      </c>
      <c r="L23" s="181">
        <f t="shared" si="1"/>
        <v>15.574818891009334</v>
      </c>
      <c r="M23" s="52"/>
      <c r="N23" s="54"/>
      <c r="O23" s="54"/>
      <c r="P23"/>
      <c r="Q23"/>
      <c r="R23"/>
      <c r="U23" s="53"/>
    </row>
    <row r="24" spans="3:21" ht="12" customHeight="1">
      <c r="C24" s="62" t="s">
        <v>122</v>
      </c>
      <c r="D24" s="178">
        <v>67.882</v>
      </c>
      <c r="E24" s="179">
        <v>58.667</v>
      </c>
      <c r="F24" s="179">
        <v>72.065</v>
      </c>
      <c r="G24" s="178">
        <v>13.566</v>
      </c>
      <c r="H24" s="179">
        <v>14.624</v>
      </c>
      <c r="I24" s="178">
        <v>2.268</v>
      </c>
      <c r="J24" s="179">
        <v>25.922</v>
      </c>
      <c r="K24" s="180">
        <v>28.19</v>
      </c>
      <c r="L24" s="181">
        <f t="shared" si="1"/>
        <v>-60.88253659890377</v>
      </c>
      <c r="M24" s="52"/>
      <c r="N24" s="54"/>
      <c r="O24" s="54"/>
      <c r="P24"/>
      <c r="Q24"/>
      <c r="R24"/>
      <c r="U24" s="53"/>
    </row>
    <row r="25" spans="3:21" ht="12" customHeight="1">
      <c r="C25" s="62" t="s">
        <v>97</v>
      </c>
      <c r="D25" s="178">
        <v>660.527</v>
      </c>
      <c r="E25" s="179">
        <v>723.114</v>
      </c>
      <c r="F25" s="179">
        <v>994.001</v>
      </c>
      <c r="G25" s="178">
        <v>521.087</v>
      </c>
      <c r="H25" s="179">
        <v>541.896</v>
      </c>
      <c r="I25" s="178">
        <v>0</v>
      </c>
      <c r="J25" s="179">
        <v>1062.983</v>
      </c>
      <c r="K25" s="180">
        <v>1062.983</v>
      </c>
      <c r="L25" s="181">
        <f t="shared" si="1"/>
        <v>6.939832052482853</v>
      </c>
      <c r="M25" s="52"/>
      <c r="N25" s="54"/>
      <c r="O25" s="54"/>
      <c r="P25"/>
      <c r="Q25"/>
      <c r="R25"/>
      <c r="U25" s="53"/>
    </row>
    <row r="26" spans="3:21" ht="12" customHeight="1">
      <c r="C26" s="62" t="s">
        <v>86</v>
      </c>
      <c r="D26" s="178">
        <v>285.895</v>
      </c>
      <c r="E26" s="179">
        <v>302.747</v>
      </c>
      <c r="F26" s="179">
        <v>297.328</v>
      </c>
      <c r="G26" s="178">
        <v>154.39</v>
      </c>
      <c r="H26" s="179">
        <v>168.53</v>
      </c>
      <c r="I26" s="178">
        <v>0</v>
      </c>
      <c r="J26" s="179">
        <v>322.92</v>
      </c>
      <c r="K26" s="180">
        <v>322.92</v>
      </c>
      <c r="L26" s="181">
        <f t="shared" si="1"/>
        <v>8.607329279448983</v>
      </c>
      <c r="M26" s="52"/>
      <c r="N26" s="54"/>
      <c r="O26" s="54"/>
      <c r="P26"/>
      <c r="Q26"/>
      <c r="R26"/>
      <c r="U26" s="53"/>
    </row>
    <row r="27" spans="3:21" ht="12" customHeight="1">
      <c r="C27" s="62" t="s">
        <v>1</v>
      </c>
      <c r="D27" s="178">
        <v>9910.024</v>
      </c>
      <c r="E27" s="179">
        <v>10690.333</v>
      </c>
      <c r="F27" s="179">
        <v>11285.598</v>
      </c>
      <c r="G27" s="178">
        <v>5992.019</v>
      </c>
      <c r="H27" s="179">
        <v>5985.997</v>
      </c>
      <c r="I27" s="178">
        <v>155.79</v>
      </c>
      <c r="J27" s="179">
        <v>11822.226</v>
      </c>
      <c r="K27" s="180">
        <v>11978.016</v>
      </c>
      <c r="L27" s="181">
        <f t="shared" si="1"/>
        <v>6.1354125851372565</v>
      </c>
      <c r="M27" s="52"/>
      <c r="N27" s="54"/>
      <c r="O27" s="54"/>
      <c r="P27"/>
      <c r="Q27"/>
      <c r="R27"/>
      <c r="U27" s="53"/>
    </row>
    <row r="28" spans="3:21" ht="12" customHeight="1">
      <c r="C28" s="62" t="s">
        <v>88</v>
      </c>
      <c r="D28" s="178">
        <v>1910.143</v>
      </c>
      <c r="E28" s="179">
        <v>1905.675</v>
      </c>
      <c r="F28" s="179">
        <v>1927.867</v>
      </c>
      <c r="G28" s="178">
        <v>996.457</v>
      </c>
      <c r="H28" s="179">
        <v>983.82</v>
      </c>
      <c r="I28" s="214" t="s">
        <v>0</v>
      </c>
      <c r="J28" s="179">
        <v>1980.277</v>
      </c>
      <c r="K28" s="180">
        <v>1980.277</v>
      </c>
      <c r="L28" s="181">
        <f t="shared" si="1"/>
        <v>2.718548530578091</v>
      </c>
      <c r="M28" s="52"/>
      <c r="N28" s="54"/>
      <c r="O28" s="54"/>
      <c r="P28"/>
      <c r="Q28"/>
      <c r="R28"/>
      <c r="U28" s="53"/>
    </row>
    <row r="29" spans="3:21" ht="12" customHeight="1">
      <c r="C29" s="62" t="s">
        <v>106</v>
      </c>
      <c r="D29" s="178">
        <v>2421.267</v>
      </c>
      <c r="E29" s="179">
        <v>2601.707</v>
      </c>
      <c r="F29" s="179">
        <v>2584.769</v>
      </c>
      <c r="G29" s="178">
        <v>1360.159</v>
      </c>
      <c r="H29" s="179">
        <v>1360.262</v>
      </c>
      <c r="I29" s="178">
        <v>0.067</v>
      </c>
      <c r="J29" s="179">
        <v>2720.354</v>
      </c>
      <c r="K29" s="180">
        <v>2720.421</v>
      </c>
      <c r="L29" s="181">
        <f t="shared" si="1"/>
        <v>5.248128556168852</v>
      </c>
      <c r="M29" s="52"/>
      <c r="N29" s="54"/>
      <c r="O29" s="54"/>
      <c r="P29"/>
      <c r="Q29"/>
      <c r="R29"/>
      <c r="U29" s="53"/>
    </row>
    <row r="30" spans="3:21" ht="12" customHeight="1">
      <c r="C30" s="62" t="s">
        <v>2</v>
      </c>
      <c r="D30" s="178">
        <v>582.602</v>
      </c>
      <c r="E30" s="179">
        <v>679.028</v>
      </c>
      <c r="F30" s="179">
        <v>740.185</v>
      </c>
      <c r="G30" s="178">
        <v>379.175</v>
      </c>
      <c r="H30" s="179">
        <v>377.938</v>
      </c>
      <c r="I30" s="178">
        <v>59.534</v>
      </c>
      <c r="J30" s="179">
        <v>697.579</v>
      </c>
      <c r="K30" s="180">
        <v>757.113</v>
      </c>
      <c r="L30" s="181">
        <f t="shared" si="1"/>
        <v>2.2869958186129358</v>
      </c>
      <c r="M30" s="52"/>
      <c r="N30" s="54"/>
      <c r="O30" s="54"/>
      <c r="P30"/>
      <c r="Q30"/>
      <c r="R30"/>
      <c r="U30" s="53"/>
    </row>
    <row r="31" spans="3:21" ht="12" customHeight="1">
      <c r="C31" s="62" t="s">
        <v>126</v>
      </c>
      <c r="D31" s="178">
        <v>0.682</v>
      </c>
      <c r="E31" s="179">
        <v>0.008</v>
      </c>
      <c r="F31" s="179">
        <v>0.01</v>
      </c>
      <c r="G31" s="178">
        <v>0</v>
      </c>
      <c r="H31" s="179">
        <v>0</v>
      </c>
      <c r="I31" s="178">
        <v>0</v>
      </c>
      <c r="J31" s="179">
        <v>0</v>
      </c>
      <c r="K31" s="180">
        <v>0</v>
      </c>
      <c r="L31" s="181">
        <f t="shared" si="1"/>
        <v>-100</v>
      </c>
      <c r="M31" s="52"/>
      <c r="N31" s="54"/>
      <c r="O31" s="54"/>
      <c r="P31"/>
      <c r="Q31"/>
      <c r="R31"/>
      <c r="U31" s="53"/>
    </row>
    <row r="32" spans="3:21" ht="12" customHeight="1">
      <c r="C32" s="62" t="s">
        <v>127</v>
      </c>
      <c r="D32" s="178">
        <v>33.835</v>
      </c>
      <c r="E32" s="179">
        <v>28.443</v>
      </c>
      <c r="F32" s="179">
        <v>30.583</v>
      </c>
      <c r="G32" s="178">
        <v>11.873</v>
      </c>
      <c r="H32" s="179">
        <v>12.259</v>
      </c>
      <c r="I32" s="178">
        <v>0</v>
      </c>
      <c r="J32" s="179">
        <v>24.132</v>
      </c>
      <c r="K32" s="180">
        <v>24.132</v>
      </c>
      <c r="L32" s="181">
        <f t="shared" si="1"/>
        <v>-21.09341791191184</v>
      </c>
      <c r="M32" s="52"/>
      <c r="N32" s="54"/>
      <c r="O32" s="54"/>
      <c r="P32"/>
      <c r="Q32"/>
      <c r="R32"/>
      <c r="U32" s="53"/>
    </row>
    <row r="33" spans="3:21" ht="12" customHeight="1">
      <c r="C33" s="62" t="s">
        <v>93</v>
      </c>
      <c r="D33" s="178">
        <v>18884.332</v>
      </c>
      <c r="E33" s="179">
        <v>19222.343</v>
      </c>
      <c r="F33" s="179">
        <v>19488.679</v>
      </c>
      <c r="G33" s="178">
        <v>9667.937</v>
      </c>
      <c r="H33" s="179">
        <v>9550.527</v>
      </c>
      <c r="I33" s="178">
        <v>8.914</v>
      </c>
      <c r="J33" s="179">
        <v>19209.55</v>
      </c>
      <c r="K33" s="180">
        <v>19218.464</v>
      </c>
      <c r="L33" s="181">
        <f t="shared" si="1"/>
        <v>-1.3865229141492907</v>
      </c>
      <c r="M33" s="52"/>
      <c r="N33" s="54"/>
      <c r="O33" s="54"/>
      <c r="P33"/>
      <c r="Q33"/>
      <c r="R33"/>
      <c r="U33" s="53"/>
    </row>
    <row r="34" spans="3:21" ht="12" customHeight="1">
      <c r="C34" s="74" t="s">
        <v>94</v>
      </c>
      <c r="D34" s="182">
        <v>29500.336</v>
      </c>
      <c r="E34" s="183">
        <v>29800.328</v>
      </c>
      <c r="F34" s="183">
        <v>30265.456</v>
      </c>
      <c r="G34" s="182">
        <v>15236.129</v>
      </c>
      <c r="H34" s="183">
        <v>14818.596</v>
      </c>
      <c r="I34" s="182">
        <v>157.273</v>
      </c>
      <c r="J34" s="183">
        <v>29897.452</v>
      </c>
      <c r="K34" s="184">
        <v>30054.725</v>
      </c>
      <c r="L34" s="185">
        <f t="shared" si="1"/>
        <v>-0.6962756483827603</v>
      </c>
      <c r="M34" s="52"/>
      <c r="N34" s="54"/>
      <c r="O34" s="54"/>
      <c r="P34"/>
      <c r="Q34"/>
      <c r="R34"/>
      <c r="U34" s="53"/>
    </row>
    <row r="35" spans="3:21" ht="12" customHeight="1">
      <c r="C35" s="71" t="s">
        <v>128</v>
      </c>
      <c r="D35" s="186">
        <v>27805.219</v>
      </c>
      <c r="E35" s="187">
        <v>26887.087</v>
      </c>
      <c r="F35" s="187">
        <v>26336.307</v>
      </c>
      <c r="G35" s="186">
        <v>13246.17</v>
      </c>
      <c r="H35" s="187">
        <v>13429.378</v>
      </c>
      <c r="I35" s="186">
        <v>2208.295</v>
      </c>
      <c r="J35" s="187">
        <v>24467.253</v>
      </c>
      <c r="K35" s="188">
        <v>26675.548</v>
      </c>
      <c r="L35" s="189">
        <f t="shared" si="1"/>
        <v>1.2881115032566948</v>
      </c>
      <c r="M35" s="52"/>
      <c r="N35" s="54"/>
      <c r="O35" s="54"/>
      <c r="P35"/>
      <c r="Q35"/>
      <c r="R35"/>
      <c r="U35" s="53"/>
    </row>
    <row r="36" spans="3:18" ht="12" customHeight="1">
      <c r="C36" s="63" t="s">
        <v>130</v>
      </c>
      <c r="D36" s="190">
        <v>736.788</v>
      </c>
      <c r="E36" s="191">
        <v>544.381</v>
      </c>
      <c r="F36" s="191">
        <v>916.791</v>
      </c>
      <c r="G36" s="190">
        <v>403.375</v>
      </c>
      <c r="H36" s="191">
        <v>402.639</v>
      </c>
      <c r="I36" s="190">
        <v>0</v>
      </c>
      <c r="J36" s="191">
        <v>806.014</v>
      </c>
      <c r="K36" s="192">
        <v>806.014</v>
      </c>
      <c r="L36" s="193">
        <f t="shared" si="1"/>
        <v>-12.083124725264538</v>
      </c>
      <c r="M36" s="52"/>
      <c r="N36" s="54"/>
      <c r="O36" s="54"/>
      <c r="P36"/>
      <c r="Q36"/>
      <c r="R36"/>
    </row>
    <row r="37" spans="3:18" ht="12" customHeight="1">
      <c r="C37" s="64" t="s">
        <v>131</v>
      </c>
      <c r="D37" s="194">
        <v>6713.592</v>
      </c>
      <c r="E37" s="195">
        <v>6265.502</v>
      </c>
      <c r="F37" s="195">
        <v>6352.224</v>
      </c>
      <c r="G37" s="194">
        <v>3091.024</v>
      </c>
      <c r="H37" s="195">
        <v>3257.264</v>
      </c>
      <c r="I37" s="194">
        <v>180.832</v>
      </c>
      <c r="J37" s="195">
        <v>6167.456</v>
      </c>
      <c r="K37" s="196">
        <v>6348.288</v>
      </c>
      <c r="L37" s="197">
        <f t="shared" si="1"/>
        <v>-0.06196255043903198</v>
      </c>
      <c r="M37" s="52"/>
      <c r="N37" s="77"/>
      <c r="O37" s="54"/>
      <c r="P37"/>
      <c r="Q37"/>
      <c r="R37"/>
    </row>
    <row r="38" spans="3:18" ht="12" customHeight="1">
      <c r="C38" s="63" t="s">
        <v>16</v>
      </c>
      <c r="D38" s="190">
        <v>98.974</v>
      </c>
      <c r="E38" s="191">
        <v>110.127</v>
      </c>
      <c r="F38" s="191">
        <v>118.535</v>
      </c>
      <c r="G38" s="190">
        <v>44.84</v>
      </c>
      <c r="H38" s="191">
        <v>53.615</v>
      </c>
      <c r="I38" s="198" t="s">
        <v>15</v>
      </c>
      <c r="J38" s="191">
        <v>98.455</v>
      </c>
      <c r="K38" s="192">
        <v>98.455</v>
      </c>
      <c r="L38" s="193">
        <f t="shared" si="1"/>
        <v>-16.94014426118867</v>
      </c>
      <c r="M38" s="52"/>
      <c r="N38" s="77"/>
      <c r="O38" s="54"/>
      <c r="P38"/>
      <c r="Q38"/>
      <c r="R38"/>
    </row>
    <row r="39" spans="3:18" ht="12" customHeight="1">
      <c r="C39" s="65" t="s">
        <v>129</v>
      </c>
      <c r="D39" s="182">
        <v>2232.522</v>
      </c>
      <c r="E39" s="183">
        <v>1250.145</v>
      </c>
      <c r="F39" s="183">
        <v>1377.289</v>
      </c>
      <c r="G39" s="182">
        <v>687.989</v>
      </c>
      <c r="H39" s="183">
        <v>694.802</v>
      </c>
      <c r="I39" s="182">
        <v>141.067</v>
      </c>
      <c r="J39" s="183">
        <v>1241.724</v>
      </c>
      <c r="K39" s="184">
        <v>1382.791</v>
      </c>
      <c r="L39" s="185">
        <f t="shared" si="1"/>
        <v>0.39948042858106714</v>
      </c>
      <c r="M39" s="52"/>
      <c r="N39" s="77"/>
      <c r="O39" s="54"/>
      <c r="P39"/>
      <c r="Q39"/>
      <c r="R39"/>
    </row>
    <row r="40" spans="3:18" ht="12" customHeight="1">
      <c r="C40" s="128"/>
      <c r="D40" s="72"/>
      <c r="E40" s="72"/>
      <c r="F40" s="72"/>
      <c r="G40" s="72"/>
      <c r="H40" s="72"/>
      <c r="I40" s="72"/>
      <c r="J40" s="72"/>
      <c r="K40" s="72"/>
      <c r="L40" s="73"/>
      <c r="M40" s="52"/>
      <c r="N40" s="77"/>
      <c r="O40" s="54"/>
      <c r="P40"/>
      <c r="Q40"/>
      <c r="R40"/>
    </row>
    <row r="41" spans="3:18" ht="12" customHeight="1">
      <c r="C41" s="126" t="s">
        <v>79</v>
      </c>
      <c r="D41" s="72"/>
      <c r="E41" s="72"/>
      <c r="F41" s="72"/>
      <c r="G41" s="72"/>
      <c r="H41" s="72"/>
      <c r="I41" s="72"/>
      <c r="J41" s="72"/>
      <c r="K41" s="72"/>
      <c r="L41" s="73"/>
      <c r="M41" s="52"/>
      <c r="N41" s="77"/>
      <c r="O41" s="54"/>
      <c r="P41" s="126"/>
      <c r="Q41" s="125"/>
      <c r="R41" s="126"/>
    </row>
    <row r="42" spans="3:18" ht="12" customHeight="1">
      <c r="C42" s="99" t="s">
        <v>61</v>
      </c>
      <c r="D42" s="87"/>
      <c r="E42" s="87"/>
      <c r="F42" s="87"/>
      <c r="G42" s="87"/>
      <c r="H42" s="87"/>
      <c r="I42" s="87"/>
      <c r="J42" s="87"/>
      <c r="K42" s="87"/>
      <c r="L42" s="87"/>
      <c r="M42" s="52"/>
      <c r="N42" s="54"/>
      <c r="O42" s="54"/>
      <c r="P42" s="99"/>
      <c r="R42" s="99"/>
    </row>
    <row r="43" spans="3:18" ht="12" customHeight="1">
      <c r="C43" s="199" t="s">
        <v>62</v>
      </c>
      <c r="D43" s="100"/>
      <c r="E43" s="100"/>
      <c r="F43" s="100"/>
      <c r="G43" s="100"/>
      <c r="H43" s="100"/>
      <c r="I43" s="100"/>
      <c r="J43" s="100"/>
      <c r="K43" s="100"/>
      <c r="L43" s="100"/>
      <c r="M43" s="52"/>
      <c r="P43" s="199"/>
      <c r="R43" s="199"/>
    </row>
    <row r="44" spans="3:18" ht="12" customHeight="1">
      <c r="C44" s="127" t="s">
        <v>63</v>
      </c>
      <c r="D44" s="98"/>
      <c r="E44" s="98"/>
      <c r="F44" s="98"/>
      <c r="G44" s="98"/>
      <c r="H44" s="98"/>
      <c r="I44" s="98"/>
      <c r="J44" s="98"/>
      <c r="K44" s="98"/>
      <c r="L44" s="98"/>
      <c r="M44" s="52"/>
      <c r="P44" s="127"/>
      <c r="R44" s="127"/>
    </row>
    <row r="49" spans="16:18" ht="12" customHeight="1">
      <c r="P49"/>
      <c r="Q49"/>
      <c r="R49"/>
    </row>
    <row r="50" spans="16:18" ht="12" customHeight="1">
      <c r="P50"/>
      <c r="Q50"/>
      <c r="R50"/>
    </row>
    <row r="52" spans="16:18" ht="12" customHeight="1">
      <c r="P52"/>
      <c r="Q52"/>
      <c r="R52"/>
    </row>
    <row r="53" spans="16:18" ht="12" customHeight="1">
      <c r="P53"/>
      <c r="Q53"/>
      <c r="R53"/>
    </row>
  </sheetData>
  <mergeCells count="2">
    <mergeCell ref="G10:K10"/>
    <mergeCell ref="L10:L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2011-11-17T15:06:01Z</cp:lastPrinted>
  <dcterms:created xsi:type="dcterms:W3CDTF">2006-08-21T13:09:34Z</dcterms:created>
  <dcterms:modified xsi:type="dcterms:W3CDTF">2020-12-21T11:36:55Z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