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0" yWindow="375" windowWidth="26940" windowHeight="11055" activeTab="2"/>
  </bookViews>
  <sheets>
    <sheet name="Fig 1" sheetId="6" r:id="rId1"/>
    <sheet name="Fig 2" sheetId="7" r:id="rId2"/>
    <sheet name="Table 1; Table A-J" sheetId="10" r:id="rId3"/>
    <sheet name="Fig 3" sheetId="9" r:id="rId4"/>
  </sheets>
  <definedNames>
    <definedName name="_xlnm.Print_Area" localSheetId="0">'Fig 1'!$A$3:$M$9</definedName>
    <definedName name="_xlnm.Print_Area" localSheetId="1">'Fig 2'!$A$3:$K$4</definedName>
    <definedName name="_xlnm.Print_Area" localSheetId="2">'Table 1; Table A-J'!$C$1:$M$40</definedName>
  </definedNames>
  <calcPr calcId="145621"/>
</workbook>
</file>

<file path=xl/sharedStrings.xml><?xml version="1.0" encoding="utf-8"?>
<sst xmlns="http://schemas.openxmlformats.org/spreadsheetml/2006/main" count="508" uniqueCount="85">
  <si>
    <t>BE</t>
  </si>
  <si>
    <t>CZ</t>
  </si>
  <si>
    <t>DK</t>
  </si>
  <si>
    <t>DE</t>
  </si>
  <si>
    <t>BG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</si>
  <si>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</si>
  <si>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</si>
  <si>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</si>
  <si>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</si>
  <si>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</si>
  <si>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</si>
  <si>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</si>
  <si>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</si>
  <si>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</si>
  <si>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</si>
  <si>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</si>
  <si>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</si>
  <si>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</si>
  <si>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</si>
  <si>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</si>
  <si>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</si>
  <si>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</si>
  <si>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</si>
  <si>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</si>
  <si>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</si>
  <si>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</si>
  <si>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</si>
  <si>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NO</t>
  </si>
  <si>
    <t>HR</t>
  </si>
  <si>
    <t>TR</t>
  </si>
  <si>
    <t>1.Total net production</t>
  </si>
  <si>
    <t>of which :</t>
  </si>
  <si>
    <t xml:space="preserve">   Conventional thermal</t>
  </si>
  <si>
    <t xml:space="preserve">   Nuclear</t>
  </si>
  <si>
    <t>2. Imports</t>
  </si>
  <si>
    <t>3. Exports</t>
  </si>
  <si>
    <t>4. Energy absorbed by pumping</t>
  </si>
  <si>
    <t>5. Energy supplied</t>
  </si>
  <si>
    <t>Contribution of the sources to the production in %</t>
  </si>
  <si>
    <t xml:space="preserve">   Solar</t>
  </si>
  <si>
    <t xml:space="preserve">   Geothermal</t>
  </si>
  <si>
    <t xml:space="preserve">   Hydro </t>
  </si>
  <si>
    <t xml:space="preserve">   Wind</t>
  </si>
  <si>
    <t xml:space="preserve">   Other</t>
  </si>
  <si>
    <t>Conventional thermal</t>
  </si>
  <si>
    <t>Nuclear</t>
  </si>
  <si>
    <t xml:space="preserve">Hydro </t>
  </si>
  <si>
    <t>Wind</t>
  </si>
  <si>
    <t>Solar</t>
  </si>
  <si>
    <t>Geothermal</t>
  </si>
  <si>
    <t>Other</t>
  </si>
  <si>
    <t>Source: Eurostat (online data code: nrg_105a, nrg_105m)</t>
  </si>
  <si>
    <t>:</t>
  </si>
  <si>
    <t>"e"  estimated data</t>
  </si>
  <si>
    <t>":"   non available data</t>
  </si>
  <si>
    <t>Hydro</t>
  </si>
  <si>
    <t xml:space="preserve"> </t>
  </si>
  <si>
    <t>EU-28</t>
  </si>
  <si>
    <t xml:space="preserve">  </t>
  </si>
  <si>
    <t xml:space="preserve"> ngr_105a</t>
  </si>
  <si>
    <r>
      <t xml:space="preserve"> </t>
    </r>
    <r>
      <rPr>
        <sz val="10"/>
        <color indexed="62"/>
        <rFont val="MS Sans Serif"/>
        <family val="2"/>
      </rPr>
      <t>ngr_105m</t>
    </r>
  </si>
  <si>
    <t>EA-19</t>
  </si>
  <si>
    <t>Eurozone 19</t>
  </si>
  <si>
    <t xml:space="preserve">      of which from pumped storage</t>
  </si>
  <si>
    <t>Source: Eurostat (online data code: nrg_105m)</t>
  </si>
  <si>
    <t xml:space="preserve">For Germany, as montlhly cumulated data are sent only for public sector, 2015 annual data are estimated by Destatis </t>
  </si>
  <si>
    <t>2016/2015</t>
  </si>
  <si>
    <t>Figure 1: EU-28 Evolution of electricity supplied (in GWh), 2000-2016 annual data; 2008-2017 monthly cumulated data</t>
  </si>
  <si>
    <t>2017/2016</t>
  </si>
  <si>
    <t>Table 1: Electricity Statistics 2017 (in GWh)</t>
  </si>
  <si>
    <t>Table A: Electricity Statistics 2017 (in GWh)</t>
  </si>
  <si>
    <t>Table B: Electricity Statistics 2017 (in GWh)</t>
  </si>
  <si>
    <t>Table C: Electricity Statistics 2017 (in GWh)</t>
  </si>
  <si>
    <t>Table D: Electricity Statistics 2017 (in GWh)</t>
  </si>
  <si>
    <t>Table E: Electricity Statistics 2017 (in GWh)</t>
  </si>
  <si>
    <t>Table F: Electricity Statistics 2017 (in GWh)</t>
  </si>
  <si>
    <t>Table G: Electricity Statistics 2017 (in GWh)</t>
  </si>
  <si>
    <t>Table H: Electricity Statistics 2017 (in GWh)</t>
  </si>
  <si>
    <t>Table I: Electricity Statistics 2017 (in GWh)</t>
  </si>
  <si>
    <t>Table J: Electricity Statistics 2017 (in GWh)</t>
  </si>
  <si>
    <t>solar</t>
  </si>
  <si>
    <t>Figure 2: EU-28 Electricity production by source, 2017 (in %)</t>
  </si>
  <si>
    <t>Geothermal &amp; others</t>
  </si>
  <si>
    <t>Figure 3: Breakdown of electricity production by source, 2017 (in %)</t>
  </si>
  <si>
    <t>extracted on 23.04.2018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</si>
</sst>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£&quot;#,##0.00;[Red]\-&quot;£&quot;#,##0.00"/>
    <numFmt numFmtId="165" formatCode="0.0"/>
    <numFmt numFmtId="166" formatCode="0.0%"/>
    <numFmt numFmtId="167" formatCode="###\ ###"/>
  </numFmts>
  <fonts count="22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MS Sans Serif"/>
      <family val="2"/>
    </font>
    <font>
      <sz val="8.5"/>
      <name val="MS Sans Serif"/>
      <family val="2"/>
    </font>
    <font>
      <b/>
      <sz val="10"/>
      <color indexed="10"/>
      <name val="MS Sans Serif"/>
      <family val="2"/>
    </font>
    <font>
      <b/>
      <sz val="8.5"/>
      <name val="MS Sans Serif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sz val="8"/>
      <name val="MS Sans Serif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sz val="10"/>
      <color indexed="62"/>
      <name val="MS Sans Serif"/>
      <family val="2"/>
    </font>
    <font>
      <sz val="10"/>
      <color theme="3"/>
      <name val="MS Sans Serif"/>
      <family val="2"/>
    </font>
    <font>
      <b/>
      <sz val="10"/>
      <color rgb="FFFF0000"/>
      <name val="Arial"/>
      <family val="2"/>
    </font>
    <font>
      <sz val="8"/>
      <color rgb="FFFF9900"/>
      <name val="Arial Narrow"/>
      <family val="2"/>
    </font>
    <font>
      <sz val="8"/>
      <color rgb="FF000000"/>
      <name val="Arial"/>
      <family val="2"/>
    </font>
    <font>
      <sz val="9.2"/>
      <color rgb="FF000000"/>
      <name val="Arial"/>
      <family val="2"/>
    </font>
    <font>
      <sz val="8.25"/>
      <color rgb="FF00000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EEBE9"/>
        <bgColor indexed="64"/>
      </patternFill>
    </fill>
    <fill>
      <patternFill patternType="solid">
        <fgColor rgb="FFB9D98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799847602844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hair">
        <color indexed="22"/>
      </bottom>
    </border>
    <border>
      <left/>
      <right style="thin"/>
      <top style="hair">
        <color indexed="22"/>
      </top>
      <bottom style="hair">
        <color indexed="22"/>
      </bottom>
    </border>
    <border>
      <left/>
      <right style="thin"/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thin"/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thin"/>
      <top style="hair">
        <color indexed="22"/>
      </top>
      <bottom style="thin"/>
    </border>
    <border>
      <left style="hair">
        <color indexed="22"/>
      </left>
      <right/>
      <top style="hair">
        <color indexed="22"/>
      </top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hair">
        <color indexed="22"/>
      </right>
      <top style="thin"/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thin"/>
    </border>
    <border>
      <left style="thin"/>
      <right/>
      <top/>
      <bottom/>
    </border>
    <border>
      <left style="hair">
        <color indexed="22"/>
      </left>
      <right style="hair">
        <color indexed="22"/>
      </right>
      <top style="thin"/>
      <bottom style="thin"/>
    </border>
    <border>
      <left/>
      <right style="thin"/>
      <top/>
      <bottom/>
    </border>
    <border>
      <left style="hair">
        <color indexed="22"/>
      </left>
      <right style="thin"/>
      <top style="hair">
        <color indexed="22"/>
      </top>
      <bottom/>
    </border>
    <border>
      <left/>
      <right style="thin"/>
      <top/>
      <bottom style="thin"/>
    </border>
    <border>
      <left style="thin"/>
      <right style="hair">
        <color rgb="FFC0C0C0"/>
      </right>
      <top style="thin"/>
      <bottom style="thin"/>
    </border>
    <border>
      <left style="hair">
        <color rgb="FFC0C0C0"/>
      </left>
      <right style="hair">
        <color rgb="FFC0C0C0"/>
      </right>
      <top style="thin"/>
      <bottom style="thin"/>
    </border>
    <border>
      <left/>
      <right style="thin"/>
      <top style="thin"/>
      <bottom style="hair">
        <color rgb="FFC0C0C0"/>
      </bottom>
    </border>
    <border>
      <left style="hair">
        <color rgb="FFC0C0C0"/>
      </left>
      <right style="hair">
        <color rgb="FFC0C0C0"/>
      </right>
      <top style="thin"/>
      <bottom style="hair">
        <color rgb="FFC0C0C0"/>
      </bottom>
    </border>
    <border>
      <left style="hair">
        <color rgb="FFC0C0C0"/>
      </left>
      <right style="thin"/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/>
      <right style="thin"/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thin"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/>
      <right style="thin"/>
      <top style="hair">
        <color rgb="FFC0C0C0"/>
      </top>
      <bottom style="thin"/>
    </border>
    <border>
      <left/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 style="thin"/>
      <top style="hair">
        <color rgb="FFC0C0C0"/>
      </top>
      <bottom style="thin"/>
    </border>
    <border>
      <left style="hair">
        <color rgb="FFC0C0C0"/>
      </left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/>
      <right style="hair">
        <color rgb="FFC0C0C0"/>
      </right>
      <top style="thin"/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thin"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thin"/>
      <bottom/>
    </border>
    <border>
      <left style="hair">
        <color rgb="FFC0C0C0"/>
      </left>
      <right/>
      <top/>
      <bottom style="hair">
        <color rgb="FFC0C0C0"/>
      </bottom>
    </border>
    <border>
      <left style="thin"/>
      <right/>
      <top/>
      <bottom style="thin"/>
    </border>
    <border>
      <left style="hair">
        <color rgb="FFC0C0C0"/>
      </left>
      <right style="hair">
        <color rgb="FFC0C0C0"/>
      </right>
      <top/>
      <bottom style="thin"/>
    </border>
    <border>
      <left/>
      <right style="hair">
        <color rgb="FFC0C0C0"/>
      </right>
      <top/>
      <bottom style="hair">
        <color rgb="FFC0C0C0"/>
      </bottom>
    </border>
    <border>
      <left style="thin"/>
      <right style="hair">
        <color rgb="FFC0C0C0"/>
      </right>
      <top/>
      <bottom style="hair">
        <color rgb="FFC0C0C0"/>
      </bottom>
    </border>
    <border>
      <left style="thin"/>
      <right style="hair">
        <color rgb="FFC0C0C0"/>
      </right>
      <top style="hair">
        <color rgb="FFC0C0C0"/>
      </top>
      <bottom style="hair">
        <color rgb="FFC0C0C0"/>
      </bottom>
    </border>
    <border>
      <left style="thin"/>
      <right style="hair">
        <color rgb="FFC0C0C0"/>
      </right>
      <top style="hair">
        <color rgb="FFC0C0C0"/>
      </top>
      <bottom style="thin"/>
    </border>
    <border>
      <left/>
      <right/>
      <top style="hair">
        <color indexed="22"/>
      </top>
      <bottom style="thin"/>
    </border>
    <border>
      <left style="hair">
        <color rgb="FFC0C0C0"/>
      </left>
      <right style="thin"/>
      <top style="hair">
        <color rgb="FFC0C0C0"/>
      </top>
      <bottom/>
    </border>
    <border>
      <left/>
      <right style="hair">
        <color rgb="FFC0C0C0"/>
      </right>
      <top style="hair">
        <color rgb="FFC0C0C0"/>
      </top>
      <bottom/>
    </border>
    <border>
      <left/>
      <right style="hair">
        <color indexed="22"/>
      </right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hair">
        <color indexed="22"/>
      </left>
      <right/>
      <top style="thin"/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259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Border="1"/>
    <xf numFmtId="166" fontId="3" fillId="0" borderId="0" xfId="0" applyNumberFormat="1" applyFont="1" applyBorder="1"/>
    <xf numFmtId="0" fontId="3" fillId="0" borderId="0" xfId="0" applyFont="1"/>
    <xf numFmtId="1" fontId="3" fillId="0" borderId="0" xfId="0" applyNumberFormat="1" applyFont="1" applyFill="1" applyBorder="1"/>
    <xf numFmtId="1" fontId="3" fillId="0" borderId="0" xfId="0" applyNumberFormat="1" applyFont="1" applyBorder="1"/>
    <xf numFmtId="1" fontId="0" fillId="0" borderId="0" xfId="0" applyNumberFormat="1"/>
    <xf numFmtId="0" fontId="3" fillId="0" borderId="0" xfId="0" applyFont="1" applyFill="1" applyBorder="1"/>
    <xf numFmtId="166" fontId="3" fillId="0" borderId="0" xfId="0" applyNumberFormat="1" applyFont="1" applyFill="1" applyBorder="1"/>
    <xf numFmtId="0" fontId="0" fillId="0" borderId="0" xfId="0" applyFill="1"/>
    <xf numFmtId="166" fontId="3" fillId="0" borderId="1" xfId="0" applyNumberFormat="1" applyFont="1" applyFill="1" applyBorder="1"/>
    <xf numFmtId="0" fontId="0" fillId="0" borderId="0" xfId="0" applyFill="1" applyBorder="1"/>
    <xf numFmtId="1" fontId="0" fillId="0" borderId="0" xfId="0" applyNumberFormat="1" applyBorder="1"/>
    <xf numFmtId="0" fontId="4" fillId="0" borderId="0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166" fontId="3" fillId="2" borderId="5" xfId="0" applyNumberFormat="1" applyFont="1" applyFill="1" applyBorder="1"/>
    <xf numFmtId="166" fontId="3" fillId="2" borderId="6" xfId="0" applyNumberFormat="1" applyFont="1" applyFill="1" applyBorder="1"/>
    <xf numFmtId="166" fontId="3" fillId="2" borderId="7" xfId="0" applyNumberFormat="1" applyFont="1" applyFill="1" applyBorder="1"/>
    <xf numFmtId="166" fontId="3" fillId="2" borderId="8" xfId="0" applyNumberFormat="1" applyFont="1" applyFill="1" applyBorder="1"/>
    <xf numFmtId="166" fontId="3" fillId="2" borderId="9" xfId="0" applyNumberFormat="1" applyFont="1" applyFill="1" applyBorder="1"/>
    <xf numFmtId="166" fontId="3" fillId="2" borderId="10" xfId="0" applyNumberFormat="1" applyFont="1" applyFill="1" applyBorder="1"/>
    <xf numFmtId="166" fontId="3" fillId="2" borderId="11" xfId="0" applyNumberFormat="1" applyFont="1" applyFill="1" applyBorder="1"/>
    <xf numFmtId="0" fontId="4" fillId="3" borderId="12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166" fontId="3" fillId="0" borderId="13" xfId="0" applyNumberFormat="1" applyFont="1" applyFill="1" applyBorder="1"/>
    <xf numFmtId="1" fontId="3" fillId="0" borderId="13" xfId="0" applyNumberFormat="1" applyFont="1" applyFill="1" applyBorder="1"/>
    <xf numFmtId="166" fontId="3" fillId="0" borderId="7" xfId="0" applyNumberFormat="1" applyFont="1" applyBorder="1"/>
    <xf numFmtId="166" fontId="3" fillId="0" borderId="7" xfId="0" applyNumberFormat="1" applyFont="1" applyFill="1" applyBorder="1"/>
    <xf numFmtId="166" fontId="3" fillId="0" borderId="5" xfId="0" applyNumberFormat="1" applyFont="1" applyBorder="1"/>
    <xf numFmtId="166" fontId="3" fillId="0" borderId="5" xfId="0" applyNumberFormat="1" applyFont="1" applyFill="1" applyBorder="1"/>
    <xf numFmtId="166" fontId="3" fillId="0" borderId="14" xfId="0" applyNumberFormat="1" applyFont="1" applyBorder="1"/>
    <xf numFmtId="166" fontId="3" fillId="0" borderId="15" xfId="0" applyNumberFormat="1" applyFont="1" applyBorder="1"/>
    <xf numFmtId="166" fontId="3" fillId="0" borderId="16" xfId="0" applyNumberFormat="1" applyFont="1" applyBorder="1"/>
    <xf numFmtId="166" fontId="3" fillId="0" borderId="14" xfId="0" applyNumberFormat="1" applyFont="1" applyFill="1" applyBorder="1"/>
    <xf numFmtId="166" fontId="3" fillId="0" borderId="15" xfId="0" applyNumberFormat="1" applyFont="1" applyFill="1" applyBorder="1"/>
    <xf numFmtId="166" fontId="3" fillId="0" borderId="6" xfId="0" applyNumberFormat="1" applyFont="1" applyFill="1" applyBorder="1"/>
    <xf numFmtId="166" fontId="3" fillId="0" borderId="8" xfId="0" applyNumberFormat="1" applyFont="1" applyFill="1" applyBorder="1"/>
    <xf numFmtId="0" fontId="0" fillId="0" borderId="0" xfId="0" applyAlignment="1">
      <alignment horizontal="right"/>
    </xf>
    <xf numFmtId="0" fontId="4" fillId="3" borderId="17" xfId="0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right" vertical="center"/>
    </xf>
    <xf numFmtId="49" fontId="4" fillId="3" borderId="18" xfId="0" applyNumberFormat="1" applyFont="1" applyFill="1" applyBorder="1" applyAlignment="1">
      <alignment horizontal="right" vertical="center"/>
    </xf>
    <xf numFmtId="49" fontId="4" fillId="3" borderId="19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7" fillId="0" borderId="0" xfId="20" applyFont="1">
      <alignment/>
      <protection/>
    </xf>
    <xf numFmtId="1" fontId="7" fillId="0" borderId="0" xfId="20" applyNumberFormat="1" applyFont="1">
      <alignment/>
      <protection/>
    </xf>
    <xf numFmtId="1" fontId="7" fillId="0" borderId="0" xfId="20" applyNumberFormat="1" applyFont="1" applyBorder="1" applyAlignment="1">
      <alignment horizontal="right" vertical="center"/>
      <protection/>
    </xf>
    <xf numFmtId="0" fontId="6" fillId="0" borderId="0" xfId="20">
      <alignment/>
      <protection/>
    </xf>
    <xf numFmtId="1" fontId="7" fillId="0" borderId="0" xfId="20" applyNumberFormat="1" applyFont="1" applyBorder="1">
      <alignment/>
      <protection/>
    </xf>
    <xf numFmtId="165" fontId="7" fillId="0" borderId="0" xfId="20" applyNumberFormat="1" applyFont="1" applyBorder="1">
      <alignment/>
      <protection/>
    </xf>
    <xf numFmtId="0" fontId="8" fillId="0" borderId="0" xfId="20" applyFont="1">
      <alignment/>
      <protection/>
    </xf>
    <xf numFmtId="0" fontId="9" fillId="0" borderId="0" xfId="20" applyFont="1" applyBorder="1" applyAlignment="1">
      <alignment horizontal="left" vertical="center"/>
      <protection/>
    </xf>
    <xf numFmtId="165" fontId="9" fillId="0" borderId="0" xfId="20" applyNumberFormat="1" applyFont="1" applyBorder="1" applyAlignment="1">
      <alignment horizontal="left" vertical="center"/>
      <protection/>
    </xf>
    <xf numFmtId="0" fontId="1" fillId="0" borderId="0" xfId="20" applyFont="1" applyAlignment="1">
      <alignment horizontal="left"/>
      <protection/>
    </xf>
    <xf numFmtId="165" fontId="7" fillId="0" borderId="0" xfId="21" applyNumberFormat="1" applyFont="1">
      <alignment/>
      <protection/>
    </xf>
    <xf numFmtId="0" fontId="7" fillId="0" borderId="0" xfId="21" applyFont="1">
      <alignment/>
      <protection/>
    </xf>
    <xf numFmtId="165" fontId="7" fillId="0" borderId="0" xfId="21" applyNumberFormat="1" applyFont="1" applyBorder="1">
      <alignment/>
      <protection/>
    </xf>
    <xf numFmtId="0" fontId="6" fillId="0" borderId="0" xfId="21">
      <alignment/>
      <protection/>
    </xf>
    <xf numFmtId="165" fontId="7" fillId="0" borderId="0" xfId="21" applyNumberFormat="1" applyFont="1" applyBorder="1" applyAlignment="1">
      <alignment horizontal="right" vertical="center"/>
      <protection/>
    </xf>
    <xf numFmtId="166" fontId="7" fillId="0" borderId="0" xfId="21" applyNumberFormat="1" applyFont="1" applyBorder="1" applyAlignment="1">
      <alignment horizontal="right" vertical="center"/>
      <protection/>
    </xf>
    <xf numFmtId="0" fontId="8" fillId="0" borderId="0" xfId="21" applyFont="1">
      <alignment/>
      <protection/>
    </xf>
    <xf numFmtId="0" fontId="1" fillId="0" borderId="0" xfId="21" applyFont="1" applyAlignment="1">
      <alignment horizontal="left"/>
      <protection/>
    </xf>
    <xf numFmtId="165" fontId="0" fillId="0" borderId="0" xfId="0" applyNumberFormat="1"/>
    <xf numFmtId="0" fontId="13" fillId="0" borderId="0" xfId="0" applyFont="1"/>
    <xf numFmtId="166" fontId="3" fillId="2" borderId="15" xfId="0" applyNumberFormat="1" applyFont="1" applyFill="1" applyBorder="1"/>
    <xf numFmtId="0" fontId="1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7" fontId="3" fillId="0" borderId="0" xfId="0" applyNumberFormat="1" applyFont="1" applyBorder="1"/>
    <xf numFmtId="166" fontId="3" fillId="2" borderId="14" xfId="0" applyNumberFormat="1" applyFont="1" applyFill="1" applyBorder="1"/>
    <xf numFmtId="166" fontId="3" fillId="2" borderId="15" xfId="0" applyNumberFormat="1" applyFont="1" applyFill="1" applyBorder="1" applyAlignment="1">
      <alignment horizontal="right"/>
    </xf>
    <xf numFmtId="166" fontId="3" fillId="2" borderId="8" xfId="0" applyNumberFormat="1" applyFont="1" applyFill="1" applyBorder="1" applyAlignment="1">
      <alignment horizontal="right"/>
    </xf>
    <xf numFmtId="166" fontId="3" fillId="2" borderId="7" xfId="0" applyNumberFormat="1" applyFont="1" applyFill="1" applyBorder="1" applyAlignment="1">
      <alignment horizontal="right"/>
    </xf>
    <xf numFmtId="166" fontId="3" fillId="2" borderId="20" xfId="0" applyNumberFormat="1" applyFont="1" applyFill="1" applyBorder="1"/>
    <xf numFmtId="167" fontId="3" fillId="0" borderId="1" xfId="0" applyNumberFormat="1" applyFont="1" applyBorder="1"/>
    <xf numFmtId="166" fontId="3" fillId="2" borderId="21" xfId="0" applyNumberFormat="1" applyFont="1" applyFill="1" applyBorder="1"/>
    <xf numFmtId="0" fontId="14" fillId="0" borderId="0" xfId="0" applyFont="1" applyBorder="1" applyAlignment="1">
      <alignment/>
    </xf>
    <xf numFmtId="0" fontId="1" fillId="3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Alignment="1">
      <alignment horizontal="left"/>
    </xf>
    <xf numFmtId="0" fontId="1" fillId="3" borderId="0" xfId="0" applyFont="1" applyFill="1" applyBorder="1"/>
    <xf numFmtId="166" fontId="3" fillId="0" borderId="10" xfId="0" applyNumberFormat="1" applyFont="1" applyBorder="1"/>
    <xf numFmtId="0" fontId="3" fillId="0" borderId="0" xfId="0" applyNumberFormat="1" applyFont="1" applyFill="1" applyBorder="1"/>
    <xf numFmtId="167" fontId="3" fillId="0" borderId="0" xfId="0" applyNumberFormat="1" applyFont="1" applyFill="1" applyBorder="1"/>
    <xf numFmtId="167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1" xfId="0" applyNumberFormat="1" applyFont="1" applyFill="1" applyBorder="1"/>
    <xf numFmtId="164" fontId="17" fillId="0" borderId="0" xfId="0" applyNumberFormat="1" applyFont="1" applyFill="1" applyBorder="1"/>
    <xf numFmtId="0" fontId="4" fillId="0" borderId="0" xfId="0" applyFont="1" applyFill="1" applyBorder="1"/>
    <xf numFmtId="0" fontId="1" fillId="4" borderId="13" xfId="0" applyFont="1" applyFill="1" applyBorder="1"/>
    <xf numFmtId="0" fontId="1" fillId="4" borderId="0" xfId="0" applyFont="1" applyFill="1" applyBorder="1" applyAlignment="1">
      <alignment horizontal="right"/>
    </xf>
    <xf numFmtId="0" fontId="4" fillId="4" borderId="22" xfId="0" applyFont="1" applyFill="1" applyBorder="1" applyAlignment="1">
      <alignment horizontal="right" vertical="center"/>
    </xf>
    <xf numFmtId="0" fontId="4" fillId="4" borderId="23" xfId="0" applyFont="1" applyFill="1" applyBorder="1" applyAlignment="1">
      <alignment horizontal="right" vertical="center"/>
    </xf>
    <xf numFmtId="49" fontId="4" fillId="4" borderId="23" xfId="0" applyNumberFormat="1" applyFont="1" applyFill="1" applyBorder="1" applyAlignment="1">
      <alignment horizontal="right" vertical="center"/>
    </xf>
    <xf numFmtId="49" fontId="4" fillId="4" borderId="19" xfId="0" applyNumberFormat="1" applyFont="1" applyFill="1" applyBorder="1" applyAlignment="1">
      <alignment horizontal="right" vertical="center"/>
    </xf>
    <xf numFmtId="49" fontId="4" fillId="4" borderId="0" xfId="0" applyNumberFormat="1" applyFont="1" applyFill="1" applyBorder="1" applyAlignment="1">
      <alignment horizontal="right" vertical="center"/>
    </xf>
    <xf numFmtId="0" fontId="4" fillId="0" borderId="24" xfId="0" applyFont="1" applyFill="1" applyBorder="1"/>
    <xf numFmtId="167" fontId="3" fillId="0" borderId="25" xfId="0" applyNumberFormat="1" applyFont="1" applyFill="1" applyBorder="1"/>
    <xf numFmtId="166" fontId="3" fillId="5" borderId="25" xfId="0" applyNumberFormat="1" applyFont="1" applyFill="1" applyBorder="1"/>
    <xf numFmtId="166" fontId="3" fillId="5" borderId="26" xfId="0" applyNumberFormat="1" applyFont="1" applyFill="1" applyBorder="1"/>
    <xf numFmtId="166" fontId="3" fillId="5" borderId="27" xfId="0" applyNumberFormat="1" applyFont="1" applyFill="1" applyBorder="1"/>
    <xf numFmtId="0" fontId="5" fillId="0" borderId="28" xfId="0" applyFont="1" applyFill="1" applyBorder="1"/>
    <xf numFmtId="167" fontId="3" fillId="0" borderId="29" xfId="0" applyNumberFormat="1" applyFont="1" applyFill="1" applyBorder="1"/>
    <xf numFmtId="166" fontId="3" fillId="5" borderId="29" xfId="0" applyNumberFormat="1" applyFont="1" applyFill="1" applyBorder="1"/>
    <xf numFmtId="166" fontId="3" fillId="5" borderId="30" xfId="0" applyNumberFormat="1" applyFont="1" applyFill="1" applyBorder="1"/>
    <xf numFmtId="167" fontId="3" fillId="6" borderId="29" xfId="0" applyNumberFormat="1" applyFont="1" applyFill="1" applyBorder="1"/>
    <xf numFmtId="166" fontId="3" fillId="5" borderId="31" xfId="0" applyNumberFormat="1" applyFont="1" applyFill="1" applyBorder="1"/>
    <xf numFmtId="0" fontId="4" fillId="0" borderId="28" xfId="0" applyFont="1" applyFill="1" applyBorder="1"/>
    <xf numFmtId="0" fontId="4" fillId="0" borderId="28" xfId="0" applyFont="1" applyFill="1" applyBorder="1" applyAlignment="1">
      <alignment horizontal="left"/>
    </xf>
    <xf numFmtId="167" fontId="3" fillId="0" borderId="29" xfId="0" applyNumberFormat="1" applyFont="1" applyFill="1" applyBorder="1" applyAlignment="1">
      <alignment horizontal="right"/>
    </xf>
    <xf numFmtId="167" fontId="3" fillId="6" borderId="29" xfId="0" applyNumberFormat="1" applyFont="1" applyFill="1" applyBorder="1" applyAlignment="1">
      <alignment horizontal="right"/>
    </xf>
    <xf numFmtId="167" fontId="3" fillId="0" borderId="32" xfId="0" applyNumberFormat="1" applyFont="1" applyFill="1" applyBorder="1"/>
    <xf numFmtId="0" fontId="4" fillId="0" borderId="33" xfId="0" applyFont="1" applyFill="1" applyBorder="1"/>
    <xf numFmtId="166" fontId="3" fillId="5" borderId="34" xfId="0" applyNumberFormat="1" applyFont="1" applyFill="1" applyBorder="1"/>
    <xf numFmtId="166" fontId="3" fillId="5" borderId="35" xfId="0" applyNumberFormat="1" applyFont="1" applyFill="1" applyBorder="1"/>
    <xf numFmtId="167" fontId="3" fillId="0" borderId="36" xfId="0" applyNumberFormat="1" applyFont="1" applyFill="1" applyBorder="1"/>
    <xf numFmtId="166" fontId="3" fillId="5" borderId="36" xfId="0" applyNumberFormat="1" applyFont="1" applyFill="1" applyBorder="1"/>
    <xf numFmtId="166" fontId="3" fillId="5" borderId="37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vertical="center" wrapText="1"/>
    </xf>
    <xf numFmtId="0" fontId="1" fillId="4" borderId="0" xfId="0" applyFont="1" applyFill="1" applyBorder="1"/>
    <xf numFmtId="0" fontId="4" fillId="4" borderId="17" xfId="0" applyFont="1" applyFill="1" applyBorder="1" applyAlignment="1">
      <alignment horizontal="right" vertical="center"/>
    </xf>
    <xf numFmtId="166" fontId="3" fillId="0" borderId="38" xfId="0" applyNumberFormat="1" applyFont="1" applyFill="1" applyBorder="1"/>
    <xf numFmtId="166" fontId="3" fillId="0" borderId="25" xfId="0" applyNumberFormat="1" applyFont="1" applyFill="1" applyBorder="1"/>
    <xf numFmtId="166" fontId="3" fillId="0" borderId="26" xfId="0" applyNumberFormat="1" applyFont="1" applyFill="1" applyBorder="1"/>
    <xf numFmtId="166" fontId="3" fillId="0" borderId="27" xfId="0" applyNumberFormat="1" applyFont="1" applyFill="1" applyBorder="1"/>
    <xf numFmtId="166" fontId="3" fillId="0" borderId="39" xfId="0" applyNumberFormat="1" applyFont="1" applyFill="1" applyBorder="1"/>
    <xf numFmtId="166" fontId="3" fillId="0" borderId="29" xfId="0" applyNumberFormat="1" applyFont="1" applyFill="1" applyBorder="1"/>
    <xf numFmtId="166" fontId="3" fillId="0" borderId="30" xfId="0" applyNumberFormat="1" applyFont="1" applyFill="1" applyBorder="1"/>
    <xf numFmtId="166" fontId="3" fillId="0" borderId="31" xfId="0" applyNumberFormat="1" applyFont="1" applyFill="1" applyBorder="1"/>
    <xf numFmtId="166" fontId="3" fillId="0" borderId="34" xfId="0" applyNumberFormat="1" applyFont="1" applyFill="1" applyBorder="1"/>
    <xf numFmtId="166" fontId="3" fillId="0" borderId="36" xfId="0" applyNumberFormat="1" applyFont="1" applyFill="1" applyBorder="1"/>
    <xf numFmtId="166" fontId="3" fillId="0" borderId="35" xfId="0" applyNumberFormat="1" applyFont="1" applyFill="1" applyBorder="1"/>
    <xf numFmtId="166" fontId="3" fillId="0" borderId="37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/>
    <xf numFmtId="167" fontId="3" fillId="6" borderId="39" xfId="0" applyNumberFormat="1" applyFont="1" applyFill="1" applyBorder="1"/>
    <xf numFmtId="167" fontId="3" fillId="6" borderId="36" xfId="0" applyNumberFormat="1" applyFont="1" applyFill="1" applyBorder="1"/>
    <xf numFmtId="167" fontId="3" fillId="0" borderId="39" xfId="0" applyNumberFormat="1" applyFont="1" applyFill="1" applyBorder="1"/>
    <xf numFmtId="167" fontId="3" fillId="0" borderId="39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6" fontId="3" fillId="5" borderId="32" xfId="0" applyNumberFormat="1" applyFont="1" applyFill="1" applyBorder="1"/>
    <xf numFmtId="167" fontId="3" fillId="0" borderId="31" xfId="0" applyNumberFormat="1" applyFont="1" applyFill="1" applyBorder="1" applyAlignment="1">
      <alignment horizontal="right"/>
    </xf>
    <xf numFmtId="166" fontId="3" fillId="5" borderId="0" xfId="0" applyNumberFormat="1" applyFont="1" applyFill="1" applyBorder="1"/>
    <xf numFmtId="166" fontId="3" fillId="5" borderId="19" xfId="0" applyNumberFormat="1" applyFont="1" applyFill="1" applyBorder="1"/>
    <xf numFmtId="167" fontId="3" fillId="0" borderId="31" xfId="0" applyNumberFormat="1" applyFont="1" applyFill="1" applyBorder="1"/>
    <xf numFmtId="166" fontId="3" fillId="5" borderId="28" xfId="0" applyNumberFormat="1" applyFont="1" applyFill="1" applyBorder="1"/>
    <xf numFmtId="166" fontId="3" fillId="5" borderId="40" xfId="0" applyNumberFormat="1" applyFont="1" applyFill="1" applyBorder="1"/>
    <xf numFmtId="166" fontId="3" fillId="5" borderId="41" xfId="0" applyNumberFormat="1" applyFont="1" applyFill="1" applyBorder="1"/>
    <xf numFmtId="166" fontId="3" fillId="0" borderId="32" xfId="0" applyNumberFormat="1" applyFont="1" applyFill="1" applyBorder="1"/>
    <xf numFmtId="166" fontId="3" fillId="0" borderId="42" xfId="0" applyNumberFormat="1" applyFont="1" applyFill="1" applyBorder="1"/>
    <xf numFmtId="166" fontId="3" fillId="0" borderId="40" xfId="0" applyNumberFormat="1" applyFont="1" applyFill="1" applyBorder="1"/>
    <xf numFmtId="167" fontId="3" fillId="6" borderId="25" xfId="0" applyNumberFormat="1" applyFont="1" applyFill="1" applyBorder="1"/>
    <xf numFmtId="0" fontId="3" fillId="0" borderId="29" xfId="0" applyFont="1" applyFill="1" applyBorder="1"/>
    <xf numFmtId="0" fontId="3" fillId="0" borderId="29" xfId="0" applyFont="1" applyFill="1" applyBorder="1" applyAlignment="1">
      <alignment horizontal="right"/>
    </xf>
    <xf numFmtId="0" fontId="18" fillId="0" borderId="0" xfId="0" applyFont="1" applyFill="1" applyBorder="1"/>
    <xf numFmtId="0" fontId="4" fillId="4" borderId="43" xfId="0" applyFont="1" applyFill="1" applyBorder="1" applyAlignment="1">
      <alignment horizontal="right" vertical="center"/>
    </xf>
    <xf numFmtId="49" fontId="4" fillId="4" borderId="43" xfId="0" applyNumberFormat="1" applyFont="1" applyFill="1" applyBorder="1" applyAlignment="1">
      <alignment horizontal="right" vertical="center"/>
    </xf>
    <xf numFmtId="167" fontId="3" fillId="0" borderId="27" xfId="0" applyNumberFormat="1" applyFont="1" applyFill="1" applyBorder="1"/>
    <xf numFmtId="167" fontId="3" fillId="0" borderId="13" xfId="0" applyNumberFormat="1" applyFont="1" applyFill="1" applyBorder="1"/>
    <xf numFmtId="166" fontId="3" fillId="5" borderId="13" xfId="0" applyNumberFormat="1" applyFont="1" applyFill="1" applyBorder="1"/>
    <xf numFmtId="167" fontId="3" fillId="0" borderId="40" xfId="0" applyNumberFormat="1" applyFont="1" applyFill="1" applyBorder="1"/>
    <xf numFmtId="166" fontId="3" fillId="5" borderId="44" xfId="0" applyNumberFormat="1" applyFont="1" applyFill="1" applyBorder="1"/>
    <xf numFmtId="0" fontId="3" fillId="0" borderId="13" xfId="0" applyFont="1" applyFill="1" applyBorder="1"/>
    <xf numFmtId="0" fontId="4" fillId="7" borderId="45" xfId="0" applyFont="1" applyFill="1" applyBorder="1" applyAlignment="1">
      <alignment horizontal="right" vertical="center"/>
    </xf>
    <xf numFmtId="0" fontId="4" fillId="7" borderId="23" xfId="0" applyFont="1" applyFill="1" applyBorder="1" applyAlignment="1">
      <alignment horizontal="right" vertical="center"/>
    </xf>
    <xf numFmtId="49" fontId="4" fillId="7" borderId="23" xfId="0" applyNumberFormat="1" applyFont="1" applyFill="1" applyBorder="1" applyAlignment="1">
      <alignment horizontal="right" vertical="center"/>
    </xf>
    <xf numFmtId="49" fontId="4" fillId="7" borderId="21" xfId="0" applyNumberFormat="1" applyFont="1" applyFill="1" applyBorder="1" applyAlignment="1">
      <alignment horizontal="right" vertical="center"/>
    </xf>
    <xf numFmtId="0" fontId="3" fillId="7" borderId="1" xfId="0" applyFont="1" applyFill="1" applyBorder="1"/>
    <xf numFmtId="49" fontId="3" fillId="7" borderId="1" xfId="0" applyNumberFormat="1" applyFont="1" applyFill="1" applyBorder="1"/>
    <xf numFmtId="166" fontId="3" fillId="8" borderId="0" xfId="0" applyNumberFormat="1" applyFont="1" applyFill="1" applyBorder="1"/>
    <xf numFmtId="166" fontId="3" fillId="8" borderId="0" xfId="0" applyNumberFormat="1" applyFont="1" applyFill="1" applyBorder="1" applyAlignment="1">
      <alignment/>
    </xf>
    <xf numFmtId="166" fontId="3" fillId="8" borderId="0" xfId="0" applyNumberFormat="1" applyFont="1" applyFill="1" applyBorder="1" applyAlignment="1">
      <alignment horizontal="center" vertical="center"/>
    </xf>
    <xf numFmtId="166" fontId="3" fillId="8" borderId="0" xfId="0" applyNumberFormat="1" applyFont="1" applyFill="1" applyBorder="1" applyAlignment="1">
      <alignment horizontal="right" vertical="center"/>
    </xf>
    <xf numFmtId="167" fontId="3" fillId="0" borderId="34" xfId="0" applyNumberFormat="1" applyFont="1" applyFill="1" applyBorder="1"/>
    <xf numFmtId="166" fontId="3" fillId="8" borderId="1" xfId="0" applyNumberFormat="1" applyFont="1" applyFill="1" applyBorder="1"/>
    <xf numFmtId="0" fontId="4" fillId="4" borderId="46" xfId="0" applyFont="1" applyFill="1" applyBorder="1" applyAlignment="1">
      <alignment horizontal="right" vertical="center"/>
    </xf>
    <xf numFmtId="49" fontId="4" fillId="4" borderId="46" xfId="0" applyNumberFormat="1" applyFont="1" applyFill="1" applyBorder="1" applyAlignment="1">
      <alignment horizontal="right" vertical="center"/>
    </xf>
    <xf numFmtId="0" fontId="4" fillId="7" borderId="1" xfId="0" applyFont="1" applyFill="1" applyBorder="1"/>
    <xf numFmtId="49" fontId="0" fillId="7" borderId="1" xfId="0" applyNumberFormat="1" applyFont="1" applyFill="1" applyBorder="1"/>
    <xf numFmtId="166" fontId="3" fillId="0" borderId="47" xfId="0" applyNumberFormat="1" applyFont="1" applyFill="1" applyBorder="1"/>
    <xf numFmtId="166" fontId="3" fillId="0" borderId="41" xfId="0" applyNumberFormat="1" applyFont="1" applyFill="1" applyBorder="1"/>
    <xf numFmtId="166" fontId="3" fillId="0" borderId="48" xfId="0" applyNumberFormat="1" applyFont="1" applyFill="1" applyBorder="1"/>
    <xf numFmtId="166" fontId="0" fillId="0" borderId="0" xfId="0" applyNumberFormat="1" applyFont="1" applyFill="1" applyBorder="1"/>
    <xf numFmtId="166" fontId="3" fillId="0" borderId="49" xfId="0" applyNumberFormat="1" applyFont="1" applyFill="1" applyBorder="1"/>
    <xf numFmtId="166" fontId="3" fillId="0" borderId="50" xfId="0" applyNumberFormat="1" applyFont="1" applyFill="1" applyBorder="1"/>
    <xf numFmtId="166" fontId="0" fillId="0" borderId="1" xfId="0" applyNumberFormat="1" applyFont="1" applyFill="1" applyBorder="1"/>
    <xf numFmtId="165" fontId="7" fillId="0" borderId="0" xfId="21" applyNumberFormat="1" applyFont="1" applyAlignment="1">
      <alignment wrapText="1"/>
      <protection/>
    </xf>
    <xf numFmtId="0" fontId="0" fillId="0" borderId="0" xfId="0" applyFont="1" applyFill="1" applyBorder="1"/>
    <xf numFmtId="166" fontId="3" fillId="0" borderId="9" xfId="0" applyNumberFormat="1" applyFont="1" applyBorder="1"/>
    <xf numFmtId="167" fontId="3" fillId="0" borderId="51" xfId="0" applyNumberFormat="1" applyFont="1" applyBorder="1" applyAlignment="1">
      <alignment horizontal="right"/>
    </xf>
    <xf numFmtId="166" fontId="3" fillId="0" borderId="29" xfId="0" applyNumberFormat="1" applyFont="1" applyFill="1" applyBorder="1" applyAlignment="1">
      <alignment horizontal="right"/>
    </xf>
    <xf numFmtId="166" fontId="3" fillId="0" borderId="36" xfId="0" applyNumberFormat="1" applyFont="1" applyFill="1" applyBorder="1" applyAlignment="1">
      <alignment horizontal="right"/>
    </xf>
    <xf numFmtId="0" fontId="1" fillId="4" borderId="19" xfId="0" applyFont="1" applyFill="1" applyBorder="1"/>
    <xf numFmtId="0" fontId="1" fillId="4" borderId="12" xfId="0" applyFont="1" applyFill="1" applyBorder="1"/>
    <xf numFmtId="167" fontId="3" fillId="0" borderId="38" xfId="0" applyNumberFormat="1" applyFont="1" applyFill="1" applyBorder="1"/>
    <xf numFmtId="166" fontId="3" fillId="5" borderId="52" xfId="0" applyNumberFormat="1" applyFont="1" applyFill="1" applyBorder="1"/>
    <xf numFmtId="166" fontId="3" fillId="5" borderId="21" xfId="0" applyNumberFormat="1" applyFont="1" applyFill="1" applyBorder="1"/>
    <xf numFmtId="0" fontId="3" fillId="0" borderId="39" xfId="0" applyFont="1" applyFill="1" applyBorder="1"/>
    <xf numFmtId="167" fontId="3" fillId="0" borderId="47" xfId="0" applyNumberFormat="1" applyFont="1" applyFill="1" applyBorder="1"/>
    <xf numFmtId="167" fontId="3" fillId="0" borderId="53" xfId="0" applyNumberFormat="1" applyFont="1" applyFill="1" applyBorder="1"/>
    <xf numFmtId="166" fontId="3" fillId="5" borderId="12" xfId="0" applyNumberFormat="1" applyFont="1" applyFill="1" applyBorder="1"/>
    <xf numFmtId="166" fontId="3" fillId="8" borderId="30" xfId="0" applyNumberFormat="1" applyFont="1" applyFill="1" applyBorder="1"/>
    <xf numFmtId="165" fontId="12" fillId="9" borderId="0" xfId="0" applyNumberFormat="1" applyFont="1" applyFill="1" applyBorder="1" applyAlignment="1">
      <alignment horizontal="right" vertical="center"/>
    </xf>
    <xf numFmtId="165" fontId="0" fillId="9" borderId="0" xfId="0" applyNumberFormat="1" applyFill="1"/>
    <xf numFmtId="165" fontId="0" fillId="9" borderId="0" xfId="0" applyNumberFormat="1" applyFill="1" applyBorder="1"/>
    <xf numFmtId="165" fontId="0" fillId="9" borderId="0" xfId="0" applyNumberFormat="1" applyFont="1" applyFill="1"/>
    <xf numFmtId="167" fontId="3" fillId="9" borderId="0" xfId="0" applyNumberFormat="1" applyFont="1" applyFill="1" applyBorder="1"/>
    <xf numFmtId="167" fontId="3" fillId="9" borderId="0" xfId="0" applyNumberFormat="1" applyFont="1" applyFill="1" applyBorder="1" applyAlignment="1">
      <alignment horizontal="right"/>
    </xf>
    <xf numFmtId="167" fontId="3" fillId="9" borderId="54" xfId="0" applyNumberFormat="1" applyFont="1" applyFill="1" applyBorder="1"/>
    <xf numFmtId="0" fontId="1" fillId="3" borderId="12" xfId="0" applyFont="1" applyFill="1" applyBorder="1"/>
    <xf numFmtId="0" fontId="1" fillId="3" borderId="19" xfId="0" applyFont="1" applyFill="1" applyBorder="1" applyAlignment="1">
      <alignment horizontal="right"/>
    </xf>
    <xf numFmtId="0" fontId="5" fillId="0" borderId="3" xfId="0" applyFont="1" applyBorder="1"/>
    <xf numFmtId="0" fontId="4" fillId="0" borderId="3" xfId="0" applyFont="1" applyBorder="1" applyAlignment="1">
      <alignment horizontal="left"/>
    </xf>
    <xf numFmtId="0" fontId="7" fillId="0" borderId="0" xfId="21" applyFont="1" applyAlignment="1">
      <alignment wrapText="1"/>
      <protection/>
    </xf>
    <xf numFmtId="0" fontId="16" fillId="9" borderId="0" xfId="20" applyFont="1" applyFill="1">
      <alignment/>
      <protection/>
    </xf>
    <xf numFmtId="167" fontId="3" fillId="0" borderId="54" xfId="0" applyNumberFormat="1" applyFont="1" applyBorder="1"/>
    <xf numFmtId="166" fontId="3" fillId="0" borderId="9" xfId="0" applyNumberFormat="1" applyFont="1" applyFill="1" applyBorder="1"/>
    <xf numFmtId="166" fontId="3" fillId="0" borderId="10" xfId="0" applyNumberFormat="1" applyFont="1" applyFill="1" applyBorder="1"/>
    <xf numFmtId="0" fontId="11" fillId="10" borderId="55" xfId="0" applyFont="1" applyFill="1" applyBorder="1" applyAlignment="1">
      <alignment horizontal="center"/>
    </xf>
    <xf numFmtId="0" fontId="0" fillId="0" borderId="0" xfId="0" applyFont="1"/>
    <xf numFmtId="0" fontId="10" fillId="10" borderId="55" xfId="0" applyFont="1" applyFill="1" applyBorder="1" applyAlignment="1">
      <alignment horizontal="center" vertical="center"/>
    </xf>
    <xf numFmtId="0" fontId="10" fillId="10" borderId="56" xfId="0" applyFont="1" applyFill="1" applyBorder="1" applyAlignment="1">
      <alignment horizontal="center" vertical="center"/>
    </xf>
    <xf numFmtId="0" fontId="9" fillId="10" borderId="55" xfId="0" applyFont="1" applyFill="1" applyBorder="1" applyAlignment="1">
      <alignment horizontal="center"/>
    </xf>
    <xf numFmtId="0" fontId="9" fillId="10" borderId="56" xfId="0" applyFont="1" applyFill="1" applyBorder="1" applyAlignment="1">
      <alignment horizontal="center"/>
    </xf>
    <xf numFmtId="0" fontId="10" fillId="10" borderId="55" xfId="0" applyFont="1" applyFill="1" applyBorder="1" applyAlignment="1">
      <alignment horizontal="center"/>
    </xf>
    <xf numFmtId="0" fontId="10" fillId="10" borderId="56" xfId="0" applyFont="1" applyFill="1" applyBorder="1" applyAlignment="1">
      <alignment horizontal="center"/>
    </xf>
    <xf numFmtId="0" fontId="4" fillId="7" borderId="57" xfId="0" applyFont="1" applyFill="1" applyBorder="1" applyAlignment="1">
      <alignment horizontal="center" vertical="center"/>
    </xf>
    <xf numFmtId="0" fontId="4" fillId="7" borderId="58" xfId="0" applyFont="1" applyFill="1" applyBorder="1" applyAlignment="1">
      <alignment horizontal="center" vertical="center"/>
    </xf>
    <xf numFmtId="0" fontId="4" fillId="7" borderId="5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4" fillId="4" borderId="57" xfId="0" applyFont="1" applyFill="1" applyBorder="1" applyAlignment="1">
      <alignment horizontal="center"/>
    </xf>
    <xf numFmtId="0" fontId="4" fillId="4" borderId="56" xfId="0" applyFont="1" applyFill="1" applyBorder="1" applyAlignment="1">
      <alignment horizontal="center" vertical="center"/>
    </xf>
    <xf numFmtId="0" fontId="4" fillId="11" borderId="57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11" borderId="58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4" fillId="3" borderId="57" xfId="0" applyFont="1" applyFill="1" applyBorder="1" applyAlignment="1">
      <alignment horizontal="center"/>
    </xf>
    <xf numFmtId="0" fontId="4" fillId="3" borderId="56" xfId="0" applyFont="1" applyFill="1" applyBorder="1" applyAlignment="1">
      <alignment horizontal="center"/>
    </xf>
    <xf numFmtId="167" fontId="3" fillId="0" borderId="5" xfId="0" applyNumberFormat="1" applyFont="1" applyBorder="1"/>
    <xf numFmtId="167" fontId="3" fillId="9" borderId="5" xfId="0" applyNumberFormat="1" applyFont="1" applyFill="1" applyBorder="1"/>
    <xf numFmtId="167" fontId="3" fillId="0" borderId="5" xfId="0" applyNumberFormat="1" applyFont="1" applyFill="1" applyBorder="1"/>
    <xf numFmtId="166" fontId="3" fillId="2" borderId="59" xfId="0" applyNumberFormat="1" applyFont="1" applyFill="1" applyBorder="1"/>
    <xf numFmtId="167" fontId="3" fillId="0" borderId="7" xfId="0" applyNumberFormat="1" applyFont="1" applyBorder="1"/>
    <xf numFmtId="167" fontId="3" fillId="9" borderId="7" xfId="0" applyNumberFormat="1" applyFont="1" applyFill="1" applyBorder="1"/>
    <xf numFmtId="166" fontId="3" fillId="2" borderId="60" xfId="0" applyNumberFormat="1" applyFont="1" applyFill="1" applyBorder="1"/>
    <xf numFmtId="167" fontId="3" fillId="0" borderId="7" xfId="0" applyNumberFormat="1" applyFont="1" applyFill="1" applyBorder="1"/>
    <xf numFmtId="167" fontId="3" fillId="0" borderId="7" xfId="0" applyNumberFormat="1" applyFont="1" applyBorder="1" applyAlignment="1">
      <alignment horizontal="right"/>
    </xf>
    <xf numFmtId="167" fontId="3" fillId="9" borderId="7" xfId="0" applyNumberFormat="1" applyFont="1" applyFill="1" applyBorder="1" applyAlignment="1">
      <alignment horizontal="right"/>
    </xf>
    <xf numFmtId="167" fontId="3" fillId="0" borderId="7" xfId="0" applyNumberFormat="1" applyFont="1" applyFill="1" applyBorder="1" applyAlignment="1">
      <alignment horizontal="right"/>
    </xf>
    <xf numFmtId="167" fontId="3" fillId="0" borderId="9" xfId="0" applyNumberFormat="1" applyFont="1" applyBorder="1"/>
    <xf numFmtId="167" fontId="3" fillId="9" borderId="9" xfId="0" applyNumberFormat="1" applyFont="1" applyFill="1" applyBorder="1"/>
    <xf numFmtId="49" fontId="4" fillId="3" borderId="0" xfId="0" applyNumberFormat="1" applyFont="1" applyFill="1" applyBorder="1" applyAlignment="1">
      <alignment horizontal="right" vertical="center"/>
    </xf>
    <xf numFmtId="166" fontId="3" fillId="0" borderId="59" xfId="0" applyNumberFormat="1" applyFont="1" applyFill="1" applyBorder="1"/>
    <xf numFmtId="166" fontId="3" fillId="0" borderId="60" xfId="0" applyNumberFormat="1" applyFont="1" applyFill="1" applyBorder="1"/>
    <xf numFmtId="166" fontId="3" fillId="0" borderId="11" xfId="0" applyNumberFormat="1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!working doc - graph1" xfId="20"/>
    <cellStyle name="Normal_!working doc - graph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25"/>
          <c:y val="0.046"/>
          <c:w val="0.88075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'Fig 1'!$A$4</c:f>
              <c:strCache>
                <c:ptCount val="1"/>
                <c:pt idx="0">
                  <c:v> ngr_105a</c:v>
                </c:pt>
              </c:strCache>
            </c:strRef>
          </c:tx>
          <c:spPr>
            <a:ln w="12700">
              <a:solidFill>
                <a:srgbClr val="00AFA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AFAC"/>
              </a:solidFill>
              <a:ln>
                <a:solidFill>
                  <a:srgbClr val="00AFAC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1'!$B$3:$S$3</c:f>
              <c:numCache/>
            </c:numRef>
          </c:cat>
          <c:val>
            <c:numRef>
              <c:f>'Fig 1'!$B$4:$S$4</c:f>
              <c:numCache/>
            </c:numRef>
          </c:val>
          <c:smooth val="0"/>
        </c:ser>
        <c:ser>
          <c:idx val="1"/>
          <c:order val="1"/>
          <c:tx>
            <c:strRef>
              <c:f>'Fig 1'!$A$5</c:f>
              <c:strCache>
                <c:ptCount val="1"/>
                <c:pt idx="0">
                  <c:v> ngr_105m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spPr>
              <a:ln>
                <a:solidFill/>
                <a:prstDash val="dash"/>
              </a:ln>
            </c:spPr>
            <c:marker>
              <c:symbol val="auto"/>
              <c:spPr>
                <a:ln>
                  <a:solidFill/>
                  <a:prstDash val="dash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1'!$B$3:$S$3</c:f>
              <c:numCache/>
            </c:numRef>
          </c:cat>
          <c:val>
            <c:numRef>
              <c:f>'Fig 1'!$B$5:$S$5</c:f>
              <c:numCache/>
            </c:numRef>
          </c:val>
          <c:smooth val="0"/>
        </c:ser>
        <c:marker val="1"/>
        <c:axId val="52384957"/>
        <c:axId val="1702566"/>
      </c:lineChart>
      <c:catAx>
        <c:axId val="5238495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02566"/>
        <c:crosses val="autoZero"/>
        <c:auto val="1"/>
        <c:lblOffset val="100"/>
        <c:noMultiLvlLbl val="0"/>
      </c:catAx>
      <c:valAx>
        <c:axId val="17025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\ ###" sourceLinked="0"/>
        <c:majorTickMark val="out"/>
        <c:minorTickMark val="none"/>
        <c:tickLblPos val="nextTo"/>
        <c:spPr>
          <a:ln w="10000">
            <a:noFill/>
          </a:ln>
        </c:spPr>
        <c:crossAx val="5238495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1725"/>
          <c:y val="0.92975"/>
          <c:w val="0.301"/>
          <c:h val="0.057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10000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"/>
          <c:y val="0.16725"/>
          <c:w val="0.45075"/>
          <c:h val="0.6835"/>
        </c:manualLayout>
      </c:layout>
      <c:pieChart>
        <c:varyColors val="1"/>
        <c:ser>
          <c:idx val="0"/>
          <c:order val="0"/>
          <c:tx>
            <c:strRef>
              <c:f>'Fig 2'!$B$5</c:f>
              <c:strCache>
                <c:ptCount val="1"/>
                <c:pt idx="0">
                  <c:v>2017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Lbls>
            <c:dLbl>
              <c:idx val="0"/>
              <c:layout>
                <c:manualLayout>
                  <c:x val="-0.001"/>
                  <c:y val="0.0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48,3%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.008"/>
                  <c:y val="-0.018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.0055"/>
                  <c:y val="-0.001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.00725"/>
                  <c:y val="-0.009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.01275"/>
                  <c:y val="-0.011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0.2%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'Fig 2'!$C$3:$H$4</c:f>
              <c:multiLvlStrCache/>
            </c:multiLvlStrRef>
          </c:cat>
          <c:val>
            <c:numRef>
              <c:f>'Fig 2'!$C$5:$H$5</c:f>
              <c:numCache/>
            </c:numRef>
          </c:val>
        </c:ser>
        <c:ser>
          <c:idx val="1"/>
          <c:order val="1"/>
          <c:tx>
            <c:strRef>
              <c:f>'Fig 2'!$B$10</c:f>
            </c:strRef>
          </c:tx>
          <c:spPr>
            <a:solidFill>
              <a:srgbClr val="6A2E91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FA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A2E9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4E72B8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E1D92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'Fig 2'!$C$3:$H$4</c:f>
              <c:multiLvlStrCache/>
            </c:multiLvlStrRef>
          </c:cat>
          <c:val>
            <c:numRef>
              <c:f>'Fig 2'!$C$10:$F$10</c:f>
              <c:numCache/>
            </c:numRef>
          </c:val>
        </c:ser>
      </c:pieChart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075"/>
          <c:y val="0.87025"/>
          <c:w val="0.83275"/>
          <c:h val="0.108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10000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5"/>
          <c:y val="0.07025"/>
          <c:w val="0.941"/>
          <c:h val="0.8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3'!$A$2</c:f>
              <c:strCache>
                <c:ptCount val="1"/>
                <c:pt idx="0">
                  <c:v>Conventional thermal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wdUpDiag">
                <a:fgClr>
                  <a:schemeClr val="accent1"/>
                </a:fgClr>
                <a:bgClr>
                  <a:schemeClr val="accent5"/>
                </a:bgClr>
              </a:pattFill>
            </c:spPr>
          </c:dPt>
          <c:dPt>
            <c:idx val="19"/>
            <c:invertIfNegative val="0"/>
            <c:spPr>
              <a:pattFill prst="wdUpDiag">
                <a:fgClr>
                  <a:schemeClr val="accent1"/>
                </a:fgClr>
                <a:bgClr>
                  <a:schemeClr val="accent5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3'!$B$1:$AG$1</c:f>
              <c:strCache/>
            </c:strRef>
          </c:cat>
          <c:val>
            <c:numRef>
              <c:f>'Fig 3'!$B$2:$AG$2</c:f>
              <c:numCache/>
            </c:numRef>
          </c:val>
        </c:ser>
        <c:ser>
          <c:idx val="1"/>
          <c:order val="1"/>
          <c:tx>
            <c:strRef>
              <c:f>'Fig 3'!$A$3</c:f>
              <c:strCache>
                <c:ptCount val="1"/>
                <c:pt idx="0">
                  <c:v>Nuclear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3'!$B$1:$AG$1</c:f>
              <c:strCache/>
            </c:strRef>
          </c:cat>
          <c:val>
            <c:numRef>
              <c:f>'Fig 3'!$B$3:$AG$3</c:f>
              <c:numCache/>
            </c:numRef>
          </c:val>
        </c:ser>
        <c:ser>
          <c:idx val="2"/>
          <c:order val="2"/>
          <c:tx>
            <c:strRef>
              <c:f>'Fig 3'!$A$4</c:f>
              <c:strCache>
                <c:ptCount val="1"/>
                <c:pt idx="0">
                  <c:v>Hydro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3'!$B$1:$AG$1</c:f>
              <c:strCache/>
            </c:strRef>
          </c:cat>
          <c:val>
            <c:numRef>
              <c:f>'Fig 3'!$B$4:$AG$4</c:f>
              <c:numCache/>
            </c:numRef>
          </c:val>
        </c:ser>
        <c:ser>
          <c:idx val="3"/>
          <c:order val="3"/>
          <c:tx>
            <c:strRef>
              <c:f>'Fig 3'!$A$5</c:f>
              <c:strCache>
                <c:ptCount val="1"/>
                <c:pt idx="0">
                  <c:v>Wind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3'!$B$1:$AG$1</c:f>
              <c:strCache/>
            </c:strRef>
          </c:cat>
          <c:val>
            <c:numRef>
              <c:f>'Fig 3'!$B$5:$AG$5</c:f>
              <c:numCache/>
            </c:numRef>
          </c:val>
        </c:ser>
        <c:ser>
          <c:idx val="4"/>
          <c:order val="4"/>
          <c:tx>
            <c:strRef>
              <c:f>'Fig 3'!$A$6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3'!$B$1:$AG$1</c:f>
              <c:strCache/>
            </c:strRef>
          </c:cat>
          <c:val>
            <c:numRef>
              <c:f>'Fig 3'!$B$6:$AG$6</c:f>
              <c:numCache/>
            </c:numRef>
          </c:val>
        </c:ser>
        <c:ser>
          <c:idx val="5"/>
          <c:order val="5"/>
          <c:tx>
            <c:strRef>
              <c:f>'Fig 3'!$A$7</c:f>
              <c:strCache>
                <c:ptCount val="1"/>
                <c:pt idx="0">
                  <c:v>Geothermal &amp; others</c:v>
                </c:pt>
              </c:strCache>
            </c:strRef>
          </c:tx>
          <c:spPr>
            <a:solidFill>
              <a:srgbClr val="FF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3'!$B$1:$AG$1</c:f>
              <c:strCache/>
            </c:strRef>
          </c:cat>
          <c:val>
            <c:numRef>
              <c:f>'Fig 3'!$B$7:$AG$7</c:f>
              <c:numCache/>
            </c:numRef>
          </c:val>
        </c:ser>
        <c:overlap val="100"/>
        <c:axId val="15323095"/>
        <c:axId val="3690128"/>
      </c:barChart>
      <c:catAx>
        <c:axId val="1532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90128"/>
        <c:crosses val="autoZero"/>
        <c:auto val="1"/>
        <c:lblOffset val="100"/>
        <c:tickLblSkip val="1"/>
        <c:noMultiLvlLbl val="0"/>
      </c:catAx>
      <c:valAx>
        <c:axId val="369012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0000">
            <a:noFill/>
          </a:ln>
        </c:spPr>
        <c:crossAx val="1532309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875"/>
          <c:y val="0.94175"/>
          <c:w val="0.4285"/>
          <c:h val="0.043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10000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10</xdr:row>
      <xdr:rowOff>152400</xdr:rowOff>
    </xdr:from>
    <xdr:to>
      <xdr:col>12</xdr:col>
      <xdr:colOff>142875</xdr:colOff>
      <xdr:row>34</xdr:row>
      <xdr:rowOff>85725</xdr:rowOff>
    </xdr:to>
    <xdr:graphicFrame macro="">
      <xdr:nvGraphicFramePr>
        <xdr:cNvPr id="1258" name="Chart 1"/>
        <xdr:cNvGraphicFramePr/>
      </xdr:nvGraphicFramePr>
      <xdr:xfrm>
        <a:off x="2028825" y="1800225"/>
        <a:ext cx="66865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47625</xdr:rowOff>
    </xdr:from>
    <xdr:to>
      <xdr:col>11</xdr:col>
      <xdr:colOff>28575</xdr:colOff>
      <xdr:row>33</xdr:row>
      <xdr:rowOff>95250</xdr:rowOff>
    </xdr:to>
    <xdr:graphicFrame macro="">
      <xdr:nvGraphicFramePr>
        <xdr:cNvPr id="2282" name="Chart 1"/>
        <xdr:cNvGraphicFramePr/>
      </xdr:nvGraphicFramePr>
      <xdr:xfrm>
        <a:off x="466725" y="2076450"/>
        <a:ext cx="4400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12</xdr:row>
      <xdr:rowOff>47625</xdr:rowOff>
    </xdr:from>
    <xdr:to>
      <xdr:col>28</xdr:col>
      <xdr:colOff>28575</xdr:colOff>
      <xdr:row>41</xdr:row>
      <xdr:rowOff>95250</xdr:rowOff>
    </xdr:to>
    <xdr:graphicFrame macro="">
      <xdr:nvGraphicFramePr>
        <xdr:cNvPr id="5354" name="Chart 1"/>
        <xdr:cNvGraphicFramePr/>
      </xdr:nvGraphicFramePr>
      <xdr:xfrm>
        <a:off x="1609725" y="1990725"/>
        <a:ext cx="116871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rid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175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215"/>
  <sheetViews>
    <sheetView showGridLines="0" workbookViewId="0" topLeftCell="B1">
      <selection activeCell="T16" sqref="T16"/>
    </sheetView>
  </sheetViews>
  <sheetFormatPr defaultColWidth="9.140625" defaultRowHeight="12.75"/>
  <cols>
    <col min="1" max="7" width="10.7109375" style="50" customWidth="1"/>
    <col min="8" max="8" width="10.7109375" style="47" customWidth="1"/>
    <col min="9" max="9" width="10.7109375" style="50" customWidth="1"/>
    <col min="10" max="11" width="10.7109375" style="47" customWidth="1"/>
    <col min="12" max="15" width="10.7109375" style="50" customWidth="1"/>
    <col min="16" max="16384" width="9.140625" style="50" customWidth="1"/>
  </cols>
  <sheetData>
    <row r="3" spans="1:19" ht="15" customHeight="1">
      <c r="A3" s="47"/>
      <c r="B3" s="48">
        <v>2000</v>
      </c>
      <c r="C3" s="48">
        <v>2001</v>
      </c>
      <c r="D3" s="48">
        <v>2002</v>
      </c>
      <c r="E3" s="47">
        <v>2003</v>
      </c>
      <c r="F3" s="48">
        <v>2004</v>
      </c>
      <c r="G3" s="48">
        <v>2005</v>
      </c>
      <c r="H3" s="48">
        <v>2006</v>
      </c>
      <c r="I3" s="47">
        <v>2007</v>
      </c>
      <c r="J3" s="47">
        <v>2008</v>
      </c>
      <c r="K3" s="47">
        <v>2009</v>
      </c>
      <c r="L3" s="49">
        <v>2010</v>
      </c>
      <c r="M3" s="49">
        <v>2011</v>
      </c>
      <c r="N3" s="49">
        <v>2012</v>
      </c>
      <c r="O3" s="49">
        <v>2013</v>
      </c>
      <c r="P3" s="50">
        <v>2014</v>
      </c>
      <c r="Q3" s="50">
        <v>2015</v>
      </c>
      <c r="R3" s="50">
        <v>2016</v>
      </c>
      <c r="S3" s="50">
        <v>2017</v>
      </c>
    </row>
    <row r="4" spans="1:19" ht="12.75">
      <c r="A4" s="218" t="s">
        <v>59</v>
      </c>
      <c r="B4" s="50">
        <v>2855135</v>
      </c>
      <c r="C4" s="50">
        <v>2922106</v>
      </c>
      <c r="D4" s="50">
        <v>2945024</v>
      </c>
      <c r="E4" s="50">
        <v>3018490</v>
      </c>
      <c r="F4" s="50">
        <v>3081398</v>
      </c>
      <c r="G4" s="50">
        <v>3120734</v>
      </c>
      <c r="H4" s="50">
        <v>3155854</v>
      </c>
      <c r="I4" s="50">
        <v>3178968</v>
      </c>
      <c r="J4" s="50">
        <v>3195514</v>
      </c>
      <c r="K4" s="47">
        <v>3034174</v>
      </c>
      <c r="L4" s="51">
        <v>3163261</v>
      </c>
      <c r="M4" s="51">
        <v>3101205</v>
      </c>
      <c r="N4" s="51">
        <v>3101996</v>
      </c>
      <c r="O4" s="51">
        <v>3076247</v>
      </c>
      <c r="P4" s="47">
        <v>3003996</v>
      </c>
      <c r="Q4" s="50">
        <v>3046393</v>
      </c>
      <c r="R4" s="50">
        <v>3076903</v>
      </c>
      <c r="S4" s="50">
        <v>3054507</v>
      </c>
    </row>
    <row r="5" spans="1:19" ht="12.75">
      <c r="A5" s="50" t="s">
        <v>60</v>
      </c>
      <c r="H5" s="50"/>
      <c r="I5" s="47"/>
      <c r="J5" s="51">
        <v>3064836</v>
      </c>
      <c r="K5" s="51">
        <v>2924867</v>
      </c>
      <c r="L5" s="51">
        <v>2976379</v>
      </c>
      <c r="M5" s="51">
        <v>2980310</v>
      </c>
      <c r="N5" s="47">
        <v>2978080</v>
      </c>
      <c r="O5" s="47">
        <v>2962572</v>
      </c>
      <c r="P5" s="50">
        <v>2873775</v>
      </c>
      <c r="Q5" s="50">
        <v>2942635</v>
      </c>
      <c r="R5" s="50">
        <v>2963878</v>
      </c>
      <c r="S5" s="50">
        <v>3041320</v>
      </c>
    </row>
    <row r="6" spans="8:13" ht="12.75">
      <c r="H6" s="50"/>
      <c r="I6" s="47"/>
      <c r="J6" s="51"/>
      <c r="K6" s="51"/>
      <c r="L6" s="51"/>
      <c r="M6" s="52"/>
    </row>
    <row r="7" spans="8:13" ht="12.75">
      <c r="H7" s="50"/>
      <c r="I7" s="47"/>
      <c r="J7" s="51"/>
      <c r="K7" s="51"/>
      <c r="L7" s="51"/>
      <c r="M7" s="52"/>
    </row>
    <row r="8" spans="4:13" ht="12.75">
      <c r="D8" s="53" t="s">
        <v>67</v>
      </c>
      <c r="H8" s="50"/>
      <c r="I8" s="47"/>
      <c r="J8" s="51"/>
      <c r="K8" s="51"/>
      <c r="L8" s="51"/>
      <c r="M8" s="52"/>
    </row>
    <row r="9" spans="1:13" ht="12.75">
      <c r="A9" s="54"/>
      <c r="B9" s="48"/>
      <c r="C9" s="49"/>
      <c r="D9" s="49"/>
      <c r="E9" s="49"/>
      <c r="F9" s="49"/>
      <c r="G9" s="47"/>
      <c r="I9" s="47"/>
      <c r="K9" s="48"/>
      <c r="L9" s="47"/>
      <c r="M9" s="47"/>
    </row>
    <row r="10" spans="1:13" ht="12.75">
      <c r="A10" s="55"/>
      <c r="B10" s="47"/>
      <c r="C10" s="47"/>
      <c r="D10" s="47"/>
      <c r="E10" s="47"/>
      <c r="F10" s="47"/>
      <c r="G10" s="47"/>
      <c r="I10" s="47"/>
      <c r="L10" s="47"/>
      <c r="M10" s="47"/>
    </row>
    <row r="11" spans="1:13" ht="12.75">
      <c r="A11" s="47"/>
      <c r="B11" s="47"/>
      <c r="C11" s="47"/>
      <c r="D11" s="47"/>
      <c r="E11" s="47"/>
      <c r="F11" s="47"/>
      <c r="G11" s="47"/>
      <c r="I11" s="47"/>
      <c r="L11" s="47"/>
      <c r="M11" s="47"/>
    </row>
    <row r="12" spans="1:13" ht="12.75">
      <c r="A12" s="47"/>
      <c r="B12" s="47"/>
      <c r="C12" s="47"/>
      <c r="D12" s="47"/>
      <c r="E12" s="47"/>
      <c r="F12" s="47"/>
      <c r="G12" s="47"/>
      <c r="I12" s="47"/>
      <c r="L12" s="47"/>
      <c r="M12" s="47"/>
    </row>
    <row r="13" spans="1:13" ht="12.75">
      <c r="A13" s="47"/>
      <c r="B13" s="47"/>
      <c r="C13" s="47"/>
      <c r="D13" s="47"/>
      <c r="E13" s="47"/>
      <c r="F13" s="47"/>
      <c r="G13" s="47"/>
      <c r="I13" s="47"/>
      <c r="L13" s="47"/>
      <c r="M13" s="47"/>
    </row>
    <row r="14" spans="1:13" ht="12.75">
      <c r="A14" s="47"/>
      <c r="B14" s="47"/>
      <c r="C14" s="47"/>
      <c r="D14" s="47"/>
      <c r="E14" s="47"/>
      <c r="F14" s="47"/>
      <c r="G14" s="47"/>
      <c r="I14" s="47"/>
      <c r="L14" s="47"/>
      <c r="M14" s="47"/>
    </row>
    <row r="15" spans="1:13" ht="12.75">
      <c r="A15" s="47"/>
      <c r="B15" s="47"/>
      <c r="C15" s="47"/>
      <c r="D15" s="47"/>
      <c r="E15" s="47"/>
      <c r="F15" s="47"/>
      <c r="G15" s="47"/>
      <c r="I15" s="47"/>
      <c r="L15" s="47"/>
      <c r="M15" s="47"/>
    </row>
    <row r="16" spans="1:13" ht="12.75">
      <c r="A16" s="47"/>
      <c r="B16" s="47"/>
      <c r="C16" s="47"/>
      <c r="D16" s="47"/>
      <c r="E16" s="47"/>
      <c r="F16" s="47"/>
      <c r="G16" s="47"/>
      <c r="I16" s="47"/>
      <c r="L16" s="47"/>
      <c r="M16" s="47"/>
    </row>
    <row r="17" spans="1:13" ht="12.75">
      <c r="A17" s="47"/>
      <c r="B17" s="47"/>
      <c r="C17" s="47"/>
      <c r="D17" s="47"/>
      <c r="E17" s="47"/>
      <c r="F17" s="47"/>
      <c r="G17" s="47"/>
      <c r="I17" s="47"/>
      <c r="L17" s="47"/>
      <c r="M17" s="47"/>
    </row>
    <row r="18" spans="1:13" ht="12.75">
      <c r="A18" s="47"/>
      <c r="B18" s="47"/>
      <c r="C18" s="47"/>
      <c r="D18" s="47"/>
      <c r="E18" s="47"/>
      <c r="F18" s="47"/>
      <c r="G18" s="47"/>
      <c r="I18" s="47"/>
      <c r="L18" s="47"/>
      <c r="M18" s="47"/>
    </row>
    <row r="19" spans="1:13" ht="12.75">
      <c r="A19" s="47"/>
      <c r="B19" s="47"/>
      <c r="C19" s="47"/>
      <c r="D19" s="47"/>
      <c r="E19" s="47"/>
      <c r="F19" s="47"/>
      <c r="G19" s="47"/>
      <c r="I19" s="47"/>
      <c r="L19" s="47"/>
      <c r="M19" s="47"/>
    </row>
    <row r="20" spans="1:13" ht="12.75">
      <c r="A20" s="47"/>
      <c r="B20" s="47"/>
      <c r="C20" s="47"/>
      <c r="D20" s="47"/>
      <c r="E20" s="47"/>
      <c r="F20" s="47"/>
      <c r="G20" s="47"/>
      <c r="I20" s="47"/>
      <c r="L20" s="47"/>
      <c r="M20" s="47"/>
    </row>
    <row r="21" spans="1:13" ht="12.75">
      <c r="A21" s="47"/>
      <c r="B21" s="47"/>
      <c r="C21" s="47"/>
      <c r="D21" s="47"/>
      <c r="E21" s="47"/>
      <c r="F21" s="47"/>
      <c r="G21" s="47"/>
      <c r="I21" s="47"/>
      <c r="L21" s="47"/>
      <c r="M21" s="47"/>
    </row>
    <row r="22" spans="1:13" ht="12.75">
      <c r="A22" s="47"/>
      <c r="B22" s="47"/>
      <c r="C22" s="47"/>
      <c r="D22" s="47"/>
      <c r="E22" s="47"/>
      <c r="F22" s="47"/>
      <c r="G22" s="47"/>
      <c r="I22" s="47"/>
      <c r="L22" s="47"/>
      <c r="M22" s="47"/>
    </row>
    <row r="23" spans="1:13" ht="12.75">
      <c r="A23" s="47"/>
      <c r="B23" s="47"/>
      <c r="C23" s="47"/>
      <c r="D23" s="47"/>
      <c r="E23" s="47"/>
      <c r="F23" s="47"/>
      <c r="G23" s="47"/>
      <c r="I23" s="47"/>
      <c r="L23" s="47"/>
      <c r="M23" s="47"/>
    </row>
    <row r="24" spans="1:13" ht="12.75">
      <c r="A24" s="47"/>
      <c r="B24" s="47"/>
      <c r="C24" s="47"/>
      <c r="D24" s="47"/>
      <c r="E24" s="47"/>
      <c r="F24" s="47"/>
      <c r="G24" s="47"/>
      <c r="I24" s="47"/>
      <c r="L24" s="47"/>
      <c r="M24" s="47"/>
    </row>
    <row r="25" spans="1:13" ht="12.75">
      <c r="A25" s="47"/>
      <c r="B25" s="47"/>
      <c r="C25" s="47"/>
      <c r="D25" s="47"/>
      <c r="E25" s="47"/>
      <c r="F25" s="47"/>
      <c r="G25" s="47"/>
      <c r="I25" s="47"/>
      <c r="L25" s="47"/>
      <c r="M25" s="47"/>
    </row>
    <row r="26" spans="1:13" ht="12.75">
      <c r="A26" s="47"/>
      <c r="B26" s="47"/>
      <c r="C26" s="47"/>
      <c r="D26" s="47"/>
      <c r="E26" s="47"/>
      <c r="F26" s="47"/>
      <c r="G26" s="47"/>
      <c r="I26" s="47"/>
      <c r="L26" s="47"/>
      <c r="M26" s="47"/>
    </row>
    <row r="27" spans="1:13" ht="12.75">
      <c r="A27" s="47"/>
      <c r="B27" s="47"/>
      <c r="C27" s="47"/>
      <c r="D27" s="47"/>
      <c r="E27" s="47"/>
      <c r="F27" s="47"/>
      <c r="G27" s="47"/>
      <c r="I27" s="47"/>
      <c r="L27" s="47"/>
      <c r="M27" s="47"/>
    </row>
    <row r="28" spans="1:13" ht="12.75">
      <c r="A28" s="47"/>
      <c r="B28" s="47"/>
      <c r="C28" s="47"/>
      <c r="D28" s="47"/>
      <c r="E28" s="47"/>
      <c r="F28" s="47"/>
      <c r="G28" s="47"/>
      <c r="I28" s="47"/>
      <c r="L28" s="47"/>
      <c r="M28" s="47"/>
    </row>
    <row r="29" spans="1:13" ht="12.75">
      <c r="A29" s="47"/>
      <c r="B29" s="47"/>
      <c r="C29" s="47"/>
      <c r="D29" s="47"/>
      <c r="E29" s="47"/>
      <c r="F29" s="47"/>
      <c r="G29" s="47"/>
      <c r="I29" s="47"/>
      <c r="L29" s="47"/>
      <c r="M29" s="47"/>
    </row>
    <row r="30" spans="1:13" ht="12.75">
      <c r="A30" s="47"/>
      <c r="B30" s="47"/>
      <c r="C30" s="47"/>
      <c r="D30" s="47"/>
      <c r="E30" s="47"/>
      <c r="F30" s="47"/>
      <c r="G30" s="47"/>
      <c r="I30" s="47"/>
      <c r="L30" s="47"/>
      <c r="M30" s="47"/>
    </row>
    <row r="31" spans="1:13" ht="12.75">
      <c r="A31" s="47"/>
      <c r="B31" s="47"/>
      <c r="C31" s="47"/>
      <c r="D31" s="47"/>
      <c r="E31" s="47"/>
      <c r="F31" s="47"/>
      <c r="G31" s="47"/>
      <c r="I31" s="47"/>
      <c r="L31" s="47"/>
      <c r="M31" s="47"/>
    </row>
    <row r="32" spans="1:13" ht="12.75">
      <c r="A32" s="47"/>
      <c r="B32" s="47"/>
      <c r="C32" s="47"/>
      <c r="D32" s="47"/>
      <c r="E32" s="47"/>
      <c r="F32" s="47"/>
      <c r="G32" s="47"/>
      <c r="I32" s="47"/>
      <c r="L32" s="47"/>
      <c r="M32" s="47"/>
    </row>
    <row r="33" spans="1:13" ht="12.75">
      <c r="A33" s="47"/>
      <c r="B33" s="47"/>
      <c r="C33" s="47"/>
      <c r="D33" s="47"/>
      <c r="E33" s="47"/>
      <c r="F33" s="47"/>
      <c r="G33" s="47"/>
      <c r="I33" s="47"/>
      <c r="L33" s="47"/>
      <c r="M33" s="47"/>
    </row>
    <row r="34" spans="1:13" ht="12.75">
      <c r="A34" s="47"/>
      <c r="B34" s="47"/>
      <c r="C34" s="56"/>
      <c r="D34" s="47"/>
      <c r="E34" s="47"/>
      <c r="F34" s="47"/>
      <c r="G34" s="47"/>
      <c r="I34" s="47"/>
      <c r="L34" s="47"/>
      <c r="M34" s="47"/>
    </row>
    <row r="35" spans="1:13" ht="12.75">
      <c r="A35" s="47"/>
      <c r="B35" s="47"/>
      <c r="C35" s="47"/>
      <c r="D35" s="47"/>
      <c r="E35" s="47"/>
      <c r="F35" s="47"/>
      <c r="G35" s="47"/>
      <c r="I35" s="47"/>
      <c r="L35" s="47"/>
      <c r="M35" s="47"/>
    </row>
    <row r="36" spans="1:13" ht="12.75">
      <c r="A36" s="47"/>
      <c r="B36" s="47"/>
      <c r="C36" s="48"/>
      <c r="D36" s="48"/>
      <c r="E36" s="48"/>
      <c r="F36" s="48"/>
      <c r="G36" s="48"/>
      <c r="H36" s="48"/>
      <c r="I36" s="47"/>
      <c r="L36" s="47"/>
      <c r="M36" s="47"/>
    </row>
    <row r="37" spans="3:13" ht="12.75">
      <c r="C37" s="56" t="s">
        <v>51</v>
      </c>
      <c r="H37" s="50"/>
      <c r="J37" s="50"/>
      <c r="L37" s="47"/>
      <c r="M37" s="47"/>
    </row>
    <row r="38" spans="1:13" ht="12.75">
      <c r="A38" s="47"/>
      <c r="B38" s="47"/>
      <c r="C38" s="47"/>
      <c r="D38" s="47"/>
      <c r="E38" s="47"/>
      <c r="F38" s="47"/>
      <c r="G38" s="47"/>
      <c r="I38" s="47"/>
      <c r="L38" s="47"/>
      <c r="M38" s="47"/>
    </row>
    <row r="39" spans="1:13" ht="12.75">
      <c r="A39" s="47"/>
      <c r="B39" s="47"/>
      <c r="C39" s="47"/>
      <c r="D39" s="47"/>
      <c r="E39" s="47"/>
      <c r="F39" s="47"/>
      <c r="G39" s="47"/>
      <c r="I39" s="47"/>
      <c r="L39" s="47"/>
      <c r="M39" s="47"/>
    </row>
    <row r="40" spans="1:13" ht="12.75">
      <c r="A40" s="47"/>
      <c r="B40" s="47"/>
      <c r="C40" s="47"/>
      <c r="D40" s="47"/>
      <c r="E40" s="47"/>
      <c r="F40" s="47"/>
      <c r="G40" s="47"/>
      <c r="I40" s="47"/>
      <c r="L40" s="47"/>
      <c r="M40" s="47"/>
    </row>
    <row r="41" spans="1:13" ht="12.75">
      <c r="A41" s="47"/>
      <c r="B41" s="47"/>
      <c r="C41" s="47"/>
      <c r="D41" s="47"/>
      <c r="E41" s="47"/>
      <c r="F41" s="47"/>
      <c r="G41" s="47"/>
      <c r="I41" s="47"/>
      <c r="L41" s="47"/>
      <c r="M41" s="47"/>
    </row>
    <row r="42" spans="1:13" ht="12.75">
      <c r="A42" s="47"/>
      <c r="B42" s="47"/>
      <c r="C42" s="47"/>
      <c r="D42" s="47"/>
      <c r="E42" s="47"/>
      <c r="F42" s="47"/>
      <c r="G42" s="47"/>
      <c r="I42" s="47"/>
      <c r="L42" s="47"/>
      <c r="M42" s="47"/>
    </row>
    <row r="43" spans="1:13" ht="12.75">
      <c r="A43" s="47"/>
      <c r="B43" s="47"/>
      <c r="C43" s="47"/>
      <c r="D43" s="47"/>
      <c r="E43" s="47"/>
      <c r="F43" s="47"/>
      <c r="G43" s="47"/>
      <c r="I43" s="47"/>
      <c r="L43" s="47"/>
      <c r="M43" s="47"/>
    </row>
    <row r="44" spans="1:13" ht="12.75">
      <c r="A44" s="47"/>
      <c r="B44" s="47"/>
      <c r="C44" s="47"/>
      <c r="D44" s="47"/>
      <c r="E44" s="47"/>
      <c r="F44" s="47"/>
      <c r="G44" s="47"/>
      <c r="I44" s="47"/>
      <c r="L44" s="47"/>
      <c r="M44" s="47"/>
    </row>
    <row r="45" spans="1:13" ht="12.75">
      <c r="A45" s="47"/>
      <c r="B45" s="47"/>
      <c r="C45" s="47"/>
      <c r="D45" s="47"/>
      <c r="E45" s="47"/>
      <c r="F45" s="47"/>
      <c r="G45" s="47"/>
      <c r="I45" s="47"/>
      <c r="L45" s="47"/>
      <c r="M45" s="47"/>
    </row>
    <row r="46" spans="1:13" ht="12.75">
      <c r="A46" s="47"/>
      <c r="B46" s="47"/>
      <c r="C46" s="47"/>
      <c r="D46" s="47"/>
      <c r="E46" s="47"/>
      <c r="F46" s="47"/>
      <c r="G46" s="47"/>
      <c r="I46" s="47"/>
      <c r="L46" s="47"/>
      <c r="M46" s="47"/>
    </row>
    <row r="47" spans="1:13" ht="12.75">
      <c r="A47" s="47"/>
      <c r="B47" s="47"/>
      <c r="C47" s="47"/>
      <c r="D47" s="47"/>
      <c r="E47" s="47"/>
      <c r="F47" s="47"/>
      <c r="G47" s="47"/>
      <c r="I47" s="47"/>
      <c r="L47" s="47"/>
      <c r="M47" s="47"/>
    </row>
    <row r="48" spans="1:13" ht="12.75">
      <c r="A48" s="47"/>
      <c r="B48" s="47"/>
      <c r="C48" s="47"/>
      <c r="D48" s="47"/>
      <c r="E48" s="47"/>
      <c r="F48" s="47"/>
      <c r="G48" s="47"/>
      <c r="I48" s="47"/>
      <c r="L48" s="47"/>
      <c r="M48" s="47"/>
    </row>
    <row r="49" spans="1:13" ht="12.75">
      <c r="A49" s="47"/>
      <c r="B49" s="47"/>
      <c r="C49" s="47"/>
      <c r="D49" s="47"/>
      <c r="E49" s="47"/>
      <c r="F49" s="47"/>
      <c r="G49" s="47"/>
      <c r="I49" s="47"/>
      <c r="L49" s="47"/>
      <c r="M49" s="47"/>
    </row>
    <row r="50" spans="1:13" ht="12.75">
      <c r="A50" s="47"/>
      <c r="B50" s="47"/>
      <c r="C50" s="47"/>
      <c r="D50" s="47"/>
      <c r="E50" s="47"/>
      <c r="F50" s="47"/>
      <c r="G50" s="47"/>
      <c r="I50" s="47"/>
      <c r="L50" s="47"/>
      <c r="M50" s="47"/>
    </row>
    <row r="51" spans="1:13" ht="12.75">
      <c r="A51" s="47"/>
      <c r="B51" s="47"/>
      <c r="C51" s="47"/>
      <c r="D51" s="47"/>
      <c r="E51" s="47"/>
      <c r="F51" s="47"/>
      <c r="G51" s="47"/>
      <c r="I51" s="47"/>
      <c r="L51" s="47"/>
      <c r="M51" s="47"/>
    </row>
    <row r="52" spans="1:13" ht="12.75">
      <c r="A52" s="47"/>
      <c r="B52" s="47"/>
      <c r="C52" s="47"/>
      <c r="D52" s="47"/>
      <c r="E52" s="47"/>
      <c r="F52" s="47"/>
      <c r="G52" s="47"/>
      <c r="I52" s="47"/>
      <c r="L52" s="47"/>
      <c r="M52" s="47"/>
    </row>
    <row r="53" spans="1:13" ht="12.75">
      <c r="A53" s="47"/>
      <c r="B53" s="47"/>
      <c r="C53" s="47"/>
      <c r="D53" s="47"/>
      <c r="E53" s="47"/>
      <c r="F53" s="47"/>
      <c r="G53" s="47"/>
      <c r="I53" s="47"/>
      <c r="L53" s="47"/>
      <c r="M53" s="47"/>
    </row>
    <row r="54" spans="1:13" ht="12.75">
      <c r="A54" s="47"/>
      <c r="B54" s="47"/>
      <c r="C54" s="47"/>
      <c r="D54" s="47"/>
      <c r="E54" s="47"/>
      <c r="F54" s="47"/>
      <c r="G54" s="47"/>
      <c r="I54" s="47"/>
      <c r="L54" s="47"/>
      <c r="M54" s="47"/>
    </row>
    <row r="55" spans="1:13" ht="12.75">
      <c r="A55" s="47"/>
      <c r="B55" s="47"/>
      <c r="C55" s="47"/>
      <c r="D55" s="47"/>
      <c r="E55" s="47"/>
      <c r="F55" s="47"/>
      <c r="G55" s="47"/>
      <c r="I55" s="47"/>
      <c r="L55" s="47"/>
      <c r="M55" s="47"/>
    </row>
    <row r="56" spans="1:13" ht="12.75">
      <c r="A56" s="47"/>
      <c r="B56" s="47"/>
      <c r="C56" s="47"/>
      <c r="D56" s="47"/>
      <c r="E56" s="47"/>
      <c r="F56" s="47"/>
      <c r="G56" s="47"/>
      <c r="I56" s="47"/>
      <c r="L56" s="47"/>
      <c r="M56" s="47"/>
    </row>
    <row r="57" spans="1:13" ht="12.75">
      <c r="A57" s="47"/>
      <c r="B57" s="47"/>
      <c r="C57" s="47"/>
      <c r="D57" s="47"/>
      <c r="E57" s="47"/>
      <c r="F57" s="47"/>
      <c r="G57" s="47"/>
      <c r="I57" s="47"/>
      <c r="L57" s="47"/>
      <c r="M57" s="47"/>
    </row>
    <row r="58" spans="1:13" ht="12.75">
      <c r="A58" s="47"/>
      <c r="B58" s="47"/>
      <c r="C58" s="47"/>
      <c r="D58" s="47"/>
      <c r="E58" s="47"/>
      <c r="F58" s="47"/>
      <c r="G58" s="47"/>
      <c r="I58" s="47"/>
      <c r="L58" s="47"/>
      <c r="M58" s="47"/>
    </row>
    <row r="59" spans="1:13" ht="12.75">
      <c r="A59" s="47"/>
      <c r="B59" s="47"/>
      <c r="C59" s="47"/>
      <c r="D59" s="47"/>
      <c r="E59" s="47"/>
      <c r="F59" s="47"/>
      <c r="G59" s="47"/>
      <c r="I59" s="47"/>
      <c r="L59" s="47"/>
      <c r="M59" s="47"/>
    </row>
    <row r="60" spans="1:13" ht="12.75">
      <c r="A60" s="47"/>
      <c r="B60" s="47"/>
      <c r="C60" s="47"/>
      <c r="D60" s="47"/>
      <c r="E60" s="47"/>
      <c r="F60" s="47"/>
      <c r="G60" s="47"/>
      <c r="I60" s="47"/>
      <c r="L60" s="47"/>
      <c r="M60" s="47"/>
    </row>
    <row r="61" spans="1:13" ht="12.75">
      <c r="A61" s="47"/>
      <c r="B61" s="47"/>
      <c r="C61" s="47"/>
      <c r="D61" s="47"/>
      <c r="E61" s="47"/>
      <c r="F61" s="47"/>
      <c r="G61" s="47"/>
      <c r="I61" s="47"/>
      <c r="L61" s="47"/>
      <c r="M61" s="47"/>
    </row>
    <row r="62" spans="1:13" ht="12.75">
      <c r="A62" s="47"/>
      <c r="B62" s="47"/>
      <c r="C62" s="47"/>
      <c r="D62" s="47"/>
      <c r="E62" s="47"/>
      <c r="F62" s="47"/>
      <c r="G62" s="47"/>
      <c r="I62" s="47"/>
      <c r="L62" s="47"/>
      <c r="M62" s="47"/>
    </row>
    <row r="63" spans="1:13" ht="12.75">
      <c r="A63" s="47"/>
      <c r="B63" s="47"/>
      <c r="C63" s="47"/>
      <c r="D63" s="47"/>
      <c r="E63" s="47"/>
      <c r="F63" s="47"/>
      <c r="G63" s="47"/>
      <c r="I63" s="47"/>
      <c r="L63" s="47"/>
      <c r="M63" s="47"/>
    </row>
    <row r="64" spans="1:13" ht="12.75">
      <c r="A64" s="47"/>
      <c r="B64" s="47"/>
      <c r="C64" s="47"/>
      <c r="D64" s="47"/>
      <c r="E64" s="47"/>
      <c r="F64" s="47"/>
      <c r="G64" s="47"/>
      <c r="I64" s="47"/>
      <c r="L64" s="47"/>
      <c r="M64" s="47"/>
    </row>
    <row r="65" spans="1:13" ht="12.75">
      <c r="A65" s="47"/>
      <c r="B65" s="47"/>
      <c r="C65" s="47"/>
      <c r="D65" s="47"/>
      <c r="E65" s="47"/>
      <c r="F65" s="47"/>
      <c r="G65" s="47"/>
      <c r="I65" s="47"/>
      <c r="L65" s="47"/>
      <c r="M65" s="47"/>
    </row>
    <row r="66" spans="1:13" ht="12.75">
      <c r="A66" s="47"/>
      <c r="B66" s="47"/>
      <c r="C66" s="47"/>
      <c r="D66" s="47"/>
      <c r="E66" s="47"/>
      <c r="F66" s="47"/>
      <c r="G66" s="47"/>
      <c r="I66" s="47"/>
      <c r="L66" s="47"/>
      <c r="M66" s="47"/>
    </row>
    <row r="67" spans="1:13" ht="12.75">
      <c r="A67" s="47"/>
      <c r="B67" s="47"/>
      <c r="C67" s="47"/>
      <c r="D67" s="47"/>
      <c r="E67" s="47"/>
      <c r="F67" s="47"/>
      <c r="G67" s="47"/>
      <c r="I67" s="47"/>
      <c r="L67" s="47"/>
      <c r="M67" s="47"/>
    </row>
    <row r="68" spans="1:13" ht="12.75">
      <c r="A68" s="47"/>
      <c r="B68" s="47"/>
      <c r="C68" s="47"/>
      <c r="D68" s="47"/>
      <c r="E68" s="47"/>
      <c r="F68" s="47"/>
      <c r="G68" s="47"/>
      <c r="I68" s="47"/>
      <c r="L68" s="47"/>
      <c r="M68" s="47"/>
    </row>
    <row r="69" spans="1:13" ht="12.75">
      <c r="A69" s="47"/>
      <c r="B69" s="47"/>
      <c r="C69" s="47"/>
      <c r="D69" s="47"/>
      <c r="E69" s="47"/>
      <c r="F69" s="47"/>
      <c r="G69" s="47"/>
      <c r="I69" s="47"/>
      <c r="L69" s="47"/>
      <c r="M69" s="47"/>
    </row>
    <row r="70" spans="1:13" ht="12.75">
      <c r="A70" s="47"/>
      <c r="B70" s="47"/>
      <c r="C70" s="47"/>
      <c r="D70" s="47"/>
      <c r="E70" s="47"/>
      <c r="F70" s="47"/>
      <c r="G70" s="47"/>
      <c r="I70" s="47"/>
      <c r="L70" s="47"/>
      <c r="M70" s="47"/>
    </row>
    <row r="71" spans="1:13" ht="12.75">
      <c r="A71" s="47"/>
      <c r="B71" s="47"/>
      <c r="C71" s="47"/>
      <c r="D71" s="47"/>
      <c r="E71" s="47"/>
      <c r="F71" s="47"/>
      <c r="G71" s="47"/>
      <c r="I71" s="47"/>
      <c r="L71" s="47"/>
      <c r="M71" s="47"/>
    </row>
    <row r="72" spans="1:13" ht="12.75">
      <c r="A72" s="47"/>
      <c r="B72" s="47"/>
      <c r="C72" s="47"/>
      <c r="D72" s="47"/>
      <c r="E72" s="47"/>
      <c r="F72" s="47"/>
      <c r="G72" s="47"/>
      <c r="I72" s="47"/>
      <c r="L72" s="47"/>
      <c r="M72" s="47"/>
    </row>
    <row r="73" spans="1:13" ht="12.75">
      <c r="A73" s="47"/>
      <c r="B73" s="47"/>
      <c r="C73" s="47"/>
      <c r="D73" s="47"/>
      <c r="E73" s="47"/>
      <c r="F73" s="47"/>
      <c r="G73" s="47"/>
      <c r="I73" s="47"/>
      <c r="L73" s="47"/>
      <c r="M73" s="47"/>
    </row>
    <row r="74" spans="1:13" ht="12.75">
      <c r="A74" s="47"/>
      <c r="B74" s="47"/>
      <c r="C74" s="47"/>
      <c r="D74" s="47"/>
      <c r="E74" s="47"/>
      <c r="F74" s="47"/>
      <c r="G74" s="47"/>
      <c r="I74" s="47"/>
      <c r="L74" s="47"/>
      <c r="M74" s="47"/>
    </row>
    <row r="75" spans="1:13" ht="12.75">
      <c r="A75" s="47"/>
      <c r="B75" s="47"/>
      <c r="C75" s="47"/>
      <c r="D75" s="47"/>
      <c r="E75" s="47"/>
      <c r="F75" s="47"/>
      <c r="G75" s="47"/>
      <c r="I75" s="47"/>
      <c r="L75" s="47"/>
      <c r="M75" s="47"/>
    </row>
    <row r="76" spans="1:13" ht="12.75">
      <c r="A76" s="47"/>
      <c r="B76" s="47"/>
      <c r="C76" s="47"/>
      <c r="D76" s="47"/>
      <c r="E76" s="47"/>
      <c r="F76" s="47"/>
      <c r="G76" s="47"/>
      <c r="I76" s="47"/>
      <c r="L76" s="47"/>
      <c r="M76" s="47"/>
    </row>
    <row r="77" spans="1:13" ht="12.75">
      <c r="A77" s="47"/>
      <c r="B77" s="47"/>
      <c r="C77" s="47"/>
      <c r="D77" s="47"/>
      <c r="E77" s="47"/>
      <c r="F77" s="47"/>
      <c r="G77" s="47"/>
      <c r="I77" s="47"/>
      <c r="L77" s="47"/>
      <c r="M77" s="47"/>
    </row>
    <row r="78" spans="1:13" ht="12.75">
      <c r="A78" s="47"/>
      <c r="B78" s="47"/>
      <c r="C78" s="47"/>
      <c r="D78" s="47"/>
      <c r="E78" s="47"/>
      <c r="F78" s="47"/>
      <c r="G78" s="47"/>
      <c r="I78" s="47"/>
      <c r="L78" s="47"/>
      <c r="M78" s="47"/>
    </row>
    <row r="79" spans="1:13" ht="12.75">
      <c r="A79" s="47"/>
      <c r="B79" s="47"/>
      <c r="C79" s="47"/>
      <c r="D79" s="47"/>
      <c r="E79" s="47"/>
      <c r="F79" s="47"/>
      <c r="G79" s="47"/>
      <c r="I79" s="47"/>
      <c r="L79" s="47"/>
      <c r="M79" s="47"/>
    </row>
    <row r="80" spans="1:13" ht="12.75">
      <c r="A80" s="47"/>
      <c r="B80" s="47"/>
      <c r="C80" s="47"/>
      <c r="D80" s="47"/>
      <c r="E80" s="47"/>
      <c r="F80" s="47"/>
      <c r="G80" s="47"/>
      <c r="I80" s="47"/>
      <c r="L80" s="47"/>
      <c r="M80" s="47"/>
    </row>
    <row r="81" spans="1:13" ht="12.75">
      <c r="A81" s="47"/>
      <c r="B81" s="47"/>
      <c r="C81" s="47"/>
      <c r="D81" s="47"/>
      <c r="E81" s="47"/>
      <c r="F81" s="47"/>
      <c r="G81" s="47"/>
      <c r="I81" s="47"/>
      <c r="L81" s="47"/>
      <c r="M81" s="47"/>
    </row>
    <row r="82" spans="1:13" ht="12.75">
      <c r="A82" s="47"/>
      <c r="B82" s="47"/>
      <c r="C82" s="47"/>
      <c r="D82" s="47"/>
      <c r="E82" s="47"/>
      <c r="F82" s="47"/>
      <c r="G82" s="47"/>
      <c r="I82" s="47"/>
      <c r="L82" s="47"/>
      <c r="M82" s="47"/>
    </row>
    <row r="83" spans="1:13" ht="12.75">
      <c r="A83" s="47"/>
      <c r="B83" s="47"/>
      <c r="C83" s="47"/>
      <c r="D83" s="47"/>
      <c r="E83" s="47"/>
      <c r="F83" s="47"/>
      <c r="G83" s="47"/>
      <c r="I83" s="47"/>
      <c r="L83" s="47"/>
      <c r="M83" s="47"/>
    </row>
    <row r="84" spans="1:13" ht="12.75">
      <c r="A84" s="47"/>
      <c r="B84" s="47"/>
      <c r="C84" s="47"/>
      <c r="D84" s="47"/>
      <c r="E84" s="47"/>
      <c r="F84" s="47"/>
      <c r="G84" s="47"/>
      <c r="I84" s="47"/>
      <c r="L84" s="47"/>
      <c r="M84" s="47"/>
    </row>
    <row r="85" spans="1:13" ht="12.75">
      <c r="A85" s="47"/>
      <c r="B85" s="47"/>
      <c r="C85" s="47"/>
      <c r="D85" s="47"/>
      <c r="E85" s="47"/>
      <c r="F85" s="47"/>
      <c r="G85" s="47"/>
      <c r="I85" s="47"/>
      <c r="L85" s="47"/>
      <c r="M85" s="47"/>
    </row>
    <row r="86" spans="1:13" ht="12.75">
      <c r="A86" s="47"/>
      <c r="B86" s="47"/>
      <c r="C86" s="47"/>
      <c r="D86" s="47"/>
      <c r="E86" s="47"/>
      <c r="F86" s="47"/>
      <c r="G86" s="47"/>
      <c r="I86" s="47"/>
      <c r="L86" s="47"/>
      <c r="M86" s="47"/>
    </row>
    <row r="87" spans="1:13" ht="12.75">
      <c r="A87" s="47"/>
      <c r="B87" s="47"/>
      <c r="C87" s="47"/>
      <c r="D87" s="47"/>
      <c r="E87" s="47"/>
      <c r="F87" s="47"/>
      <c r="G87" s="47"/>
      <c r="I87" s="47"/>
      <c r="L87" s="47"/>
      <c r="M87" s="47"/>
    </row>
    <row r="88" spans="1:13" ht="12.75">
      <c r="A88" s="47"/>
      <c r="B88" s="47"/>
      <c r="C88" s="47"/>
      <c r="D88" s="47"/>
      <c r="E88" s="47"/>
      <c r="F88" s="47"/>
      <c r="G88" s="47"/>
      <c r="I88" s="47"/>
      <c r="L88" s="47"/>
      <c r="M88" s="47"/>
    </row>
    <row r="89" spans="1:13" ht="12.75">
      <c r="A89" s="47"/>
      <c r="B89" s="47"/>
      <c r="C89" s="47"/>
      <c r="D89" s="47"/>
      <c r="E89" s="47"/>
      <c r="F89" s="47"/>
      <c r="G89" s="47"/>
      <c r="I89" s="47"/>
      <c r="L89" s="47"/>
      <c r="M89" s="47"/>
    </row>
    <row r="90" spans="1:13" ht="12.75">
      <c r="A90" s="47"/>
      <c r="B90" s="47"/>
      <c r="C90" s="47"/>
      <c r="D90" s="47"/>
      <c r="E90" s="47"/>
      <c r="F90" s="47"/>
      <c r="G90" s="47"/>
      <c r="I90" s="47"/>
      <c r="L90" s="47"/>
      <c r="M90" s="47"/>
    </row>
    <row r="91" spans="1:13" ht="12.75">
      <c r="A91" s="47"/>
      <c r="B91" s="47"/>
      <c r="C91" s="47"/>
      <c r="D91" s="47"/>
      <c r="E91" s="47"/>
      <c r="F91" s="47"/>
      <c r="G91" s="47"/>
      <c r="I91" s="47"/>
      <c r="L91" s="47"/>
      <c r="M91" s="47"/>
    </row>
    <row r="92" spans="1:13" ht="12.75">
      <c r="A92" s="47"/>
      <c r="B92" s="47"/>
      <c r="C92" s="47"/>
      <c r="D92" s="47"/>
      <c r="E92" s="47"/>
      <c r="F92" s="47"/>
      <c r="G92" s="47"/>
      <c r="I92" s="47"/>
      <c r="L92" s="47"/>
      <c r="M92" s="47"/>
    </row>
    <row r="93" spans="1:13" ht="12.75">
      <c r="A93" s="47"/>
      <c r="B93" s="47"/>
      <c r="C93" s="47"/>
      <c r="D93" s="47"/>
      <c r="E93" s="47"/>
      <c r="F93" s="47"/>
      <c r="G93" s="47"/>
      <c r="I93" s="47"/>
      <c r="L93" s="47"/>
      <c r="M93" s="47"/>
    </row>
    <row r="94" spans="1:13" ht="12.75">
      <c r="A94" s="47"/>
      <c r="B94" s="47"/>
      <c r="C94" s="47"/>
      <c r="D94" s="47"/>
      <c r="E94" s="47"/>
      <c r="F94" s="47"/>
      <c r="G94" s="47"/>
      <c r="I94" s="47"/>
      <c r="L94" s="47"/>
      <c r="M94" s="47"/>
    </row>
    <row r="95" spans="1:13" ht="12.75">
      <c r="A95" s="47"/>
      <c r="B95" s="47"/>
      <c r="C95" s="47"/>
      <c r="D95" s="47"/>
      <c r="E95" s="47"/>
      <c r="F95" s="47"/>
      <c r="G95" s="47"/>
      <c r="I95" s="47"/>
      <c r="L95" s="47"/>
      <c r="M95" s="47"/>
    </row>
    <row r="96" spans="1:13" ht="12.75">
      <c r="A96" s="47"/>
      <c r="B96" s="47"/>
      <c r="C96" s="47"/>
      <c r="D96" s="47"/>
      <c r="E96" s="47"/>
      <c r="F96" s="47"/>
      <c r="G96" s="47"/>
      <c r="I96" s="47"/>
      <c r="L96" s="47"/>
      <c r="M96" s="47"/>
    </row>
    <row r="97" spans="1:13" ht="12.75">
      <c r="A97" s="47"/>
      <c r="B97" s="47"/>
      <c r="C97" s="47"/>
      <c r="D97" s="47"/>
      <c r="E97" s="47"/>
      <c r="F97" s="47"/>
      <c r="G97" s="47"/>
      <c r="I97" s="47"/>
      <c r="L97" s="47"/>
      <c r="M97" s="47"/>
    </row>
    <row r="98" spans="1:13" ht="12.75">
      <c r="A98" s="47"/>
      <c r="B98" s="47"/>
      <c r="C98" s="47"/>
      <c r="D98" s="47"/>
      <c r="E98" s="47"/>
      <c r="F98" s="47"/>
      <c r="G98" s="47"/>
      <c r="I98" s="47"/>
      <c r="L98" s="47"/>
      <c r="M98" s="47"/>
    </row>
    <row r="99" spans="1:13" ht="12.75">
      <c r="A99" s="47"/>
      <c r="B99" s="47"/>
      <c r="C99" s="47"/>
      <c r="D99" s="47"/>
      <c r="E99" s="47"/>
      <c r="F99" s="47"/>
      <c r="G99" s="47"/>
      <c r="I99" s="47"/>
      <c r="L99" s="47"/>
      <c r="M99" s="47"/>
    </row>
    <row r="100" spans="1:13" ht="12.75">
      <c r="A100" s="47"/>
      <c r="B100" s="47"/>
      <c r="C100" s="47"/>
      <c r="D100" s="47"/>
      <c r="E100" s="47"/>
      <c r="F100" s="47"/>
      <c r="G100" s="47"/>
      <c r="I100" s="47"/>
      <c r="L100" s="47"/>
      <c r="M100" s="47"/>
    </row>
    <row r="101" spans="1:13" ht="12.75">
      <c r="A101" s="47"/>
      <c r="B101" s="47"/>
      <c r="C101" s="47"/>
      <c r="D101" s="47"/>
      <c r="E101" s="47"/>
      <c r="F101" s="47"/>
      <c r="G101" s="47"/>
      <c r="I101" s="47"/>
      <c r="L101" s="47"/>
      <c r="M101" s="47"/>
    </row>
    <row r="102" spans="1:13" ht="12.75">
      <c r="A102" s="47"/>
      <c r="B102" s="47"/>
      <c r="C102" s="47"/>
      <c r="D102" s="47"/>
      <c r="E102" s="47"/>
      <c r="F102" s="47"/>
      <c r="G102" s="47"/>
      <c r="I102" s="47"/>
      <c r="L102" s="47"/>
      <c r="M102" s="47"/>
    </row>
    <row r="103" spans="1:13" ht="12.75">
      <c r="A103" s="47"/>
      <c r="B103" s="47"/>
      <c r="C103" s="47"/>
      <c r="D103" s="47"/>
      <c r="E103" s="47"/>
      <c r="F103" s="47"/>
      <c r="G103" s="47"/>
      <c r="I103" s="47"/>
      <c r="L103" s="47"/>
      <c r="M103" s="47"/>
    </row>
    <row r="104" spans="1:13" ht="12.75">
      <c r="A104" s="47"/>
      <c r="B104" s="47"/>
      <c r="C104" s="47"/>
      <c r="D104" s="47"/>
      <c r="E104" s="47"/>
      <c r="F104" s="47"/>
      <c r="G104" s="47"/>
      <c r="I104" s="47"/>
      <c r="L104" s="47"/>
      <c r="M104" s="47"/>
    </row>
    <row r="105" spans="1:13" ht="12.75">
      <c r="A105" s="47"/>
      <c r="B105" s="47"/>
      <c r="C105" s="47"/>
      <c r="D105" s="47"/>
      <c r="E105" s="47"/>
      <c r="F105" s="47"/>
      <c r="G105" s="47"/>
      <c r="I105" s="47"/>
      <c r="L105" s="47"/>
      <c r="M105" s="47"/>
    </row>
    <row r="106" spans="1:13" ht="12.75">
      <c r="A106" s="47"/>
      <c r="B106" s="47"/>
      <c r="C106" s="47"/>
      <c r="D106" s="47"/>
      <c r="E106" s="47"/>
      <c r="F106" s="47"/>
      <c r="G106" s="47"/>
      <c r="I106" s="47"/>
      <c r="L106" s="47"/>
      <c r="M106" s="47"/>
    </row>
    <row r="107" spans="1:13" ht="12.75">
      <c r="A107" s="47"/>
      <c r="B107" s="47"/>
      <c r="C107" s="47"/>
      <c r="D107" s="47"/>
      <c r="E107" s="47"/>
      <c r="F107" s="47"/>
      <c r="G107" s="47"/>
      <c r="I107" s="47"/>
      <c r="L107" s="47"/>
      <c r="M107" s="47"/>
    </row>
    <row r="108" spans="1:13" ht="12.75">
      <c r="A108" s="47"/>
      <c r="B108" s="47"/>
      <c r="C108" s="47"/>
      <c r="D108" s="47"/>
      <c r="E108" s="47"/>
      <c r="F108" s="47"/>
      <c r="G108" s="47"/>
      <c r="I108" s="47"/>
      <c r="L108" s="47"/>
      <c r="M108" s="47"/>
    </row>
    <row r="109" spans="1:13" ht="12.75">
      <c r="A109" s="47"/>
      <c r="B109" s="47"/>
      <c r="C109" s="47"/>
      <c r="D109" s="47"/>
      <c r="E109" s="47"/>
      <c r="F109" s="47"/>
      <c r="G109" s="47"/>
      <c r="I109" s="47"/>
      <c r="L109" s="47"/>
      <c r="M109" s="47"/>
    </row>
    <row r="110" spans="1:13" ht="12.75">
      <c r="A110" s="47"/>
      <c r="B110" s="47"/>
      <c r="C110" s="47"/>
      <c r="D110" s="47"/>
      <c r="E110" s="47"/>
      <c r="F110" s="47"/>
      <c r="G110" s="47"/>
      <c r="I110" s="47"/>
      <c r="L110" s="47"/>
      <c r="M110" s="47"/>
    </row>
    <row r="111" spans="1:13" ht="12.75">
      <c r="A111" s="47"/>
      <c r="B111" s="47"/>
      <c r="C111" s="47"/>
      <c r="D111" s="47"/>
      <c r="E111" s="47"/>
      <c r="F111" s="47"/>
      <c r="G111" s="47"/>
      <c r="I111" s="47"/>
      <c r="L111" s="47"/>
      <c r="M111" s="47"/>
    </row>
    <row r="112" spans="1:13" ht="12.75">
      <c r="A112" s="47"/>
      <c r="B112" s="47"/>
      <c r="C112" s="47"/>
      <c r="D112" s="47"/>
      <c r="E112" s="47"/>
      <c r="F112" s="47"/>
      <c r="G112" s="47"/>
      <c r="I112" s="47"/>
      <c r="L112" s="47"/>
      <c r="M112" s="47"/>
    </row>
    <row r="113" spans="1:13" ht="12.75">
      <c r="A113" s="47"/>
      <c r="B113" s="47"/>
      <c r="C113" s="47"/>
      <c r="D113" s="47"/>
      <c r="E113" s="47"/>
      <c r="F113" s="47"/>
      <c r="G113" s="47"/>
      <c r="I113" s="47"/>
      <c r="L113" s="47"/>
      <c r="M113" s="47"/>
    </row>
    <row r="114" spans="1:13" ht="12.75">
      <c r="A114" s="47"/>
      <c r="B114" s="47"/>
      <c r="C114" s="47"/>
      <c r="D114" s="47"/>
      <c r="E114" s="47"/>
      <c r="F114" s="47"/>
      <c r="G114" s="47"/>
      <c r="I114" s="47"/>
      <c r="L114" s="47"/>
      <c r="M114" s="47"/>
    </row>
    <row r="115" spans="1:13" ht="12.75">
      <c r="A115" s="47"/>
      <c r="B115" s="47"/>
      <c r="C115" s="47"/>
      <c r="D115" s="47"/>
      <c r="E115" s="47"/>
      <c r="F115" s="47"/>
      <c r="G115" s="47"/>
      <c r="I115" s="47"/>
      <c r="L115" s="47"/>
      <c r="M115" s="47"/>
    </row>
    <row r="116" spans="1:13" ht="12.75">
      <c r="A116" s="47"/>
      <c r="B116" s="47"/>
      <c r="C116" s="47"/>
      <c r="D116" s="47"/>
      <c r="E116" s="47"/>
      <c r="F116" s="47"/>
      <c r="G116" s="47"/>
      <c r="I116" s="47"/>
      <c r="L116" s="47"/>
      <c r="M116" s="47"/>
    </row>
    <row r="117" spans="1:13" ht="12.75">
      <c r="A117" s="47"/>
      <c r="B117" s="47"/>
      <c r="C117" s="47"/>
      <c r="D117" s="47"/>
      <c r="E117" s="47"/>
      <c r="F117" s="47"/>
      <c r="G117" s="47"/>
      <c r="I117" s="47"/>
      <c r="L117" s="47"/>
      <c r="M117" s="47"/>
    </row>
    <row r="118" spans="1:13" ht="12.75">
      <c r="A118" s="47"/>
      <c r="B118" s="47"/>
      <c r="C118" s="47"/>
      <c r="D118" s="47"/>
      <c r="E118" s="47"/>
      <c r="F118" s="47"/>
      <c r="G118" s="47"/>
      <c r="I118" s="47"/>
      <c r="L118" s="47"/>
      <c r="M118" s="47"/>
    </row>
    <row r="119" spans="1:13" ht="12.75">
      <c r="A119" s="47"/>
      <c r="B119" s="47"/>
      <c r="C119" s="47"/>
      <c r="D119" s="47"/>
      <c r="E119" s="47"/>
      <c r="F119" s="47"/>
      <c r="G119" s="47"/>
      <c r="I119" s="47"/>
      <c r="L119" s="47"/>
      <c r="M119" s="47"/>
    </row>
    <row r="120" spans="1:13" ht="12.75">
      <c r="A120" s="47"/>
      <c r="B120" s="47"/>
      <c r="C120" s="47"/>
      <c r="D120" s="47"/>
      <c r="E120" s="47"/>
      <c r="F120" s="47"/>
      <c r="G120" s="47"/>
      <c r="I120" s="47"/>
      <c r="L120" s="47"/>
      <c r="M120" s="47"/>
    </row>
    <row r="121" spans="1:13" ht="12.75">
      <c r="A121" s="47"/>
      <c r="B121" s="47"/>
      <c r="C121" s="47"/>
      <c r="D121" s="47"/>
      <c r="E121" s="47"/>
      <c r="F121" s="47"/>
      <c r="G121" s="47"/>
      <c r="I121" s="47"/>
      <c r="L121" s="47"/>
      <c r="M121" s="47"/>
    </row>
    <row r="122" spans="1:13" ht="12.75">
      <c r="A122" s="47"/>
      <c r="B122" s="47"/>
      <c r="C122" s="47"/>
      <c r="D122" s="47"/>
      <c r="E122" s="47"/>
      <c r="F122" s="47"/>
      <c r="G122" s="47"/>
      <c r="I122" s="47"/>
      <c r="L122" s="47"/>
      <c r="M122" s="47"/>
    </row>
    <row r="123" spans="1:13" ht="12.75">
      <c r="A123" s="47"/>
      <c r="B123" s="47"/>
      <c r="C123" s="47"/>
      <c r="D123" s="47"/>
      <c r="E123" s="47"/>
      <c r="F123" s="47"/>
      <c r="G123" s="47"/>
      <c r="I123" s="47"/>
      <c r="L123" s="47"/>
      <c r="M123" s="47"/>
    </row>
    <row r="124" spans="1:13" ht="12.75">
      <c r="A124" s="47"/>
      <c r="B124" s="47"/>
      <c r="C124" s="47"/>
      <c r="D124" s="47"/>
      <c r="E124" s="47"/>
      <c r="F124" s="47"/>
      <c r="G124" s="47"/>
      <c r="I124" s="47"/>
      <c r="L124" s="47"/>
      <c r="M124" s="47"/>
    </row>
    <row r="125" spans="1:13" ht="12.75">
      <c r="A125" s="47"/>
      <c r="B125" s="47"/>
      <c r="C125" s="47"/>
      <c r="D125" s="47"/>
      <c r="E125" s="47"/>
      <c r="F125" s="47"/>
      <c r="G125" s="47"/>
      <c r="I125" s="47"/>
      <c r="L125" s="47"/>
      <c r="M125" s="47"/>
    </row>
    <row r="126" spans="1:13" ht="12.75">
      <c r="A126" s="47"/>
      <c r="B126" s="47"/>
      <c r="C126" s="47"/>
      <c r="D126" s="47"/>
      <c r="E126" s="47"/>
      <c r="F126" s="47"/>
      <c r="G126" s="47"/>
      <c r="I126" s="47"/>
      <c r="L126" s="47"/>
      <c r="M126" s="47"/>
    </row>
    <row r="127" spans="1:13" ht="12.75">
      <c r="A127" s="47"/>
      <c r="B127" s="47"/>
      <c r="C127" s="47"/>
      <c r="D127" s="47"/>
      <c r="E127" s="47"/>
      <c r="F127" s="47"/>
      <c r="G127" s="47"/>
      <c r="I127" s="47"/>
      <c r="L127" s="47"/>
      <c r="M127" s="47"/>
    </row>
    <row r="128" spans="1:13" ht="12.75">
      <c r="A128" s="47"/>
      <c r="B128" s="47"/>
      <c r="C128" s="47"/>
      <c r="D128" s="47"/>
      <c r="E128" s="47"/>
      <c r="F128" s="47"/>
      <c r="G128" s="47"/>
      <c r="I128" s="47"/>
      <c r="L128" s="47"/>
      <c r="M128" s="47"/>
    </row>
    <row r="129" spans="1:13" ht="12.75">
      <c r="A129" s="47"/>
      <c r="B129" s="47"/>
      <c r="C129" s="47"/>
      <c r="D129" s="47"/>
      <c r="E129" s="47"/>
      <c r="F129" s="47"/>
      <c r="G129" s="47"/>
      <c r="I129" s="47"/>
      <c r="L129" s="47"/>
      <c r="M129" s="47"/>
    </row>
    <row r="130" spans="1:13" ht="12.75">
      <c r="A130" s="47"/>
      <c r="B130" s="47"/>
      <c r="C130" s="47"/>
      <c r="D130" s="47"/>
      <c r="E130" s="47"/>
      <c r="F130" s="47"/>
      <c r="G130" s="47"/>
      <c r="I130" s="47"/>
      <c r="L130" s="47"/>
      <c r="M130" s="47"/>
    </row>
    <row r="131" spans="1:13" ht="12.75">
      <c r="A131" s="47"/>
      <c r="B131" s="47"/>
      <c r="C131" s="47"/>
      <c r="D131" s="47"/>
      <c r="E131" s="47"/>
      <c r="F131" s="47"/>
      <c r="G131" s="47"/>
      <c r="I131" s="47"/>
      <c r="L131" s="47"/>
      <c r="M131" s="47"/>
    </row>
    <row r="132" spans="1:13" ht="12.75">
      <c r="A132" s="47"/>
      <c r="B132" s="47"/>
      <c r="C132" s="47"/>
      <c r="D132" s="47"/>
      <c r="E132" s="47"/>
      <c r="F132" s="47"/>
      <c r="G132" s="47"/>
      <c r="I132" s="47"/>
      <c r="L132" s="47"/>
      <c r="M132" s="47"/>
    </row>
    <row r="133" spans="1:13" ht="12.75">
      <c r="A133" s="47"/>
      <c r="B133" s="47"/>
      <c r="C133" s="47"/>
      <c r="D133" s="47"/>
      <c r="E133" s="47"/>
      <c r="F133" s="47"/>
      <c r="G133" s="47"/>
      <c r="I133" s="47"/>
      <c r="L133" s="47"/>
      <c r="M133" s="47"/>
    </row>
    <row r="134" spans="1:13" ht="12.75">
      <c r="A134" s="47"/>
      <c r="B134" s="47"/>
      <c r="C134" s="47"/>
      <c r="D134" s="47"/>
      <c r="E134" s="47"/>
      <c r="F134" s="47"/>
      <c r="G134" s="47"/>
      <c r="I134" s="47"/>
      <c r="L134" s="47"/>
      <c r="M134" s="47"/>
    </row>
    <row r="135" spans="1:13" ht="12.75">
      <c r="A135" s="47"/>
      <c r="B135" s="47"/>
      <c r="C135" s="47"/>
      <c r="D135" s="47"/>
      <c r="E135" s="47"/>
      <c r="F135" s="47"/>
      <c r="G135" s="47"/>
      <c r="I135" s="47"/>
      <c r="L135" s="47"/>
      <c r="M135" s="47"/>
    </row>
    <row r="136" spans="1:13" ht="12.75">
      <c r="A136" s="47"/>
      <c r="B136" s="47"/>
      <c r="C136" s="47"/>
      <c r="D136" s="47"/>
      <c r="E136" s="47"/>
      <c r="F136" s="47"/>
      <c r="G136" s="47"/>
      <c r="I136" s="47"/>
      <c r="L136" s="47"/>
      <c r="M136" s="47"/>
    </row>
    <row r="137" spans="1:13" ht="12.75">
      <c r="A137" s="47"/>
      <c r="B137" s="47"/>
      <c r="C137" s="47"/>
      <c r="D137" s="47"/>
      <c r="E137" s="47"/>
      <c r="F137" s="47"/>
      <c r="G137" s="47"/>
      <c r="I137" s="47"/>
      <c r="L137" s="47"/>
      <c r="M137" s="47"/>
    </row>
    <row r="138" spans="1:13" ht="12.75">
      <c r="A138" s="47"/>
      <c r="B138" s="47"/>
      <c r="C138" s="47"/>
      <c r="D138" s="47"/>
      <c r="E138" s="47"/>
      <c r="F138" s="47"/>
      <c r="G138" s="47"/>
      <c r="I138" s="47"/>
      <c r="L138" s="47"/>
      <c r="M138" s="47"/>
    </row>
    <row r="139" spans="1:13" ht="12.75">
      <c r="A139" s="47"/>
      <c r="B139" s="47"/>
      <c r="C139" s="47"/>
      <c r="D139" s="47"/>
      <c r="E139" s="47"/>
      <c r="F139" s="47"/>
      <c r="G139" s="47"/>
      <c r="I139" s="47"/>
      <c r="L139" s="47"/>
      <c r="M139" s="47"/>
    </row>
    <row r="140" spans="1:13" ht="12.75">
      <c r="A140" s="47"/>
      <c r="B140" s="47"/>
      <c r="C140" s="47"/>
      <c r="D140" s="47"/>
      <c r="E140" s="47"/>
      <c r="F140" s="47"/>
      <c r="G140" s="47"/>
      <c r="I140" s="47"/>
      <c r="L140" s="47"/>
      <c r="M140" s="47"/>
    </row>
    <row r="141" spans="1:13" ht="12.75">
      <c r="A141" s="47"/>
      <c r="B141" s="47"/>
      <c r="C141" s="47"/>
      <c r="D141" s="47"/>
      <c r="E141" s="47"/>
      <c r="F141" s="47"/>
      <c r="G141" s="47"/>
      <c r="I141" s="47"/>
      <c r="L141" s="47"/>
      <c r="M141" s="47"/>
    </row>
    <row r="142" spans="1:13" ht="12.75">
      <c r="A142" s="47"/>
      <c r="B142" s="47"/>
      <c r="C142" s="47"/>
      <c r="D142" s="47"/>
      <c r="E142" s="47"/>
      <c r="F142" s="47"/>
      <c r="G142" s="47"/>
      <c r="I142" s="47"/>
      <c r="L142" s="47"/>
      <c r="M142" s="47"/>
    </row>
    <row r="143" spans="1:13" ht="12.75">
      <c r="A143" s="47"/>
      <c r="B143" s="47"/>
      <c r="C143" s="47"/>
      <c r="D143" s="47"/>
      <c r="E143" s="47"/>
      <c r="F143" s="47"/>
      <c r="G143" s="47"/>
      <c r="I143" s="47"/>
      <c r="L143" s="47"/>
      <c r="M143" s="47"/>
    </row>
    <row r="144" spans="1:13" ht="12.75">
      <c r="A144" s="47"/>
      <c r="B144" s="47"/>
      <c r="C144" s="47"/>
      <c r="D144" s="47"/>
      <c r="E144" s="47"/>
      <c r="F144" s="47"/>
      <c r="G144" s="47"/>
      <c r="I144" s="47"/>
      <c r="L144" s="47"/>
      <c r="M144" s="47"/>
    </row>
    <row r="145" spans="1:13" ht="12.75">
      <c r="A145" s="47"/>
      <c r="B145" s="47"/>
      <c r="C145" s="47"/>
      <c r="D145" s="47"/>
      <c r="E145" s="47"/>
      <c r="F145" s="47"/>
      <c r="G145" s="47"/>
      <c r="I145" s="47"/>
      <c r="L145" s="47"/>
      <c r="M145" s="47"/>
    </row>
    <row r="146" spans="1:13" ht="12.75">
      <c r="A146" s="47"/>
      <c r="B146" s="47"/>
      <c r="C146" s="47"/>
      <c r="D146" s="47"/>
      <c r="E146" s="47"/>
      <c r="F146" s="47"/>
      <c r="G146" s="47"/>
      <c r="I146" s="47"/>
      <c r="L146" s="47"/>
      <c r="M146" s="47"/>
    </row>
    <row r="147" spans="1:13" ht="12.75">
      <c r="A147" s="47"/>
      <c r="B147" s="47"/>
      <c r="C147" s="47"/>
      <c r="D147" s="47"/>
      <c r="E147" s="47"/>
      <c r="F147" s="47"/>
      <c r="G147" s="47"/>
      <c r="I147" s="47"/>
      <c r="L147" s="47"/>
      <c r="M147" s="47"/>
    </row>
    <row r="148" spans="1:13" ht="12.75">
      <c r="A148" s="47"/>
      <c r="B148" s="47"/>
      <c r="C148" s="47"/>
      <c r="D148" s="47"/>
      <c r="E148" s="47"/>
      <c r="F148" s="47"/>
      <c r="G148" s="47"/>
      <c r="I148" s="47"/>
      <c r="L148" s="47"/>
      <c r="M148" s="47"/>
    </row>
    <row r="149" spans="1:13" ht="12.75">
      <c r="A149" s="47"/>
      <c r="B149" s="47"/>
      <c r="C149" s="47"/>
      <c r="D149" s="47"/>
      <c r="E149" s="47"/>
      <c r="F149" s="47"/>
      <c r="G149" s="47"/>
      <c r="I149" s="47"/>
      <c r="L149" s="47"/>
      <c r="M149" s="47"/>
    </row>
    <row r="150" spans="1:13" ht="12.75">
      <c r="A150" s="47"/>
      <c r="B150" s="47"/>
      <c r="C150" s="47"/>
      <c r="D150" s="47"/>
      <c r="E150" s="47"/>
      <c r="F150" s="47"/>
      <c r="G150" s="47"/>
      <c r="I150" s="47"/>
      <c r="L150" s="47"/>
      <c r="M150" s="47"/>
    </row>
    <row r="151" spans="1:13" ht="12.75">
      <c r="A151" s="47"/>
      <c r="B151" s="47"/>
      <c r="C151" s="47"/>
      <c r="D151" s="47"/>
      <c r="E151" s="47"/>
      <c r="F151" s="47"/>
      <c r="G151" s="47"/>
      <c r="I151" s="47"/>
      <c r="L151" s="47"/>
      <c r="M151" s="47"/>
    </row>
    <row r="152" spans="1:13" ht="12.75">
      <c r="A152" s="47"/>
      <c r="B152" s="47"/>
      <c r="C152" s="47"/>
      <c r="D152" s="47"/>
      <c r="E152" s="47"/>
      <c r="F152" s="47"/>
      <c r="G152" s="47"/>
      <c r="I152" s="47"/>
      <c r="L152" s="47"/>
      <c r="M152" s="47"/>
    </row>
    <row r="153" spans="1:13" ht="12.75">
      <c r="A153" s="47"/>
      <c r="B153" s="47"/>
      <c r="C153" s="47"/>
      <c r="D153" s="47"/>
      <c r="E153" s="47"/>
      <c r="F153" s="47"/>
      <c r="G153" s="47"/>
      <c r="I153" s="47"/>
      <c r="L153" s="47"/>
      <c r="M153" s="47"/>
    </row>
    <row r="154" spans="1:13" ht="12.75">
      <c r="A154" s="47"/>
      <c r="B154" s="47"/>
      <c r="C154" s="47"/>
      <c r="D154" s="47"/>
      <c r="E154" s="47"/>
      <c r="F154" s="47"/>
      <c r="G154" s="47"/>
      <c r="I154" s="47"/>
      <c r="L154" s="47"/>
      <c r="M154" s="47"/>
    </row>
    <row r="155" spans="1:13" ht="12.75">
      <c r="A155" s="47"/>
      <c r="B155" s="47"/>
      <c r="C155" s="47"/>
      <c r="D155" s="47"/>
      <c r="E155" s="47"/>
      <c r="F155" s="47"/>
      <c r="G155" s="47"/>
      <c r="I155" s="47"/>
      <c r="L155" s="47"/>
      <c r="M155" s="47"/>
    </row>
    <row r="156" spans="1:13" ht="12.75">
      <c r="A156" s="47"/>
      <c r="B156" s="47"/>
      <c r="C156" s="47"/>
      <c r="D156" s="47"/>
      <c r="E156" s="47"/>
      <c r="F156" s="47"/>
      <c r="G156" s="47"/>
      <c r="I156" s="47"/>
      <c r="L156" s="47"/>
      <c r="M156" s="47"/>
    </row>
    <row r="157" spans="1:13" ht="12.75">
      <c r="A157" s="47"/>
      <c r="B157" s="47"/>
      <c r="C157" s="47"/>
      <c r="D157" s="47"/>
      <c r="E157" s="47"/>
      <c r="F157" s="47"/>
      <c r="G157" s="47"/>
      <c r="I157" s="47"/>
      <c r="L157" s="47"/>
      <c r="M157" s="47"/>
    </row>
    <row r="158" spans="1:13" ht="12.75">
      <c r="A158" s="47"/>
      <c r="B158" s="47"/>
      <c r="C158" s="47"/>
      <c r="D158" s="47"/>
      <c r="E158" s="47"/>
      <c r="F158" s="47"/>
      <c r="G158" s="47"/>
      <c r="I158" s="47"/>
      <c r="L158" s="47"/>
      <c r="M158" s="47"/>
    </row>
    <row r="159" spans="1:13" ht="12.75">
      <c r="A159" s="47"/>
      <c r="B159" s="47"/>
      <c r="C159" s="47"/>
      <c r="D159" s="47"/>
      <c r="E159" s="47"/>
      <c r="F159" s="47"/>
      <c r="G159" s="47"/>
      <c r="I159" s="47"/>
      <c r="L159" s="47"/>
      <c r="M159" s="47"/>
    </row>
    <row r="160" spans="1:13" ht="12.75">
      <c r="A160" s="47"/>
      <c r="B160" s="47"/>
      <c r="C160" s="47"/>
      <c r="D160" s="47"/>
      <c r="E160" s="47"/>
      <c r="F160" s="47"/>
      <c r="G160" s="47"/>
      <c r="I160" s="47"/>
      <c r="L160" s="47"/>
      <c r="M160" s="47"/>
    </row>
    <row r="161" spans="1:13" ht="12.75">
      <c r="A161" s="47"/>
      <c r="B161" s="47"/>
      <c r="C161" s="47"/>
      <c r="D161" s="47"/>
      <c r="E161" s="47"/>
      <c r="F161" s="47"/>
      <c r="G161" s="47"/>
      <c r="I161" s="47"/>
      <c r="L161" s="47"/>
      <c r="M161" s="47"/>
    </row>
    <row r="162" spans="1:13" ht="12.75">
      <c r="A162" s="47"/>
      <c r="B162" s="47"/>
      <c r="C162" s="47"/>
      <c r="D162" s="47"/>
      <c r="E162" s="47"/>
      <c r="F162" s="47"/>
      <c r="G162" s="47"/>
      <c r="I162" s="47"/>
      <c r="L162" s="47"/>
      <c r="M162" s="47"/>
    </row>
    <row r="163" spans="1:13" ht="12.75">
      <c r="A163" s="47"/>
      <c r="B163" s="47"/>
      <c r="C163" s="47"/>
      <c r="D163" s="47"/>
      <c r="E163" s="47"/>
      <c r="F163" s="47"/>
      <c r="G163" s="47"/>
      <c r="I163" s="47"/>
      <c r="L163" s="47"/>
      <c r="M163" s="47"/>
    </row>
    <row r="164" spans="1:13" ht="12.75">
      <c r="A164" s="47"/>
      <c r="B164" s="47"/>
      <c r="C164" s="47"/>
      <c r="D164" s="47"/>
      <c r="E164" s="47"/>
      <c r="F164" s="47"/>
      <c r="G164" s="47"/>
      <c r="I164" s="47"/>
      <c r="L164" s="47"/>
      <c r="M164" s="47"/>
    </row>
    <row r="165" spans="1:13" ht="12.75">
      <c r="A165" s="47"/>
      <c r="B165" s="47"/>
      <c r="C165" s="47"/>
      <c r="D165" s="47"/>
      <c r="E165" s="47"/>
      <c r="F165" s="47"/>
      <c r="G165" s="47"/>
      <c r="I165" s="47"/>
      <c r="L165" s="47"/>
      <c r="M165" s="47"/>
    </row>
    <row r="166" spans="1:13" ht="12.75">
      <c r="A166" s="47"/>
      <c r="B166" s="47"/>
      <c r="C166" s="47"/>
      <c r="D166" s="47"/>
      <c r="E166" s="47"/>
      <c r="F166" s="47"/>
      <c r="G166" s="47"/>
      <c r="I166" s="47"/>
      <c r="L166" s="47"/>
      <c r="M166" s="47"/>
    </row>
    <row r="167" spans="1:13" ht="12.75">
      <c r="A167" s="47"/>
      <c r="B167" s="47"/>
      <c r="C167" s="47"/>
      <c r="D167" s="47"/>
      <c r="E167" s="47"/>
      <c r="F167" s="47"/>
      <c r="G167" s="47"/>
      <c r="I167" s="47"/>
      <c r="L167" s="47"/>
      <c r="M167" s="47"/>
    </row>
    <row r="168" spans="1:13" ht="12.75">
      <c r="A168" s="47"/>
      <c r="B168" s="47"/>
      <c r="C168" s="47"/>
      <c r="D168" s="47"/>
      <c r="E168" s="47"/>
      <c r="F168" s="47"/>
      <c r="G168" s="47"/>
      <c r="I168" s="47"/>
      <c r="L168" s="47"/>
      <c r="M168" s="47"/>
    </row>
    <row r="169" spans="1:13" ht="12.75">
      <c r="A169" s="47"/>
      <c r="B169" s="47"/>
      <c r="C169" s="47"/>
      <c r="D169" s="47"/>
      <c r="E169" s="47"/>
      <c r="F169" s="47"/>
      <c r="G169" s="47"/>
      <c r="I169" s="47"/>
      <c r="L169" s="47"/>
      <c r="M169" s="47"/>
    </row>
    <row r="170" spans="1:13" ht="12.75">
      <c r="A170" s="47"/>
      <c r="B170" s="47"/>
      <c r="C170" s="47"/>
      <c r="D170" s="47"/>
      <c r="E170" s="47"/>
      <c r="F170" s="47"/>
      <c r="G170" s="47"/>
      <c r="I170" s="47"/>
      <c r="L170" s="47"/>
      <c r="M170" s="47"/>
    </row>
    <row r="171" spans="1:13" ht="12.75">
      <c r="A171" s="47"/>
      <c r="B171" s="47"/>
      <c r="C171" s="47"/>
      <c r="D171" s="47"/>
      <c r="E171" s="47"/>
      <c r="F171" s="47"/>
      <c r="G171" s="47"/>
      <c r="I171" s="47"/>
      <c r="L171" s="47"/>
      <c r="M171" s="47"/>
    </row>
    <row r="172" spans="1:13" ht="12.75">
      <c r="A172" s="47"/>
      <c r="B172" s="47"/>
      <c r="C172" s="47"/>
      <c r="D172" s="47"/>
      <c r="E172" s="47"/>
      <c r="F172" s="47"/>
      <c r="G172" s="47"/>
      <c r="I172" s="47"/>
      <c r="L172" s="47"/>
      <c r="M172" s="47"/>
    </row>
    <row r="173" spans="1:13" ht="12.75">
      <c r="A173" s="47"/>
      <c r="B173" s="47"/>
      <c r="C173" s="47"/>
      <c r="D173" s="47"/>
      <c r="E173" s="47"/>
      <c r="F173" s="47"/>
      <c r="G173" s="47"/>
      <c r="I173" s="47"/>
      <c r="L173" s="47"/>
      <c r="M173" s="47"/>
    </row>
    <row r="174" spans="1:13" ht="12.75">
      <c r="A174" s="47"/>
      <c r="B174" s="47"/>
      <c r="C174" s="47"/>
      <c r="D174" s="47"/>
      <c r="E174" s="47"/>
      <c r="F174" s="47"/>
      <c r="G174" s="47"/>
      <c r="I174" s="47"/>
      <c r="L174" s="47"/>
      <c r="M174" s="47"/>
    </row>
    <row r="175" spans="1:13" ht="12.75">
      <c r="A175" s="47"/>
      <c r="B175" s="47"/>
      <c r="C175" s="47"/>
      <c r="D175" s="47"/>
      <c r="E175" s="47"/>
      <c r="F175" s="47"/>
      <c r="G175" s="47"/>
      <c r="I175" s="47"/>
      <c r="L175" s="47"/>
      <c r="M175" s="47"/>
    </row>
    <row r="176" spans="1:13" ht="12.75">
      <c r="A176" s="47"/>
      <c r="B176" s="47"/>
      <c r="C176" s="47"/>
      <c r="D176" s="47"/>
      <c r="E176" s="47"/>
      <c r="F176" s="47"/>
      <c r="G176" s="47"/>
      <c r="I176" s="47"/>
      <c r="L176" s="47"/>
      <c r="M176" s="47"/>
    </row>
    <row r="177" spans="1:13" ht="12.75">
      <c r="A177" s="47"/>
      <c r="B177" s="47"/>
      <c r="C177" s="47"/>
      <c r="D177" s="47"/>
      <c r="E177" s="47"/>
      <c r="F177" s="47"/>
      <c r="G177" s="47"/>
      <c r="I177" s="47"/>
      <c r="L177" s="47"/>
      <c r="M177" s="47"/>
    </row>
    <row r="178" spans="1:13" ht="12.75">
      <c r="A178" s="47"/>
      <c r="B178" s="47"/>
      <c r="C178" s="47"/>
      <c r="D178" s="47"/>
      <c r="E178" s="47"/>
      <c r="F178" s="47"/>
      <c r="G178" s="47"/>
      <c r="I178" s="47"/>
      <c r="L178" s="47"/>
      <c r="M178" s="47"/>
    </row>
    <row r="179" spans="1:13" ht="12.75">
      <c r="A179" s="47"/>
      <c r="B179" s="47"/>
      <c r="C179" s="47"/>
      <c r="D179" s="47"/>
      <c r="E179" s="47"/>
      <c r="F179" s="47"/>
      <c r="G179" s="47"/>
      <c r="I179" s="47"/>
      <c r="L179" s="47"/>
      <c r="M179" s="47"/>
    </row>
    <row r="180" spans="1:13" ht="12.75">
      <c r="A180" s="47"/>
      <c r="B180" s="47"/>
      <c r="C180" s="47"/>
      <c r="D180" s="47"/>
      <c r="E180" s="47"/>
      <c r="F180" s="47"/>
      <c r="G180" s="47"/>
      <c r="I180" s="47"/>
      <c r="L180" s="47"/>
      <c r="M180" s="47"/>
    </row>
    <row r="181" spans="1:13" ht="12.75">
      <c r="A181" s="47"/>
      <c r="B181" s="47"/>
      <c r="C181" s="47"/>
      <c r="D181" s="47"/>
      <c r="E181" s="47"/>
      <c r="F181" s="47"/>
      <c r="G181" s="47"/>
      <c r="I181" s="47"/>
      <c r="L181" s="47"/>
      <c r="M181" s="47"/>
    </row>
    <row r="182" spans="1:13" ht="12.75">
      <c r="A182" s="47"/>
      <c r="B182" s="47"/>
      <c r="C182" s="47"/>
      <c r="D182" s="47"/>
      <c r="E182" s="47"/>
      <c r="F182" s="47"/>
      <c r="G182" s="47"/>
      <c r="I182" s="47"/>
      <c r="L182" s="47"/>
      <c r="M182" s="47"/>
    </row>
    <row r="183" spans="1:13" ht="12.75">
      <c r="A183" s="47"/>
      <c r="B183" s="47"/>
      <c r="C183" s="47"/>
      <c r="D183" s="47"/>
      <c r="E183" s="47"/>
      <c r="F183" s="47"/>
      <c r="G183" s="47"/>
      <c r="I183" s="47"/>
      <c r="L183" s="47"/>
      <c r="M183" s="47"/>
    </row>
    <row r="184" spans="1:13" ht="12.75">
      <c r="A184" s="47"/>
      <c r="B184" s="47"/>
      <c r="C184" s="47"/>
      <c r="D184" s="47"/>
      <c r="E184" s="47"/>
      <c r="F184" s="47"/>
      <c r="G184" s="47"/>
      <c r="I184" s="47"/>
      <c r="L184" s="47"/>
      <c r="M184" s="47"/>
    </row>
    <row r="185" spans="1:13" ht="12.75">
      <c r="A185" s="47"/>
      <c r="B185" s="47"/>
      <c r="C185" s="47"/>
      <c r="D185" s="47"/>
      <c r="E185" s="47"/>
      <c r="F185" s="47"/>
      <c r="G185" s="47"/>
      <c r="I185" s="47"/>
      <c r="L185" s="47"/>
      <c r="M185" s="47"/>
    </row>
    <row r="186" spans="1:13" ht="12.75">
      <c r="A186" s="47"/>
      <c r="B186" s="47"/>
      <c r="C186" s="47"/>
      <c r="D186" s="47"/>
      <c r="E186" s="47"/>
      <c r="F186" s="47"/>
      <c r="G186" s="47"/>
      <c r="I186" s="47"/>
      <c r="L186" s="47"/>
      <c r="M186" s="47"/>
    </row>
    <row r="187" spans="1:13" ht="12.75">
      <c r="A187" s="47"/>
      <c r="B187" s="47"/>
      <c r="C187" s="47"/>
      <c r="D187" s="47"/>
      <c r="E187" s="47"/>
      <c r="F187" s="47"/>
      <c r="G187" s="47"/>
      <c r="I187" s="47"/>
      <c r="L187" s="47"/>
      <c r="M187" s="47"/>
    </row>
    <row r="188" spans="1:13" ht="12.75">
      <c r="A188" s="47"/>
      <c r="B188" s="47"/>
      <c r="C188" s="47"/>
      <c r="D188" s="47"/>
      <c r="E188" s="47"/>
      <c r="F188" s="47"/>
      <c r="G188" s="47"/>
      <c r="I188" s="47"/>
      <c r="L188" s="47"/>
      <c r="M188" s="47"/>
    </row>
    <row r="189" spans="1:13" ht="12.75">
      <c r="A189" s="47"/>
      <c r="B189" s="47"/>
      <c r="C189" s="47"/>
      <c r="D189" s="47"/>
      <c r="E189" s="47"/>
      <c r="F189" s="47"/>
      <c r="G189" s="47"/>
      <c r="I189" s="47"/>
      <c r="L189" s="47"/>
      <c r="M189" s="47"/>
    </row>
    <row r="190" spans="1:13" ht="12.75">
      <c r="A190" s="47"/>
      <c r="B190" s="47"/>
      <c r="C190" s="47"/>
      <c r="D190" s="47"/>
      <c r="E190" s="47"/>
      <c r="F190" s="47"/>
      <c r="G190" s="47"/>
      <c r="I190" s="47"/>
      <c r="L190" s="47"/>
      <c r="M190" s="47"/>
    </row>
    <row r="191" spans="1:13" ht="12.75">
      <c r="A191" s="47"/>
      <c r="B191" s="47"/>
      <c r="C191" s="47"/>
      <c r="D191" s="47"/>
      <c r="E191" s="47"/>
      <c r="F191" s="47"/>
      <c r="G191" s="47"/>
      <c r="I191" s="47"/>
      <c r="L191" s="47"/>
      <c r="M191" s="47"/>
    </row>
    <row r="192" spans="1:13" ht="12.75">
      <c r="A192" s="47"/>
      <c r="B192" s="47"/>
      <c r="C192" s="47"/>
      <c r="D192" s="47"/>
      <c r="E192" s="47"/>
      <c r="F192" s="47"/>
      <c r="G192" s="47"/>
      <c r="I192" s="47"/>
      <c r="L192" s="47"/>
      <c r="M192" s="47"/>
    </row>
    <row r="193" spans="1:13" ht="12.75">
      <c r="A193" s="47"/>
      <c r="B193" s="47"/>
      <c r="C193" s="47"/>
      <c r="D193" s="47"/>
      <c r="E193" s="47"/>
      <c r="F193" s="47"/>
      <c r="G193" s="47"/>
      <c r="I193" s="47"/>
      <c r="L193" s="47"/>
      <c r="M193" s="47"/>
    </row>
    <row r="194" spans="1:13" ht="12.75">
      <c r="A194" s="47"/>
      <c r="B194" s="47"/>
      <c r="C194" s="47"/>
      <c r="D194" s="47"/>
      <c r="E194" s="47"/>
      <c r="F194" s="47"/>
      <c r="G194" s="47"/>
      <c r="I194" s="47"/>
      <c r="L194" s="47"/>
      <c r="M194" s="47"/>
    </row>
    <row r="195" spans="1:13" ht="12.75">
      <c r="A195" s="47"/>
      <c r="B195" s="47"/>
      <c r="C195" s="47"/>
      <c r="D195" s="47"/>
      <c r="E195" s="47"/>
      <c r="F195" s="47"/>
      <c r="G195" s="47"/>
      <c r="I195" s="47"/>
      <c r="L195" s="47"/>
      <c r="M195" s="47"/>
    </row>
    <row r="196" spans="1:13" ht="12.75">
      <c r="A196" s="47"/>
      <c r="B196" s="47"/>
      <c r="C196" s="47"/>
      <c r="D196" s="47"/>
      <c r="E196" s="47"/>
      <c r="F196" s="47"/>
      <c r="G196" s="47"/>
      <c r="I196" s="47"/>
      <c r="L196" s="47"/>
      <c r="M196" s="47"/>
    </row>
    <row r="197" spans="1:13" ht="12.75">
      <c r="A197" s="47"/>
      <c r="B197" s="47"/>
      <c r="C197" s="47"/>
      <c r="D197" s="47"/>
      <c r="E197" s="47"/>
      <c r="F197" s="47"/>
      <c r="G197" s="47"/>
      <c r="I197" s="47"/>
      <c r="L197" s="47"/>
      <c r="M197" s="47"/>
    </row>
    <row r="198" spans="1:13" ht="12.75">
      <c r="A198" s="47"/>
      <c r="B198" s="47"/>
      <c r="C198" s="47"/>
      <c r="D198" s="47"/>
      <c r="E198" s="47"/>
      <c r="F198" s="47"/>
      <c r="G198" s="47"/>
      <c r="I198" s="47"/>
      <c r="L198" s="47"/>
      <c r="M198" s="47"/>
    </row>
    <row r="199" spans="1:13" ht="12.75">
      <c r="A199" s="47"/>
      <c r="B199" s="47"/>
      <c r="C199" s="47"/>
      <c r="D199" s="47"/>
      <c r="E199" s="47"/>
      <c r="F199" s="47"/>
      <c r="G199" s="47"/>
      <c r="I199" s="47"/>
      <c r="L199" s="47"/>
      <c r="M199" s="47"/>
    </row>
    <row r="200" spans="1:13" ht="12.75">
      <c r="A200" s="47"/>
      <c r="B200" s="47"/>
      <c r="C200" s="47"/>
      <c r="D200" s="47"/>
      <c r="E200" s="47"/>
      <c r="F200" s="47"/>
      <c r="G200" s="47"/>
      <c r="I200" s="47"/>
      <c r="L200" s="47"/>
      <c r="M200" s="47"/>
    </row>
    <row r="201" spans="1:13" ht="12.75">
      <c r="A201" s="47"/>
      <c r="B201" s="47"/>
      <c r="C201" s="47"/>
      <c r="D201" s="47"/>
      <c r="E201" s="47"/>
      <c r="F201" s="47"/>
      <c r="G201" s="47"/>
      <c r="I201" s="47"/>
      <c r="L201" s="47"/>
      <c r="M201" s="47"/>
    </row>
    <row r="202" spans="1:13" ht="12.75">
      <c r="A202" s="47"/>
      <c r="B202" s="47"/>
      <c r="C202" s="47"/>
      <c r="D202" s="47"/>
      <c r="E202" s="47"/>
      <c r="F202" s="47"/>
      <c r="G202" s="47"/>
      <c r="I202" s="47"/>
      <c r="L202" s="47"/>
      <c r="M202" s="47"/>
    </row>
    <row r="203" spans="1:13" ht="12.75">
      <c r="A203" s="47"/>
      <c r="B203" s="47"/>
      <c r="C203" s="47"/>
      <c r="D203" s="47"/>
      <c r="E203" s="47"/>
      <c r="F203" s="47"/>
      <c r="G203" s="47"/>
      <c r="I203" s="47"/>
      <c r="L203" s="47"/>
      <c r="M203" s="47"/>
    </row>
    <row r="204" spans="1:13" ht="12.75">
      <c r="A204" s="47"/>
      <c r="B204" s="47"/>
      <c r="C204" s="47"/>
      <c r="D204" s="47"/>
      <c r="E204" s="47"/>
      <c r="F204" s="47"/>
      <c r="G204" s="47"/>
      <c r="I204" s="47"/>
      <c r="L204" s="47"/>
      <c r="M204" s="47"/>
    </row>
    <row r="205" spans="1:13" ht="12.75">
      <c r="A205" s="47"/>
      <c r="B205" s="47"/>
      <c r="C205" s="47"/>
      <c r="D205" s="47"/>
      <c r="E205" s="47"/>
      <c r="F205" s="47"/>
      <c r="G205" s="47"/>
      <c r="I205" s="47"/>
      <c r="L205" s="47"/>
      <c r="M205" s="47"/>
    </row>
    <row r="206" spans="1:13" ht="12.75">
      <c r="A206" s="47"/>
      <c r="B206" s="47"/>
      <c r="C206" s="47"/>
      <c r="D206" s="47"/>
      <c r="E206" s="47"/>
      <c r="F206" s="47"/>
      <c r="G206" s="47"/>
      <c r="I206" s="47"/>
      <c r="L206" s="47"/>
      <c r="M206" s="47"/>
    </row>
    <row r="207" spans="1:13" ht="12.75">
      <c r="A207" s="47"/>
      <c r="B207" s="47"/>
      <c r="C207" s="47"/>
      <c r="D207" s="47"/>
      <c r="E207" s="47"/>
      <c r="F207" s="47"/>
      <c r="G207" s="47"/>
      <c r="I207" s="47"/>
      <c r="L207" s="47"/>
      <c r="M207" s="47"/>
    </row>
    <row r="208" spans="1:13" ht="12.75">
      <c r="A208" s="47"/>
      <c r="B208" s="47"/>
      <c r="C208" s="47"/>
      <c r="D208" s="47"/>
      <c r="E208" s="47"/>
      <c r="F208" s="47"/>
      <c r="G208" s="47"/>
      <c r="I208" s="47"/>
      <c r="L208" s="47"/>
      <c r="M208" s="47"/>
    </row>
    <row r="209" spans="1:13" ht="12.75">
      <c r="A209" s="47"/>
      <c r="B209" s="47"/>
      <c r="C209" s="47"/>
      <c r="D209" s="47"/>
      <c r="E209" s="47"/>
      <c r="F209" s="47"/>
      <c r="G209" s="47"/>
      <c r="I209" s="47"/>
      <c r="L209" s="47"/>
      <c r="M209" s="47"/>
    </row>
    <row r="210" spans="1:13" ht="12.75">
      <c r="A210" s="47"/>
      <c r="B210" s="47"/>
      <c r="C210" s="47"/>
      <c r="D210" s="47"/>
      <c r="E210" s="47"/>
      <c r="F210" s="47"/>
      <c r="G210" s="47"/>
      <c r="I210" s="47"/>
      <c r="L210" s="47"/>
      <c r="M210" s="47"/>
    </row>
    <row r="211" spans="1:13" ht="12.75">
      <c r="A211" s="47"/>
      <c r="B211" s="47"/>
      <c r="C211" s="47"/>
      <c r="D211" s="47"/>
      <c r="E211" s="47"/>
      <c r="F211" s="47"/>
      <c r="G211" s="47"/>
      <c r="I211" s="47"/>
      <c r="L211" s="47"/>
      <c r="M211" s="47"/>
    </row>
    <row r="212" spans="1:13" ht="12.75">
      <c r="A212" s="47"/>
      <c r="B212" s="47"/>
      <c r="C212" s="47"/>
      <c r="D212" s="47"/>
      <c r="E212" s="47"/>
      <c r="F212" s="47"/>
      <c r="G212" s="47"/>
      <c r="I212" s="47"/>
      <c r="L212" s="47"/>
      <c r="M212" s="47"/>
    </row>
    <row r="213" spans="1:13" ht="12.75">
      <c r="A213" s="47"/>
      <c r="B213" s="47"/>
      <c r="C213" s="47"/>
      <c r="D213" s="47"/>
      <c r="E213" s="47"/>
      <c r="F213" s="47"/>
      <c r="G213" s="47"/>
      <c r="I213" s="47"/>
      <c r="L213" s="47"/>
      <c r="M213" s="47"/>
    </row>
    <row r="214" spans="1:13" ht="12.75">
      <c r="A214" s="47"/>
      <c r="B214" s="47"/>
      <c r="C214" s="47"/>
      <c r="D214" s="47"/>
      <c r="E214" s="47"/>
      <c r="F214" s="47"/>
      <c r="G214" s="47"/>
      <c r="I214" s="47"/>
      <c r="L214" s="47"/>
      <c r="M214" s="47"/>
    </row>
    <row r="215" spans="1:13" ht="12.75">
      <c r="A215" s="47"/>
      <c r="B215" s="47"/>
      <c r="C215" s="47"/>
      <c r="D215" s="47"/>
      <c r="E215" s="47"/>
      <c r="F215" s="47"/>
      <c r="G215" s="47"/>
      <c r="I215" s="47"/>
      <c r="L215" s="47"/>
      <c r="M215" s="47"/>
    </row>
  </sheetData>
  <printOptions/>
  <pageMargins left="0.9055118110236221" right="0.15748031496062992" top="0.6299212598425197" bottom="0.15748031496062992" header="0.15748031496062992" footer="0.5118110236220472"/>
  <pageSetup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19"/>
  <sheetViews>
    <sheetView showGridLines="0" workbookViewId="0" topLeftCell="A1">
      <selection activeCell="M35" sqref="M35"/>
    </sheetView>
  </sheetViews>
  <sheetFormatPr defaultColWidth="9.140625" defaultRowHeight="12.75"/>
  <cols>
    <col min="1" max="6" width="6.57421875" style="60" customWidth="1"/>
    <col min="7" max="7" width="6.57421875" style="58" customWidth="1"/>
    <col min="8" max="8" width="6.57421875" style="60" customWidth="1"/>
    <col min="9" max="9" width="6.57421875" style="58" customWidth="1"/>
    <col min="10" max="10" width="6.8515625" style="60" customWidth="1"/>
    <col min="11" max="12" width="6.57421875" style="60" customWidth="1"/>
    <col min="13" max="16384" width="9.140625" style="60" customWidth="1"/>
  </cols>
  <sheetData>
    <row r="3" spans="1:11" ht="32.25">
      <c r="A3" s="57"/>
      <c r="B3" s="57"/>
      <c r="C3" s="190" t="s">
        <v>44</v>
      </c>
      <c r="D3" s="57" t="s">
        <v>45</v>
      </c>
      <c r="E3" s="57" t="s">
        <v>55</v>
      </c>
      <c r="F3" s="57" t="s">
        <v>47</v>
      </c>
      <c r="G3" s="217" t="s">
        <v>80</v>
      </c>
      <c r="H3" s="57" t="s">
        <v>82</v>
      </c>
      <c r="J3" s="59"/>
      <c r="K3" s="59"/>
    </row>
    <row r="4" spans="1:11" ht="12.75">
      <c r="A4" s="58"/>
      <c r="B4" s="58"/>
      <c r="C4" s="58"/>
      <c r="D4" s="58"/>
      <c r="E4" s="61"/>
      <c r="F4" s="58"/>
      <c r="G4" s="62"/>
      <c r="H4" s="62"/>
      <c r="J4" s="58"/>
      <c r="K4" s="58"/>
    </row>
    <row r="5" spans="1:11" ht="12.75">
      <c r="A5" s="58"/>
      <c r="B5" s="58">
        <v>2017</v>
      </c>
      <c r="C5" s="58">
        <v>48.3</v>
      </c>
      <c r="D5" s="58">
        <v>25.6</v>
      </c>
      <c r="E5" s="58">
        <v>10.3</v>
      </c>
      <c r="F5" s="58">
        <v>11.7</v>
      </c>
      <c r="G5" s="58">
        <v>3.9</v>
      </c>
      <c r="H5" s="58">
        <v>0.2</v>
      </c>
      <c r="J5" s="58"/>
      <c r="K5" s="58"/>
    </row>
    <row r="6" spans="1:11" ht="12.75">
      <c r="A6" s="58"/>
      <c r="B6" s="58"/>
      <c r="C6" s="58"/>
      <c r="D6" s="58"/>
      <c r="E6" s="58"/>
      <c r="F6" s="58"/>
      <c r="H6" s="58"/>
      <c r="J6" s="58"/>
      <c r="K6" s="58"/>
    </row>
    <row r="7" spans="1:14" ht="12.75">
      <c r="A7" s="58"/>
      <c r="B7" s="58"/>
      <c r="C7" s="58"/>
      <c r="D7" s="58"/>
      <c r="E7" s="58"/>
      <c r="F7" s="58"/>
      <c r="H7" s="58"/>
      <c r="J7" s="58"/>
      <c r="K7" s="58"/>
      <c r="N7" s="60">
        <f>C5+D5+E5+F5+G5+H5</f>
        <v>100.00000000000001</v>
      </c>
    </row>
    <row r="8" spans="1:11" ht="12.75">
      <c r="A8" s="58"/>
      <c r="B8" s="58"/>
      <c r="C8" s="58"/>
      <c r="D8" s="58"/>
      <c r="E8" s="58"/>
      <c r="F8" s="58"/>
      <c r="H8" s="58"/>
      <c r="J8" s="58"/>
      <c r="K8" s="58"/>
    </row>
    <row r="9" spans="1:11" ht="12.75">
      <c r="A9" s="58"/>
      <c r="B9" s="58"/>
      <c r="C9" s="58"/>
      <c r="D9" s="63" t="s">
        <v>81</v>
      </c>
      <c r="E9" s="58"/>
      <c r="F9" s="58"/>
      <c r="H9" s="58"/>
      <c r="J9" s="58"/>
      <c r="K9" s="58"/>
    </row>
    <row r="10" spans="1:11" ht="12.75">
      <c r="A10" s="58"/>
      <c r="B10" s="58"/>
      <c r="C10" s="58"/>
      <c r="D10" s="58"/>
      <c r="E10" s="58"/>
      <c r="F10" s="58"/>
      <c r="H10" s="58"/>
      <c r="J10" s="58"/>
      <c r="K10" s="58"/>
    </row>
    <row r="11" spans="1:11" ht="12.75">
      <c r="A11" s="58"/>
      <c r="B11" s="58"/>
      <c r="C11" s="58"/>
      <c r="D11" s="58"/>
      <c r="E11" s="58"/>
      <c r="F11" s="58"/>
      <c r="H11" s="58"/>
      <c r="J11" s="58"/>
      <c r="K11" s="58"/>
    </row>
    <row r="12" spans="1:11" ht="12.75">
      <c r="A12" s="58"/>
      <c r="B12" s="58"/>
      <c r="C12" s="58"/>
      <c r="D12" s="58"/>
      <c r="E12" s="58"/>
      <c r="F12" s="58"/>
      <c r="H12" s="58"/>
      <c r="J12" s="58"/>
      <c r="K12" s="58"/>
    </row>
    <row r="13" spans="1:11" ht="12.75">
      <c r="A13" s="58"/>
      <c r="B13" s="58"/>
      <c r="C13" s="58"/>
      <c r="D13" s="58"/>
      <c r="E13" s="58"/>
      <c r="F13" s="58"/>
      <c r="H13" s="58"/>
      <c r="J13" s="58"/>
      <c r="K13" s="58"/>
    </row>
    <row r="14" spans="1:11" ht="12.75">
      <c r="A14" s="58"/>
      <c r="B14" s="58"/>
      <c r="C14" s="58"/>
      <c r="D14" s="58"/>
      <c r="E14" s="58"/>
      <c r="F14" s="58"/>
      <c r="H14" s="58"/>
      <c r="J14" s="58"/>
      <c r="K14" s="58"/>
    </row>
    <row r="15" spans="1:11" ht="12.75">
      <c r="A15" s="58"/>
      <c r="B15" s="58"/>
      <c r="C15" s="58"/>
      <c r="D15" s="58"/>
      <c r="E15" s="58"/>
      <c r="F15" s="58"/>
      <c r="H15" s="58"/>
      <c r="J15" s="58"/>
      <c r="K15" s="58"/>
    </row>
    <row r="16" spans="1:11" ht="12.75">
      <c r="A16" s="58"/>
      <c r="B16" s="58"/>
      <c r="C16" s="58"/>
      <c r="D16" s="58"/>
      <c r="E16" s="58"/>
      <c r="F16" s="58"/>
      <c r="H16" s="58"/>
      <c r="J16" s="58"/>
      <c r="K16" s="58"/>
    </row>
    <row r="17" spans="1:11" ht="12.75">
      <c r="A17" s="58"/>
      <c r="B17" s="58"/>
      <c r="C17" s="58"/>
      <c r="D17" s="58"/>
      <c r="E17" s="58"/>
      <c r="F17" s="58"/>
      <c r="H17" s="58"/>
      <c r="J17" s="58"/>
      <c r="K17" s="58"/>
    </row>
    <row r="18" spans="1:11" ht="12.75">
      <c r="A18" s="58"/>
      <c r="B18" s="58"/>
      <c r="C18" s="58"/>
      <c r="D18" s="58"/>
      <c r="E18" s="58"/>
      <c r="F18" s="58"/>
      <c r="H18" s="58"/>
      <c r="J18" s="58"/>
      <c r="K18" s="58"/>
    </row>
    <row r="19" spans="1:11" ht="12.75">
      <c r="A19" s="58"/>
      <c r="B19" s="58"/>
      <c r="C19" s="58"/>
      <c r="D19" s="58"/>
      <c r="E19" s="58"/>
      <c r="F19" s="58"/>
      <c r="H19" s="58"/>
      <c r="J19" s="58"/>
      <c r="K19" s="58"/>
    </row>
    <row r="20" spans="1:11" ht="12.75">
      <c r="A20" s="58"/>
      <c r="B20" s="58"/>
      <c r="C20" s="58"/>
      <c r="D20" s="58"/>
      <c r="E20" s="58"/>
      <c r="F20" s="58"/>
      <c r="H20" s="58"/>
      <c r="J20" s="58"/>
      <c r="K20" s="58"/>
    </row>
    <row r="21" spans="1:11" ht="12.75">
      <c r="A21" s="58"/>
      <c r="B21" s="58"/>
      <c r="C21" s="58"/>
      <c r="D21" s="58"/>
      <c r="E21" s="58"/>
      <c r="F21" s="58"/>
      <c r="H21" s="58"/>
      <c r="J21" s="58"/>
      <c r="K21" s="58"/>
    </row>
    <row r="22" spans="1:11" ht="12.75">
      <c r="A22" s="58"/>
      <c r="B22" s="58"/>
      <c r="C22" s="58"/>
      <c r="D22" s="58"/>
      <c r="E22" s="58"/>
      <c r="F22" s="58"/>
      <c r="H22" s="58"/>
      <c r="J22" s="58"/>
      <c r="K22" s="58"/>
    </row>
    <row r="23" spans="1:11" ht="12.75">
      <c r="A23" s="58"/>
      <c r="B23" s="58"/>
      <c r="C23" s="58"/>
      <c r="D23" s="58"/>
      <c r="E23" s="58"/>
      <c r="F23" s="58"/>
      <c r="H23" s="58"/>
      <c r="J23" s="58"/>
      <c r="K23" s="58"/>
    </row>
    <row r="24" spans="1:11" ht="12.75">
      <c r="A24" s="58"/>
      <c r="B24" s="58"/>
      <c r="C24" s="58"/>
      <c r="D24" s="58"/>
      <c r="E24" s="58"/>
      <c r="F24" s="58"/>
      <c r="H24" s="58"/>
      <c r="J24" s="58"/>
      <c r="K24" s="58"/>
    </row>
    <row r="25" spans="1:11" ht="12.75">
      <c r="A25" s="58"/>
      <c r="B25" s="58"/>
      <c r="C25" s="58"/>
      <c r="D25" s="58"/>
      <c r="E25" s="58"/>
      <c r="F25" s="58"/>
      <c r="H25" s="58"/>
      <c r="J25" s="58"/>
      <c r="K25" s="58"/>
    </row>
    <row r="26" spans="1:11" ht="12.75">
      <c r="A26" s="58"/>
      <c r="B26" s="58"/>
      <c r="C26" s="58"/>
      <c r="D26" s="58"/>
      <c r="E26" s="58"/>
      <c r="F26" s="58"/>
      <c r="H26" s="58"/>
      <c r="J26" s="58"/>
      <c r="K26" s="58"/>
    </row>
    <row r="27" spans="1:11" ht="12.75">
      <c r="A27" s="58"/>
      <c r="B27" s="58"/>
      <c r="C27" s="58"/>
      <c r="D27" s="58"/>
      <c r="E27" s="58"/>
      <c r="F27" s="58"/>
      <c r="H27" s="58"/>
      <c r="J27" s="58"/>
      <c r="K27" s="58"/>
    </row>
    <row r="28" spans="1:11" ht="12.75">
      <c r="A28" s="58"/>
      <c r="B28" s="58"/>
      <c r="C28" s="58"/>
      <c r="D28" s="58"/>
      <c r="E28" s="58"/>
      <c r="F28" s="58"/>
      <c r="H28" s="58"/>
      <c r="J28" s="58"/>
      <c r="K28" s="58"/>
    </row>
    <row r="29" spans="1:11" ht="12.75">
      <c r="A29" s="58"/>
      <c r="B29" s="58"/>
      <c r="C29" s="58"/>
      <c r="D29" s="58"/>
      <c r="E29" s="58"/>
      <c r="F29" s="58"/>
      <c r="H29" s="58"/>
      <c r="J29" s="58"/>
      <c r="K29" s="58"/>
    </row>
    <row r="30" spans="1:11" ht="12.75">
      <c r="A30" s="58"/>
      <c r="B30" s="58"/>
      <c r="C30" s="58"/>
      <c r="D30" s="58"/>
      <c r="E30" s="58"/>
      <c r="F30" s="58"/>
      <c r="H30" s="58"/>
      <c r="J30" s="58"/>
      <c r="K30" s="58"/>
    </row>
    <row r="31" spans="1:11" ht="12.75">
      <c r="A31" s="58"/>
      <c r="B31" s="58"/>
      <c r="C31" s="58"/>
      <c r="D31" s="58"/>
      <c r="E31" s="58"/>
      <c r="F31" s="58"/>
      <c r="H31" s="58"/>
      <c r="J31" s="58"/>
      <c r="K31" s="58"/>
    </row>
    <row r="32" spans="1:11" ht="12.75">
      <c r="A32" s="58"/>
      <c r="B32" s="58"/>
      <c r="C32" s="58"/>
      <c r="D32" s="58"/>
      <c r="E32" s="58"/>
      <c r="F32" s="58"/>
      <c r="H32" s="58"/>
      <c r="J32" s="58"/>
      <c r="K32" s="58"/>
    </row>
    <row r="33" spans="1:11" ht="12.75">
      <c r="A33" s="58"/>
      <c r="B33" s="58"/>
      <c r="C33" s="58"/>
      <c r="D33" s="64"/>
      <c r="E33" s="58"/>
      <c r="F33" s="58"/>
      <c r="H33" s="58"/>
      <c r="J33" s="58"/>
      <c r="K33" s="58"/>
    </row>
    <row r="34" spans="1:11" ht="12.75">
      <c r="A34" s="58"/>
      <c r="B34" s="58"/>
      <c r="C34" s="58"/>
      <c r="D34" s="58"/>
      <c r="E34" s="58"/>
      <c r="F34" s="58"/>
      <c r="H34" s="58"/>
      <c r="J34" s="58"/>
      <c r="K34" s="58"/>
    </row>
    <row r="35" spans="1:11" ht="12.75">
      <c r="A35" s="58"/>
      <c r="B35" s="58"/>
      <c r="C35" s="58"/>
      <c r="D35" s="58"/>
      <c r="E35" s="58"/>
      <c r="F35" s="58"/>
      <c r="H35" s="58"/>
      <c r="J35" s="58"/>
      <c r="K35" s="58"/>
    </row>
    <row r="36" spans="1:11" ht="12.75">
      <c r="A36" s="58"/>
      <c r="B36" s="58"/>
      <c r="C36" s="58"/>
      <c r="D36" s="58"/>
      <c r="E36" s="58"/>
      <c r="F36" s="58"/>
      <c r="H36" s="58"/>
      <c r="J36" s="58"/>
      <c r="K36" s="58"/>
    </row>
    <row r="37" spans="1:11" ht="12.75">
      <c r="A37" s="58"/>
      <c r="B37" s="58"/>
      <c r="C37" s="58"/>
      <c r="D37" s="58"/>
      <c r="E37" s="58"/>
      <c r="F37" s="58"/>
      <c r="H37" s="58"/>
      <c r="J37" s="58"/>
      <c r="K37" s="58"/>
    </row>
    <row r="38" spans="1:11" ht="12.75">
      <c r="A38" s="58"/>
      <c r="B38" s="58"/>
      <c r="C38" s="58"/>
      <c r="D38" s="58"/>
      <c r="E38" s="58"/>
      <c r="F38" s="64" t="s">
        <v>64</v>
      </c>
      <c r="H38" s="58"/>
      <c r="J38" s="58"/>
      <c r="K38" s="58"/>
    </row>
    <row r="39" spans="1:11" ht="12.75">
      <c r="A39" s="58"/>
      <c r="B39" s="58"/>
      <c r="C39" s="58"/>
      <c r="D39" s="58"/>
      <c r="E39" s="58"/>
      <c r="F39" s="58"/>
      <c r="H39" s="58"/>
      <c r="J39" s="58"/>
      <c r="K39" s="58"/>
    </row>
    <row r="40" spans="1:11" ht="12.75">
      <c r="A40" s="58"/>
      <c r="B40" s="58"/>
      <c r="C40" s="58"/>
      <c r="D40" s="58"/>
      <c r="E40" s="58"/>
      <c r="F40" s="58"/>
      <c r="H40" s="58"/>
      <c r="J40" s="58"/>
      <c r="K40" s="58"/>
    </row>
    <row r="41" spans="1:11" ht="12.75">
      <c r="A41" s="58"/>
      <c r="B41" s="58"/>
      <c r="C41" s="58"/>
      <c r="D41" s="58"/>
      <c r="E41" s="58"/>
      <c r="F41" s="58"/>
      <c r="H41" s="58"/>
      <c r="J41" s="58"/>
      <c r="K41" s="58"/>
    </row>
    <row r="42" spans="1:11" ht="12.75">
      <c r="A42" s="58"/>
      <c r="B42" s="58"/>
      <c r="C42" s="58"/>
      <c r="D42" s="58"/>
      <c r="E42" s="58"/>
      <c r="F42" s="58"/>
      <c r="H42" s="58"/>
      <c r="J42" s="58"/>
      <c r="K42" s="58"/>
    </row>
    <row r="43" spans="1:11" ht="12.75">
      <c r="A43" s="58"/>
      <c r="B43" s="58"/>
      <c r="C43" s="58"/>
      <c r="D43" s="58"/>
      <c r="E43" s="58"/>
      <c r="F43" s="58"/>
      <c r="H43" s="58"/>
      <c r="J43" s="58"/>
      <c r="K43" s="58"/>
    </row>
    <row r="44" spans="1:11" ht="12.75">
      <c r="A44" s="58"/>
      <c r="B44" s="58"/>
      <c r="C44" s="58"/>
      <c r="D44" s="58"/>
      <c r="E44" s="58"/>
      <c r="F44" s="58"/>
      <c r="H44" s="58"/>
      <c r="J44" s="58"/>
      <c r="K44" s="58"/>
    </row>
    <row r="45" spans="1:11" ht="12.75">
      <c r="A45" s="58"/>
      <c r="B45" s="58"/>
      <c r="C45" s="58"/>
      <c r="D45" s="58"/>
      <c r="E45" s="58"/>
      <c r="F45" s="58"/>
      <c r="H45" s="58"/>
      <c r="J45" s="58"/>
      <c r="K45" s="58"/>
    </row>
    <row r="46" spans="1:11" ht="12.75">
      <c r="A46" s="58"/>
      <c r="B46" s="58"/>
      <c r="C46" s="58"/>
      <c r="D46" s="58"/>
      <c r="E46" s="58"/>
      <c r="F46" s="58"/>
      <c r="H46" s="58"/>
      <c r="J46" s="58"/>
      <c r="K46" s="58"/>
    </row>
    <row r="47" spans="1:11" ht="12.75">
      <c r="A47" s="58"/>
      <c r="B47" s="58"/>
      <c r="C47" s="58"/>
      <c r="D47" s="58"/>
      <c r="E47" s="58"/>
      <c r="F47" s="58"/>
      <c r="H47" s="58"/>
      <c r="J47" s="58"/>
      <c r="K47" s="58"/>
    </row>
    <row r="48" spans="1:11" ht="12.75">
      <c r="A48" s="58"/>
      <c r="B48" s="58"/>
      <c r="C48" s="58"/>
      <c r="D48" s="58"/>
      <c r="E48" s="58"/>
      <c r="F48" s="58"/>
      <c r="H48" s="58"/>
      <c r="J48" s="58"/>
      <c r="K48" s="58"/>
    </row>
    <row r="49" spans="1:11" ht="12.75">
      <c r="A49" s="58"/>
      <c r="B49" s="58"/>
      <c r="C49" s="58"/>
      <c r="D49" s="58"/>
      <c r="E49" s="58"/>
      <c r="F49" s="58"/>
      <c r="H49" s="58"/>
      <c r="J49" s="58"/>
      <c r="K49" s="58"/>
    </row>
    <row r="50" spans="1:11" ht="12.75">
      <c r="A50" s="58"/>
      <c r="B50" s="58"/>
      <c r="C50" s="58"/>
      <c r="D50" s="58"/>
      <c r="E50" s="58"/>
      <c r="F50" s="58"/>
      <c r="H50" s="58"/>
      <c r="J50" s="58"/>
      <c r="K50" s="58"/>
    </row>
    <row r="51" spans="1:11" ht="12.75">
      <c r="A51" s="58"/>
      <c r="B51" s="58"/>
      <c r="C51" s="58"/>
      <c r="D51" s="58"/>
      <c r="E51" s="58"/>
      <c r="F51" s="58"/>
      <c r="H51" s="58"/>
      <c r="J51" s="58"/>
      <c r="K51" s="58"/>
    </row>
    <row r="52" spans="1:11" ht="12.75">
      <c r="A52" s="58"/>
      <c r="B52" s="58"/>
      <c r="C52" s="58"/>
      <c r="D52" s="58"/>
      <c r="E52" s="58"/>
      <c r="F52" s="58"/>
      <c r="H52" s="58"/>
      <c r="J52" s="58"/>
      <c r="K52" s="58"/>
    </row>
    <row r="53" spans="1:11" ht="12.75">
      <c r="A53" s="58"/>
      <c r="B53" s="58"/>
      <c r="C53" s="58"/>
      <c r="D53" s="58"/>
      <c r="E53" s="58"/>
      <c r="F53" s="58"/>
      <c r="H53" s="58"/>
      <c r="J53" s="58"/>
      <c r="K53" s="58"/>
    </row>
    <row r="54" spans="1:11" ht="12.75">
      <c r="A54" s="58"/>
      <c r="B54" s="58"/>
      <c r="C54" s="58"/>
      <c r="D54" s="58"/>
      <c r="E54" s="58"/>
      <c r="F54" s="58"/>
      <c r="H54" s="58"/>
      <c r="J54" s="58"/>
      <c r="K54" s="58"/>
    </row>
    <row r="55" spans="1:11" ht="12.75">
      <c r="A55" s="58"/>
      <c r="B55" s="58"/>
      <c r="C55" s="58"/>
      <c r="D55" s="58"/>
      <c r="E55" s="58"/>
      <c r="F55" s="58"/>
      <c r="H55" s="58"/>
      <c r="J55" s="58"/>
      <c r="K55" s="58"/>
    </row>
    <row r="56" spans="1:11" ht="12.75">
      <c r="A56" s="58"/>
      <c r="B56" s="58"/>
      <c r="C56" s="58"/>
      <c r="D56" s="58"/>
      <c r="E56" s="58"/>
      <c r="F56" s="58"/>
      <c r="H56" s="58"/>
      <c r="J56" s="58"/>
      <c r="K56" s="58"/>
    </row>
    <row r="57" spans="1:11" ht="12.75">
      <c r="A57" s="58"/>
      <c r="B57" s="58"/>
      <c r="C57" s="58"/>
      <c r="D57" s="58"/>
      <c r="E57" s="58"/>
      <c r="F57" s="58"/>
      <c r="H57" s="58"/>
      <c r="J57" s="58"/>
      <c r="K57" s="58"/>
    </row>
    <row r="58" spans="1:11" ht="12.75">
      <c r="A58" s="58"/>
      <c r="B58" s="58"/>
      <c r="C58" s="58"/>
      <c r="D58" s="58"/>
      <c r="E58" s="58"/>
      <c r="F58" s="58"/>
      <c r="H58" s="58"/>
      <c r="J58" s="58"/>
      <c r="K58" s="58"/>
    </row>
    <row r="59" spans="1:11" ht="12.75">
      <c r="A59" s="58"/>
      <c r="B59" s="58"/>
      <c r="C59" s="58"/>
      <c r="D59" s="58"/>
      <c r="E59" s="58"/>
      <c r="F59" s="58"/>
      <c r="H59" s="58"/>
      <c r="J59" s="58"/>
      <c r="K59" s="58"/>
    </row>
    <row r="60" spans="1:11" ht="12.75">
      <c r="A60" s="58"/>
      <c r="B60" s="58"/>
      <c r="C60" s="58"/>
      <c r="D60" s="58"/>
      <c r="E60" s="58"/>
      <c r="F60" s="58"/>
      <c r="H60" s="58"/>
      <c r="J60" s="58"/>
      <c r="K60" s="58"/>
    </row>
    <row r="61" spans="1:11" ht="12.75">
      <c r="A61" s="58"/>
      <c r="B61" s="58"/>
      <c r="C61" s="58"/>
      <c r="D61" s="58"/>
      <c r="E61" s="58"/>
      <c r="F61" s="58"/>
      <c r="H61" s="58"/>
      <c r="J61" s="58"/>
      <c r="K61" s="58"/>
    </row>
    <row r="62" spans="1:11" ht="12.75">
      <c r="A62" s="58"/>
      <c r="B62" s="58"/>
      <c r="C62" s="58"/>
      <c r="D62" s="58"/>
      <c r="E62" s="58"/>
      <c r="F62" s="58"/>
      <c r="H62" s="58"/>
      <c r="J62" s="58"/>
      <c r="K62" s="58"/>
    </row>
    <row r="63" spans="1:11" ht="12.75">
      <c r="A63" s="58"/>
      <c r="B63" s="58"/>
      <c r="C63" s="58"/>
      <c r="D63" s="58"/>
      <c r="E63" s="58"/>
      <c r="F63" s="58"/>
      <c r="H63" s="58"/>
      <c r="J63" s="58"/>
      <c r="K63" s="58"/>
    </row>
    <row r="64" spans="1:11" ht="12.75">
      <c r="A64" s="58"/>
      <c r="B64" s="58"/>
      <c r="C64" s="58"/>
      <c r="D64" s="58"/>
      <c r="E64" s="58"/>
      <c r="F64" s="58"/>
      <c r="H64" s="58"/>
      <c r="J64" s="58"/>
      <c r="K64" s="58"/>
    </row>
    <row r="65" spans="1:11" ht="12.75">
      <c r="A65" s="58"/>
      <c r="B65" s="58"/>
      <c r="C65" s="58"/>
      <c r="D65" s="58"/>
      <c r="E65" s="58"/>
      <c r="F65" s="58"/>
      <c r="H65" s="58"/>
      <c r="J65" s="58"/>
      <c r="K65" s="58"/>
    </row>
    <row r="66" spans="1:11" ht="12.75">
      <c r="A66" s="58"/>
      <c r="B66" s="58"/>
      <c r="C66" s="58"/>
      <c r="D66" s="58"/>
      <c r="E66" s="58"/>
      <c r="F66" s="58"/>
      <c r="H66" s="58"/>
      <c r="J66" s="58"/>
      <c r="K66" s="58"/>
    </row>
    <row r="67" spans="1:11" ht="12.75">
      <c r="A67" s="58"/>
      <c r="B67" s="58"/>
      <c r="C67" s="58"/>
      <c r="D67" s="58"/>
      <c r="E67" s="58"/>
      <c r="F67" s="58"/>
      <c r="H67" s="58"/>
      <c r="J67" s="58"/>
      <c r="K67" s="58"/>
    </row>
    <row r="68" spans="1:11" ht="12.75">
      <c r="A68" s="58"/>
      <c r="B68" s="58"/>
      <c r="C68" s="58"/>
      <c r="D68" s="58"/>
      <c r="E68" s="58"/>
      <c r="F68" s="58"/>
      <c r="H68" s="58"/>
      <c r="J68" s="58"/>
      <c r="K68" s="58"/>
    </row>
    <row r="69" spans="1:11" ht="12.75">
      <c r="A69" s="58"/>
      <c r="B69" s="58"/>
      <c r="C69" s="58"/>
      <c r="D69" s="58"/>
      <c r="E69" s="58"/>
      <c r="F69" s="58"/>
      <c r="H69" s="58"/>
      <c r="J69" s="58"/>
      <c r="K69" s="58"/>
    </row>
    <row r="70" spans="1:11" ht="12.75">
      <c r="A70" s="58"/>
      <c r="B70" s="58"/>
      <c r="C70" s="58"/>
      <c r="D70" s="58"/>
      <c r="E70" s="58"/>
      <c r="F70" s="58"/>
      <c r="H70" s="58"/>
      <c r="J70" s="58"/>
      <c r="K70" s="58"/>
    </row>
    <row r="71" spans="1:11" ht="12.75">
      <c r="A71" s="58"/>
      <c r="B71" s="58"/>
      <c r="C71" s="58"/>
      <c r="D71" s="58"/>
      <c r="E71" s="58"/>
      <c r="F71" s="58"/>
      <c r="H71" s="58"/>
      <c r="J71" s="58"/>
      <c r="K71" s="58"/>
    </row>
    <row r="72" spans="1:11" ht="12.75">
      <c r="A72" s="58"/>
      <c r="B72" s="58"/>
      <c r="C72" s="58"/>
      <c r="D72" s="58"/>
      <c r="E72" s="58"/>
      <c r="F72" s="58"/>
      <c r="H72" s="58"/>
      <c r="J72" s="58"/>
      <c r="K72" s="58"/>
    </row>
    <row r="73" spans="1:11" ht="12.75">
      <c r="A73" s="58"/>
      <c r="B73" s="58"/>
      <c r="C73" s="58"/>
      <c r="D73" s="58"/>
      <c r="E73" s="58"/>
      <c r="F73" s="58"/>
      <c r="H73" s="58"/>
      <c r="J73" s="58"/>
      <c r="K73" s="58"/>
    </row>
    <row r="74" spans="1:11" ht="12.75">
      <c r="A74" s="58"/>
      <c r="B74" s="58"/>
      <c r="C74" s="58"/>
      <c r="D74" s="58"/>
      <c r="E74" s="58"/>
      <c r="F74" s="58"/>
      <c r="H74" s="58"/>
      <c r="J74" s="58"/>
      <c r="K74" s="58"/>
    </row>
    <row r="75" spans="1:11" ht="12.75">
      <c r="A75" s="58"/>
      <c r="B75" s="58"/>
      <c r="C75" s="58"/>
      <c r="D75" s="58"/>
      <c r="E75" s="58"/>
      <c r="F75" s="58"/>
      <c r="H75" s="58"/>
      <c r="J75" s="58"/>
      <c r="K75" s="58"/>
    </row>
    <row r="76" spans="1:11" ht="12.75">
      <c r="A76" s="58"/>
      <c r="B76" s="58"/>
      <c r="C76" s="58"/>
      <c r="D76" s="58"/>
      <c r="E76" s="58"/>
      <c r="F76" s="58"/>
      <c r="H76" s="58"/>
      <c r="J76" s="58"/>
      <c r="K76" s="58"/>
    </row>
    <row r="77" spans="1:11" ht="12.75">
      <c r="A77" s="58"/>
      <c r="B77" s="58"/>
      <c r="C77" s="58"/>
      <c r="D77" s="58"/>
      <c r="E77" s="58"/>
      <c r="F77" s="58"/>
      <c r="H77" s="58"/>
      <c r="J77" s="58"/>
      <c r="K77" s="58"/>
    </row>
    <row r="78" spans="1:11" ht="12.75">
      <c r="A78" s="58"/>
      <c r="B78" s="58"/>
      <c r="C78" s="58"/>
      <c r="D78" s="58"/>
      <c r="E78" s="58"/>
      <c r="F78" s="58"/>
      <c r="H78" s="58"/>
      <c r="J78" s="58"/>
      <c r="K78" s="58"/>
    </row>
    <row r="79" spans="1:11" ht="12.75">
      <c r="A79" s="58"/>
      <c r="B79" s="58"/>
      <c r="C79" s="58"/>
      <c r="D79" s="58"/>
      <c r="E79" s="58"/>
      <c r="F79" s="58"/>
      <c r="H79" s="58"/>
      <c r="J79" s="58"/>
      <c r="K79" s="58"/>
    </row>
    <row r="80" spans="1:11" ht="12.75">
      <c r="A80" s="58"/>
      <c r="B80" s="58"/>
      <c r="C80" s="58"/>
      <c r="D80" s="58"/>
      <c r="E80" s="58"/>
      <c r="F80" s="58"/>
      <c r="H80" s="58"/>
      <c r="J80" s="58"/>
      <c r="K80" s="58"/>
    </row>
    <row r="81" spans="1:11" ht="12.75">
      <c r="A81" s="58"/>
      <c r="B81" s="58"/>
      <c r="C81" s="58"/>
      <c r="D81" s="58"/>
      <c r="E81" s="58"/>
      <c r="F81" s="58"/>
      <c r="H81" s="58"/>
      <c r="J81" s="58"/>
      <c r="K81" s="58"/>
    </row>
    <row r="82" spans="1:11" ht="12.75">
      <c r="A82" s="58"/>
      <c r="B82" s="58"/>
      <c r="C82" s="58"/>
      <c r="D82" s="58"/>
      <c r="E82" s="58"/>
      <c r="F82" s="58"/>
      <c r="H82" s="58"/>
      <c r="J82" s="58"/>
      <c r="K82" s="58"/>
    </row>
    <row r="83" spans="1:11" ht="12.75">
      <c r="A83" s="58"/>
      <c r="B83" s="58"/>
      <c r="C83" s="58"/>
      <c r="D83" s="58"/>
      <c r="E83" s="58"/>
      <c r="F83" s="58"/>
      <c r="H83" s="58"/>
      <c r="J83" s="58"/>
      <c r="K83" s="58"/>
    </row>
    <row r="84" spans="1:11" ht="12.75">
      <c r="A84" s="58"/>
      <c r="B84" s="58"/>
      <c r="C84" s="58"/>
      <c r="D84" s="58"/>
      <c r="E84" s="58"/>
      <c r="F84" s="58"/>
      <c r="H84" s="58"/>
      <c r="J84" s="58"/>
      <c r="K84" s="58"/>
    </row>
    <row r="85" spans="1:11" ht="12.75">
      <c r="A85" s="58"/>
      <c r="B85" s="58"/>
      <c r="C85" s="58"/>
      <c r="D85" s="58"/>
      <c r="E85" s="58"/>
      <c r="F85" s="58"/>
      <c r="H85" s="58"/>
      <c r="J85" s="58"/>
      <c r="K85" s="58"/>
    </row>
    <row r="86" spans="1:11" ht="12.75">
      <c r="A86" s="58"/>
      <c r="B86" s="58"/>
      <c r="C86" s="58"/>
      <c r="D86" s="58"/>
      <c r="E86" s="58"/>
      <c r="F86" s="58"/>
      <c r="H86" s="58"/>
      <c r="J86" s="58"/>
      <c r="K86" s="58"/>
    </row>
    <row r="87" spans="1:11" ht="12.75">
      <c r="A87" s="58"/>
      <c r="B87" s="58"/>
      <c r="C87" s="58"/>
      <c r="D87" s="58"/>
      <c r="E87" s="58"/>
      <c r="F87" s="58"/>
      <c r="H87" s="58"/>
      <c r="J87" s="58"/>
      <c r="K87" s="58"/>
    </row>
    <row r="88" spans="1:11" ht="12.75">
      <c r="A88" s="58"/>
      <c r="B88" s="58"/>
      <c r="C88" s="58"/>
      <c r="D88" s="58"/>
      <c r="E88" s="58"/>
      <c r="F88" s="58"/>
      <c r="H88" s="58"/>
      <c r="J88" s="58"/>
      <c r="K88" s="58"/>
    </row>
    <row r="89" spans="1:11" ht="12.75">
      <c r="A89" s="58"/>
      <c r="B89" s="58"/>
      <c r="C89" s="58"/>
      <c r="D89" s="58"/>
      <c r="E89" s="58"/>
      <c r="F89" s="58"/>
      <c r="H89" s="58"/>
      <c r="J89" s="58"/>
      <c r="K89" s="58"/>
    </row>
    <row r="90" spans="1:11" ht="12.75">
      <c r="A90" s="58"/>
      <c r="B90" s="58"/>
      <c r="C90" s="58"/>
      <c r="D90" s="58"/>
      <c r="E90" s="58"/>
      <c r="F90" s="58"/>
      <c r="H90" s="58"/>
      <c r="J90" s="58"/>
      <c r="K90" s="58"/>
    </row>
    <row r="91" spans="1:11" ht="12.75">
      <c r="A91" s="58"/>
      <c r="B91" s="58"/>
      <c r="C91" s="58"/>
      <c r="D91" s="58"/>
      <c r="E91" s="58"/>
      <c r="F91" s="58"/>
      <c r="H91" s="58"/>
      <c r="J91" s="58"/>
      <c r="K91" s="58"/>
    </row>
    <row r="92" spans="1:11" ht="12.75">
      <c r="A92" s="58"/>
      <c r="B92" s="58"/>
      <c r="C92" s="58"/>
      <c r="D92" s="58"/>
      <c r="E92" s="58"/>
      <c r="F92" s="58"/>
      <c r="H92" s="58"/>
      <c r="J92" s="58"/>
      <c r="K92" s="58"/>
    </row>
    <row r="93" spans="1:11" ht="12.75">
      <c r="A93" s="58"/>
      <c r="B93" s="58"/>
      <c r="C93" s="58"/>
      <c r="D93" s="58"/>
      <c r="E93" s="58"/>
      <c r="F93" s="58"/>
      <c r="H93" s="58"/>
      <c r="J93" s="58"/>
      <c r="K93" s="58"/>
    </row>
    <row r="94" spans="1:11" ht="12.75">
      <c r="A94" s="58"/>
      <c r="B94" s="58"/>
      <c r="C94" s="58"/>
      <c r="D94" s="58"/>
      <c r="E94" s="58"/>
      <c r="F94" s="58"/>
      <c r="H94" s="58"/>
      <c r="J94" s="58"/>
      <c r="K94" s="58"/>
    </row>
    <row r="95" spans="1:11" ht="12.75">
      <c r="A95" s="58"/>
      <c r="B95" s="58"/>
      <c r="C95" s="58"/>
      <c r="D95" s="58"/>
      <c r="E95" s="58"/>
      <c r="F95" s="58"/>
      <c r="H95" s="58"/>
      <c r="J95" s="58"/>
      <c r="K95" s="58"/>
    </row>
    <row r="96" spans="1:11" ht="12.75">
      <c r="A96" s="58"/>
      <c r="B96" s="58"/>
      <c r="C96" s="58"/>
      <c r="D96" s="58"/>
      <c r="E96" s="58"/>
      <c r="F96" s="58"/>
      <c r="H96" s="58"/>
      <c r="J96" s="58"/>
      <c r="K96" s="58"/>
    </row>
    <row r="97" spans="1:11" ht="12.75">
      <c r="A97" s="58"/>
      <c r="B97" s="58"/>
      <c r="C97" s="58"/>
      <c r="D97" s="58"/>
      <c r="E97" s="58"/>
      <c r="F97" s="58"/>
      <c r="H97" s="58"/>
      <c r="J97" s="58"/>
      <c r="K97" s="58"/>
    </row>
    <row r="98" spans="1:11" ht="12.75">
      <c r="A98" s="58"/>
      <c r="B98" s="58"/>
      <c r="C98" s="58"/>
      <c r="D98" s="58"/>
      <c r="E98" s="58"/>
      <c r="F98" s="58"/>
      <c r="H98" s="58"/>
      <c r="J98" s="58"/>
      <c r="K98" s="58"/>
    </row>
    <row r="99" spans="1:11" ht="12.75">
      <c r="A99" s="58"/>
      <c r="B99" s="58"/>
      <c r="C99" s="58"/>
      <c r="D99" s="58"/>
      <c r="E99" s="58"/>
      <c r="F99" s="58"/>
      <c r="H99" s="58"/>
      <c r="J99" s="58"/>
      <c r="K99" s="58"/>
    </row>
    <row r="100" spans="1:11" ht="12.75">
      <c r="A100" s="58"/>
      <c r="B100" s="58"/>
      <c r="C100" s="58"/>
      <c r="D100" s="58"/>
      <c r="E100" s="58"/>
      <c r="F100" s="58"/>
      <c r="H100" s="58"/>
      <c r="J100" s="58"/>
      <c r="K100" s="58"/>
    </row>
    <row r="101" spans="1:11" ht="12.75">
      <c r="A101" s="58"/>
      <c r="B101" s="58"/>
      <c r="C101" s="58"/>
      <c r="D101" s="58"/>
      <c r="E101" s="58"/>
      <c r="F101" s="58"/>
      <c r="H101" s="58"/>
      <c r="J101" s="58"/>
      <c r="K101" s="58"/>
    </row>
    <row r="102" spans="1:11" ht="12.75">
      <c r="A102" s="58"/>
      <c r="B102" s="58"/>
      <c r="C102" s="58"/>
      <c r="D102" s="58"/>
      <c r="E102" s="58"/>
      <c r="F102" s="58"/>
      <c r="H102" s="58"/>
      <c r="J102" s="58"/>
      <c r="K102" s="58"/>
    </row>
    <row r="103" spans="1:11" ht="12.75">
      <c r="A103" s="58"/>
      <c r="B103" s="58"/>
      <c r="C103" s="58"/>
      <c r="D103" s="58"/>
      <c r="E103" s="58"/>
      <c r="F103" s="58"/>
      <c r="H103" s="58"/>
      <c r="J103" s="58"/>
      <c r="K103" s="58"/>
    </row>
    <row r="104" spans="1:11" ht="12.75">
      <c r="A104" s="58"/>
      <c r="B104" s="58"/>
      <c r="C104" s="58"/>
      <c r="D104" s="58"/>
      <c r="E104" s="58"/>
      <c r="F104" s="58"/>
      <c r="H104" s="58"/>
      <c r="J104" s="58"/>
      <c r="K104" s="58"/>
    </row>
    <row r="105" spans="1:11" ht="12.75">
      <c r="A105" s="58"/>
      <c r="B105" s="58"/>
      <c r="C105" s="58"/>
      <c r="D105" s="58"/>
      <c r="E105" s="58"/>
      <c r="F105" s="58"/>
      <c r="H105" s="58"/>
      <c r="J105" s="58"/>
      <c r="K105" s="58"/>
    </row>
    <row r="106" spans="1:11" ht="12.75">
      <c r="A106" s="58"/>
      <c r="B106" s="58"/>
      <c r="C106" s="58"/>
      <c r="D106" s="58"/>
      <c r="E106" s="58"/>
      <c r="F106" s="58"/>
      <c r="H106" s="58"/>
      <c r="J106" s="58"/>
      <c r="K106" s="58"/>
    </row>
    <row r="107" spans="1:11" ht="12.75">
      <c r="A107" s="58"/>
      <c r="B107" s="58"/>
      <c r="C107" s="58"/>
      <c r="D107" s="58"/>
      <c r="E107" s="58"/>
      <c r="F107" s="58"/>
      <c r="H107" s="58"/>
      <c r="J107" s="58"/>
      <c r="K107" s="58"/>
    </row>
    <row r="108" spans="1:11" ht="12.75">
      <c r="A108" s="58"/>
      <c r="B108" s="58"/>
      <c r="C108" s="58"/>
      <c r="D108" s="58"/>
      <c r="E108" s="58"/>
      <c r="F108" s="58"/>
      <c r="H108" s="58"/>
      <c r="J108" s="58"/>
      <c r="K108" s="58"/>
    </row>
    <row r="109" spans="1:11" ht="12.75">
      <c r="A109" s="58"/>
      <c r="B109" s="58"/>
      <c r="C109" s="58"/>
      <c r="D109" s="58"/>
      <c r="E109" s="58"/>
      <c r="F109" s="58"/>
      <c r="H109" s="58"/>
      <c r="J109" s="58"/>
      <c r="K109" s="58"/>
    </row>
    <row r="110" spans="1:11" ht="12.75">
      <c r="A110" s="58"/>
      <c r="B110" s="58"/>
      <c r="C110" s="58"/>
      <c r="D110" s="58"/>
      <c r="E110" s="58"/>
      <c r="F110" s="58"/>
      <c r="H110" s="58"/>
      <c r="J110" s="58"/>
      <c r="K110" s="58"/>
    </row>
    <row r="111" spans="1:11" ht="12.75">
      <c r="A111" s="58"/>
      <c r="B111" s="58"/>
      <c r="C111" s="58"/>
      <c r="D111" s="58"/>
      <c r="E111" s="58"/>
      <c r="F111" s="58"/>
      <c r="H111" s="58"/>
      <c r="J111" s="58"/>
      <c r="K111" s="58"/>
    </row>
    <row r="112" spans="1:11" ht="12.75">
      <c r="A112" s="58"/>
      <c r="B112" s="58"/>
      <c r="C112" s="58"/>
      <c r="D112" s="58"/>
      <c r="E112" s="58"/>
      <c r="F112" s="58"/>
      <c r="H112" s="58"/>
      <c r="J112" s="58"/>
      <c r="K112" s="58"/>
    </row>
    <row r="113" spans="1:11" ht="12.75">
      <c r="A113" s="58"/>
      <c r="B113" s="58"/>
      <c r="C113" s="58"/>
      <c r="D113" s="58"/>
      <c r="E113" s="58"/>
      <c r="F113" s="58"/>
      <c r="H113" s="58"/>
      <c r="J113" s="58"/>
      <c r="K113" s="58"/>
    </row>
    <row r="114" spans="1:11" ht="12.75">
      <c r="A114" s="58"/>
      <c r="B114" s="58"/>
      <c r="C114" s="58"/>
      <c r="D114" s="58"/>
      <c r="E114" s="58"/>
      <c r="F114" s="58"/>
      <c r="H114" s="58"/>
      <c r="J114" s="58"/>
      <c r="K114" s="58"/>
    </row>
    <row r="115" spans="1:11" ht="12.75">
      <c r="A115" s="58"/>
      <c r="B115" s="58"/>
      <c r="C115" s="58"/>
      <c r="D115" s="58"/>
      <c r="E115" s="58"/>
      <c r="F115" s="58"/>
      <c r="H115" s="58"/>
      <c r="J115" s="58"/>
      <c r="K115" s="58"/>
    </row>
    <row r="116" spans="1:11" ht="12.75">
      <c r="A116" s="58"/>
      <c r="B116" s="58"/>
      <c r="C116" s="58"/>
      <c r="D116" s="58"/>
      <c r="E116" s="58"/>
      <c r="F116" s="58"/>
      <c r="H116" s="58"/>
      <c r="J116" s="58"/>
      <c r="K116" s="58"/>
    </row>
    <row r="117" spans="1:11" ht="12.75">
      <c r="A117" s="58"/>
      <c r="B117" s="58"/>
      <c r="C117" s="58"/>
      <c r="D117" s="58"/>
      <c r="E117" s="58"/>
      <c r="F117" s="58"/>
      <c r="H117" s="58"/>
      <c r="J117" s="58"/>
      <c r="K117" s="58"/>
    </row>
    <row r="118" spans="1:11" ht="12.75">
      <c r="A118" s="58"/>
      <c r="B118" s="58"/>
      <c r="C118" s="58"/>
      <c r="D118" s="58"/>
      <c r="E118" s="58"/>
      <c r="F118" s="58"/>
      <c r="H118" s="58"/>
      <c r="J118" s="58"/>
      <c r="K118" s="58"/>
    </row>
    <row r="119" spans="1:11" ht="12.75">
      <c r="A119" s="58"/>
      <c r="B119" s="58"/>
      <c r="C119" s="58"/>
      <c r="D119" s="58"/>
      <c r="E119" s="58"/>
      <c r="F119" s="58"/>
      <c r="H119" s="58"/>
      <c r="J119" s="58"/>
      <c r="K119" s="58"/>
    </row>
    <row r="120" spans="1:11" ht="12.75">
      <c r="A120" s="58"/>
      <c r="B120" s="58"/>
      <c r="C120" s="58"/>
      <c r="D120" s="58"/>
      <c r="E120" s="58"/>
      <c r="F120" s="58"/>
      <c r="H120" s="58"/>
      <c r="J120" s="58"/>
      <c r="K120" s="58"/>
    </row>
    <row r="121" spans="1:11" ht="12.75">
      <c r="A121" s="58"/>
      <c r="B121" s="58"/>
      <c r="C121" s="58"/>
      <c r="D121" s="58"/>
      <c r="E121" s="58"/>
      <c r="F121" s="58"/>
      <c r="H121" s="58"/>
      <c r="J121" s="58"/>
      <c r="K121" s="58"/>
    </row>
    <row r="122" spans="1:11" ht="12.75">
      <c r="A122" s="58"/>
      <c r="B122" s="58"/>
      <c r="C122" s="58"/>
      <c r="D122" s="58"/>
      <c r="E122" s="58"/>
      <c r="F122" s="58"/>
      <c r="H122" s="58"/>
      <c r="J122" s="58"/>
      <c r="K122" s="58"/>
    </row>
    <row r="123" spans="1:11" ht="12.75">
      <c r="A123" s="58"/>
      <c r="B123" s="58"/>
      <c r="C123" s="58"/>
      <c r="D123" s="58"/>
      <c r="E123" s="58"/>
      <c r="F123" s="58"/>
      <c r="H123" s="58"/>
      <c r="J123" s="58"/>
      <c r="K123" s="58"/>
    </row>
    <row r="124" spans="1:11" ht="12.75">
      <c r="A124" s="58"/>
      <c r="B124" s="58"/>
      <c r="C124" s="58"/>
      <c r="D124" s="58"/>
      <c r="E124" s="58"/>
      <c r="F124" s="58"/>
      <c r="H124" s="58"/>
      <c r="J124" s="58"/>
      <c r="K124" s="58"/>
    </row>
    <row r="125" spans="1:11" ht="12.75">
      <c r="A125" s="58"/>
      <c r="B125" s="58"/>
      <c r="C125" s="58"/>
      <c r="D125" s="58"/>
      <c r="E125" s="58"/>
      <c r="F125" s="58"/>
      <c r="H125" s="58"/>
      <c r="J125" s="58"/>
      <c r="K125" s="58"/>
    </row>
    <row r="126" spans="1:11" ht="12.75">
      <c r="A126" s="58"/>
      <c r="B126" s="58"/>
      <c r="C126" s="58"/>
      <c r="D126" s="58"/>
      <c r="E126" s="58"/>
      <c r="F126" s="58"/>
      <c r="H126" s="58"/>
      <c r="J126" s="58"/>
      <c r="K126" s="58"/>
    </row>
    <row r="127" spans="1:11" ht="12.75">
      <c r="A127" s="58"/>
      <c r="B127" s="58"/>
      <c r="C127" s="58"/>
      <c r="D127" s="58"/>
      <c r="E127" s="58"/>
      <c r="F127" s="58"/>
      <c r="H127" s="58"/>
      <c r="J127" s="58"/>
      <c r="K127" s="58"/>
    </row>
    <row r="128" spans="1:11" ht="12.75">
      <c r="A128" s="58"/>
      <c r="B128" s="58"/>
      <c r="C128" s="58"/>
      <c r="D128" s="58"/>
      <c r="E128" s="58"/>
      <c r="F128" s="58"/>
      <c r="H128" s="58"/>
      <c r="J128" s="58"/>
      <c r="K128" s="58"/>
    </row>
    <row r="129" spans="1:11" ht="12.75">
      <c r="A129" s="58"/>
      <c r="B129" s="58"/>
      <c r="C129" s="58"/>
      <c r="D129" s="58"/>
      <c r="E129" s="58"/>
      <c r="F129" s="58"/>
      <c r="H129" s="58"/>
      <c r="J129" s="58"/>
      <c r="K129" s="58"/>
    </row>
    <row r="130" spans="1:11" ht="12.75">
      <c r="A130" s="58"/>
      <c r="B130" s="58"/>
      <c r="C130" s="58"/>
      <c r="D130" s="58"/>
      <c r="E130" s="58"/>
      <c r="F130" s="58"/>
      <c r="H130" s="58"/>
      <c r="J130" s="58"/>
      <c r="K130" s="58"/>
    </row>
    <row r="131" spans="1:11" ht="12.75">
      <c r="A131" s="58"/>
      <c r="B131" s="58"/>
      <c r="C131" s="58"/>
      <c r="D131" s="58"/>
      <c r="E131" s="58"/>
      <c r="F131" s="58"/>
      <c r="H131" s="58"/>
      <c r="J131" s="58"/>
      <c r="K131" s="58"/>
    </row>
    <row r="132" spans="1:11" ht="12.75">
      <c r="A132" s="58"/>
      <c r="B132" s="58"/>
      <c r="C132" s="58"/>
      <c r="D132" s="58"/>
      <c r="E132" s="58"/>
      <c r="F132" s="58"/>
      <c r="H132" s="58"/>
      <c r="J132" s="58"/>
      <c r="K132" s="58"/>
    </row>
    <row r="133" spans="1:11" ht="12.75">
      <c r="A133" s="58"/>
      <c r="B133" s="58"/>
      <c r="C133" s="58"/>
      <c r="D133" s="58"/>
      <c r="E133" s="58"/>
      <c r="F133" s="58"/>
      <c r="H133" s="58"/>
      <c r="J133" s="58"/>
      <c r="K133" s="58"/>
    </row>
    <row r="134" spans="1:11" ht="12.75">
      <c r="A134" s="58"/>
      <c r="B134" s="58"/>
      <c r="C134" s="58"/>
      <c r="D134" s="58"/>
      <c r="E134" s="58"/>
      <c r="F134" s="58"/>
      <c r="H134" s="58"/>
      <c r="J134" s="58"/>
      <c r="K134" s="58"/>
    </row>
    <row r="135" spans="1:11" ht="12.75">
      <c r="A135" s="58"/>
      <c r="B135" s="58"/>
      <c r="C135" s="58"/>
      <c r="D135" s="58"/>
      <c r="E135" s="58"/>
      <c r="F135" s="58"/>
      <c r="H135" s="58"/>
      <c r="J135" s="58"/>
      <c r="K135" s="58"/>
    </row>
    <row r="136" spans="1:11" ht="12.75">
      <c r="A136" s="58"/>
      <c r="B136" s="58"/>
      <c r="C136" s="58"/>
      <c r="D136" s="58"/>
      <c r="E136" s="58"/>
      <c r="F136" s="58"/>
      <c r="H136" s="58"/>
      <c r="J136" s="58"/>
      <c r="K136" s="58"/>
    </row>
    <row r="137" spans="1:11" ht="12.75">
      <c r="A137" s="58"/>
      <c r="B137" s="58"/>
      <c r="C137" s="58"/>
      <c r="D137" s="58"/>
      <c r="E137" s="58"/>
      <c r="F137" s="58"/>
      <c r="H137" s="58"/>
      <c r="J137" s="58"/>
      <c r="K137" s="58"/>
    </row>
    <row r="138" spans="1:11" ht="12.75">
      <c r="A138" s="58"/>
      <c r="B138" s="58"/>
      <c r="C138" s="58"/>
      <c r="D138" s="58"/>
      <c r="E138" s="58"/>
      <c r="F138" s="58"/>
      <c r="H138" s="58"/>
      <c r="J138" s="58"/>
      <c r="K138" s="58"/>
    </row>
    <row r="139" spans="1:11" ht="12.75">
      <c r="A139" s="58"/>
      <c r="B139" s="58"/>
      <c r="C139" s="58"/>
      <c r="D139" s="58"/>
      <c r="E139" s="58"/>
      <c r="F139" s="58"/>
      <c r="H139" s="58"/>
      <c r="J139" s="58"/>
      <c r="K139" s="58"/>
    </row>
    <row r="140" spans="1:11" ht="12.75">
      <c r="A140" s="58"/>
      <c r="B140" s="58"/>
      <c r="C140" s="58"/>
      <c r="D140" s="58"/>
      <c r="E140" s="58"/>
      <c r="F140" s="58"/>
      <c r="H140" s="58"/>
      <c r="J140" s="58"/>
      <c r="K140" s="58"/>
    </row>
    <row r="141" spans="1:11" ht="12.75">
      <c r="A141" s="58"/>
      <c r="B141" s="58"/>
      <c r="C141" s="58"/>
      <c r="D141" s="58"/>
      <c r="E141" s="58"/>
      <c r="F141" s="58"/>
      <c r="H141" s="58"/>
      <c r="J141" s="58"/>
      <c r="K141" s="58"/>
    </row>
    <row r="142" spans="1:11" ht="12.75">
      <c r="A142" s="58"/>
      <c r="B142" s="58"/>
      <c r="C142" s="58"/>
      <c r="D142" s="58"/>
      <c r="E142" s="58"/>
      <c r="F142" s="58"/>
      <c r="H142" s="58"/>
      <c r="J142" s="58"/>
      <c r="K142" s="58"/>
    </row>
    <row r="143" spans="1:11" ht="12.75">
      <c r="A143" s="58"/>
      <c r="B143" s="58"/>
      <c r="C143" s="58"/>
      <c r="D143" s="58"/>
      <c r="E143" s="58"/>
      <c r="F143" s="58"/>
      <c r="H143" s="58"/>
      <c r="J143" s="58"/>
      <c r="K143" s="58"/>
    </row>
    <row r="144" spans="1:11" ht="12.75">
      <c r="A144" s="58"/>
      <c r="B144" s="58"/>
      <c r="C144" s="58"/>
      <c r="D144" s="58"/>
      <c r="E144" s="58"/>
      <c r="F144" s="58"/>
      <c r="H144" s="58"/>
      <c r="J144" s="58"/>
      <c r="K144" s="58"/>
    </row>
    <row r="145" spans="1:11" ht="12.75">
      <c r="A145" s="58"/>
      <c r="B145" s="58"/>
      <c r="C145" s="58"/>
      <c r="D145" s="58"/>
      <c r="E145" s="58"/>
      <c r="F145" s="58"/>
      <c r="H145" s="58"/>
      <c r="J145" s="58"/>
      <c r="K145" s="58"/>
    </row>
    <row r="146" spans="1:11" ht="12.75">
      <c r="A146" s="58"/>
      <c r="B146" s="58"/>
      <c r="C146" s="58"/>
      <c r="D146" s="58"/>
      <c r="E146" s="58"/>
      <c r="F146" s="58"/>
      <c r="H146" s="58"/>
      <c r="J146" s="58"/>
      <c r="K146" s="58"/>
    </row>
    <row r="147" spans="1:11" ht="12.75">
      <c r="A147" s="58"/>
      <c r="B147" s="58"/>
      <c r="C147" s="58"/>
      <c r="D147" s="58"/>
      <c r="E147" s="58"/>
      <c r="F147" s="58"/>
      <c r="H147" s="58"/>
      <c r="J147" s="58"/>
      <c r="K147" s="58"/>
    </row>
    <row r="148" spans="1:11" ht="12.75">
      <c r="A148" s="58"/>
      <c r="B148" s="58"/>
      <c r="C148" s="58"/>
      <c r="D148" s="58"/>
      <c r="E148" s="58"/>
      <c r="F148" s="58"/>
      <c r="H148" s="58"/>
      <c r="J148" s="58"/>
      <c r="K148" s="58"/>
    </row>
    <row r="149" spans="1:11" ht="12.75">
      <c r="A149" s="58"/>
      <c r="B149" s="58"/>
      <c r="C149" s="58"/>
      <c r="D149" s="58"/>
      <c r="E149" s="58"/>
      <c r="F149" s="58"/>
      <c r="H149" s="58"/>
      <c r="J149" s="58"/>
      <c r="K149" s="58"/>
    </row>
    <row r="150" spans="1:11" ht="12.75">
      <c r="A150" s="58"/>
      <c r="B150" s="58"/>
      <c r="C150" s="58"/>
      <c r="D150" s="58"/>
      <c r="E150" s="58"/>
      <c r="F150" s="58"/>
      <c r="H150" s="58"/>
      <c r="J150" s="58"/>
      <c r="K150" s="58"/>
    </row>
    <row r="151" spans="1:11" ht="12.75">
      <c r="A151" s="58"/>
      <c r="B151" s="58"/>
      <c r="C151" s="58"/>
      <c r="D151" s="58"/>
      <c r="E151" s="58"/>
      <c r="F151" s="58"/>
      <c r="H151" s="58"/>
      <c r="J151" s="58"/>
      <c r="K151" s="58"/>
    </row>
    <row r="152" spans="1:11" ht="12.75">
      <c r="A152" s="58"/>
      <c r="B152" s="58"/>
      <c r="C152" s="58"/>
      <c r="D152" s="58"/>
      <c r="E152" s="58"/>
      <c r="F152" s="58"/>
      <c r="H152" s="58"/>
      <c r="J152" s="58"/>
      <c r="K152" s="58"/>
    </row>
    <row r="153" spans="1:11" ht="12.75">
      <c r="A153" s="58"/>
      <c r="B153" s="58"/>
      <c r="C153" s="58"/>
      <c r="D153" s="58"/>
      <c r="E153" s="58"/>
      <c r="F153" s="58"/>
      <c r="H153" s="58"/>
      <c r="J153" s="58"/>
      <c r="K153" s="58"/>
    </row>
    <row r="154" spans="1:11" ht="12.75">
      <c r="A154" s="58"/>
      <c r="B154" s="58"/>
      <c r="C154" s="58"/>
      <c r="D154" s="58"/>
      <c r="E154" s="58"/>
      <c r="F154" s="58"/>
      <c r="H154" s="58"/>
      <c r="J154" s="58"/>
      <c r="K154" s="58"/>
    </row>
    <row r="155" spans="1:11" ht="12.75">
      <c r="A155" s="58"/>
      <c r="B155" s="58"/>
      <c r="C155" s="58"/>
      <c r="D155" s="58"/>
      <c r="E155" s="58"/>
      <c r="F155" s="58"/>
      <c r="H155" s="58"/>
      <c r="J155" s="58"/>
      <c r="K155" s="58"/>
    </row>
    <row r="156" spans="1:11" ht="12.75">
      <c r="A156" s="58"/>
      <c r="B156" s="58"/>
      <c r="C156" s="58"/>
      <c r="D156" s="58"/>
      <c r="E156" s="58"/>
      <c r="F156" s="58"/>
      <c r="H156" s="58"/>
      <c r="J156" s="58"/>
      <c r="K156" s="58"/>
    </row>
    <row r="157" spans="1:11" ht="12.75">
      <c r="A157" s="58"/>
      <c r="B157" s="58"/>
      <c r="C157" s="58"/>
      <c r="D157" s="58"/>
      <c r="E157" s="58"/>
      <c r="F157" s="58"/>
      <c r="H157" s="58"/>
      <c r="J157" s="58"/>
      <c r="K157" s="58"/>
    </row>
    <row r="158" spans="1:11" ht="12.75">
      <c r="A158" s="58"/>
      <c r="B158" s="58"/>
      <c r="C158" s="58"/>
      <c r="D158" s="58"/>
      <c r="E158" s="58"/>
      <c r="F158" s="58"/>
      <c r="H158" s="58"/>
      <c r="J158" s="58"/>
      <c r="K158" s="58"/>
    </row>
    <row r="159" spans="1:11" ht="12.75">
      <c r="A159" s="58"/>
      <c r="B159" s="58"/>
      <c r="C159" s="58"/>
      <c r="D159" s="58"/>
      <c r="E159" s="58"/>
      <c r="F159" s="58"/>
      <c r="H159" s="58"/>
      <c r="J159" s="58"/>
      <c r="K159" s="58"/>
    </row>
    <row r="160" spans="1:11" ht="12.75">
      <c r="A160" s="58"/>
      <c r="B160" s="58"/>
      <c r="C160" s="58"/>
      <c r="D160" s="58"/>
      <c r="E160" s="58"/>
      <c r="F160" s="58"/>
      <c r="H160" s="58"/>
      <c r="J160" s="58"/>
      <c r="K160" s="58"/>
    </row>
    <row r="161" spans="1:11" ht="12.75">
      <c r="A161" s="58"/>
      <c r="B161" s="58"/>
      <c r="C161" s="58"/>
      <c r="D161" s="58"/>
      <c r="E161" s="58"/>
      <c r="F161" s="58"/>
      <c r="H161" s="58"/>
      <c r="J161" s="58"/>
      <c r="K161" s="58"/>
    </row>
    <row r="162" spans="1:11" ht="12.75">
      <c r="A162" s="58"/>
      <c r="B162" s="58"/>
      <c r="C162" s="58"/>
      <c r="D162" s="58"/>
      <c r="E162" s="58"/>
      <c r="F162" s="58"/>
      <c r="H162" s="58"/>
      <c r="J162" s="58"/>
      <c r="K162" s="58"/>
    </row>
    <row r="163" spans="1:11" ht="12.75">
      <c r="A163" s="58"/>
      <c r="B163" s="58"/>
      <c r="C163" s="58"/>
      <c r="D163" s="58"/>
      <c r="E163" s="58"/>
      <c r="F163" s="58"/>
      <c r="H163" s="58"/>
      <c r="J163" s="58"/>
      <c r="K163" s="58"/>
    </row>
    <row r="164" spans="1:11" ht="12.75">
      <c r="A164" s="58"/>
      <c r="B164" s="58"/>
      <c r="C164" s="58"/>
      <c r="D164" s="58"/>
      <c r="E164" s="58"/>
      <c r="F164" s="58"/>
      <c r="H164" s="58"/>
      <c r="J164" s="58"/>
      <c r="K164" s="58"/>
    </row>
    <row r="165" spans="1:11" ht="12.75">
      <c r="A165" s="58"/>
      <c r="B165" s="58"/>
      <c r="C165" s="58"/>
      <c r="D165" s="58"/>
      <c r="E165" s="58"/>
      <c r="F165" s="58"/>
      <c r="H165" s="58"/>
      <c r="J165" s="58"/>
      <c r="K165" s="58"/>
    </row>
    <row r="166" spans="1:11" ht="12.75">
      <c r="A166" s="58"/>
      <c r="B166" s="58"/>
      <c r="C166" s="58"/>
      <c r="D166" s="58"/>
      <c r="E166" s="58"/>
      <c r="F166" s="58"/>
      <c r="H166" s="58"/>
      <c r="J166" s="58"/>
      <c r="K166" s="58"/>
    </row>
    <row r="167" spans="1:11" ht="12.75">
      <c r="A167" s="58"/>
      <c r="B167" s="58"/>
      <c r="C167" s="58"/>
      <c r="D167" s="58"/>
      <c r="E167" s="58"/>
      <c r="F167" s="58"/>
      <c r="H167" s="58"/>
      <c r="J167" s="58"/>
      <c r="K167" s="58"/>
    </row>
    <row r="168" spans="1:11" ht="12.75">
      <c r="A168" s="58"/>
      <c r="B168" s="58"/>
      <c r="C168" s="58"/>
      <c r="D168" s="58"/>
      <c r="E168" s="58"/>
      <c r="F168" s="58"/>
      <c r="H168" s="58"/>
      <c r="J168" s="58"/>
      <c r="K168" s="58"/>
    </row>
    <row r="169" spans="1:11" ht="12.75">
      <c r="A169" s="58"/>
      <c r="B169" s="58"/>
      <c r="C169" s="58"/>
      <c r="D169" s="58"/>
      <c r="E169" s="58"/>
      <c r="F169" s="58"/>
      <c r="H169" s="58"/>
      <c r="J169" s="58"/>
      <c r="K169" s="58"/>
    </row>
    <row r="170" spans="1:11" ht="12.75">
      <c r="A170" s="58"/>
      <c r="B170" s="58"/>
      <c r="C170" s="58"/>
      <c r="D170" s="58"/>
      <c r="E170" s="58"/>
      <c r="F170" s="58"/>
      <c r="H170" s="58"/>
      <c r="J170" s="58"/>
      <c r="K170" s="58"/>
    </row>
    <row r="171" spans="1:11" ht="12.75">
      <c r="A171" s="58"/>
      <c r="B171" s="58"/>
      <c r="C171" s="58"/>
      <c r="D171" s="58"/>
      <c r="E171" s="58"/>
      <c r="F171" s="58"/>
      <c r="H171" s="58"/>
      <c r="J171" s="58"/>
      <c r="K171" s="58"/>
    </row>
    <row r="172" spans="1:11" ht="12.75">
      <c r="A172" s="58"/>
      <c r="B172" s="58"/>
      <c r="C172" s="58"/>
      <c r="D172" s="58"/>
      <c r="E172" s="58"/>
      <c r="F172" s="58"/>
      <c r="H172" s="58"/>
      <c r="J172" s="58"/>
      <c r="K172" s="58"/>
    </row>
    <row r="173" spans="1:11" ht="12.75">
      <c r="A173" s="58"/>
      <c r="B173" s="58"/>
      <c r="C173" s="58"/>
      <c r="D173" s="58"/>
      <c r="E173" s="58"/>
      <c r="F173" s="58"/>
      <c r="H173" s="58"/>
      <c r="J173" s="58"/>
      <c r="K173" s="58"/>
    </row>
    <row r="174" spans="1:11" ht="12.75">
      <c r="A174" s="58"/>
      <c r="B174" s="58"/>
      <c r="C174" s="58"/>
      <c r="D174" s="58"/>
      <c r="E174" s="58"/>
      <c r="F174" s="58"/>
      <c r="H174" s="58"/>
      <c r="J174" s="58"/>
      <c r="K174" s="58"/>
    </row>
    <row r="175" spans="1:11" ht="12.75">
      <c r="A175" s="58"/>
      <c r="B175" s="58"/>
      <c r="C175" s="58"/>
      <c r="D175" s="58"/>
      <c r="E175" s="58"/>
      <c r="F175" s="58"/>
      <c r="H175" s="58"/>
      <c r="J175" s="58"/>
      <c r="K175" s="58"/>
    </row>
    <row r="176" spans="1:11" ht="12.75">
      <c r="A176" s="58"/>
      <c r="B176" s="58"/>
      <c r="C176" s="58"/>
      <c r="D176" s="58"/>
      <c r="E176" s="58"/>
      <c r="F176" s="58"/>
      <c r="H176" s="58"/>
      <c r="J176" s="58"/>
      <c r="K176" s="58"/>
    </row>
    <row r="177" spans="1:11" ht="12.75">
      <c r="A177" s="58"/>
      <c r="B177" s="58"/>
      <c r="C177" s="58"/>
      <c r="D177" s="58"/>
      <c r="E177" s="58"/>
      <c r="F177" s="58"/>
      <c r="H177" s="58"/>
      <c r="J177" s="58"/>
      <c r="K177" s="58"/>
    </row>
    <row r="178" spans="1:11" ht="12.75">
      <c r="A178" s="58"/>
      <c r="B178" s="58"/>
      <c r="C178" s="58"/>
      <c r="D178" s="58"/>
      <c r="E178" s="58"/>
      <c r="F178" s="58"/>
      <c r="H178" s="58"/>
      <c r="J178" s="58"/>
      <c r="K178" s="58"/>
    </row>
    <row r="179" spans="1:11" ht="12.75">
      <c r="A179" s="58"/>
      <c r="B179" s="58"/>
      <c r="C179" s="58"/>
      <c r="D179" s="58"/>
      <c r="E179" s="58"/>
      <c r="F179" s="58"/>
      <c r="H179" s="58"/>
      <c r="J179" s="58"/>
      <c r="K179" s="58"/>
    </row>
    <row r="180" spans="1:11" ht="12.75">
      <c r="A180" s="58"/>
      <c r="B180" s="58"/>
      <c r="C180" s="58"/>
      <c r="D180" s="58"/>
      <c r="E180" s="58"/>
      <c r="F180" s="58"/>
      <c r="H180" s="58"/>
      <c r="J180" s="58"/>
      <c r="K180" s="58"/>
    </row>
    <row r="181" spans="1:11" ht="12.75">
      <c r="A181" s="58"/>
      <c r="B181" s="58"/>
      <c r="C181" s="58"/>
      <c r="D181" s="58"/>
      <c r="E181" s="58"/>
      <c r="F181" s="58"/>
      <c r="H181" s="58"/>
      <c r="J181" s="58"/>
      <c r="K181" s="58"/>
    </row>
    <row r="182" spans="1:11" ht="12.75">
      <c r="A182" s="58"/>
      <c r="B182" s="58"/>
      <c r="C182" s="58"/>
      <c r="D182" s="58"/>
      <c r="E182" s="58"/>
      <c r="F182" s="58"/>
      <c r="H182" s="58"/>
      <c r="J182" s="58"/>
      <c r="K182" s="58"/>
    </row>
    <row r="183" spans="1:11" ht="12.75">
      <c r="A183" s="58"/>
      <c r="B183" s="58"/>
      <c r="C183" s="58"/>
      <c r="D183" s="58"/>
      <c r="E183" s="58"/>
      <c r="F183" s="58"/>
      <c r="H183" s="58"/>
      <c r="J183" s="58"/>
      <c r="K183" s="58"/>
    </row>
    <row r="184" spans="1:11" ht="12.75">
      <c r="A184" s="58"/>
      <c r="B184" s="58"/>
      <c r="C184" s="58"/>
      <c r="D184" s="58"/>
      <c r="E184" s="58"/>
      <c r="F184" s="58"/>
      <c r="H184" s="58"/>
      <c r="J184" s="58"/>
      <c r="K184" s="58"/>
    </row>
    <row r="185" spans="1:11" ht="12.75">
      <c r="A185" s="58"/>
      <c r="B185" s="58"/>
      <c r="C185" s="58"/>
      <c r="D185" s="58"/>
      <c r="E185" s="58"/>
      <c r="F185" s="58"/>
      <c r="H185" s="58"/>
      <c r="J185" s="58"/>
      <c r="K185" s="58"/>
    </row>
    <row r="186" spans="1:11" ht="12.75">
      <c r="A186" s="58"/>
      <c r="B186" s="58"/>
      <c r="C186" s="58"/>
      <c r="D186" s="58"/>
      <c r="E186" s="58"/>
      <c r="F186" s="58"/>
      <c r="H186" s="58"/>
      <c r="J186" s="58"/>
      <c r="K186" s="58"/>
    </row>
    <row r="187" spans="1:11" ht="12.75">
      <c r="A187" s="58"/>
      <c r="B187" s="58"/>
      <c r="C187" s="58"/>
      <c r="D187" s="58"/>
      <c r="E187" s="58"/>
      <c r="F187" s="58"/>
      <c r="H187" s="58"/>
      <c r="J187" s="58"/>
      <c r="K187" s="58"/>
    </row>
    <row r="188" spans="1:11" ht="12.75">
      <c r="A188" s="58"/>
      <c r="B188" s="58"/>
      <c r="C188" s="58"/>
      <c r="D188" s="58"/>
      <c r="E188" s="58"/>
      <c r="F188" s="58"/>
      <c r="H188" s="58"/>
      <c r="J188" s="58"/>
      <c r="K188" s="58"/>
    </row>
    <row r="189" spans="1:11" ht="12.75">
      <c r="A189" s="58"/>
      <c r="B189" s="58"/>
      <c r="C189" s="58"/>
      <c r="D189" s="58"/>
      <c r="E189" s="58"/>
      <c r="F189" s="58"/>
      <c r="H189" s="58"/>
      <c r="J189" s="58"/>
      <c r="K189" s="58"/>
    </row>
    <row r="190" spans="1:11" ht="12.75">
      <c r="A190" s="58"/>
      <c r="B190" s="58"/>
      <c r="C190" s="58"/>
      <c r="D190" s="58"/>
      <c r="E190" s="58"/>
      <c r="F190" s="58"/>
      <c r="H190" s="58"/>
      <c r="J190" s="58"/>
      <c r="K190" s="58"/>
    </row>
    <row r="191" spans="1:11" ht="12.75">
      <c r="A191" s="58"/>
      <c r="B191" s="58"/>
      <c r="C191" s="58"/>
      <c r="D191" s="58"/>
      <c r="E191" s="58"/>
      <c r="F191" s="58"/>
      <c r="H191" s="58"/>
      <c r="J191" s="58"/>
      <c r="K191" s="58"/>
    </row>
    <row r="192" spans="1:11" ht="12.75">
      <c r="A192" s="58"/>
      <c r="B192" s="58"/>
      <c r="C192" s="58"/>
      <c r="D192" s="58"/>
      <c r="E192" s="58"/>
      <c r="F192" s="58"/>
      <c r="H192" s="58"/>
      <c r="J192" s="58"/>
      <c r="K192" s="58"/>
    </row>
    <row r="193" spans="1:11" ht="12.75">
      <c r="A193" s="58"/>
      <c r="B193" s="58"/>
      <c r="C193" s="58"/>
      <c r="D193" s="58"/>
      <c r="E193" s="58"/>
      <c r="F193" s="58"/>
      <c r="H193" s="58"/>
      <c r="J193" s="58"/>
      <c r="K193" s="58"/>
    </row>
    <row r="194" spans="1:11" ht="12.75">
      <c r="A194" s="58"/>
      <c r="B194" s="58"/>
      <c r="C194" s="58"/>
      <c r="D194" s="58"/>
      <c r="E194" s="58"/>
      <c r="F194" s="58"/>
      <c r="H194" s="58"/>
      <c r="J194" s="58"/>
      <c r="K194" s="58"/>
    </row>
    <row r="195" spans="1:11" ht="12.75">
      <c r="A195" s="58"/>
      <c r="B195" s="58"/>
      <c r="C195" s="58"/>
      <c r="D195" s="58"/>
      <c r="E195" s="58"/>
      <c r="F195" s="58"/>
      <c r="H195" s="58"/>
      <c r="J195" s="58"/>
      <c r="K195" s="58"/>
    </row>
    <row r="196" spans="1:11" ht="12.75">
      <c r="A196" s="58"/>
      <c r="B196" s="58"/>
      <c r="C196" s="58"/>
      <c r="D196" s="58"/>
      <c r="E196" s="58"/>
      <c r="F196" s="58"/>
      <c r="H196" s="58"/>
      <c r="J196" s="58"/>
      <c r="K196" s="58"/>
    </row>
    <row r="197" spans="1:11" ht="12.75">
      <c r="A197" s="58"/>
      <c r="B197" s="58"/>
      <c r="C197" s="58"/>
      <c r="D197" s="58"/>
      <c r="E197" s="58"/>
      <c r="F197" s="58"/>
      <c r="H197" s="58"/>
      <c r="J197" s="58"/>
      <c r="K197" s="58"/>
    </row>
    <row r="198" spans="1:11" ht="12.75">
      <c r="A198" s="58"/>
      <c r="B198" s="58"/>
      <c r="C198" s="58"/>
      <c r="D198" s="58"/>
      <c r="E198" s="58"/>
      <c r="F198" s="58"/>
      <c r="H198" s="58"/>
      <c r="J198" s="58"/>
      <c r="K198" s="58"/>
    </row>
    <row r="199" spans="1:11" ht="12.75">
      <c r="A199" s="58"/>
      <c r="B199" s="58"/>
      <c r="C199" s="58"/>
      <c r="D199" s="58"/>
      <c r="E199" s="58"/>
      <c r="F199" s="58"/>
      <c r="H199" s="58"/>
      <c r="J199" s="58"/>
      <c r="K199" s="58"/>
    </row>
    <row r="200" spans="1:11" ht="12.75">
      <c r="A200" s="58"/>
      <c r="B200" s="58"/>
      <c r="C200" s="58"/>
      <c r="D200" s="58"/>
      <c r="E200" s="58"/>
      <c r="F200" s="58"/>
      <c r="H200" s="58"/>
      <c r="J200" s="58"/>
      <c r="K200" s="58"/>
    </row>
    <row r="201" spans="1:11" ht="12.75">
      <c r="A201" s="58"/>
      <c r="B201" s="58"/>
      <c r="C201" s="58"/>
      <c r="D201" s="58"/>
      <c r="E201" s="58"/>
      <c r="F201" s="58"/>
      <c r="H201" s="58"/>
      <c r="J201" s="58"/>
      <c r="K201" s="58"/>
    </row>
    <row r="202" spans="1:11" ht="12.75">
      <c r="A202" s="58"/>
      <c r="B202" s="58"/>
      <c r="C202" s="58"/>
      <c r="D202" s="58"/>
      <c r="E202" s="58"/>
      <c r="F202" s="58"/>
      <c r="H202" s="58"/>
      <c r="J202" s="58"/>
      <c r="K202" s="58"/>
    </row>
    <row r="203" spans="1:11" ht="12.75">
      <c r="A203" s="58"/>
      <c r="B203" s="58"/>
      <c r="C203" s="58"/>
      <c r="D203" s="58"/>
      <c r="E203" s="58"/>
      <c r="F203" s="58"/>
      <c r="H203" s="58"/>
      <c r="J203" s="58"/>
      <c r="K203" s="58"/>
    </row>
    <row r="204" spans="1:11" ht="12.75">
      <c r="A204" s="58"/>
      <c r="B204" s="58"/>
      <c r="C204" s="58"/>
      <c r="D204" s="58"/>
      <c r="E204" s="58"/>
      <c r="F204" s="58"/>
      <c r="H204" s="58"/>
      <c r="J204" s="58"/>
      <c r="K204" s="58"/>
    </row>
    <row r="205" spans="1:11" ht="12.75">
      <c r="A205" s="58"/>
      <c r="B205" s="58"/>
      <c r="C205" s="58"/>
      <c r="D205" s="58"/>
      <c r="E205" s="58"/>
      <c r="F205" s="58"/>
      <c r="H205" s="58"/>
      <c r="J205" s="58"/>
      <c r="K205" s="58"/>
    </row>
    <row r="206" spans="1:11" ht="12.75">
      <c r="A206" s="58"/>
      <c r="B206" s="58"/>
      <c r="C206" s="58"/>
      <c r="D206" s="58"/>
      <c r="E206" s="58"/>
      <c r="F206" s="58"/>
      <c r="H206" s="58"/>
      <c r="J206" s="58"/>
      <c r="K206" s="58"/>
    </row>
    <row r="207" spans="1:11" ht="12.75">
      <c r="A207" s="58"/>
      <c r="B207" s="58"/>
      <c r="C207" s="58"/>
      <c r="D207" s="58"/>
      <c r="E207" s="58"/>
      <c r="F207" s="58"/>
      <c r="H207" s="58"/>
      <c r="J207" s="58"/>
      <c r="K207" s="58"/>
    </row>
    <row r="208" spans="1:11" ht="12.75">
      <c r="A208" s="58"/>
      <c r="B208" s="58"/>
      <c r="C208" s="58"/>
      <c r="D208" s="58"/>
      <c r="E208" s="58"/>
      <c r="F208" s="58"/>
      <c r="H208" s="58"/>
      <c r="J208" s="58"/>
      <c r="K208" s="58"/>
    </row>
    <row r="209" spans="1:11" ht="12.75">
      <c r="A209" s="58"/>
      <c r="B209" s="58"/>
      <c r="C209" s="58"/>
      <c r="D209" s="58"/>
      <c r="E209" s="58"/>
      <c r="F209" s="58"/>
      <c r="H209" s="58"/>
      <c r="J209" s="58"/>
      <c r="K209" s="58"/>
    </row>
    <row r="210" spans="1:11" ht="12.75">
      <c r="A210" s="58"/>
      <c r="B210" s="58"/>
      <c r="C210" s="58"/>
      <c r="D210" s="58"/>
      <c r="E210" s="58"/>
      <c r="F210" s="58"/>
      <c r="H210" s="58"/>
      <c r="J210" s="58"/>
      <c r="K210" s="58"/>
    </row>
    <row r="211" spans="1:11" ht="12.75">
      <c r="A211" s="58"/>
      <c r="B211" s="58"/>
      <c r="C211" s="58"/>
      <c r="D211" s="58"/>
      <c r="E211" s="58"/>
      <c r="F211" s="58"/>
      <c r="H211" s="58"/>
      <c r="J211" s="58"/>
      <c r="K211" s="58"/>
    </row>
    <row r="212" spans="1:11" ht="12.75">
      <c r="A212" s="58"/>
      <c r="B212" s="58"/>
      <c r="C212" s="58"/>
      <c r="D212" s="58"/>
      <c r="E212" s="58"/>
      <c r="F212" s="58"/>
      <c r="H212" s="58"/>
      <c r="J212" s="58"/>
      <c r="K212" s="58"/>
    </row>
    <row r="213" spans="1:11" ht="12.75">
      <c r="A213" s="58"/>
      <c r="B213" s="58"/>
      <c r="C213" s="58"/>
      <c r="D213" s="58"/>
      <c r="E213" s="58"/>
      <c r="F213" s="58"/>
      <c r="H213" s="58"/>
      <c r="J213" s="58"/>
      <c r="K213" s="58"/>
    </row>
    <row r="214" spans="1:11" ht="12.75">
      <c r="A214" s="58"/>
      <c r="B214" s="58"/>
      <c r="C214" s="58"/>
      <c r="D214" s="58"/>
      <c r="E214" s="58"/>
      <c r="F214" s="58"/>
      <c r="H214" s="58"/>
      <c r="J214" s="58"/>
      <c r="K214" s="58"/>
    </row>
    <row r="215" spans="1:11" ht="12.75">
      <c r="A215" s="58"/>
      <c r="B215" s="58"/>
      <c r="C215" s="58"/>
      <c r="D215" s="58"/>
      <c r="E215" s="58"/>
      <c r="F215" s="58"/>
      <c r="H215" s="58"/>
      <c r="J215" s="58"/>
      <c r="K215" s="58"/>
    </row>
    <row r="216" spans="1:11" ht="12.75">
      <c r="A216" s="58"/>
      <c r="B216" s="58"/>
      <c r="C216" s="58"/>
      <c r="D216" s="58"/>
      <c r="E216" s="58"/>
      <c r="F216" s="58"/>
      <c r="H216" s="58"/>
      <c r="J216" s="58"/>
      <c r="K216" s="58"/>
    </row>
    <row r="217" spans="1:11" ht="12.75">
      <c r="A217" s="58"/>
      <c r="B217" s="58"/>
      <c r="C217" s="58"/>
      <c r="D217" s="58"/>
      <c r="E217" s="58"/>
      <c r="F217" s="58"/>
      <c r="H217" s="58"/>
      <c r="J217" s="58"/>
      <c r="K217" s="58"/>
    </row>
    <row r="218" spans="1:11" ht="12.75">
      <c r="A218" s="58"/>
      <c r="B218" s="58"/>
      <c r="C218" s="58"/>
      <c r="D218" s="58"/>
      <c r="E218" s="58"/>
      <c r="F218" s="58"/>
      <c r="H218" s="58"/>
      <c r="J218" s="58"/>
      <c r="K218" s="58"/>
    </row>
    <row r="219" spans="1:11" ht="12.75">
      <c r="A219" s="58"/>
      <c r="B219" s="58"/>
      <c r="C219" s="58"/>
      <c r="D219" s="58"/>
      <c r="E219" s="58"/>
      <c r="F219" s="58"/>
      <c r="H219" s="58"/>
      <c r="J219" s="58"/>
      <c r="K219" s="58"/>
    </row>
  </sheetData>
  <printOptions/>
  <pageMargins left="0.9055118110236221" right="0.15748031496062992" top="0.6299212598425197" bottom="0.15748031496062992" header="0.1574803149606299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7"/>
  <sheetViews>
    <sheetView showGridLines="0" tabSelected="1" workbookViewId="0" topLeftCell="A352">
      <selection activeCell="J397" sqref="J397"/>
    </sheetView>
  </sheetViews>
  <sheetFormatPr defaultColWidth="9.140625" defaultRowHeight="12.75"/>
  <cols>
    <col min="2" max="2" width="4.57421875" style="11" customWidth="1"/>
    <col min="3" max="3" width="29.00390625" style="0" customWidth="1"/>
    <col min="4" max="18" width="7.7109375" style="0" customWidth="1"/>
  </cols>
  <sheetData>
    <row r="1" spans="2:13" ht="12.75">
      <c r="B1"/>
      <c r="D1" s="46"/>
      <c r="E1" s="46"/>
      <c r="F1" s="46"/>
      <c r="G1" s="46"/>
      <c r="H1" s="46"/>
      <c r="I1" s="46"/>
      <c r="J1" s="78" t="s">
        <v>84</v>
      </c>
      <c r="K1" s="78"/>
      <c r="L1" s="78"/>
      <c r="M1" s="46"/>
    </row>
    <row r="2" spans="2:3" ht="12.95" customHeight="1">
      <c r="B2"/>
      <c r="C2" s="68" t="s">
        <v>69</v>
      </c>
    </row>
    <row r="3" ht="12.95" customHeight="1">
      <c r="B3"/>
    </row>
    <row r="4" spans="2:13" ht="12" customHeight="1">
      <c r="B4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3:18" s="5" customFormat="1" ht="12.75" customHeight="1">
      <c r="C5" s="213"/>
      <c r="D5" s="236" t="s">
        <v>57</v>
      </c>
      <c r="E5" s="236"/>
      <c r="F5" s="236"/>
      <c r="G5" s="236"/>
      <c r="H5" s="237"/>
      <c r="I5" s="238" t="s">
        <v>62</v>
      </c>
      <c r="J5" s="236"/>
      <c r="K5" s="236"/>
      <c r="L5" s="236"/>
      <c r="M5" s="237"/>
      <c r="N5"/>
      <c r="O5"/>
      <c r="P5"/>
      <c r="Q5"/>
      <c r="R5"/>
    </row>
    <row r="6" spans="3:18" s="41" customFormat="1" ht="12.75" customHeight="1">
      <c r="C6" s="214"/>
      <c r="D6" s="43">
        <v>2015</v>
      </c>
      <c r="E6" s="43">
        <v>2016</v>
      </c>
      <c r="F6" s="43">
        <v>2017</v>
      </c>
      <c r="G6" s="44" t="s">
        <v>66</v>
      </c>
      <c r="H6" s="45" t="s">
        <v>68</v>
      </c>
      <c r="I6" s="43">
        <v>2015</v>
      </c>
      <c r="J6" s="43">
        <v>2016</v>
      </c>
      <c r="K6" s="43">
        <v>2017</v>
      </c>
      <c r="L6" s="44" t="s">
        <v>66</v>
      </c>
      <c r="M6" s="45" t="s">
        <v>68</v>
      </c>
      <c r="N6"/>
      <c r="O6"/>
      <c r="P6"/>
      <c r="Q6"/>
      <c r="R6"/>
    </row>
    <row r="7" spans="1:13" ht="12.75" customHeight="1">
      <c r="A7" s="1"/>
      <c r="B7"/>
      <c r="C7" s="16" t="s">
        <v>30</v>
      </c>
      <c r="D7" s="70">
        <v>3073627</v>
      </c>
      <c r="E7" s="70">
        <v>3099839</v>
      </c>
      <c r="F7" s="210">
        <v>3074892</v>
      </c>
      <c r="G7" s="19">
        <v>0.008528035444769324</v>
      </c>
      <c r="H7" s="20">
        <v>-0.008047837323164202</v>
      </c>
      <c r="I7" s="70">
        <v>2191736</v>
      </c>
      <c r="J7" s="70">
        <v>2222470</v>
      </c>
      <c r="K7" s="210">
        <v>2193060</v>
      </c>
      <c r="L7" s="71">
        <v>0.014022674263688693</v>
      </c>
      <c r="M7" s="20">
        <v>-0.013233024517766269</v>
      </c>
    </row>
    <row r="8" spans="1:13" ht="12.75" customHeight="1">
      <c r="A8" s="14"/>
      <c r="B8"/>
      <c r="C8" s="215" t="s">
        <v>31</v>
      </c>
      <c r="D8" s="70">
        <v>0</v>
      </c>
      <c r="E8" s="70">
        <v>0</v>
      </c>
      <c r="F8" s="210">
        <v>0</v>
      </c>
      <c r="G8" s="21"/>
      <c r="H8" s="22"/>
      <c r="I8" s="70">
        <v>0</v>
      </c>
      <c r="J8" s="70">
        <v>0</v>
      </c>
      <c r="K8" s="210">
        <v>0</v>
      </c>
      <c r="L8" s="67"/>
      <c r="M8" s="22"/>
    </row>
    <row r="9" spans="1:13" ht="12.75" customHeight="1">
      <c r="A9" s="1"/>
      <c r="B9" s="2"/>
      <c r="C9" s="17" t="s">
        <v>32</v>
      </c>
      <c r="D9" s="70">
        <v>1477236</v>
      </c>
      <c r="E9" s="70">
        <v>1508772</v>
      </c>
      <c r="F9" s="210">
        <v>1486057</v>
      </c>
      <c r="G9" s="21">
        <v>0.021347976897394864</v>
      </c>
      <c r="H9" s="22">
        <v>-0.015055289997428372</v>
      </c>
      <c r="I9" s="70">
        <v>1004361</v>
      </c>
      <c r="J9" s="70">
        <v>1031382</v>
      </c>
      <c r="K9" s="210">
        <v>1022277</v>
      </c>
      <c r="L9" s="67">
        <v>0.026903673081690747</v>
      </c>
      <c r="M9" s="22">
        <v>-0.056</v>
      </c>
    </row>
    <row r="10" spans="1:13" ht="12.75" customHeight="1">
      <c r="A10" s="1"/>
      <c r="B10"/>
      <c r="C10" s="216" t="s">
        <v>33</v>
      </c>
      <c r="D10" s="70">
        <v>812535</v>
      </c>
      <c r="E10" s="70">
        <v>795629</v>
      </c>
      <c r="F10" s="210">
        <v>786005</v>
      </c>
      <c r="G10" s="21">
        <v>-0.02080648833588707</v>
      </c>
      <c r="H10" s="22">
        <v>-0.012096090011801983</v>
      </c>
      <c r="I10" s="70">
        <v>628776</v>
      </c>
      <c r="J10" s="70">
        <v>606769</v>
      </c>
      <c r="K10" s="210">
        <v>591830</v>
      </c>
      <c r="L10" s="67">
        <v>-0.034999745537361474</v>
      </c>
      <c r="M10" s="22">
        <v>-0.024620572244132447</v>
      </c>
    </row>
    <row r="11" spans="1:13" ht="12.75" customHeight="1">
      <c r="A11" s="1"/>
      <c r="B11"/>
      <c r="C11" s="17" t="s">
        <v>41</v>
      </c>
      <c r="D11" s="70">
        <v>365509</v>
      </c>
      <c r="E11" s="70">
        <v>374593</v>
      </c>
      <c r="F11" s="210">
        <v>317023</v>
      </c>
      <c r="G11" s="21">
        <v>0.024853013195297518</v>
      </c>
      <c r="H11" s="22">
        <v>-0.15368680140846197</v>
      </c>
      <c r="I11" s="70">
        <v>246521</v>
      </c>
      <c r="J11" s="70">
        <v>268765</v>
      </c>
      <c r="K11" s="210">
        <v>219064</v>
      </c>
      <c r="L11" s="67">
        <v>0.09023166383391273</v>
      </c>
      <c r="M11" s="22">
        <v>-0.1849236321693673</v>
      </c>
    </row>
    <row r="12" spans="1:13" ht="12.75" customHeight="1">
      <c r="A12" s="1"/>
      <c r="B12" s="2"/>
      <c r="C12" s="215" t="s">
        <v>63</v>
      </c>
      <c r="D12" s="70">
        <v>29564</v>
      </c>
      <c r="E12" s="70">
        <v>29561</v>
      </c>
      <c r="F12" s="211" t="s">
        <v>52</v>
      </c>
      <c r="G12" s="21">
        <v>-0.0001014747666080368</v>
      </c>
      <c r="H12" s="22" t="s">
        <v>56</v>
      </c>
      <c r="I12" s="70">
        <v>23835</v>
      </c>
      <c r="J12" s="70">
        <v>23502</v>
      </c>
      <c r="K12" s="210">
        <v>24717</v>
      </c>
      <c r="L12" s="67">
        <v>-0.013971050975456261</v>
      </c>
      <c r="M12" s="22">
        <v>0.05169772785294868</v>
      </c>
    </row>
    <row r="13" spans="1:13" ht="12.75" customHeight="1">
      <c r="A13" s="1"/>
      <c r="B13"/>
      <c r="C13" s="17" t="s">
        <v>42</v>
      </c>
      <c r="D13" s="70">
        <v>299498</v>
      </c>
      <c r="E13" s="70">
        <v>300233</v>
      </c>
      <c r="F13" s="211">
        <v>358987</v>
      </c>
      <c r="G13" s="21">
        <v>0.0024541065382740453</v>
      </c>
      <c r="H13" s="22">
        <v>0.19569467713409253</v>
      </c>
      <c r="I13" s="70">
        <v>207583</v>
      </c>
      <c r="J13" s="70">
        <v>212211</v>
      </c>
      <c r="K13" s="210">
        <v>251512</v>
      </c>
      <c r="L13" s="67">
        <v>0.022294696579199646</v>
      </c>
      <c r="M13" s="22">
        <v>0.18519775129470198</v>
      </c>
    </row>
    <row r="14" spans="1:13" ht="12.75" customHeight="1">
      <c r="A14" s="1"/>
      <c r="B14"/>
      <c r="C14" s="17" t="s">
        <v>39</v>
      </c>
      <c r="D14" s="70">
        <v>106938</v>
      </c>
      <c r="E14" s="70">
        <v>109750</v>
      </c>
      <c r="F14" s="211">
        <v>118653</v>
      </c>
      <c r="G14" s="72">
        <v>0.026295610540687128</v>
      </c>
      <c r="H14" s="73">
        <v>0.08112072892938496</v>
      </c>
      <c r="I14" s="70">
        <v>92847</v>
      </c>
      <c r="J14" s="70">
        <v>92737</v>
      </c>
      <c r="K14" s="211">
        <v>100244</v>
      </c>
      <c r="L14" s="67">
        <v>-0.0011847447952007064</v>
      </c>
      <c r="M14" s="22">
        <v>0.08094935139156971</v>
      </c>
    </row>
    <row r="15" spans="1:13" ht="12.75" customHeight="1">
      <c r="A15" s="1"/>
      <c r="B15"/>
      <c r="C15" s="17" t="s">
        <v>40</v>
      </c>
      <c r="D15" s="70">
        <v>6098</v>
      </c>
      <c r="E15" s="70">
        <v>6188</v>
      </c>
      <c r="F15" s="211">
        <v>6134</v>
      </c>
      <c r="G15" s="74">
        <v>0.014758937356510331</v>
      </c>
      <c r="H15" s="73">
        <v>-0.008726567550096962</v>
      </c>
      <c r="I15" s="70">
        <v>6098</v>
      </c>
      <c r="J15" s="70">
        <v>6188</v>
      </c>
      <c r="K15" s="210">
        <v>6134</v>
      </c>
      <c r="L15" s="67">
        <v>0.014758937356510331</v>
      </c>
      <c r="M15" s="22">
        <v>-0.008726567550096962</v>
      </c>
    </row>
    <row r="16" spans="1:13" ht="12.75" customHeight="1">
      <c r="A16" s="1"/>
      <c r="B16"/>
      <c r="C16" s="17" t="s">
        <v>43</v>
      </c>
      <c r="D16" s="70">
        <v>5813</v>
      </c>
      <c r="E16" s="70">
        <v>4674</v>
      </c>
      <c r="F16" s="211" t="s">
        <v>52</v>
      </c>
      <c r="G16" s="74">
        <v>-0.19594013418200584</v>
      </c>
      <c r="H16" s="73"/>
      <c r="I16" s="70">
        <v>5550</v>
      </c>
      <c r="J16" s="70">
        <v>4418</v>
      </c>
      <c r="K16" s="211" t="s">
        <v>52</v>
      </c>
      <c r="L16" s="67">
        <v>-0.20396396396396396</v>
      </c>
      <c r="M16" s="22"/>
    </row>
    <row r="17" spans="1:13" ht="12.75" customHeight="1">
      <c r="A17" s="1"/>
      <c r="B17"/>
      <c r="C17" s="17" t="s">
        <v>34</v>
      </c>
      <c r="D17" s="70">
        <v>410335</v>
      </c>
      <c r="E17" s="70">
        <v>382221</v>
      </c>
      <c r="F17" s="210">
        <v>383256</v>
      </c>
      <c r="G17" s="21">
        <v>-0.06851475014317569</v>
      </c>
      <c r="H17" s="22">
        <v>0.002707857496055947</v>
      </c>
      <c r="I17" s="70">
        <v>290239</v>
      </c>
      <c r="J17" s="70">
        <v>266331</v>
      </c>
      <c r="K17" s="210">
        <v>270444</v>
      </c>
      <c r="L17" s="67">
        <v>-0.08237349219091852</v>
      </c>
      <c r="M17" s="22">
        <v>0.015443189114297623</v>
      </c>
    </row>
    <row r="18" spans="1:13" ht="12.75" customHeight="1">
      <c r="A18" s="1"/>
      <c r="B18"/>
      <c r="C18" s="17" t="s">
        <v>35</v>
      </c>
      <c r="D18" s="70">
        <v>396076</v>
      </c>
      <c r="E18" s="70">
        <v>364031</v>
      </c>
      <c r="F18" s="210">
        <v>361912</v>
      </c>
      <c r="G18" s="21">
        <v>-0.08090618972116463</v>
      </c>
      <c r="H18" s="22">
        <v>-0.0058209328326433735</v>
      </c>
      <c r="I18" s="70">
        <v>270552</v>
      </c>
      <c r="J18" s="70">
        <v>256887</v>
      </c>
      <c r="K18" s="210">
        <v>260256</v>
      </c>
      <c r="L18" s="67">
        <v>-0.050507850616517344</v>
      </c>
      <c r="M18" s="22">
        <v>0.013114715808896518</v>
      </c>
    </row>
    <row r="19" spans="1:13" ht="12.75" customHeight="1">
      <c r="A19" s="1"/>
      <c r="B19"/>
      <c r="C19" s="17" t="s">
        <v>36</v>
      </c>
      <c r="D19" s="70">
        <v>41495</v>
      </c>
      <c r="E19" s="70">
        <v>41130</v>
      </c>
      <c r="F19" s="210">
        <v>42500</v>
      </c>
      <c r="G19" s="21">
        <v>-0.008796240510904928</v>
      </c>
      <c r="H19" s="75">
        <v>0.03330902017991733</v>
      </c>
      <c r="I19" s="70">
        <v>33600</v>
      </c>
      <c r="J19" s="70">
        <v>32760</v>
      </c>
      <c r="K19" s="210">
        <v>34349</v>
      </c>
      <c r="L19" s="67">
        <v>-0.025</v>
      </c>
      <c r="M19" s="22">
        <v>0.048504273504273505</v>
      </c>
    </row>
    <row r="20" spans="1:13" ht="12.75" customHeight="1">
      <c r="A20" s="1"/>
      <c r="B20"/>
      <c r="C20" s="18" t="s">
        <v>37</v>
      </c>
      <c r="D20" s="76">
        <v>3046391</v>
      </c>
      <c r="E20" s="219">
        <v>3076899</v>
      </c>
      <c r="F20" s="212">
        <v>3054507</v>
      </c>
      <c r="G20" s="25">
        <v>0.010014472863135428</v>
      </c>
      <c r="H20" s="77">
        <v>-0.007277456946100603</v>
      </c>
      <c r="I20" s="76">
        <v>2177823</v>
      </c>
      <c r="J20" s="219">
        <v>2199154</v>
      </c>
      <c r="K20" s="212">
        <v>2168899</v>
      </c>
      <c r="L20" s="23">
        <v>0.009794643550003835</v>
      </c>
      <c r="M20" s="24">
        <v>-0.013757563135642161</v>
      </c>
    </row>
    <row r="21" spans="1:13" ht="12.75" customHeight="1">
      <c r="A21" s="1"/>
      <c r="B21"/>
      <c r="C21" s="15"/>
      <c r="D21" s="7"/>
      <c r="E21" s="7"/>
      <c r="F21" s="7"/>
      <c r="G21" s="10"/>
      <c r="H21" s="10"/>
      <c r="I21" s="6"/>
      <c r="J21" s="6"/>
      <c r="K21" s="6"/>
      <c r="L21" s="10"/>
      <c r="M21" s="10"/>
    </row>
    <row r="22" spans="1:13" ht="12.75" customHeight="1">
      <c r="A22" s="1"/>
      <c r="B22"/>
      <c r="C22" s="80" t="s">
        <v>53</v>
      </c>
      <c r="D22" s="7"/>
      <c r="E22" s="7"/>
      <c r="F22" s="7"/>
      <c r="G22" s="10"/>
      <c r="H22" s="10"/>
      <c r="I22" s="6"/>
      <c r="J22" s="6"/>
      <c r="K22" s="6"/>
      <c r="L22" s="10"/>
      <c r="M22" s="10"/>
    </row>
    <row r="23" spans="1:13" ht="12.75" customHeight="1">
      <c r="A23" s="1"/>
      <c r="B23"/>
      <c r="C23" s="80" t="s">
        <v>54</v>
      </c>
      <c r="D23" s="7"/>
      <c r="E23" s="7"/>
      <c r="F23" s="7"/>
      <c r="G23" s="10"/>
      <c r="H23" s="10"/>
      <c r="I23" s="6"/>
      <c r="J23" s="6"/>
      <c r="K23" s="6"/>
      <c r="L23" s="10"/>
      <c r="M23" s="10"/>
    </row>
    <row r="24" spans="1:13" ht="12.75" customHeight="1">
      <c r="A24" s="1"/>
      <c r="B24"/>
      <c r="C24" s="81" t="s">
        <v>51</v>
      </c>
      <c r="D24" s="7"/>
      <c r="E24" s="7"/>
      <c r="F24" s="7"/>
      <c r="G24" s="10"/>
      <c r="H24" s="10"/>
      <c r="I24" s="6"/>
      <c r="J24" s="6"/>
      <c r="K24" s="6"/>
      <c r="L24" s="10"/>
      <c r="M24" s="10"/>
    </row>
    <row r="25" spans="1:13" ht="12.75" customHeight="1">
      <c r="A25" s="1"/>
      <c r="B25"/>
      <c r="C25" s="81"/>
      <c r="D25" s="7"/>
      <c r="E25" s="7"/>
      <c r="F25" s="7"/>
      <c r="G25" s="10"/>
      <c r="H25" s="10"/>
      <c r="I25" s="6"/>
      <c r="J25" s="6"/>
      <c r="K25" s="6"/>
      <c r="L25" s="10"/>
      <c r="M25" s="10"/>
    </row>
    <row r="26" spans="1:13" ht="12.75" customHeight="1">
      <c r="A26" s="1"/>
      <c r="B26"/>
      <c r="C26" s="15"/>
      <c r="D26" s="7"/>
      <c r="E26" s="7"/>
      <c r="F26" s="7"/>
      <c r="G26" s="10"/>
      <c r="H26" s="10"/>
      <c r="I26" s="6"/>
      <c r="J26" s="6"/>
      <c r="K26" s="6"/>
      <c r="L26" s="10"/>
      <c r="M26" s="10"/>
    </row>
    <row r="27" spans="1:13" ht="12.75" customHeight="1">
      <c r="A27" s="1"/>
      <c r="B27"/>
      <c r="C27" s="26"/>
      <c r="D27" s="239" t="s">
        <v>38</v>
      </c>
      <c r="E27" s="240"/>
      <c r="F27" s="240"/>
      <c r="G27" s="240"/>
      <c r="H27" s="240"/>
      <c r="I27" s="240"/>
      <c r="J27" s="240"/>
      <c r="K27" s="240"/>
      <c r="L27" s="240"/>
      <c r="M27" s="241"/>
    </row>
    <row r="28" spans="3:18" s="5" customFormat="1" ht="12.75" customHeight="1">
      <c r="C28" s="82"/>
      <c r="D28" s="238" t="s">
        <v>57</v>
      </c>
      <c r="E28" s="236"/>
      <c r="F28" s="236"/>
      <c r="G28" s="236"/>
      <c r="H28" s="237"/>
      <c r="I28" s="238" t="s">
        <v>62</v>
      </c>
      <c r="J28" s="236"/>
      <c r="K28" s="236"/>
      <c r="L28" s="236"/>
      <c r="M28" s="237"/>
      <c r="N28"/>
      <c r="O28"/>
      <c r="P28"/>
      <c r="Q28"/>
      <c r="R28"/>
    </row>
    <row r="29" spans="3:18" s="41" customFormat="1" ht="12.75" customHeight="1">
      <c r="C29" s="79"/>
      <c r="D29" s="42">
        <v>2015</v>
      </c>
      <c r="E29" s="43">
        <v>2016</v>
      </c>
      <c r="F29" s="43">
        <v>2017</v>
      </c>
      <c r="G29" s="44"/>
      <c r="H29" s="45"/>
      <c r="I29" s="42">
        <v>2015</v>
      </c>
      <c r="J29" s="43">
        <v>2016</v>
      </c>
      <c r="K29" s="43">
        <v>2017</v>
      </c>
      <c r="L29" s="44"/>
      <c r="M29" s="45"/>
      <c r="N29"/>
      <c r="O29"/>
      <c r="P29"/>
      <c r="Q29"/>
      <c r="R29"/>
    </row>
    <row r="30" spans="1:13" ht="12.75" customHeight="1">
      <c r="A30" s="13"/>
      <c r="B30"/>
      <c r="C30" s="16" t="s">
        <v>44</v>
      </c>
      <c r="D30" s="34">
        <v>0.4806165484621263</v>
      </c>
      <c r="E30" s="32">
        <v>0.4867259235076402</v>
      </c>
      <c r="F30" s="32">
        <v>0.48328754310720506</v>
      </c>
      <c r="G30" s="33"/>
      <c r="H30" s="39"/>
      <c r="I30" s="37">
        <v>0.45824907744363375</v>
      </c>
      <c r="J30" s="33">
        <v>0.4640701561775862</v>
      </c>
      <c r="K30" s="33">
        <v>0.4661418292249186</v>
      </c>
      <c r="L30" s="33"/>
      <c r="M30" s="39"/>
    </row>
    <row r="31" spans="1:13" ht="12.75" customHeight="1">
      <c r="A31" s="13"/>
      <c r="B31"/>
      <c r="C31" s="17" t="s">
        <v>45</v>
      </c>
      <c r="D31" s="35">
        <v>0.2643570608925546</v>
      </c>
      <c r="E31" s="30">
        <v>0.25666784629782385</v>
      </c>
      <c r="F31" s="30">
        <v>0.2556203599996358</v>
      </c>
      <c r="G31" s="31"/>
      <c r="H31" s="40"/>
      <c r="I31" s="38">
        <v>0.2868849167965485</v>
      </c>
      <c r="J31" s="31">
        <v>0.27301560875962333</v>
      </c>
      <c r="K31" s="31">
        <v>0.2698649375758073</v>
      </c>
      <c r="L31" s="31"/>
      <c r="M31" s="40"/>
    </row>
    <row r="32" spans="1:13" ht="12.75" customHeight="1">
      <c r="A32" s="13"/>
      <c r="B32"/>
      <c r="C32" s="17" t="s">
        <v>46</v>
      </c>
      <c r="D32" s="35">
        <v>0.11891781273394592</v>
      </c>
      <c r="E32" s="30">
        <v>0.12084272763843541</v>
      </c>
      <c r="F32" s="30">
        <v>0.10310053166094939</v>
      </c>
      <c r="G32" s="31"/>
      <c r="H32" s="40"/>
      <c r="I32" s="38">
        <v>0.11247750641500619</v>
      </c>
      <c r="J32" s="31">
        <v>0.12093076621956651</v>
      </c>
      <c r="K32" s="31">
        <v>0.09988965190190875</v>
      </c>
      <c r="L32" s="31"/>
      <c r="M32" s="40"/>
    </row>
    <row r="33" spans="1:13" ht="12.75" customHeight="1">
      <c r="A33" s="13"/>
      <c r="B33"/>
      <c r="C33" s="17" t="s">
        <v>47</v>
      </c>
      <c r="D33" s="35">
        <v>0.09744123148319558</v>
      </c>
      <c r="E33" s="30">
        <v>0.09685438501806061</v>
      </c>
      <c r="F33" s="30">
        <v>0.11674784024934859</v>
      </c>
      <c r="G33" s="31"/>
      <c r="H33" s="40"/>
      <c r="I33" s="38">
        <v>0.09471168060386835</v>
      </c>
      <c r="J33" s="31">
        <v>0.09548430350015973</v>
      </c>
      <c r="K33" s="31">
        <v>0.11468541672366465</v>
      </c>
      <c r="L33" s="31"/>
      <c r="M33" s="40"/>
    </row>
    <row r="34" spans="1:13" ht="12.75" customHeight="1">
      <c r="A34" s="13"/>
      <c r="B34"/>
      <c r="C34" s="17" t="s">
        <v>48</v>
      </c>
      <c r="D34" s="35">
        <v>0.03479212018894941</v>
      </c>
      <c r="E34" s="30">
        <v>0.03540506458561235</v>
      </c>
      <c r="F34" s="30">
        <v>0.03858769673861716</v>
      </c>
      <c r="G34" s="31"/>
      <c r="H34" s="40"/>
      <c r="I34" s="38">
        <v>0.04236231005924071</v>
      </c>
      <c r="J34" s="31">
        <v>0.04172699743978547</v>
      </c>
      <c r="K34" s="31">
        <v>0.045709647706857086</v>
      </c>
      <c r="L34" s="31"/>
      <c r="M34" s="40"/>
    </row>
    <row r="35" spans="1:13" ht="12.75" customHeight="1">
      <c r="A35" s="13"/>
      <c r="B35"/>
      <c r="C35" s="17" t="s">
        <v>49</v>
      </c>
      <c r="D35" s="35">
        <v>0.0019839752839235208</v>
      </c>
      <c r="E35" s="30">
        <v>0.001996232707569651</v>
      </c>
      <c r="F35" s="30">
        <v>0.0019948668115823253</v>
      </c>
      <c r="G35" s="31"/>
      <c r="H35" s="40"/>
      <c r="I35" s="38">
        <v>0.002782269397409177</v>
      </c>
      <c r="J35" s="31">
        <v>0.0027842895517149837</v>
      </c>
      <c r="K35" s="31">
        <v>0.002797005097899738</v>
      </c>
      <c r="L35" s="31"/>
      <c r="M35" s="40"/>
    </row>
    <row r="36" spans="1:13" ht="12.75" customHeight="1">
      <c r="A36" s="13"/>
      <c r="B36"/>
      <c r="C36" s="18" t="s">
        <v>50</v>
      </c>
      <c r="D36" s="36">
        <v>0.0018912509553045962</v>
      </c>
      <c r="E36" s="192">
        <v>0.001507820244857878</v>
      </c>
      <c r="F36" s="193"/>
      <c r="G36" s="36"/>
      <c r="H36" s="83"/>
      <c r="I36" s="36">
        <v>0.002532239284293364</v>
      </c>
      <c r="J36" s="36">
        <v>0.0019878783515638004</v>
      </c>
      <c r="K36" s="193"/>
      <c r="L36" s="36"/>
      <c r="M36" s="83"/>
    </row>
    <row r="37" spans="1:13" ht="12.75" customHeight="1">
      <c r="A37" s="1"/>
      <c r="B37"/>
      <c r="C37" s="15"/>
      <c r="D37" s="4"/>
      <c r="E37" s="4"/>
      <c r="F37" s="4"/>
      <c r="G37" s="10"/>
      <c r="H37" s="10"/>
      <c r="I37" s="4"/>
      <c r="J37" s="4"/>
      <c r="K37" s="4"/>
      <c r="L37" s="10"/>
      <c r="M37" s="10"/>
    </row>
    <row r="38" spans="1:18" ht="12.75" customHeight="1">
      <c r="A38" s="1"/>
      <c r="B38"/>
      <c r="C38" s="191" t="s">
        <v>54</v>
      </c>
      <c r="D38" s="7"/>
      <c r="E38" s="7"/>
      <c r="F38" s="7"/>
      <c r="G38" s="10"/>
      <c r="H38" s="10"/>
      <c r="I38" s="6"/>
      <c r="J38" s="6"/>
      <c r="K38" s="6"/>
      <c r="L38" s="10"/>
      <c r="M38" s="10"/>
      <c r="N38" s="6"/>
      <c r="O38" s="6"/>
      <c r="P38" s="6"/>
      <c r="Q38" s="10"/>
      <c r="R38" s="10"/>
    </row>
    <row r="39" spans="1:18" ht="12.75" customHeight="1">
      <c r="A39" s="13"/>
      <c r="B39"/>
      <c r="D39" s="7"/>
      <c r="E39" s="7"/>
      <c r="F39" s="7"/>
      <c r="G39" s="10"/>
      <c r="H39" s="10"/>
      <c r="I39" s="6"/>
      <c r="J39" s="6"/>
      <c r="K39" s="6"/>
      <c r="L39" s="10"/>
      <c r="M39" s="10"/>
      <c r="N39" s="6"/>
      <c r="O39" s="6"/>
      <c r="P39" s="6"/>
      <c r="Q39" s="10"/>
      <c r="R39" s="10"/>
    </row>
    <row r="40" spans="1:18" ht="12.75" customHeight="1">
      <c r="A40" s="13"/>
      <c r="B40"/>
      <c r="C40" s="27" t="s">
        <v>51</v>
      </c>
      <c r="D40" s="4"/>
      <c r="E40" s="4"/>
      <c r="F40" s="4"/>
      <c r="G40" s="10"/>
      <c r="H40" s="10"/>
      <c r="I40" s="4"/>
      <c r="J40" s="4"/>
      <c r="K40" s="4"/>
      <c r="L40" s="10"/>
      <c r="M40" s="10"/>
      <c r="N40" s="4"/>
      <c r="O40" s="4"/>
      <c r="P40" s="4"/>
      <c r="Q40" s="10"/>
      <c r="R40" s="10"/>
    </row>
    <row r="41" spans="1:18" ht="12.75" customHeight="1">
      <c r="A41" s="13"/>
      <c r="B41"/>
      <c r="D41" s="4"/>
      <c r="E41" s="4"/>
      <c r="F41" s="4"/>
      <c r="G41" s="10"/>
      <c r="H41" s="84"/>
      <c r="I41" s="4"/>
      <c r="J41" s="4"/>
      <c r="K41" s="4"/>
      <c r="L41" s="10"/>
      <c r="M41" s="10"/>
      <c r="N41" s="4"/>
      <c r="O41" s="4"/>
      <c r="P41" s="4"/>
      <c r="Q41" s="10"/>
      <c r="R41" s="10"/>
    </row>
    <row r="42" spans="1:18" ht="12.75" customHeight="1">
      <c r="A42" s="13"/>
      <c r="B42"/>
      <c r="C42" s="27"/>
      <c r="D42" s="4"/>
      <c r="E42" s="4"/>
      <c r="F42" s="4"/>
      <c r="G42" s="10"/>
      <c r="H42" s="10"/>
      <c r="I42" s="4"/>
      <c r="J42" s="4"/>
      <c r="K42" s="4"/>
      <c r="L42" s="10"/>
      <c r="M42" s="10"/>
      <c r="N42" s="4"/>
      <c r="O42" s="4"/>
      <c r="P42" s="4"/>
      <c r="Q42" s="10"/>
      <c r="R42" s="10"/>
    </row>
    <row r="43" spans="1:18" ht="12.75" customHeight="1">
      <c r="A43" s="13"/>
      <c r="B43"/>
      <c r="C43" s="27"/>
      <c r="D43" s="4"/>
      <c r="E43" s="4"/>
      <c r="F43" s="4"/>
      <c r="G43" s="10"/>
      <c r="H43" s="10"/>
      <c r="I43" s="4"/>
      <c r="J43" s="4"/>
      <c r="K43" s="4"/>
      <c r="L43" s="10"/>
      <c r="M43" s="10"/>
      <c r="N43" s="4"/>
      <c r="O43" s="4"/>
      <c r="P43" s="4"/>
      <c r="Q43" s="10"/>
      <c r="R43" s="10"/>
    </row>
    <row r="44" spans="1:18" ht="12.75" customHeight="1">
      <c r="A44" s="13"/>
      <c r="B44"/>
      <c r="C44" s="27"/>
      <c r="D44" s="4"/>
      <c r="E44" s="4"/>
      <c r="F44" s="4"/>
      <c r="G44" s="10"/>
      <c r="H44" s="10"/>
      <c r="I44" s="4"/>
      <c r="J44" s="4"/>
      <c r="K44" s="4"/>
      <c r="L44" s="10"/>
      <c r="M44" s="10"/>
      <c r="N44" s="4"/>
      <c r="O44" s="4"/>
      <c r="P44" s="4"/>
      <c r="Q44" s="10"/>
      <c r="R44" s="10"/>
    </row>
    <row r="45" spans="1:18" ht="12.75" customHeight="1">
      <c r="A45" s="13"/>
      <c r="B45"/>
      <c r="C45" s="90" t="s">
        <v>70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12.75" customHeight="1">
      <c r="A46" s="1"/>
      <c r="B46"/>
      <c r="C46" s="9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12.75" customHeight="1">
      <c r="A47" s="69"/>
      <c r="B47" s="41"/>
      <c r="C47" s="92"/>
      <c r="D47" s="231" t="s">
        <v>0</v>
      </c>
      <c r="E47" s="230"/>
      <c r="F47" s="230"/>
      <c r="G47" s="230"/>
      <c r="H47" s="235"/>
      <c r="I47" s="231" t="s">
        <v>4</v>
      </c>
      <c r="J47" s="230"/>
      <c r="K47" s="230"/>
      <c r="L47" s="230"/>
      <c r="M47" s="235"/>
      <c r="N47" s="230" t="s">
        <v>1</v>
      </c>
      <c r="O47" s="230"/>
      <c r="P47" s="230"/>
      <c r="Q47" s="230"/>
      <c r="R47" s="230"/>
    </row>
    <row r="48" spans="1:18" s="41" customFormat="1" ht="12.75" customHeight="1">
      <c r="A48" s="1"/>
      <c r="B48"/>
      <c r="C48" s="93"/>
      <c r="D48" s="94">
        <v>2015</v>
      </c>
      <c r="E48" s="95">
        <v>2016</v>
      </c>
      <c r="F48" s="95">
        <v>2017</v>
      </c>
      <c r="G48" s="96" t="s">
        <v>66</v>
      </c>
      <c r="H48" s="97" t="s">
        <v>68</v>
      </c>
      <c r="I48" s="94">
        <v>2015</v>
      </c>
      <c r="J48" s="95">
        <v>2016</v>
      </c>
      <c r="K48" s="95">
        <v>2017</v>
      </c>
      <c r="L48" s="96" t="s">
        <v>66</v>
      </c>
      <c r="M48" s="97" t="s">
        <v>68</v>
      </c>
      <c r="N48" s="94">
        <v>2015</v>
      </c>
      <c r="O48" s="95">
        <v>2016</v>
      </c>
      <c r="P48" s="95">
        <v>2017</v>
      </c>
      <c r="Q48" s="96" t="s">
        <v>66</v>
      </c>
      <c r="R48" s="98" t="s">
        <v>68</v>
      </c>
    </row>
    <row r="49" spans="1:18" ht="12.75" customHeight="1">
      <c r="A49" s="1"/>
      <c r="B49"/>
      <c r="C49" s="99" t="s">
        <v>30</v>
      </c>
      <c r="D49" s="100">
        <v>67423</v>
      </c>
      <c r="E49" s="100">
        <v>82242</v>
      </c>
      <c r="F49" s="100">
        <v>80291</v>
      </c>
      <c r="G49" s="101">
        <v>0.21979146582026904</v>
      </c>
      <c r="H49" s="102">
        <v>-0.02372267211400501</v>
      </c>
      <c r="I49" s="100">
        <v>44727</v>
      </c>
      <c r="J49" s="100">
        <v>41221</v>
      </c>
      <c r="K49" s="100">
        <v>40723</v>
      </c>
      <c r="L49" s="101">
        <v>-0.07838665682920831</v>
      </c>
      <c r="M49" s="102">
        <v>-0.012081220737002983</v>
      </c>
      <c r="N49" s="100">
        <v>76916</v>
      </c>
      <c r="O49" s="100">
        <v>76398</v>
      </c>
      <c r="P49" s="100">
        <v>80999</v>
      </c>
      <c r="Q49" s="101">
        <v>-0.00673461958500182</v>
      </c>
      <c r="R49" s="103">
        <v>0.06022408963585434</v>
      </c>
    </row>
    <row r="50" spans="1:18" ht="12.75" customHeight="1">
      <c r="A50" s="1"/>
      <c r="B50" s="2"/>
      <c r="C50" s="104" t="s">
        <v>31</v>
      </c>
      <c r="D50" s="105"/>
      <c r="E50" s="105"/>
      <c r="F50" s="105"/>
      <c r="G50" s="106"/>
      <c r="H50" s="107"/>
      <c r="I50" s="105"/>
      <c r="J50" s="105"/>
      <c r="K50" s="105"/>
      <c r="L50" s="106"/>
      <c r="M50" s="107"/>
      <c r="N50" s="108"/>
      <c r="O50" s="108"/>
      <c r="P50" s="108"/>
      <c r="Q50" s="106"/>
      <c r="R50" s="109"/>
    </row>
    <row r="51" spans="1:18" ht="12.75" customHeight="1">
      <c r="A51" s="1"/>
      <c r="B51"/>
      <c r="C51" s="110" t="s">
        <v>32</v>
      </c>
      <c r="D51" s="105">
        <v>32251</v>
      </c>
      <c r="E51" s="105">
        <v>30458</v>
      </c>
      <c r="F51" s="105">
        <v>29682</v>
      </c>
      <c r="G51" s="106">
        <v>-0.05559517534340021</v>
      </c>
      <c r="H51" s="107">
        <v>-0.025477707006369428</v>
      </c>
      <c r="I51" s="105">
        <v>21315</v>
      </c>
      <c r="J51" s="105">
        <v>18909</v>
      </c>
      <c r="K51" s="105">
        <v>20165</v>
      </c>
      <c r="L51" s="106">
        <v>-0.11287825475017593</v>
      </c>
      <c r="M51" s="107">
        <v>0.0664233962663282</v>
      </c>
      <c r="N51" s="108">
        <v>45664</v>
      </c>
      <c r="O51" s="108">
        <v>47817</v>
      </c>
      <c r="P51" s="108">
        <v>48461</v>
      </c>
      <c r="Q51" s="106">
        <v>0.04714873861247372</v>
      </c>
      <c r="R51" s="109">
        <v>0.013468013468013467</v>
      </c>
    </row>
    <row r="52" spans="1:18" ht="12.75" customHeight="1">
      <c r="A52" s="1"/>
      <c r="B52"/>
      <c r="C52" s="111" t="s">
        <v>33</v>
      </c>
      <c r="D52" s="105">
        <v>24825</v>
      </c>
      <c r="E52" s="105">
        <v>41430</v>
      </c>
      <c r="F52" s="105">
        <v>40031</v>
      </c>
      <c r="G52" s="106">
        <v>0.6688821752265861</v>
      </c>
      <c r="H52" s="107">
        <v>-0.03376780111030654</v>
      </c>
      <c r="I52" s="105">
        <v>14528</v>
      </c>
      <c r="J52" s="105">
        <v>14932</v>
      </c>
      <c r="K52" s="105">
        <v>14719</v>
      </c>
      <c r="L52" s="106">
        <v>0.027808370044052864</v>
      </c>
      <c r="M52" s="107">
        <v>-0.014264666488079293</v>
      </c>
      <c r="N52" s="108">
        <v>25335</v>
      </c>
      <c r="O52" s="108">
        <v>22727</v>
      </c>
      <c r="P52" s="108">
        <v>26786</v>
      </c>
      <c r="Q52" s="106">
        <v>-0.10294059601342016</v>
      </c>
      <c r="R52" s="109">
        <v>0.17859814317771813</v>
      </c>
    </row>
    <row r="53" spans="1:18" ht="12.75" customHeight="1">
      <c r="A53" s="1"/>
      <c r="B53" s="2"/>
      <c r="C53" s="110" t="s">
        <v>41</v>
      </c>
      <c r="D53" s="105">
        <v>1405</v>
      </c>
      <c r="E53" s="105">
        <v>1476</v>
      </c>
      <c r="F53" s="105">
        <v>1333</v>
      </c>
      <c r="G53" s="106">
        <v>0.050533807829181494</v>
      </c>
      <c r="H53" s="107">
        <v>-0.09688346883468835</v>
      </c>
      <c r="I53" s="105">
        <v>6026</v>
      </c>
      <c r="J53" s="105">
        <v>4535</v>
      </c>
      <c r="K53" s="105">
        <v>3033</v>
      </c>
      <c r="L53" s="106">
        <v>-0.24742781281115167</v>
      </c>
      <c r="M53" s="107">
        <v>-0.33120176405733187</v>
      </c>
      <c r="N53" s="108">
        <v>3038</v>
      </c>
      <c r="O53" s="108">
        <v>3169</v>
      </c>
      <c r="P53" s="108">
        <v>3006</v>
      </c>
      <c r="Q53" s="106">
        <v>0.043120473996050034</v>
      </c>
      <c r="R53" s="109">
        <v>-0.05143578415904071</v>
      </c>
    </row>
    <row r="54" spans="1:18" ht="12.75" customHeight="1">
      <c r="A54" s="1"/>
      <c r="B54"/>
      <c r="C54" s="104" t="s">
        <v>63</v>
      </c>
      <c r="D54" s="105">
        <v>1090</v>
      </c>
      <c r="E54" s="105">
        <v>1110</v>
      </c>
      <c r="F54" s="105">
        <v>1093</v>
      </c>
      <c r="G54" s="106">
        <v>0.01834862385321101</v>
      </c>
      <c r="H54" s="107">
        <v>-0.015315315315315315</v>
      </c>
      <c r="I54" s="105">
        <v>480</v>
      </c>
      <c r="J54" s="105">
        <v>619</v>
      </c>
      <c r="K54" s="105">
        <v>603</v>
      </c>
      <c r="L54" s="106">
        <v>0.28958333333333336</v>
      </c>
      <c r="M54" s="107">
        <v>-0.025848142164781908</v>
      </c>
      <c r="N54" s="108">
        <v>1259</v>
      </c>
      <c r="O54" s="108">
        <v>1186</v>
      </c>
      <c r="P54" s="108">
        <v>1156</v>
      </c>
      <c r="Q54" s="106">
        <v>-0.05798252581413821</v>
      </c>
      <c r="R54" s="109">
        <v>-0.025295109612141653</v>
      </c>
    </row>
    <row r="55" spans="1:18" ht="12.75" customHeight="1">
      <c r="A55" s="1"/>
      <c r="B55"/>
      <c r="C55" s="110" t="s">
        <v>42</v>
      </c>
      <c r="D55" s="105">
        <v>5491</v>
      </c>
      <c r="E55" s="105">
        <v>5338</v>
      </c>
      <c r="F55" s="105">
        <v>6183</v>
      </c>
      <c r="G55" s="106">
        <v>-0.02786377708978328</v>
      </c>
      <c r="H55" s="107">
        <v>0.158298988385163</v>
      </c>
      <c r="I55" s="105">
        <v>1452</v>
      </c>
      <c r="J55" s="105">
        <v>1425</v>
      </c>
      <c r="K55" s="105">
        <v>1447</v>
      </c>
      <c r="L55" s="106">
        <v>-0.01859504132231405</v>
      </c>
      <c r="M55" s="107">
        <v>0.015438596491228071</v>
      </c>
      <c r="N55" s="108">
        <v>563</v>
      </c>
      <c r="O55" s="108">
        <v>488</v>
      </c>
      <c r="P55" s="108">
        <v>582</v>
      </c>
      <c r="Q55" s="106">
        <v>-0.13321492007104796</v>
      </c>
      <c r="R55" s="109">
        <v>0.19262295081967212</v>
      </c>
    </row>
    <row r="56" spans="1:18" ht="12.75" customHeight="1">
      <c r="A56" s="1"/>
      <c r="B56"/>
      <c r="C56" s="110" t="s">
        <v>39</v>
      </c>
      <c r="D56" s="105">
        <v>3031</v>
      </c>
      <c r="E56" s="112">
        <v>3064</v>
      </c>
      <c r="F56" s="112">
        <v>2888</v>
      </c>
      <c r="G56" s="106">
        <v>0.010887495875948531</v>
      </c>
      <c r="H56" s="107">
        <v>-0.057441253263707574</v>
      </c>
      <c r="I56" s="112">
        <v>1383</v>
      </c>
      <c r="J56" s="112">
        <v>1386</v>
      </c>
      <c r="K56" s="112">
        <v>1326</v>
      </c>
      <c r="L56" s="106">
        <v>0.0021691973969631237</v>
      </c>
      <c r="M56" s="107">
        <v>-0.04329004329004329</v>
      </c>
      <c r="N56" s="113">
        <v>2244</v>
      </c>
      <c r="O56" s="113">
        <v>2110</v>
      </c>
      <c r="P56" s="113">
        <v>2164</v>
      </c>
      <c r="Q56" s="106">
        <v>-0.059714795008912656</v>
      </c>
      <c r="R56" s="109">
        <v>0.025592417061611375</v>
      </c>
    </row>
    <row r="57" spans="1:18" ht="12.75" customHeight="1">
      <c r="A57" s="1"/>
      <c r="B57"/>
      <c r="C57" s="110" t="s">
        <v>40</v>
      </c>
      <c r="D57" s="105"/>
      <c r="E57" s="105"/>
      <c r="F57" s="105"/>
      <c r="G57" s="106"/>
      <c r="H57" s="107"/>
      <c r="I57" s="112"/>
      <c r="J57" s="112"/>
      <c r="K57" s="112"/>
      <c r="L57" s="106"/>
      <c r="M57" s="107"/>
      <c r="N57" s="105"/>
      <c r="O57" s="105"/>
      <c r="P57" s="105"/>
      <c r="Q57" s="106"/>
      <c r="R57" s="109"/>
    </row>
    <row r="58" spans="1:18" ht="12.75" customHeight="1">
      <c r="A58" s="1"/>
      <c r="B58"/>
      <c r="C58" s="110" t="s">
        <v>43</v>
      </c>
      <c r="D58" s="112">
        <v>420</v>
      </c>
      <c r="E58" s="112">
        <v>476</v>
      </c>
      <c r="F58" s="112">
        <v>174</v>
      </c>
      <c r="G58" s="106">
        <v>0.13333333333333333</v>
      </c>
      <c r="H58" s="107">
        <v>-0.634453781512605</v>
      </c>
      <c r="I58" s="142">
        <v>23</v>
      </c>
      <c r="J58" s="112">
        <v>34</v>
      </c>
      <c r="K58" s="112">
        <v>33</v>
      </c>
      <c r="L58" s="106">
        <v>0.4782608695652174</v>
      </c>
      <c r="M58" s="107">
        <v>-0.029411764705882353</v>
      </c>
      <c r="N58" s="105">
        <v>72</v>
      </c>
      <c r="O58" s="105">
        <v>87</v>
      </c>
      <c r="P58" s="112" t="s">
        <v>52</v>
      </c>
      <c r="Q58" s="106">
        <v>0.20833333333333334</v>
      </c>
      <c r="R58" s="109"/>
    </row>
    <row r="59" spans="1:18" ht="12.75" customHeight="1">
      <c r="A59" s="1"/>
      <c r="B59"/>
      <c r="C59" s="110" t="s">
        <v>34</v>
      </c>
      <c r="D59" s="105">
        <v>23714</v>
      </c>
      <c r="E59" s="105">
        <v>14648</v>
      </c>
      <c r="F59" s="105">
        <v>14189</v>
      </c>
      <c r="G59" s="106">
        <v>-0.3823058109133845</v>
      </c>
      <c r="H59" s="107">
        <v>-0.031335335882031676</v>
      </c>
      <c r="I59" s="105">
        <v>4251</v>
      </c>
      <c r="J59" s="105">
        <v>4568</v>
      </c>
      <c r="K59" s="105">
        <v>3706</v>
      </c>
      <c r="L59" s="106">
        <v>0.07457068924958833</v>
      </c>
      <c r="M59" s="107">
        <v>-0.18870402802101577</v>
      </c>
      <c r="N59" s="105">
        <v>16146</v>
      </c>
      <c r="O59" s="105">
        <v>13817</v>
      </c>
      <c r="P59" s="105">
        <v>15072</v>
      </c>
      <c r="Q59" s="106">
        <v>-0.14424625294190513</v>
      </c>
      <c r="R59" s="109">
        <v>0.09083013678801477</v>
      </c>
    </row>
    <row r="60" spans="1:18" ht="12.75" customHeight="1">
      <c r="A60" s="1"/>
      <c r="B60"/>
      <c r="C60" s="110" t="s">
        <v>35</v>
      </c>
      <c r="D60" s="105">
        <v>2715</v>
      </c>
      <c r="E60" s="105">
        <v>8465</v>
      </c>
      <c r="F60" s="105">
        <v>8168</v>
      </c>
      <c r="G60" s="106">
        <v>2.117863720073665</v>
      </c>
      <c r="H60" s="107">
        <v>-0.03508564678086237</v>
      </c>
      <c r="I60" s="105">
        <v>14826</v>
      </c>
      <c r="J60" s="105">
        <v>10940</v>
      </c>
      <c r="K60" s="105">
        <v>9187</v>
      </c>
      <c r="L60" s="106">
        <v>-0.2621071091326049</v>
      </c>
      <c r="M60" s="107">
        <v>-0.16023765996343692</v>
      </c>
      <c r="N60" s="105">
        <v>28661</v>
      </c>
      <c r="O60" s="105">
        <v>24791</v>
      </c>
      <c r="P60" s="105">
        <v>28109</v>
      </c>
      <c r="Q60" s="106">
        <v>-0.1350266913227033</v>
      </c>
      <c r="R60" s="109">
        <v>0.13383889314670647</v>
      </c>
    </row>
    <row r="61" spans="1:18" ht="12.75" customHeight="1">
      <c r="A61" s="1"/>
      <c r="B61"/>
      <c r="C61" s="110" t="s">
        <v>36</v>
      </c>
      <c r="D61" s="114">
        <v>1461</v>
      </c>
      <c r="E61" s="114">
        <v>1475</v>
      </c>
      <c r="F61" s="114">
        <v>1485</v>
      </c>
      <c r="G61" s="106">
        <v>0.009582477754962354</v>
      </c>
      <c r="H61" s="107">
        <v>0.006779661016949152</v>
      </c>
      <c r="I61" s="105">
        <v>720</v>
      </c>
      <c r="J61" s="105">
        <v>918</v>
      </c>
      <c r="K61" s="105">
        <v>969</v>
      </c>
      <c r="L61" s="106">
        <v>0.275</v>
      </c>
      <c r="M61" s="107">
        <v>0.05555555555555555</v>
      </c>
      <c r="N61" s="105">
        <v>1660</v>
      </c>
      <c r="O61" s="105">
        <v>1570</v>
      </c>
      <c r="P61" s="105">
        <v>1531</v>
      </c>
      <c r="Q61" s="106">
        <v>-0.05421686746987952</v>
      </c>
      <c r="R61" s="109">
        <v>-0.024840764331210193</v>
      </c>
    </row>
    <row r="62" spans="1:18" ht="12.75" customHeight="1">
      <c r="A62" s="1"/>
      <c r="B62"/>
      <c r="C62" s="115" t="s">
        <v>37</v>
      </c>
      <c r="D62" s="89">
        <v>86961</v>
      </c>
      <c r="E62" s="89">
        <v>86950</v>
      </c>
      <c r="F62" s="89">
        <v>84827</v>
      </c>
      <c r="G62" s="116">
        <v>-0.00012649348558549234</v>
      </c>
      <c r="H62" s="117">
        <v>-0.024416331224841863</v>
      </c>
      <c r="I62" s="118">
        <v>33432</v>
      </c>
      <c r="J62" s="118">
        <v>33931</v>
      </c>
      <c r="K62" s="118">
        <v>34273</v>
      </c>
      <c r="L62" s="119">
        <v>0.01492581957406078</v>
      </c>
      <c r="M62" s="117">
        <v>0.01007927853585217</v>
      </c>
      <c r="N62" s="118">
        <v>62741</v>
      </c>
      <c r="O62" s="118">
        <v>63854</v>
      </c>
      <c r="P62" s="118">
        <v>66431</v>
      </c>
      <c r="Q62" s="119">
        <v>0.017739596117371415</v>
      </c>
      <c r="R62" s="120">
        <v>0.04035769098255395</v>
      </c>
    </row>
    <row r="63" spans="1:18" ht="12.75" customHeight="1">
      <c r="A63" s="1"/>
      <c r="B63"/>
      <c r="C63" s="9"/>
      <c r="D63" s="9"/>
      <c r="E63" s="9"/>
      <c r="F63" s="6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ht="12.75" customHeight="1">
      <c r="A64" s="1"/>
      <c r="B64"/>
      <c r="C64" s="121" t="s">
        <v>51</v>
      </c>
      <c r="D64" s="9"/>
      <c r="E64" s="9"/>
      <c r="F64" s="6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2:18" ht="12.75" customHeight="1">
      <c r="B65"/>
      <c r="C65" s="121"/>
      <c r="D65" s="9"/>
      <c r="E65" s="9"/>
      <c r="F65" s="6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2:18" ht="12.75" customHeight="1">
      <c r="B66"/>
      <c r="C66" s="9"/>
      <c r="D66" s="9"/>
      <c r="E66" s="9"/>
      <c r="F66" s="6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ht="12.75" customHeight="1">
      <c r="A67" s="41"/>
      <c r="B67" s="41"/>
      <c r="C67" s="122"/>
      <c r="D67" s="233" t="s">
        <v>38</v>
      </c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</row>
    <row r="68" spans="1:18" s="41" customFormat="1" ht="12.75" customHeight="1">
      <c r="A68"/>
      <c r="B68"/>
      <c r="C68" s="123"/>
      <c r="D68" s="231" t="s">
        <v>0</v>
      </c>
      <c r="E68" s="230"/>
      <c r="F68" s="230"/>
      <c r="G68" s="230"/>
      <c r="H68" s="235"/>
      <c r="I68" s="231" t="s">
        <v>4</v>
      </c>
      <c r="J68" s="230"/>
      <c r="K68" s="230"/>
      <c r="L68" s="230"/>
      <c r="M68" s="235"/>
      <c r="N68" s="230" t="s">
        <v>1</v>
      </c>
      <c r="O68" s="230"/>
      <c r="P68" s="230"/>
      <c r="Q68" s="230"/>
      <c r="R68" s="230"/>
    </row>
    <row r="69" spans="2:18" ht="12.75" customHeight="1">
      <c r="B69"/>
      <c r="C69" s="93"/>
      <c r="D69" s="124">
        <v>2015</v>
      </c>
      <c r="E69" s="95">
        <v>2016</v>
      </c>
      <c r="F69" s="95">
        <v>2017</v>
      </c>
      <c r="G69" s="96"/>
      <c r="H69" s="97"/>
      <c r="I69" s="124">
        <v>2015</v>
      </c>
      <c r="J69" s="95">
        <v>2016</v>
      </c>
      <c r="K69" s="95">
        <v>2017</v>
      </c>
      <c r="L69" s="96"/>
      <c r="M69" s="97"/>
      <c r="N69" s="124">
        <v>2015</v>
      </c>
      <c r="O69" s="95">
        <v>2016</v>
      </c>
      <c r="P69" s="95">
        <v>2017</v>
      </c>
      <c r="Q69" s="96"/>
      <c r="R69" s="98"/>
    </row>
    <row r="70" spans="2:18" ht="12.75" customHeight="1">
      <c r="B70"/>
      <c r="C70" s="99" t="s">
        <v>44</v>
      </c>
      <c r="D70" s="125">
        <v>0.4783382525251027</v>
      </c>
      <c r="E70" s="126">
        <v>0.3703460518956251</v>
      </c>
      <c r="F70" s="126">
        <v>0.3696802879525725</v>
      </c>
      <c r="G70" s="126"/>
      <c r="H70" s="127"/>
      <c r="I70" s="125">
        <v>0.47655778388892617</v>
      </c>
      <c r="J70" s="126">
        <v>0.45872249581523983</v>
      </c>
      <c r="K70" s="126">
        <v>0.49517471699039856</v>
      </c>
      <c r="L70" s="126"/>
      <c r="M70" s="127"/>
      <c r="N70" s="125">
        <v>0.5936866191689636</v>
      </c>
      <c r="O70" s="126">
        <v>0.625893347993403</v>
      </c>
      <c r="P70" s="126">
        <v>0.5982913369300855</v>
      </c>
      <c r="Q70" s="126"/>
      <c r="R70" s="128"/>
    </row>
    <row r="71" spans="2:18" ht="12.75" customHeight="1">
      <c r="B71"/>
      <c r="C71" s="110" t="s">
        <v>45</v>
      </c>
      <c r="D71" s="129">
        <v>0.3681977960043309</v>
      </c>
      <c r="E71" s="130">
        <v>0.5037572043481433</v>
      </c>
      <c r="F71" s="130">
        <v>0.4985739373030601</v>
      </c>
      <c r="G71" s="130"/>
      <c r="H71" s="131"/>
      <c r="I71" s="129">
        <v>0.32481498870928077</v>
      </c>
      <c r="J71" s="130">
        <v>0.36224254627495694</v>
      </c>
      <c r="K71" s="130">
        <v>0.3614419369889252</v>
      </c>
      <c r="L71" s="130"/>
      <c r="M71" s="131"/>
      <c r="N71" s="129">
        <v>0.3293853034479172</v>
      </c>
      <c r="O71" s="130">
        <v>0.2974816094662164</v>
      </c>
      <c r="P71" s="130">
        <v>0.3306954406844529</v>
      </c>
      <c r="Q71" s="130"/>
      <c r="R71" s="132"/>
    </row>
    <row r="72" spans="2:18" ht="12.75" customHeight="1">
      <c r="B72"/>
      <c r="C72" s="110" t="s">
        <v>46</v>
      </c>
      <c r="D72" s="129">
        <v>0.020838586239117215</v>
      </c>
      <c r="E72" s="130">
        <v>0.017947034362004816</v>
      </c>
      <c r="F72" s="130">
        <v>0.01660210982550971</v>
      </c>
      <c r="G72" s="130"/>
      <c r="H72" s="131"/>
      <c r="I72" s="129">
        <v>0.13472846379144587</v>
      </c>
      <c r="J72" s="130">
        <v>0.11001673904078019</v>
      </c>
      <c r="K72" s="130">
        <v>0.07447879576652015</v>
      </c>
      <c r="L72" s="130"/>
      <c r="M72" s="131"/>
      <c r="N72" s="129">
        <v>0.03949763378230797</v>
      </c>
      <c r="O72" s="129">
        <v>0.04148014345925286</v>
      </c>
      <c r="P72" s="129">
        <v>0.03711156927863307</v>
      </c>
      <c r="Q72" s="130"/>
      <c r="R72" s="132"/>
    </row>
    <row r="73" spans="2:18" ht="12.75" customHeight="1">
      <c r="B73"/>
      <c r="C73" s="110" t="s">
        <v>47</v>
      </c>
      <c r="D73" s="129">
        <v>0.08144105127330437</v>
      </c>
      <c r="E73" s="130">
        <v>0.06490600909510956</v>
      </c>
      <c r="F73" s="130">
        <v>0.07700738563475358</v>
      </c>
      <c r="G73" s="130"/>
      <c r="H73" s="131"/>
      <c r="I73" s="129">
        <v>0.03246361258300356</v>
      </c>
      <c r="J73" s="130">
        <v>0.034569758132990465</v>
      </c>
      <c r="K73" s="130">
        <v>0.035532745622866686</v>
      </c>
      <c r="L73" s="130"/>
      <c r="M73" s="131"/>
      <c r="N73" s="129">
        <v>0.007319673409953716</v>
      </c>
      <c r="O73" s="130">
        <v>0.006387601769679834</v>
      </c>
      <c r="P73" s="130">
        <v>0.007185273892270275</v>
      </c>
      <c r="Q73" s="130"/>
      <c r="R73" s="132"/>
    </row>
    <row r="74" spans="2:18" ht="12.75" customHeight="1">
      <c r="B74"/>
      <c r="C74" s="110" t="s">
        <v>48</v>
      </c>
      <c r="D74" s="129">
        <v>0.044954985687376714</v>
      </c>
      <c r="E74" s="129">
        <v>0.03725590330974441</v>
      </c>
      <c r="F74" s="129">
        <v>0.03596916217259718</v>
      </c>
      <c r="G74" s="130"/>
      <c r="H74" s="131"/>
      <c r="I74" s="130">
        <v>0.030920920249513716</v>
      </c>
      <c r="J74" s="130">
        <v>0.03362363843671915</v>
      </c>
      <c r="K74" s="130">
        <v>0.032561451759447975</v>
      </c>
      <c r="L74" s="130"/>
      <c r="M74" s="131"/>
      <c r="N74" s="129">
        <v>0.029174684070934525</v>
      </c>
      <c r="O74" s="129">
        <v>0.02761852404513207</v>
      </c>
      <c r="P74" s="129">
        <v>0.026716379214558203</v>
      </c>
      <c r="Q74" s="130"/>
      <c r="R74" s="132"/>
    </row>
    <row r="75" spans="2:18" ht="12.75" customHeight="1">
      <c r="B75"/>
      <c r="C75" s="110" t="s">
        <v>49</v>
      </c>
      <c r="D75" s="129" t="s">
        <v>56</v>
      </c>
      <c r="E75" s="130" t="s">
        <v>56</v>
      </c>
      <c r="F75" s="130" t="s">
        <v>56</v>
      </c>
      <c r="G75" s="130"/>
      <c r="H75" s="131"/>
      <c r="I75" s="129"/>
      <c r="J75" s="130"/>
      <c r="K75" s="130"/>
      <c r="L75" s="130"/>
      <c r="M75" s="131"/>
      <c r="N75" s="129"/>
      <c r="O75" s="130"/>
      <c r="P75" s="130"/>
      <c r="Q75" s="130"/>
      <c r="R75" s="132"/>
    </row>
    <row r="76" spans="1:18" ht="12.75" customHeight="1">
      <c r="A76" s="13"/>
      <c r="B76"/>
      <c r="C76" s="115" t="s">
        <v>50</v>
      </c>
      <c r="D76" s="133">
        <v>0.0062293282707681355</v>
      </c>
      <c r="E76" s="134">
        <v>0.005787796989372826</v>
      </c>
      <c r="F76" s="134">
        <v>0.0021671171115068937</v>
      </c>
      <c r="G76" s="134"/>
      <c r="H76" s="135"/>
      <c r="I76" s="133">
        <v>0.0005142307778299461</v>
      </c>
      <c r="J76" s="134">
        <v>0.0008248222993134567</v>
      </c>
      <c r="K76" s="134">
        <v>0.0008103528718414655</v>
      </c>
      <c r="L76" s="134"/>
      <c r="M76" s="135"/>
      <c r="N76" s="133">
        <v>0.0009360861199230329</v>
      </c>
      <c r="O76" s="134">
        <v>0.0011387732663158722</v>
      </c>
      <c r="P76" s="134" t="s">
        <v>56</v>
      </c>
      <c r="Q76" s="134"/>
      <c r="R76" s="136"/>
    </row>
    <row r="77" spans="1:18" ht="12.75" customHeight="1">
      <c r="A77" s="13"/>
      <c r="B77"/>
      <c r="C77" s="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12.75" customHeight="1">
      <c r="A78" s="13"/>
      <c r="B78"/>
      <c r="C78" s="80" t="s">
        <v>54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12.75" customHeight="1">
      <c r="A79" s="13"/>
      <c r="B79"/>
      <c r="C79" s="137" t="s">
        <v>51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ht="12.75" customHeight="1">
      <c r="A80" s="13"/>
      <c r="B80"/>
      <c r="C80" s="137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ht="12.75" customHeight="1">
      <c r="A81" s="13"/>
      <c r="B81"/>
      <c r="C81" s="137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2:18" ht="12.75" customHeight="1">
      <c r="B82"/>
      <c r="C82" s="137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2:18" ht="12.75" customHeight="1">
      <c r="B83"/>
      <c r="C83" s="137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ht="12.75" customHeight="1">
      <c r="A84" s="3"/>
      <c r="B84" s="5"/>
      <c r="C84" s="90" t="s">
        <v>71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s="5" customFormat="1" ht="12.75" customHeight="1">
      <c r="A85" s="69"/>
      <c r="B85" s="41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</row>
    <row r="86" spans="1:18" s="41" customFormat="1" ht="12.75" customHeight="1">
      <c r="A86" s="1"/>
      <c r="B86"/>
      <c r="C86" s="92"/>
      <c r="D86" s="231" t="s">
        <v>2</v>
      </c>
      <c r="E86" s="230"/>
      <c r="F86" s="230"/>
      <c r="G86" s="230"/>
      <c r="H86" s="235"/>
      <c r="I86" s="231" t="s">
        <v>3</v>
      </c>
      <c r="J86" s="230"/>
      <c r="K86" s="230"/>
      <c r="L86" s="230"/>
      <c r="M86" s="235"/>
      <c r="N86" s="230" t="s">
        <v>5</v>
      </c>
      <c r="O86" s="230"/>
      <c r="P86" s="230"/>
      <c r="Q86" s="230"/>
      <c r="R86" s="230"/>
    </row>
    <row r="87" spans="1:18" ht="12.75" customHeight="1">
      <c r="A87" s="1"/>
      <c r="B87"/>
      <c r="C87" s="93"/>
      <c r="D87" s="94">
        <v>2015</v>
      </c>
      <c r="E87" s="95">
        <v>2016</v>
      </c>
      <c r="F87" s="95">
        <v>2017</v>
      </c>
      <c r="G87" s="96" t="s">
        <v>66</v>
      </c>
      <c r="H87" s="97" t="s">
        <v>68</v>
      </c>
      <c r="I87" s="94">
        <v>2015</v>
      </c>
      <c r="J87" s="95">
        <v>2016</v>
      </c>
      <c r="K87" s="95">
        <v>2017</v>
      </c>
      <c r="L87" s="96" t="s">
        <v>66</v>
      </c>
      <c r="M87" s="97" t="s">
        <v>68</v>
      </c>
      <c r="N87" s="94">
        <v>2015</v>
      </c>
      <c r="O87" s="95">
        <v>2016</v>
      </c>
      <c r="P87" s="95">
        <v>2017</v>
      </c>
      <c r="Q87" s="96" t="s">
        <v>66</v>
      </c>
      <c r="R87" s="98" t="s">
        <v>68</v>
      </c>
    </row>
    <row r="88" spans="1:18" ht="12.75" customHeight="1">
      <c r="A88" s="1"/>
      <c r="B88" s="2"/>
      <c r="C88" s="99" t="s">
        <v>30</v>
      </c>
      <c r="D88" s="100">
        <v>27907</v>
      </c>
      <c r="E88" s="100">
        <v>29046</v>
      </c>
      <c r="F88" s="100">
        <v>29453</v>
      </c>
      <c r="G88" s="101">
        <v>0.04081413265488945</v>
      </c>
      <c r="H88" s="102">
        <v>0.014012256420849687</v>
      </c>
      <c r="I88" s="100">
        <v>610075</v>
      </c>
      <c r="J88" s="100">
        <v>614155</v>
      </c>
      <c r="K88" s="100">
        <v>578086</v>
      </c>
      <c r="L88" s="101">
        <v>0.006687702331680531</v>
      </c>
      <c r="M88" s="102">
        <v>-0.058729473829896364</v>
      </c>
      <c r="N88" s="100">
        <v>9062</v>
      </c>
      <c r="O88" s="100">
        <v>10424</v>
      </c>
      <c r="P88" s="100">
        <v>11234</v>
      </c>
      <c r="Q88" s="101">
        <v>0.15029794747296402</v>
      </c>
      <c r="R88" s="103">
        <v>0.07770529547198772</v>
      </c>
    </row>
    <row r="89" spans="1:18" ht="12.75" customHeight="1">
      <c r="A89" s="1"/>
      <c r="B89"/>
      <c r="C89" s="104" t="s">
        <v>31</v>
      </c>
      <c r="D89" s="105"/>
      <c r="E89" s="105"/>
      <c r="F89" s="105"/>
      <c r="G89" s="106"/>
      <c r="H89" s="107"/>
      <c r="I89" s="105"/>
      <c r="J89" s="105"/>
      <c r="K89" s="105"/>
      <c r="L89" s="106"/>
      <c r="M89" s="107"/>
      <c r="N89" s="105"/>
      <c r="O89" s="105"/>
      <c r="P89" s="105"/>
      <c r="Q89" s="106"/>
      <c r="R89" s="109"/>
    </row>
    <row r="90" spans="1:18" ht="12.75" customHeight="1">
      <c r="A90" s="1"/>
      <c r="B90"/>
      <c r="C90" s="110" t="s">
        <v>32</v>
      </c>
      <c r="D90" s="105">
        <v>13152</v>
      </c>
      <c r="E90" s="105">
        <v>15501</v>
      </c>
      <c r="F90" s="105">
        <v>13872</v>
      </c>
      <c r="G90" s="106">
        <v>0.17860401459854014</v>
      </c>
      <c r="H90" s="107">
        <v>-0.10508999419392297</v>
      </c>
      <c r="I90" s="105">
        <v>379420</v>
      </c>
      <c r="J90" s="105">
        <v>390141</v>
      </c>
      <c r="K90" s="105">
        <v>336001</v>
      </c>
      <c r="L90" s="106">
        <v>0.02825628591007327</v>
      </c>
      <c r="M90" s="107">
        <v>-0.13877034200455732</v>
      </c>
      <c r="N90" s="105">
        <v>8320</v>
      </c>
      <c r="O90" s="105">
        <v>9795</v>
      </c>
      <c r="P90" s="105">
        <v>10437</v>
      </c>
      <c r="Q90" s="106">
        <v>0.17728365384615385</v>
      </c>
      <c r="R90" s="109">
        <v>0.06554364471669219</v>
      </c>
    </row>
    <row r="91" spans="1:18" ht="12.75" customHeight="1">
      <c r="A91" s="1"/>
      <c r="B91" s="2"/>
      <c r="C91" s="111" t="s">
        <v>33</v>
      </c>
      <c r="D91" s="105"/>
      <c r="E91" s="105"/>
      <c r="F91" s="105"/>
      <c r="G91" s="106"/>
      <c r="H91" s="107"/>
      <c r="I91" s="105">
        <v>86765</v>
      </c>
      <c r="J91" s="105">
        <v>80038</v>
      </c>
      <c r="K91" s="105">
        <v>72155</v>
      </c>
      <c r="L91" s="106">
        <v>-0.07753126260588947</v>
      </c>
      <c r="M91" s="107">
        <v>-0.098490716909468</v>
      </c>
      <c r="N91" s="105"/>
      <c r="O91" s="105"/>
      <c r="P91" s="105"/>
      <c r="Q91" s="106"/>
      <c r="R91" s="109"/>
    </row>
    <row r="92" spans="1:18" ht="12.75" customHeight="1">
      <c r="A92" s="1"/>
      <c r="B92"/>
      <c r="C92" s="110" t="s">
        <v>41</v>
      </c>
      <c r="D92" s="105">
        <v>18</v>
      </c>
      <c r="E92" s="105">
        <v>19</v>
      </c>
      <c r="F92" s="105">
        <v>15</v>
      </c>
      <c r="G92" s="106">
        <v>0.05555555555555555</v>
      </c>
      <c r="H92" s="107">
        <v>-0.21052631578947367</v>
      </c>
      <c r="I92" s="105">
        <v>24466</v>
      </c>
      <c r="J92" s="105">
        <v>25690</v>
      </c>
      <c r="K92" s="105">
        <v>22720</v>
      </c>
      <c r="L92" s="106">
        <v>0.05002861113381836</v>
      </c>
      <c r="M92" s="107">
        <v>-0.11560918645387311</v>
      </c>
      <c r="N92" s="105">
        <v>27</v>
      </c>
      <c r="O92" s="105">
        <v>35</v>
      </c>
      <c r="P92" s="105">
        <v>30</v>
      </c>
      <c r="Q92" s="106">
        <v>0.2962962962962963</v>
      </c>
      <c r="R92" s="109">
        <v>-0.14285714285714285</v>
      </c>
    </row>
    <row r="93" spans="1:18" ht="12.75" customHeight="1">
      <c r="A93" s="1"/>
      <c r="B93"/>
      <c r="C93" s="104" t="s">
        <v>63</v>
      </c>
      <c r="D93" s="105"/>
      <c r="E93" s="105"/>
      <c r="F93" s="105"/>
      <c r="G93" s="106"/>
      <c r="H93" s="107"/>
      <c r="I93" s="105">
        <v>5799</v>
      </c>
      <c r="J93" s="105">
        <v>5451</v>
      </c>
      <c r="K93" s="105">
        <v>5910</v>
      </c>
      <c r="L93" s="106">
        <v>-0.06001034661148474</v>
      </c>
      <c r="M93" s="107">
        <v>0.08420473307649973</v>
      </c>
      <c r="N93" s="105"/>
      <c r="O93" s="105"/>
      <c r="P93" s="105"/>
      <c r="Q93" s="106"/>
      <c r="R93" s="106"/>
    </row>
    <row r="94" spans="1:18" ht="12.75" customHeight="1">
      <c r="A94" s="1"/>
      <c r="B94"/>
      <c r="C94" s="110" t="s">
        <v>42</v>
      </c>
      <c r="D94" s="105">
        <v>14133</v>
      </c>
      <c r="E94" s="105">
        <v>12782</v>
      </c>
      <c r="F94" s="105">
        <v>14777</v>
      </c>
      <c r="G94" s="106">
        <v>-0.09559187716691431</v>
      </c>
      <c r="H94" s="107">
        <v>0.156078860898138</v>
      </c>
      <c r="I94" s="105">
        <v>78871</v>
      </c>
      <c r="J94" s="105">
        <v>78218</v>
      </c>
      <c r="K94" s="105">
        <v>106604</v>
      </c>
      <c r="L94" s="106">
        <v>-0.008279342217037949</v>
      </c>
      <c r="M94" s="107">
        <v>0.36290879337236953</v>
      </c>
      <c r="N94" s="105">
        <v>715</v>
      </c>
      <c r="O94" s="105">
        <v>594</v>
      </c>
      <c r="P94" s="105">
        <v>767</v>
      </c>
      <c r="Q94" s="106">
        <v>-0.16923076923076924</v>
      </c>
      <c r="R94" s="109">
        <v>0.29124579124579125</v>
      </c>
    </row>
    <row r="95" spans="1:18" ht="12.75" customHeight="1">
      <c r="A95" s="1"/>
      <c r="B95"/>
      <c r="C95" s="110" t="s">
        <v>39</v>
      </c>
      <c r="D95" s="105">
        <v>604</v>
      </c>
      <c r="E95" s="105">
        <v>744</v>
      </c>
      <c r="F95" s="105">
        <v>789</v>
      </c>
      <c r="G95" s="106">
        <v>0.23178807947019867</v>
      </c>
      <c r="H95" s="107">
        <v>0.06048387096774194</v>
      </c>
      <c r="I95" s="112">
        <v>38726</v>
      </c>
      <c r="J95" s="112">
        <v>38098</v>
      </c>
      <c r="K95" s="112">
        <v>39895</v>
      </c>
      <c r="L95" s="106">
        <v>-0.01621649537778237</v>
      </c>
      <c r="M95" s="107">
        <v>0.04716783033230091</v>
      </c>
      <c r="N95" s="105"/>
      <c r="O95" s="105"/>
      <c r="P95" s="105"/>
      <c r="Q95" s="106"/>
      <c r="R95" s="109"/>
    </row>
    <row r="96" spans="1:18" ht="12.75" customHeight="1">
      <c r="A96" s="1"/>
      <c r="B96"/>
      <c r="C96" s="110" t="s">
        <v>40</v>
      </c>
      <c r="D96" s="105"/>
      <c r="E96" s="105"/>
      <c r="F96" s="105"/>
      <c r="G96" s="106"/>
      <c r="H96" s="107"/>
      <c r="I96" s="112">
        <v>92</v>
      </c>
      <c r="J96" s="112">
        <v>165</v>
      </c>
      <c r="K96" s="112">
        <v>147</v>
      </c>
      <c r="L96" s="106">
        <v>0.7934782608695652</v>
      </c>
      <c r="M96" s="107">
        <v>-0.10909090909090909</v>
      </c>
      <c r="N96" s="105"/>
      <c r="O96" s="105"/>
      <c r="P96" s="105"/>
      <c r="Q96" s="106"/>
      <c r="R96" s="109"/>
    </row>
    <row r="97" spans="1:18" ht="12.75" customHeight="1">
      <c r="A97" s="1"/>
      <c r="B97"/>
      <c r="C97" s="110" t="s">
        <v>43</v>
      </c>
      <c r="D97" s="112"/>
      <c r="E97" s="112"/>
      <c r="F97" s="112"/>
      <c r="G97" s="106"/>
      <c r="H97" s="107"/>
      <c r="I97" s="112">
        <v>1735</v>
      </c>
      <c r="J97" s="112">
        <v>1805</v>
      </c>
      <c r="K97" s="112">
        <v>564</v>
      </c>
      <c r="L97" s="106">
        <v>0.040345821325648415</v>
      </c>
      <c r="M97" s="107">
        <v>-0.6875346260387811</v>
      </c>
      <c r="N97" s="105"/>
      <c r="O97" s="105"/>
      <c r="P97" s="105"/>
      <c r="Q97" s="106"/>
      <c r="R97" s="109"/>
    </row>
    <row r="98" spans="1:18" ht="12.75" customHeight="1">
      <c r="A98" s="1"/>
      <c r="B98"/>
      <c r="C98" s="110" t="s">
        <v>34</v>
      </c>
      <c r="D98" s="105">
        <v>15645</v>
      </c>
      <c r="E98" s="105">
        <v>14976</v>
      </c>
      <c r="F98" s="105">
        <v>15218</v>
      </c>
      <c r="G98" s="106">
        <v>-0.04276126558005753</v>
      </c>
      <c r="H98" s="107">
        <v>0.016159188034188036</v>
      </c>
      <c r="I98" s="105">
        <v>37008</v>
      </c>
      <c r="J98" s="105">
        <v>28338</v>
      </c>
      <c r="K98" s="105">
        <v>27842</v>
      </c>
      <c r="L98" s="106">
        <v>-0.23427367055771725</v>
      </c>
      <c r="M98" s="107">
        <v>-0.017502999505963724</v>
      </c>
      <c r="N98" s="105">
        <v>5452</v>
      </c>
      <c r="O98" s="105">
        <v>3577</v>
      </c>
      <c r="P98" s="105">
        <v>2281</v>
      </c>
      <c r="Q98" s="106">
        <v>-0.3439104915627293</v>
      </c>
      <c r="R98" s="109">
        <v>-0.3623147889292703</v>
      </c>
    </row>
    <row r="99" spans="1:18" ht="12.75" customHeight="1">
      <c r="A99" s="1"/>
      <c r="B99"/>
      <c r="C99" s="110" t="s">
        <v>35</v>
      </c>
      <c r="D99" s="105">
        <v>9734</v>
      </c>
      <c r="E99" s="105">
        <v>9919</v>
      </c>
      <c r="F99" s="105">
        <v>10655</v>
      </c>
      <c r="G99" s="106">
        <v>0.01900554756523526</v>
      </c>
      <c r="H99" s="107">
        <v>0.07420102832946869</v>
      </c>
      <c r="I99" s="105">
        <v>85290</v>
      </c>
      <c r="J99" s="105">
        <v>78863</v>
      </c>
      <c r="K99" s="105">
        <v>80301</v>
      </c>
      <c r="L99" s="106">
        <v>-0.07535467229452457</v>
      </c>
      <c r="M99" s="107">
        <v>0.01823415289806373</v>
      </c>
      <c r="N99" s="105">
        <v>6377</v>
      </c>
      <c r="O99" s="105">
        <v>5614</v>
      </c>
      <c r="P99" s="105">
        <v>5015</v>
      </c>
      <c r="Q99" s="106">
        <v>-0.11964873765093303</v>
      </c>
      <c r="R99" s="109">
        <v>-0.10669754185963662</v>
      </c>
    </row>
    <row r="100" spans="1:18" ht="12.75" customHeight="1">
      <c r="A100" s="13"/>
      <c r="B100"/>
      <c r="C100" s="110" t="s">
        <v>36</v>
      </c>
      <c r="D100" s="105"/>
      <c r="E100" s="105"/>
      <c r="F100" s="105"/>
      <c r="G100" s="106"/>
      <c r="H100" s="107"/>
      <c r="I100" s="105">
        <v>8055</v>
      </c>
      <c r="J100" s="105">
        <v>7497</v>
      </c>
      <c r="K100" s="105">
        <v>8252</v>
      </c>
      <c r="L100" s="106">
        <v>-0.06927374301675977</v>
      </c>
      <c r="M100" s="107">
        <v>0.10070694944644525</v>
      </c>
      <c r="N100" s="105"/>
      <c r="O100" s="105"/>
      <c r="P100" s="105"/>
      <c r="Q100" s="106"/>
      <c r="R100" s="106"/>
    </row>
    <row r="101" spans="1:18" ht="12.75" customHeight="1">
      <c r="A101" s="1"/>
      <c r="B101"/>
      <c r="C101" s="115" t="s">
        <v>37</v>
      </c>
      <c r="D101" s="118">
        <v>33818</v>
      </c>
      <c r="E101" s="118">
        <v>34103</v>
      </c>
      <c r="F101" s="118">
        <v>34016</v>
      </c>
      <c r="G101" s="119">
        <v>0.008427464663788515</v>
      </c>
      <c r="H101" s="117">
        <v>-0.002551095211564965</v>
      </c>
      <c r="I101" s="118">
        <v>553738</v>
      </c>
      <c r="J101" s="118">
        <v>556133</v>
      </c>
      <c r="K101" s="118">
        <v>517375</v>
      </c>
      <c r="L101" s="119">
        <v>0.004325150161267603</v>
      </c>
      <c r="M101" s="117">
        <v>-0.06969196217451581</v>
      </c>
      <c r="N101" s="118">
        <v>8137</v>
      </c>
      <c r="O101" s="118">
        <v>8387</v>
      </c>
      <c r="P101" s="118">
        <v>8500</v>
      </c>
      <c r="Q101" s="119">
        <v>0.03072385400024579</v>
      </c>
      <c r="R101" s="120">
        <v>0.013473232383450578</v>
      </c>
    </row>
    <row r="102" spans="1:18" ht="12.75" customHeight="1">
      <c r="A102" s="1"/>
      <c r="B102"/>
      <c r="C102" s="9"/>
      <c r="D102" s="6"/>
      <c r="E102" s="6"/>
      <c r="F102" s="6"/>
      <c r="G102" s="10"/>
      <c r="H102" s="28"/>
      <c r="I102" s="29"/>
      <c r="J102" s="29"/>
      <c r="K102" s="29"/>
      <c r="L102" s="28"/>
      <c r="M102" s="28"/>
      <c r="N102" s="29"/>
      <c r="O102" s="29"/>
      <c r="P102" s="29"/>
      <c r="Q102" s="28"/>
      <c r="R102" s="10"/>
    </row>
    <row r="103" spans="2:18" ht="12.75" customHeight="1">
      <c r="B103"/>
      <c r="C103" s="121" t="s">
        <v>51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ht="12.75" customHeight="1">
      <c r="A104" s="5"/>
      <c r="B104" s="5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s="5" customFormat="1" ht="12.75" customHeight="1">
      <c r="A105" s="41"/>
      <c r="B105" s="41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s="41" customFormat="1" ht="12.75" customHeight="1">
      <c r="A106"/>
      <c r="B106"/>
      <c r="C106" s="122"/>
      <c r="D106" s="233" t="s">
        <v>38</v>
      </c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</row>
    <row r="107" spans="2:18" ht="12.75" customHeight="1">
      <c r="B107"/>
      <c r="C107" s="123"/>
      <c r="D107" s="231" t="s">
        <v>2</v>
      </c>
      <c r="E107" s="230"/>
      <c r="F107" s="230"/>
      <c r="G107" s="230"/>
      <c r="H107" s="235"/>
      <c r="I107" s="231" t="s">
        <v>3</v>
      </c>
      <c r="J107" s="230"/>
      <c r="K107" s="230"/>
      <c r="L107" s="230"/>
      <c r="M107" s="235"/>
      <c r="N107" s="230" t="s">
        <v>5</v>
      </c>
      <c r="O107" s="230"/>
      <c r="P107" s="230"/>
      <c r="Q107" s="230"/>
      <c r="R107" s="230"/>
    </row>
    <row r="108" spans="2:18" ht="12.75" customHeight="1">
      <c r="B108"/>
      <c r="C108" s="93"/>
      <c r="D108" s="124">
        <v>2015</v>
      </c>
      <c r="E108" s="95">
        <v>2016</v>
      </c>
      <c r="F108" s="95">
        <v>2017</v>
      </c>
      <c r="G108" s="96"/>
      <c r="H108" s="97"/>
      <c r="I108" s="124">
        <v>2015</v>
      </c>
      <c r="J108" s="95">
        <v>2016</v>
      </c>
      <c r="K108" s="95">
        <v>2017</v>
      </c>
      <c r="L108" s="96"/>
      <c r="M108" s="97"/>
      <c r="N108" s="124">
        <v>2015</v>
      </c>
      <c r="O108" s="95">
        <v>2016</v>
      </c>
      <c r="P108" s="95">
        <v>2017</v>
      </c>
      <c r="Q108" s="96"/>
      <c r="R108" s="98"/>
    </row>
    <row r="109" spans="2:18" ht="12.75" customHeight="1">
      <c r="B109"/>
      <c r="C109" s="99" t="s">
        <v>44</v>
      </c>
      <c r="D109" s="125">
        <v>0.47127960726699397</v>
      </c>
      <c r="E109" s="126">
        <v>0.5336707291881843</v>
      </c>
      <c r="F109" s="126">
        <v>0.4709876752792585</v>
      </c>
      <c r="G109" s="126"/>
      <c r="H109" s="127"/>
      <c r="I109" s="125">
        <v>0.6219235339917223</v>
      </c>
      <c r="J109" s="126">
        <v>0.6352484307707338</v>
      </c>
      <c r="K109" s="126">
        <v>0.5812301283892016</v>
      </c>
      <c r="L109" s="126"/>
      <c r="M109" s="127"/>
      <c r="N109" s="125">
        <v>0.9181196203928492</v>
      </c>
      <c r="O109" s="126">
        <v>0.9396584804297774</v>
      </c>
      <c r="P109" s="126">
        <v>0.9290546555100587</v>
      </c>
      <c r="Q109" s="126"/>
      <c r="R109" s="128"/>
    </row>
    <row r="110" spans="2:18" ht="12.75" customHeight="1">
      <c r="B110"/>
      <c r="C110" s="110" t="s">
        <v>45</v>
      </c>
      <c r="D110" s="129"/>
      <c r="E110" s="130"/>
      <c r="F110" s="130"/>
      <c r="G110" s="130"/>
      <c r="H110" s="131"/>
      <c r="I110" s="129">
        <v>0.14222021882555425</v>
      </c>
      <c r="J110" s="130">
        <v>0.13032214994586058</v>
      </c>
      <c r="K110" s="130">
        <v>0.12481706874063721</v>
      </c>
      <c r="L110" s="130"/>
      <c r="M110" s="131"/>
      <c r="N110" s="129"/>
      <c r="O110" s="130"/>
      <c r="P110" s="130"/>
      <c r="Q110" s="130"/>
      <c r="R110" s="132"/>
    </row>
    <row r="111" spans="2:18" ht="12.75" customHeight="1">
      <c r="B111"/>
      <c r="C111" s="110" t="s">
        <v>46</v>
      </c>
      <c r="D111" s="129" t="s">
        <v>56</v>
      </c>
      <c r="E111" s="130"/>
      <c r="F111" s="130"/>
      <c r="G111" s="130"/>
      <c r="H111" s="131"/>
      <c r="I111" s="129">
        <v>0.040103265991886246</v>
      </c>
      <c r="J111" s="130">
        <v>0.0418298312315295</v>
      </c>
      <c r="K111" s="130">
        <v>0.03930211075860685</v>
      </c>
      <c r="L111" s="130"/>
      <c r="M111" s="131"/>
      <c r="N111" s="129">
        <v>0.002979474729640256</v>
      </c>
      <c r="O111" s="130">
        <v>0.003357636224098235</v>
      </c>
      <c r="P111" s="130">
        <v>0.002670464660850988</v>
      </c>
      <c r="Q111" s="130"/>
      <c r="R111" s="132"/>
    </row>
    <row r="112" spans="2:18" ht="12.75" customHeight="1">
      <c r="B112"/>
      <c r="C112" s="110" t="s">
        <v>47</v>
      </c>
      <c r="D112" s="129">
        <v>0.5064320779732684</v>
      </c>
      <c r="E112" s="130">
        <v>0.44006059354127935</v>
      </c>
      <c r="F112" s="130">
        <v>0.501714596136217</v>
      </c>
      <c r="G112" s="130"/>
      <c r="H112" s="131"/>
      <c r="I112" s="129">
        <v>0.1292808261279351</v>
      </c>
      <c r="J112" s="130">
        <v>0.12735872865970316</v>
      </c>
      <c r="K112" s="130">
        <v>0.18440854820909</v>
      </c>
      <c r="L112" s="130"/>
      <c r="M112" s="131"/>
      <c r="N112" s="129">
        <v>0.07890090487751049</v>
      </c>
      <c r="O112" s="130">
        <v>0.05698388334612433</v>
      </c>
      <c r="P112" s="130">
        <v>0.06827487982909027</v>
      </c>
      <c r="Q112" s="130"/>
      <c r="R112" s="132"/>
    </row>
    <row r="113" spans="1:18" ht="12.75" customHeight="1">
      <c r="A113" s="1"/>
      <c r="B113"/>
      <c r="C113" s="110" t="s">
        <v>48</v>
      </c>
      <c r="D113" s="129">
        <v>0.021643315297237252</v>
      </c>
      <c r="E113" s="130">
        <v>0.025614542449907043</v>
      </c>
      <c r="F113" s="130">
        <v>0.026788442603469936</v>
      </c>
      <c r="G113" s="130"/>
      <c r="H113" s="131"/>
      <c r="I113" s="129">
        <v>0.06347744129820104</v>
      </c>
      <c r="J113" s="130">
        <v>0.062033200087925684</v>
      </c>
      <c r="K113" s="130">
        <v>0.06901222309483364</v>
      </c>
      <c r="L113" s="130"/>
      <c r="M113" s="131"/>
      <c r="N113" s="129"/>
      <c r="O113" s="130"/>
      <c r="P113" s="130"/>
      <c r="Q113" s="130"/>
      <c r="R113" s="132"/>
    </row>
    <row r="114" spans="1:18" ht="12.75" customHeight="1">
      <c r="A114" s="13"/>
      <c r="B114"/>
      <c r="C114" s="110" t="s">
        <v>49</v>
      </c>
      <c r="D114" s="129"/>
      <c r="E114" s="130"/>
      <c r="F114" s="130"/>
      <c r="G114" s="130"/>
      <c r="H114" s="131"/>
      <c r="I114" s="129"/>
      <c r="J114" s="130"/>
      <c r="K114" s="130"/>
      <c r="L114" s="130"/>
      <c r="M114" s="131"/>
      <c r="N114" s="129"/>
      <c r="O114" s="130"/>
      <c r="P114" s="130"/>
      <c r="Q114" s="130"/>
      <c r="R114" s="132"/>
    </row>
    <row r="115" spans="1:18" ht="12.75" customHeight="1">
      <c r="A115" s="1"/>
      <c r="B115"/>
      <c r="C115" s="115" t="s">
        <v>50</v>
      </c>
      <c r="D115" s="133"/>
      <c r="E115" s="134"/>
      <c r="F115" s="134"/>
      <c r="G115" s="134"/>
      <c r="H115" s="135"/>
      <c r="I115" s="133">
        <v>0.002843912633692579</v>
      </c>
      <c r="J115" s="134">
        <v>0.002938997484348414</v>
      </c>
      <c r="K115" s="134">
        <v>0.0009756333832682334</v>
      </c>
      <c r="L115" s="134"/>
      <c r="M115" s="135"/>
      <c r="N115" s="133"/>
      <c r="O115" s="134"/>
      <c r="P115" s="134"/>
      <c r="Q115" s="134"/>
      <c r="R115" s="136"/>
    </row>
    <row r="116" spans="1:18" ht="12.75" customHeight="1">
      <c r="A116" s="1"/>
      <c r="B116"/>
      <c r="C116" s="138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ht="12.75" customHeight="1">
      <c r="A117" s="1"/>
      <c r="B117"/>
      <c r="C117" s="80" t="s">
        <v>65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ht="12.75" customHeight="1">
      <c r="A118" s="1"/>
      <c r="B118"/>
      <c r="C118" s="80" t="s">
        <v>54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ht="12.75" customHeight="1">
      <c r="A119" s="1"/>
      <c r="B119"/>
      <c r="C119" s="137" t="s">
        <v>51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ht="12.75" customHeight="1">
      <c r="A120" s="1"/>
      <c r="B120"/>
      <c r="C120" s="9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12.75" customHeight="1">
      <c r="A121" s="1"/>
      <c r="B121"/>
      <c r="C121" s="9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12.75" customHeight="1">
      <c r="A122" s="1"/>
      <c r="B122"/>
      <c r="C122" s="90" t="s">
        <v>72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ht="12.75" customHeight="1">
      <c r="A123" s="1"/>
      <c r="B123"/>
      <c r="C123" s="9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12.75" customHeight="1">
      <c r="A124" s="1"/>
      <c r="B124"/>
      <c r="C124" s="92"/>
      <c r="D124" s="231" t="s">
        <v>6</v>
      </c>
      <c r="E124" s="230"/>
      <c r="F124" s="230"/>
      <c r="G124" s="230"/>
      <c r="H124" s="235"/>
      <c r="I124" s="231" t="s">
        <v>7</v>
      </c>
      <c r="J124" s="230"/>
      <c r="K124" s="230"/>
      <c r="L124" s="230"/>
      <c r="M124" s="235"/>
      <c r="N124" s="230" t="s">
        <v>8</v>
      </c>
      <c r="O124" s="230"/>
      <c r="P124" s="230"/>
      <c r="Q124" s="230"/>
      <c r="R124" s="230"/>
    </row>
    <row r="125" spans="1:18" ht="12.75" customHeight="1">
      <c r="A125" s="1"/>
      <c r="B125" s="2"/>
      <c r="C125" s="93"/>
      <c r="D125" s="94">
        <v>2015</v>
      </c>
      <c r="E125" s="95">
        <v>2016</v>
      </c>
      <c r="F125" s="95">
        <v>2017</v>
      </c>
      <c r="G125" s="96" t="s">
        <v>66</v>
      </c>
      <c r="H125" s="97" t="s">
        <v>68</v>
      </c>
      <c r="I125" s="94">
        <v>2015</v>
      </c>
      <c r="J125" s="95">
        <v>2016</v>
      </c>
      <c r="K125" s="95">
        <v>2017</v>
      </c>
      <c r="L125" s="96" t="s">
        <v>66</v>
      </c>
      <c r="M125" s="97" t="s">
        <v>68</v>
      </c>
      <c r="N125" s="94">
        <v>2015</v>
      </c>
      <c r="O125" s="95">
        <v>2016</v>
      </c>
      <c r="P125" s="95">
        <v>2017</v>
      </c>
      <c r="Q125" s="96" t="s">
        <v>66</v>
      </c>
      <c r="R125" s="98" t="s">
        <v>68</v>
      </c>
    </row>
    <row r="126" spans="1:18" ht="12.75" customHeight="1">
      <c r="A126" s="1"/>
      <c r="B126"/>
      <c r="C126" s="99" t="s">
        <v>30</v>
      </c>
      <c r="D126" s="100">
        <v>27614</v>
      </c>
      <c r="E126" s="100">
        <v>29590</v>
      </c>
      <c r="F126" s="100">
        <v>29234</v>
      </c>
      <c r="G126" s="101">
        <v>0.07155790541029912</v>
      </c>
      <c r="H126" s="102">
        <v>-0.01203109158499493</v>
      </c>
      <c r="I126" s="100">
        <v>47806</v>
      </c>
      <c r="J126" s="100">
        <v>50227</v>
      </c>
      <c r="K126" s="100">
        <v>51321</v>
      </c>
      <c r="L126" s="101">
        <v>0.05064217880600761</v>
      </c>
      <c r="M126" s="102">
        <v>0.021781113743604037</v>
      </c>
      <c r="N126" s="100">
        <v>269750</v>
      </c>
      <c r="O126" s="100">
        <v>264351</v>
      </c>
      <c r="P126" s="100">
        <v>262569</v>
      </c>
      <c r="Q126" s="101">
        <v>-0.020014828544949025</v>
      </c>
      <c r="R126" s="103">
        <v>-0.00674103748425389</v>
      </c>
    </row>
    <row r="127" spans="1:18" ht="12.75" customHeight="1">
      <c r="A127" s="1"/>
      <c r="B127"/>
      <c r="C127" s="104" t="s">
        <v>31</v>
      </c>
      <c r="D127" s="105"/>
      <c r="E127" s="105"/>
      <c r="F127" s="105"/>
      <c r="G127" s="106"/>
      <c r="H127" s="107"/>
      <c r="I127" s="108"/>
      <c r="J127" s="108"/>
      <c r="K127" s="108"/>
      <c r="L127" s="106"/>
      <c r="M127" s="107"/>
      <c r="N127" s="105"/>
      <c r="O127" s="105"/>
      <c r="P127" s="105"/>
      <c r="Q127" s="106"/>
      <c r="R127" s="109"/>
    </row>
    <row r="128" spans="1:18" ht="12.75" customHeight="1">
      <c r="A128" s="1"/>
      <c r="B128" s="2"/>
      <c r="C128" s="110" t="s">
        <v>32</v>
      </c>
      <c r="D128" s="105">
        <v>19958</v>
      </c>
      <c r="E128" s="105">
        <v>22478</v>
      </c>
      <c r="F128" s="105">
        <v>20940</v>
      </c>
      <c r="G128" s="106">
        <v>0.1262651568293416</v>
      </c>
      <c r="H128" s="107">
        <v>-0.0684224575140137</v>
      </c>
      <c r="I128" s="108">
        <v>33451</v>
      </c>
      <c r="J128" s="108">
        <v>35586</v>
      </c>
      <c r="K128" s="108">
        <v>37738</v>
      </c>
      <c r="L128" s="106">
        <v>0.06382469881318945</v>
      </c>
      <c r="M128" s="107">
        <v>0.0604732198055415</v>
      </c>
      <c r="N128" s="105">
        <v>122492</v>
      </c>
      <c r="O128" s="105">
        <v>108210</v>
      </c>
      <c r="P128" s="105">
        <v>124654</v>
      </c>
      <c r="Q128" s="106">
        <v>-0.11659536949351794</v>
      </c>
      <c r="R128" s="109">
        <v>0.15196377414287035</v>
      </c>
    </row>
    <row r="129" spans="1:18" ht="12.75" customHeight="1">
      <c r="A129" s="1"/>
      <c r="B129"/>
      <c r="C129" s="111" t="s">
        <v>33</v>
      </c>
      <c r="D129" s="105"/>
      <c r="E129" s="105"/>
      <c r="F129" s="105"/>
      <c r="G129" s="106"/>
      <c r="H129" s="107"/>
      <c r="I129" s="139"/>
      <c r="J129" s="108"/>
      <c r="K129" s="108"/>
      <c r="L129" s="106"/>
      <c r="M129" s="107"/>
      <c r="N129" s="105">
        <v>54755</v>
      </c>
      <c r="O129" s="105">
        <v>56100</v>
      </c>
      <c r="P129" s="105">
        <v>55634</v>
      </c>
      <c r="Q129" s="106">
        <v>0.02456396676102639</v>
      </c>
      <c r="R129" s="109">
        <v>-0.008306595365418895</v>
      </c>
    </row>
    <row r="130" spans="1:18" ht="12.75" customHeight="1">
      <c r="A130" s="1"/>
      <c r="B130"/>
      <c r="C130" s="110" t="s">
        <v>41</v>
      </c>
      <c r="D130" s="105">
        <v>1083</v>
      </c>
      <c r="E130" s="105">
        <v>963</v>
      </c>
      <c r="F130" s="105">
        <v>886</v>
      </c>
      <c r="G130" s="106">
        <v>-0.11080332409972299</v>
      </c>
      <c r="H130" s="107">
        <v>-0.07995846313603323</v>
      </c>
      <c r="I130" s="139">
        <v>5834</v>
      </c>
      <c r="J130" s="108">
        <v>5565</v>
      </c>
      <c r="K130" s="108">
        <v>4043</v>
      </c>
      <c r="L130" s="106">
        <v>-0.04610901611244429</v>
      </c>
      <c r="M130" s="107">
        <v>-0.2734950584007188</v>
      </c>
      <c r="N130" s="105">
        <v>30828</v>
      </c>
      <c r="O130" s="105">
        <v>39180</v>
      </c>
      <c r="P130" s="105">
        <v>20568</v>
      </c>
      <c r="Q130" s="106">
        <v>0.2709225379525107</v>
      </c>
      <c r="R130" s="109">
        <v>-0.4750382848392037</v>
      </c>
    </row>
    <row r="131" spans="1:18" ht="12.75" customHeight="1">
      <c r="A131" s="1"/>
      <c r="B131"/>
      <c r="C131" s="104" t="s">
        <v>63</v>
      </c>
      <c r="D131" s="105">
        <v>285</v>
      </c>
      <c r="E131" s="105">
        <v>289</v>
      </c>
      <c r="F131" s="105">
        <v>201</v>
      </c>
      <c r="G131" s="106">
        <v>0.014035087719298246</v>
      </c>
      <c r="H131" s="107">
        <v>-0.3044982698961938</v>
      </c>
      <c r="I131" s="139">
        <v>52</v>
      </c>
      <c r="J131" s="108">
        <v>22</v>
      </c>
      <c r="K131" s="108">
        <v>87</v>
      </c>
      <c r="L131" s="106">
        <v>-0.5769230769230769</v>
      </c>
      <c r="M131" s="107"/>
      <c r="N131" s="105">
        <v>3172</v>
      </c>
      <c r="O131" s="105">
        <v>3410</v>
      </c>
      <c r="P131" s="105">
        <v>2604</v>
      </c>
      <c r="Q131" s="106">
        <v>0.07503152585119799</v>
      </c>
      <c r="R131" s="109">
        <v>-0.23636363636363636</v>
      </c>
    </row>
    <row r="132" spans="1:18" ht="12.75" customHeight="1">
      <c r="A132" s="1"/>
      <c r="B132"/>
      <c r="C132" s="110" t="s">
        <v>42</v>
      </c>
      <c r="D132" s="105">
        <v>6573</v>
      </c>
      <c r="E132" s="105">
        <v>6149</v>
      </c>
      <c r="F132" s="105">
        <v>7408</v>
      </c>
      <c r="G132" s="106">
        <v>-0.06450631370759166</v>
      </c>
      <c r="H132" s="107">
        <v>0.20474873963246057</v>
      </c>
      <c r="I132" s="139">
        <v>4621</v>
      </c>
      <c r="J132" s="108">
        <v>5146</v>
      </c>
      <c r="K132" s="108">
        <v>5537</v>
      </c>
      <c r="L132" s="106">
        <v>0.11361177234364857</v>
      </c>
      <c r="M132" s="107">
        <v>0.07598134473377381</v>
      </c>
      <c r="N132" s="105">
        <v>48122</v>
      </c>
      <c r="O132" s="105">
        <v>47713</v>
      </c>
      <c r="P132" s="105">
        <v>47831</v>
      </c>
      <c r="Q132" s="106">
        <v>-0.008499231120901044</v>
      </c>
      <c r="R132" s="109">
        <v>0.00247312053318802</v>
      </c>
    </row>
    <row r="133" spans="1:18" ht="12.75" customHeight="1">
      <c r="A133" s="1"/>
      <c r="B133"/>
      <c r="C133" s="110" t="s">
        <v>39</v>
      </c>
      <c r="D133" s="112"/>
      <c r="E133" s="112"/>
      <c r="F133" s="112"/>
      <c r="G133" s="106"/>
      <c r="H133" s="107"/>
      <c r="I133" s="113">
        <v>3900</v>
      </c>
      <c r="J133" s="113">
        <v>3930</v>
      </c>
      <c r="K133" s="113">
        <v>3992</v>
      </c>
      <c r="L133" s="106">
        <v>0.007692307692307693</v>
      </c>
      <c r="M133" s="107">
        <v>0.015776081424936386</v>
      </c>
      <c r="N133" s="112">
        <v>13350</v>
      </c>
      <c r="O133" s="112">
        <v>13057</v>
      </c>
      <c r="P133" s="112">
        <v>13882</v>
      </c>
      <c r="Q133" s="106">
        <v>-0.02194756554307116</v>
      </c>
      <c r="R133" s="109">
        <v>0.06318449873631002</v>
      </c>
    </row>
    <row r="134" spans="1:18" ht="12.75" customHeight="1">
      <c r="A134" s="1"/>
      <c r="B134"/>
      <c r="C134" s="110" t="s">
        <v>40</v>
      </c>
      <c r="D134" s="105"/>
      <c r="E134" s="105"/>
      <c r="F134" s="105"/>
      <c r="G134" s="106"/>
      <c r="H134" s="107"/>
      <c r="I134" s="113">
        <v>0</v>
      </c>
      <c r="J134" s="113">
        <v>0</v>
      </c>
      <c r="K134" s="113">
        <v>11</v>
      </c>
      <c r="L134" s="106"/>
      <c r="M134" s="107" t="s">
        <v>56</v>
      </c>
      <c r="N134" s="112"/>
      <c r="O134" s="112"/>
      <c r="P134" s="112"/>
      <c r="Q134" s="106"/>
      <c r="R134" s="109"/>
    </row>
    <row r="135" spans="1:18" ht="12.75" customHeight="1">
      <c r="A135" s="1"/>
      <c r="B135"/>
      <c r="C135" s="110" t="s">
        <v>43</v>
      </c>
      <c r="D135" s="105"/>
      <c r="E135" s="105"/>
      <c r="F135" s="105"/>
      <c r="G135" s="106"/>
      <c r="H135" s="107"/>
      <c r="I135" s="113"/>
      <c r="J135" s="113"/>
      <c r="K135" s="113"/>
      <c r="L135" s="106"/>
      <c r="M135" s="107"/>
      <c r="N135" s="105">
        <v>203</v>
      </c>
      <c r="O135" s="105">
        <v>91</v>
      </c>
      <c r="P135" s="112" t="s">
        <v>52</v>
      </c>
      <c r="Q135" s="106">
        <v>-0.5517241379310345</v>
      </c>
      <c r="R135" s="109"/>
    </row>
    <row r="136" spans="1:18" ht="12.75" customHeight="1">
      <c r="A136" s="1"/>
      <c r="B136"/>
      <c r="C136" s="110" t="s">
        <v>34</v>
      </c>
      <c r="D136" s="105">
        <v>1752</v>
      </c>
      <c r="E136" s="105">
        <v>871</v>
      </c>
      <c r="F136" s="105">
        <v>1116</v>
      </c>
      <c r="G136" s="106">
        <v>-0.5028538812785388</v>
      </c>
      <c r="H136" s="107">
        <v>0.28128587830080365</v>
      </c>
      <c r="I136" s="108">
        <v>11081</v>
      </c>
      <c r="J136" s="108">
        <v>9833</v>
      </c>
      <c r="K136" s="108">
        <v>8696</v>
      </c>
      <c r="L136" s="106">
        <v>-0.11262521433083657</v>
      </c>
      <c r="M136" s="107">
        <v>-0.11563103834028272</v>
      </c>
      <c r="N136" s="105">
        <v>14956</v>
      </c>
      <c r="O136" s="105">
        <v>21845</v>
      </c>
      <c r="P136" s="105">
        <v>23616</v>
      </c>
      <c r="Q136" s="106">
        <v>0.4606178122492645</v>
      </c>
      <c r="R136" s="109">
        <v>0.08107118333714809</v>
      </c>
    </row>
    <row r="137" spans="1:18" ht="12.75" customHeight="1">
      <c r="A137" s="1"/>
      <c r="B137"/>
      <c r="C137" s="110" t="s">
        <v>35</v>
      </c>
      <c r="D137" s="105">
        <v>1079</v>
      </c>
      <c r="E137" s="105">
        <v>1583</v>
      </c>
      <c r="F137" s="105">
        <v>1795</v>
      </c>
      <c r="G137" s="106">
        <v>0.46709916589434664</v>
      </c>
      <c r="H137" s="107">
        <v>0.13392293114339862</v>
      </c>
      <c r="I137" s="108">
        <v>1473</v>
      </c>
      <c r="J137" s="108">
        <v>1037</v>
      </c>
      <c r="K137" s="108">
        <v>2459</v>
      </c>
      <c r="L137" s="106">
        <v>-0.29599456890699255</v>
      </c>
      <c r="M137" s="107">
        <v>1.3712632594021215</v>
      </c>
      <c r="N137" s="105">
        <v>15089</v>
      </c>
      <c r="O137" s="105">
        <v>14178</v>
      </c>
      <c r="P137" s="105">
        <v>14461</v>
      </c>
      <c r="Q137" s="106">
        <v>-0.060375107694346876</v>
      </c>
      <c r="R137" s="109">
        <v>0.019960502186486106</v>
      </c>
    </row>
    <row r="138" spans="1:18" ht="12.75" customHeight="1">
      <c r="A138" s="13"/>
      <c r="B138"/>
      <c r="C138" s="110" t="s">
        <v>36</v>
      </c>
      <c r="D138" s="105">
        <v>530</v>
      </c>
      <c r="E138" s="105">
        <v>532</v>
      </c>
      <c r="F138" s="105">
        <v>399</v>
      </c>
      <c r="G138" s="106">
        <v>0.0037735849056603774</v>
      </c>
      <c r="H138" s="107">
        <v>-0.25</v>
      </c>
      <c r="I138" s="108">
        <v>74</v>
      </c>
      <c r="J138" s="108">
        <v>32</v>
      </c>
      <c r="K138" s="108">
        <v>123</v>
      </c>
      <c r="L138" s="106">
        <v>-0.5675675675675675</v>
      </c>
      <c r="M138" s="107">
        <v>2.84375</v>
      </c>
      <c r="N138" s="105">
        <v>4520</v>
      </c>
      <c r="O138" s="105">
        <v>4819</v>
      </c>
      <c r="P138" s="105">
        <v>3617</v>
      </c>
      <c r="Q138" s="106">
        <v>0.0661504424778761</v>
      </c>
      <c r="R138" s="109">
        <v>-0.24942934218717577</v>
      </c>
    </row>
    <row r="139" spans="1:18" ht="12.75" customHeight="1">
      <c r="A139" s="1"/>
      <c r="B139"/>
      <c r="C139" s="115" t="s">
        <v>37</v>
      </c>
      <c r="D139" s="118">
        <v>27757</v>
      </c>
      <c r="E139" s="118">
        <v>28346</v>
      </c>
      <c r="F139" s="118">
        <v>28156</v>
      </c>
      <c r="G139" s="119">
        <v>0.021219872464603523</v>
      </c>
      <c r="H139" s="117">
        <v>-0.006702885768715162</v>
      </c>
      <c r="I139" s="140">
        <v>57340</v>
      </c>
      <c r="J139" s="140">
        <v>58991</v>
      </c>
      <c r="K139" s="140">
        <v>57435</v>
      </c>
      <c r="L139" s="119">
        <v>0.02879316358562958</v>
      </c>
      <c r="M139" s="117">
        <v>-0.026376904951602786</v>
      </c>
      <c r="N139" s="118">
        <v>265097</v>
      </c>
      <c r="O139" s="118">
        <v>267199</v>
      </c>
      <c r="P139" s="118">
        <v>268107</v>
      </c>
      <c r="Q139" s="119">
        <v>0.007929173095131217</v>
      </c>
      <c r="R139" s="120">
        <v>0.0033982163106897854</v>
      </c>
    </row>
    <row r="140" spans="1:18" ht="12.75" customHeight="1">
      <c r="A140" s="1"/>
      <c r="B140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2:18" ht="12.75" customHeight="1">
      <c r="B141"/>
      <c r="C141" s="80" t="s">
        <v>54</v>
      </c>
      <c r="D141" s="6"/>
      <c r="E141" s="6"/>
      <c r="F141" s="6"/>
      <c r="G141" s="10"/>
      <c r="H141" s="10"/>
      <c r="I141" s="6"/>
      <c r="J141" s="6"/>
      <c r="K141" s="6"/>
      <c r="L141" s="10"/>
      <c r="M141" s="10"/>
      <c r="N141" s="6"/>
      <c r="O141" s="6"/>
      <c r="P141" s="6"/>
      <c r="Q141" s="10"/>
      <c r="R141" s="10"/>
    </row>
    <row r="142" spans="2:18" ht="12.75" customHeight="1">
      <c r="B142"/>
      <c r="C142" s="121" t="s">
        <v>51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12.75" customHeight="1">
      <c r="A143" s="41"/>
      <c r="B143" s="41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1:18" s="41" customFormat="1" ht="12.75" customHeight="1">
      <c r="A144"/>
      <c r="B144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2:18" ht="12.75" customHeight="1">
      <c r="B145"/>
      <c r="C145" s="122"/>
      <c r="D145" s="233" t="s">
        <v>38</v>
      </c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</row>
    <row r="146" spans="2:18" ht="12.75" customHeight="1">
      <c r="B146"/>
      <c r="C146" s="123"/>
      <c r="D146" s="231" t="s">
        <v>6</v>
      </c>
      <c r="E146" s="230"/>
      <c r="F146" s="230"/>
      <c r="G146" s="230"/>
      <c r="H146" s="235"/>
      <c r="I146" s="231" t="s">
        <v>7</v>
      </c>
      <c r="J146" s="230"/>
      <c r="K146" s="230"/>
      <c r="L146" s="230"/>
      <c r="M146" s="235"/>
      <c r="N146" s="230" t="s">
        <v>8</v>
      </c>
      <c r="O146" s="230"/>
      <c r="P146" s="230"/>
      <c r="Q146" s="230"/>
      <c r="R146" s="230"/>
    </row>
    <row r="147" spans="2:18" ht="12.75" customHeight="1">
      <c r="B147"/>
      <c r="C147" s="93"/>
      <c r="D147" s="124">
        <v>2015</v>
      </c>
      <c r="E147" s="95">
        <v>2016</v>
      </c>
      <c r="F147" s="95">
        <v>2017</v>
      </c>
      <c r="G147" s="96"/>
      <c r="H147" s="97"/>
      <c r="I147" s="124">
        <v>2015</v>
      </c>
      <c r="J147" s="95">
        <v>2016</v>
      </c>
      <c r="K147" s="95">
        <v>2017</v>
      </c>
      <c r="L147" s="96"/>
      <c r="M147" s="97"/>
      <c r="N147" s="124">
        <v>2015</v>
      </c>
      <c r="O147" s="95">
        <v>2016</v>
      </c>
      <c r="P147" s="95">
        <v>2017</v>
      </c>
      <c r="Q147" s="96"/>
      <c r="R147" s="98"/>
    </row>
    <row r="148" spans="2:18" ht="12.75" customHeight="1">
      <c r="B148"/>
      <c r="C148" s="99" t="s">
        <v>32</v>
      </c>
      <c r="D148" s="125">
        <v>0.7227493300499747</v>
      </c>
      <c r="E148" s="126">
        <v>0.759648529908753</v>
      </c>
      <c r="F148" s="126">
        <v>0.7162892522405419</v>
      </c>
      <c r="G148" s="126"/>
      <c r="H148" s="127"/>
      <c r="I148" s="125">
        <v>0.6997238840312932</v>
      </c>
      <c r="J148" s="126">
        <v>0.7085033945885679</v>
      </c>
      <c r="K148" s="126">
        <v>0.7353325149548917</v>
      </c>
      <c r="L148" s="126"/>
      <c r="M148" s="127"/>
      <c r="N148" s="125">
        <v>0.45409453197405003</v>
      </c>
      <c r="O148" s="126">
        <v>0.4093421246751478</v>
      </c>
      <c r="P148" s="126">
        <v>0.47474759015725393</v>
      </c>
      <c r="Q148" s="126"/>
      <c r="R148" s="128"/>
    </row>
    <row r="149" spans="2:18" ht="12.75" customHeight="1">
      <c r="B149"/>
      <c r="C149" s="110" t="s">
        <v>33</v>
      </c>
      <c r="D149" s="129"/>
      <c r="E149" s="130"/>
      <c r="F149" s="130"/>
      <c r="G149" s="130"/>
      <c r="H149" s="131"/>
      <c r="I149" s="129"/>
      <c r="J149" s="130"/>
      <c r="K149" s="130"/>
      <c r="L149" s="130"/>
      <c r="M149" s="131"/>
      <c r="N149" s="129">
        <v>0.20298424467099166</v>
      </c>
      <c r="O149" s="130">
        <v>0.21221784672651134</v>
      </c>
      <c r="P149" s="130">
        <v>0.21188335256637303</v>
      </c>
      <c r="Q149" s="130"/>
      <c r="R149" s="132"/>
    </row>
    <row r="150" spans="2:18" ht="12.75" customHeight="1">
      <c r="B150"/>
      <c r="C150" s="110" t="s">
        <v>41</v>
      </c>
      <c r="D150" s="129">
        <v>0.03921923661910625</v>
      </c>
      <c r="E150" s="130">
        <v>0.03254477864143292</v>
      </c>
      <c r="F150" s="130">
        <v>0.030307176575220633</v>
      </c>
      <c r="G150" s="130"/>
      <c r="H150" s="131"/>
      <c r="I150" s="129">
        <v>0.12203489101786387</v>
      </c>
      <c r="J150" s="130">
        <v>0.11079698170306806</v>
      </c>
      <c r="K150" s="130">
        <v>0.07877866760195631</v>
      </c>
      <c r="L150" s="130"/>
      <c r="M150" s="131"/>
      <c r="N150" s="129">
        <v>0.11428359592215014</v>
      </c>
      <c r="O150" s="130">
        <v>0.14821203626995927</v>
      </c>
      <c r="P150" s="130">
        <v>0.07833369514299099</v>
      </c>
      <c r="Q150" s="130"/>
      <c r="R150" s="132"/>
    </row>
    <row r="151" spans="2:18" ht="12.75" customHeight="1">
      <c r="B151"/>
      <c r="C151" s="110" t="s">
        <v>42</v>
      </c>
      <c r="D151" s="129">
        <v>0.2380314333309191</v>
      </c>
      <c r="E151" s="130">
        <v>0.20780669144981412</v>
      </c>
      <c r="F151" s="130">
        <v>0.2534035711842375</v>
      </c>
      <c r="G151" s="130"/>
      <c r="H151" s="131"/>
      <c r="I151" s="129">
        <v>0.0966615069238171</v>
      </c>
      <c r="J151" s="130">
        <v>0.10245485495848847</v>
      </c>
      <c r="K151" s="130">
        <v>0.10788955788078954</v>
      </c>
      <c r="L151" s="130"/>
      <c r="M151" s="131"/>
      <c r="N151" s="129">
        <v>0.17839481000926785</v>
      </c>
      <c r="O151" s="130">
        <v>0.180491089498432</v>
      </c>
      <c r="P151" s="130">
        <v>0.18216544984366015</v>
      </c>
      <c r="Q151" s="130"/>
      <c r="R151" s="132"/>
    </row>
    <row r="152" spans="1:18" ht="12.75" customHeight="1">
      <c r="A152" s="1"/>
      <c r="B152"/>
      <c r="C152" s="110" t="s">
        <v>39</v>
      </c>
      <c r="D152" s="129"/>
      <c r="E152" s="129"/>
      <c r="F152" s="129"/>
      <c r="G152" s="130"/>
      <c r="H152" s="131"/>
      <c r="I152" s="129">
        <v>0.08157971802702589</v>
      </c>
      <c r="J152" s="130">
        <v>0.07824476874987557</v>
      </c>
      <c r="K152" s="130">
        <v>0.07778492235147405</v>
      </c>
      <c r="L152" s="130"/>
      <c r="M152" s="131"/>
      <c r="N152" s="130">
        <v>0.0494902687673772</v>
      </c>
      <c r="O152" s="130">
        <v>0.04939266354203313</v>
      </c>
      <c r="P152" s="130">
        <v>0.05286991228972194</v>
      </c>
      <c r="Q152" s="130"/>
      <c r="R152" s="132"/>
    </row>
    <row r="153" spans="1:18" ht="12.75" customHeight="1">
      <c r="A153" s="13"/>
      <c r="B153"/>
      <c r="C153" s="110" t="s">
        <v>40</v>
      </c>
      <c r="D153" s="129"/>
      <c r="E153" s="130"/>
      <c r="F153" s="129"/>
      <c r="G153" s="130"/>
      <c r="H153" s="131"/>
      <c r="I153" s="129"/>
      <c r="J153" s="130"/>
      <c r="K153" s="130" t="s">
        <v>56</v>
      </c>
      <c r="L153" s="130"/>
      <c r="M153" s="131"/>
      <c r="N153" s="129"/>
      <c r="O153" s="130"/>
      <c r="P153" s="130"/>
      <c r="Q153" s="130"/>
      <c r="R153" s="132"/>
    </row>
    <row r="154" spans="1:18" ht="12.75" customHeight="1">
      <c r="A154" s="1"/>
      <c r="B154"/>
      <c r="C154" s="115" t="s">
        <v>43</v>
      </c>
      <c r="D154" s="133"/>
      <c r="E154" s="134"/>
      <c r="F154" s="134"/>
      <c r="G154" s="134"/>
      <c r="H154" s="135"/>
      <c r="I154" s="133"/>
      <c r="J154" s="134"/>
      <c r="K154" s="134"/>
      <c r="L154" s="134"/>
      <c r="M154" s="135"/>
      <c r="N154" s="133">
        <v>0.000752548656163114</v>
      </c>
      <c r="O154" s="133"/>
      <c r="P154" s="134" t="s">
        <v>56</v>
      </c>
      <c r="Q154" s="134"/>
      <c r="R154" s="136"/>
    </row>
    <row r="155" spans="1:18" ht="12.75" customHeight="1">
      <c r="A155" s="1"/>
      <c r="B155"/>
      <c r="C155" s="9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t="12.75" customHeight="1">
      <c r="A156" s="1"/>
      <c r="B156"/>
      <c r="C156" s="80" t="s">
        <v>54</v>
      </c>
      <c r="D156" s="6"/>
      <c r="E156" s="6"/>
      <c r="F156" s="6"/>
      <c r="G156" s="10"/>
      <c r="H156" s="10"/>
      <c r="I156" s="6"/>
      <c r="J156" s="6"/>
      <c r="K156" s="6"/>
      <c r="L156" s="10"/>
      <c r="M156" s="10"/>
      <c r="N156" s="6"/>
      <c r="O156" s="6"/>
      <c r="P156" s="6"/>
      <c r="Q156" s="10"/>
      <c r="R156" s="10"/>
    </row>
    <row r="157" spans="2:18" ht="12.75" customHeight="1">
      <c r="B157"/>
      <c r="C157" s="137" t="s">
        <v>51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2:18" ht="12.75" customHeight="1">
      <c r="B158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spans="1:18" ht="12.75" customHeight="1">
      <c r="A159" s="3"/>
      <c r="B159" s="5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s="5" customFormat="1" ht="12.75" customHeight="1">
      <c r="A160" s="1"/>
      <c r="B160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spans="1:18" ht="12.75" customHeight="1">
      <c r="A161" s="1"/>
      <c r="B161"/>
      <c r="C161" s="90" t="s">
        <v>73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ht="12.75" customHeight="1">
      <c r="A162" s="1"/>
      <c r="B162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</row>
    <row r="163" spans="1:18" ht="12.75" customHeight="1">
      <c r="A163" s="1"/>
      <c r="B163" s="2"/>
      <c r="C163" s="92"/>
      <c r="D163" s="231" t="s">
        <v>9</v>
      </c>
      <c r="E163" s="230"/>
      <c r="F163" s="230"/>
      <c r="G163" s="230"/>
      <c r="H163" s="235"/>
      <c r="I163" s="231" t="s">
        <v>28</v>
      </c>
      <c r="J163" s="230"/>
      <c r="K163" s="230"/>
      <c r="L163" s="230"/>
      <c r="M163" s="235"/>
      <c r="N163" s="231" t="s">
        <v>10</v>
      </c>
      <c r="O163" s="230"/>
      <c r="P163" s="230"/>
      <c r="Q163" s="230"/>
      <c r="R163" s="235"/>
    </row>
    <row r="164" spans="1:18" ht="12.75" customHeight="1">
      <c r="A164" s="1"/>
      <c r="B164"/>
      <c r="C164" s="93"/>
      <c r="D164" s="94">
        <v>2015</v>
      </c>
      <c r="E164" s="95">
        <v>2016</v>
      </c>
      <c r="F164" s="95">
        <v>2017</v>
      </c>
      <c r="G164" s="96" t="s">
        <v>66</v>
      </c>
      <c r="H164" s="97" t="s">
        <v>68</v>
      </c>
      <c r="I164" s="124">
        <v>2015</v>
      </c>
      <c r="J164" s="95">
        <v>2016</v>
      </c>
      <c r="K164" s="95">
        <v>2017</v>
      </c>
      <c r="L164" s="96" t="s">
        <v>66</v>
      </c>
      <c r="M164" s="97" t="s">
        <v>68</v>
      </c>
      <c r="N164" s="94">
        <v>2015</v>
      </c>
      <c r="O164" s="95">
        <v>2016</v>
      </c>
      <c r="P164" s="95">
        <v>2017</v>
      </c>
      <c r="Q164" s="96" t="s">
        <v>66</v>
      </c>
      <c r="R164" s="97" t="s">
        <v>68</v>
      </c>
    </row>
    <row r="165" spans="1:18" ht="12.75" customHeight="1">
      <c r="A165" s="1"/>
      <c r="B165"/>
      <c r="C165" s="99" t="s">
        <v>30</v>
      </c>
      <c r="D165" s="100">
        <v>546478</v>
      </c>
      <c r="E165" s="100">
        <v>532943</v>
      </c>
      <c r="F165" s="100">
        <v>530353</v>
      </c>
      <c r="G165" s="101">
        <v>-0.024767694216418595</v>
      </c>
      <c r="H165" s="102">
        <v>-0.004859806771080584</v>
      </c>
      <c r="I165" s="100">
        <v>10983</v>
      </c>
      <c r="J165" s="100">
        <v>12284</v>
      </c>
      <c r="K165" s="100">
        <v>11542</v>
      </c>
      <c r="L165" s="101">
        <v>0.11845579532004007</v>
      </c>
      <c r="M165" s="102">
        <v>-0.06040377727124715</v>
      </c>
      <c r="N165" s="198">
        <v>272428</v>
      </c>
      <c r="O165" s="100">
        <v>279703</v>
      </c>
      <c r="P165" s="100">
        <v>285118</v>
      </c>
      <c r="Q165" s="101">
        <v>0.026704303522398578</v>
      </c>
      <c r="R165" s="102">
        <v>0.019359820952939366</v>
      </c>
    </row>
    <row r="166" spans="1:18" ht="12.75" customHeight="1">
      <c r="A166" s="1"/>
      <c r="B166" s="2"/>
      <c r="C166" s="104" t="s">
        <v>31</v>
      </c>
      <c r="D166" s="105"/>
      <c r="E166" s="105"/>
      <c r="F166" s="105"/>
      <c r="G166" s="106"/>
      <c r="H166" s="107"/>
      <c r="I166" s="105"/>
      <c r="J166" s="105"/>
      <c r="K166" s="105"/>
      <c r="L166" s="106"/>
      <c r="M166" s="107"/>
      <c r="N166" s="141"/>
      <c r="O166" s="105"/>
      <c r="P166" s="105"/>
      <c r="Q166" s="106"/>
      <c r="R166" s="107"/>
    </row>
    <row r="167" spans="1:18" ht="12.75" customHeight="1">
      <c r="A167" s="1"/>
      <c r="B167"/>
      <c r="C167" s="110" t="s">
        <v>32</v>
      </c>
      <c r="D167" s="105">
        <v>41319</v>
      </c>
      <c r="E167" s="105">
        <v>54218</v>
      </c>
      <c r="F167" s="105">
        <v>63109</v>
      </c>
      <c r="G167" s="106">
        <v>0.31218083690311965</v>
      </c>
      <c r="H167" s="107">
        <v>0.16398613006750526</v>
      </c>
      <c r="I167" s="105">
        <v>3612</v>
      </c>
      <c r="J167" s="105">
        <v>4241</v>
      </c>
      <c r="K167" s="105">
        <v>4864</v>
      </c>
      <c r="L167" s="106">
        <v>0.17414174972314508</v>
      </c>
      <c r="M167" s="107">
        <v>0.14689931619900967</v>
      </c>
      <c r="N167" s="141">
        <v>182322</v>
      </c>
      <c r="O167" s="105">
        <v>190121</v>
      </c>
      <c r="P167" s="105">
        <v>199500</v>
      </c>
      <c r="Q167" s="106">
        <v>0.04277596779324492</v>
      </c>
      <c r="R167" s="107">
        <v>0.049331741364709844</v>
      </c>
    </row>
    <row r="168" spans="1:18" ht="12.75" customHeight="1">
      <c r="A168" s="1"/>
      <c r="B168"/>
      <c r="C168" s="111" t="s">
        <v>33</v>
      </c>
      <c r="D168" s="105">
        <v>416795</v>
      </c>
      <c r="E168" s="105">
        <v>384008</v>
      </c>
      <c r="F168" s="105">
        <v>379091</v>
      </c>
      <c r="G168" s="106">
        <v>-0.0786645713120359</v>
      </c>
      <c r="H168" s="107">
        <v>-0.012804420741234557</v>
      </c>
      <c r="I168" s="105"/>
      <c r="J168" s="105"/>
      <c r="K168" s="105"/>
      <c r="L168" s="106"/>
      <c r="M168" s="107"/>
      <c r="N168" s="141"/>
      <c r="O168" s="105"/>
      <c r="P168" s="105"/>
      <c r="Q168" s="106"/>
      <c r="R168" s="107"/>
    </row>
    <row r="169" spans="1:18" ht="12.75" customHeight="1">
      <c r="A169" s="1"/>
      <c r="B169"/>
      <c r="C169" s="110" t="s">
        <v>41</v>
      </c>
      <c r="D169" s="105">
        <v>59155</v>
      </c>
      <c r="E169" s="105">
        <v>64589</v>
      </c>
      <c r="F169" s="105">
        <v>54105</v>
      </c>
      <c r="G169" s="106">
        <v>0.09186036683289663</v>
      </c>
      <c r="H169" s="107">
        <v>-0.16231866107231882</v>
      </c>
      <c r="I169" s="105">
        <v>6522</v>
      </c>
      <c r="J169" s="105">
        <v>6967</v>
      </c>
      <c r="K169" s="105">
        <v>5426</v>
      </c>
      <c r="L169" s="106">
        <v>0.06823060410916897</v>
      </c>
      <c r="M169" s="107">
        <v>-0.22118558920625808</v>
      </c>
      <c r="N169" s="141">
        <v>46450</v>
      </c>
      <c r="O169" s="105">
        <v>43785</v>
      </c>
      <c r="P169" s="105">
        <v>37530</v>
      </c>
      <c r="Q169" s="106">
        <v>-0.0573735199138859</v>
      </c>
      <c r="R169" s="107">
        <v>-0.14285714285714285</v>
      </c>
    </row>
    <row r="170" spans="1:18" ht="12.75" customHeight="1">
      <c r="A170" s="1"/>
      <c r="B170"/>
      <c r="C170" s="104" t="s">
        <v>63</v>
      </c>
      <c r="D170" s="105">
        <v>4896</v>
      </c>
      <c r="E170" s="105">
        <v>4787</v>
      </c>
      <c r="F170" s="105">
        <v>5134</v>
      </c>
      <c r="G170" s="106">
        <v>-0.022263071895424837</v>
      </c>
      <c r="H170" s="107">
        <v>0.0724879883016503</v>
      </c>
      <c r="I170" s="105">
        <v>165</v>
      </c>
      <c r="J170" s="105">
        <v>205</v>
      </c>
      <c r="K170" s="105">
        <v>224</v>
      </c>
      <c r="L170" s="106">
        <v>0.24242424242424243</v>
      </c>
      <c r="M170" s="107">
        <v>0.09268292682926829</v>
      </c>
      <c r="N170" s="141">
        <v>1432</v>
      </c>
      <c r="O170" s="105">
        <v>1825</v>
      </c>
      <c r="P170" s="105">
        <v>1788</v>
      </c>
      <c r="Q170" s="106">
        <v>0.2744413407821229</v>
      </c>
      <c r="R170" s="107">
        <v>-0.020273972602739727</v>
      </c>
    </row>
    <row r="171" spans="1:18" ht="12.75" customHeight="1">
      <c r="A171" s="1"/>
      <c r="B171"/>
      <c r="C171" s="110" t="s">
        <v>42</v>
      </c>
      <c r="D171" s="105">
        <v>21249</v>
      </c>
      <c r="E171" s="105">
        <v>21400</v>
      </c>
      <c r="F171" s="105">
        <v>24317</v>
      </c>
      <c r="G171" s="106">
        <v>0.007106216763141795</v>
      </c>
      <c r="H171" s="107">
        <v>0.13630841121495327</v>
      </c>
      <c r="I171" s="105">
        <v>792</v>
      </c>
      <c r="J171" s="105">
        <v>1010</v>
      </c>
      <c r="K171" s="105">
        <v>1180</v>
      </c>
      <c r="L171" s="106">
        <v>0.27525252525252525</v>
      </c>
      <c r="M171" s="107">
        <v>0.16831683168316833</v>
      </c>
      <c r="N171" s="141">
        <v>14706</v>
      </c>
      <c r="O171" s="105">
        <v>17523</v>
      </c>
      <c r="P171" s="105">
        <v>17492</v>
      </c>
      <c r="Q171" s="106">
        <v>0.19155446756425948</v>
      </c>
      <c r="R171" s="107">
        <v>-0.0017691034640187181</v>
      </c>
    </row>
    <row r="172" spans="1:18" ht="12.75" customHeight="1">
      <c r="A172" s="1"/>
      <c r="B172"/>
      <c r="C172" s="110" t="s">
        <v>39</v>
      </c>
      <c r="D172" s="112">
        <v>7262</v>
      </c>
      <c r="E172" s="112">
        <v>8160</v>
      </c>
      <c r="F172" s="112">
        <v>9163</v>
      </c>
      <c r="G172" s="106">
        <v>0.12365739465711925</v>
      </c>
      <c r="H172" s="107">
        <v>0.12291666666666666</v>
      </c>
      <c r="I172" s="105">
        <v>57</v>
      </c>
      <c r="J172" s="105">
        <v>66</v>
      </c>
      <c r="K172" s="105">
        <v>72</v>
      </c>
      <c r="L172" s="106">
        <v>0.15789473684210525</v>
      </c>
      <c r="M172" s="107">
        <v>0.09090909090909091</v>
      </c>
      <c r="N172" s="142">
        <v>22588</v>
      </c>
      <c r="O172" s="112">
        <v>21757</v>
      </c>
      <c r="P172" s="112">
        <v>24811</v>
      </c>
      <c r="Q172" s="106">
        <v>-0.036789445723392954</v>
      </c>
      <c r="R172" s="107">
        <v>0.1403686169968286</v>
      </c>
    </row>
    <row r="173" spans="1:18" ht="12.75" customHeight="1">
      <c r="A173" s="1"/>
      <c r="B173"/>
      <c r="C173" s="110" t="s">
        <v>40</v>
      </c>
      <c r="D173" s="105"/>
      <c r="E173" s="105">
        <v>4</v>
      </c>
      <c r="F173" s="105">
        <v>8</v>
      </c>
      <c r="G173" s="106"/>
      <c r="H173" s="107"/>
      <c r="I173" s="105"/>
      <c r="J173" s="105"/>
      <c r="K173" s="105"/>
      <c r="L173" s="106"/>
      <c r="M173" s="107"/>
      <c r="N173" s="142">
        <v>5824</v>
      </c>
      <c r="O173" s="112">
        <v>5867</v>
      </c>
      <c r="P173" s="112">
        <v>5785</v>
      </c>
      <c r="Q173" s="106">
        <v>0.007383241758241758</v>
      </c>
      <c r="R173" s="107">
        <v>-0.013976478609169934</v>
      </c>
    </row>
    <row r="174" spans="1:18" ht="12.75" customHeight="1">
      <c r="A174" s="1"/>
      <c r="B174"/>
      <c r="C174" s="110" t="s">
        <v>43</v>
      </c>
      <c r="D174" s="112">
        <v>698</v>
      </c>
      <c r="E174" s="112">
        <v>564</v>
      </c>
      <c r="F174" s="112">
        <v>560</v>
      </c>
      <c r="G174" s="106">
        <v>-0.19197707736389685</v>
      </c>
      <c r="H174" s="107">
        <v>-0.0070921985815602835</v>
      </c>
      <c r="I174" s="112"/>
      <c r="J174" s="112"/>
      <c r="K174" s="112"/>
      <c r="L174" s="106"/>
      <c r="M174" s="107"/>
      <c r="N174" s="142">
        <v>538</v>
      </c>
      <c r="O174" s="112">
        <v>650</v>
      </c>
      <c r="P174" s="112" t="s">
        <v>52</v>
      </c>
      <c r="Q174" s="106">
        <v>0.20817843866171004</v>
      </c>
      <c r="R174" s="107"/>
    </row>
    <row r="175" spans="1:18" ht="12.75" customHeight="1">
      <c r="A175" s="1"/>
      <c r="B175"/>
      <c r="C175" s="110" t="s">
        <v>34</v>
      </c>
      <c r="D175" s="105">
        <v>9961</v>
      </c>
      <c r="E175" s="105">
        <v>19903</v>
      </c>
      <c r="F175" s="105">
        <v>21120</v>
      </c>
      <c r="G175" s="106">
        <v>0.9980925609878526</v>
      </c>
      <c r="H175" s="107">
        <v>0.06114656081997689</v>
      </c>
      <c r="I175" s="105">
        <v>13158</v>
      </c>
      <c r="J175" s="105">
        <v>12398</v>
      </c>
      <c r="K175" s="105">
        <v>12157</v>
      </c>
      <c r="L175" s="106">
        <v>-0.05775953792369661</v>
      </c>
      <c r="M175" s="107">
        <v>-0.019438619132118085</v>
      </c>
      <c r="N175" s="141">
        <v>50849</v>
      </c>
      <c r="O175" s="105">
        <v>43181</v>
      </c>
      <c r="P175" s="105">
        <v>42895</v>
      </c>
      <c r="Q175" s="106">
        <v>-0.15079942575075223</v>
      </c>
      <c r="R175" s="107">
        <v>-0.006623283388527362</v>
      </c>
    </row>
    <row r="176" spans="1:18" ht="12.75" customHeight="1">
      <c r="A176" s="13"/>
      <c r="B176"/>
      <c r="C176" s="110" t="s">
        <v>35</v>
      </c>
      <c r="D176" s="105">
        <v>74024</v>
      </c>
      <c r="E176" s="105">
        <v>61404</v>
      </c>
      <c r="F176" s="105">
        <v>61230</v>
      </c>
      <c r="G176" s="106">
        <v>-0.1704852480276667</v>
      </c>
      <c r="H176" s="107">
        <v>-0.002833691616181356</v>
      </c>
      <c r="I176" s="105">
        <v>6369</v>
      </c>
      <c r="J176" s="105">
        <v>6867</v>
      </c>
      <c r="K176" s="105">
        <v>5213</v>
      </c>
      <c r="L176" s="106">
        <v>0.07819123881300047</v>
      </c>
      <c r="M176" s="107">
        <v>-0.24086209407310324</v>
      </c>
      <c r="N176" s="141">
        <v>4471</v>
      </c>
      <c r="O176" s="105">
        <v>6154</v>
      </c>
      <c r="P176" s="105">
        <v>5134</v>
      </c>
      <c r="Q176" s="106">
        <v>0.376425855513308</v>
      </c>
      <c r="R176" s="107">
        <v>-0.16574585635359115</v>
      </c>
    </row>
    <row r="177" spans="1:18" ht="12.75" customHeight="1">
      <c r="A177" s="1"/>
      <c r="B177"/>
      <c r="C177" s="110" t="s">
        <v>36</v>
      </c>
      <c r="D177" s="105">
        <v>6876</v>
      </c>
      <c r="E177" s="105">
        <v>6724</v>
      </c>
      <c r="F177" s="105">
        <v>7124</v>
      </c>
      <c r="G177" s="106">
        <v>-0.02210587550901687</v>
      </c>
      <c r="H177" s="107">
        <v>0.0594883997620464</v>
      </c>
      <c r="I177" s="108">
        <v>236</v>
      </c>
      <c r="J177" s="108">
        <v>294</v>
      </c>
      <c r="K177" s="108">
        <v>282</v>
      </c>
      <c r="L177" s="109">
        <v>0.2457627118644068</v>
      </c>
      <c r="M177" s="199">
        <v>-0.04081632653061224</v>
      </c>
      <c r="N177" s="141">
        <v>1909</v>
      </c>
      <c r="O177" s="105">
        <v>2468</v>
      </c>
      <c r="P177" s="105">
        <v>2441</v>
      </c>
      <c r="Q177" s="106">
        <v>0.2928234677841802</v>
      </c>
      <c r="R177" s="107">
        <v>-0.01094003241491086</v>
      </c>
    </row>
    <row r="178" spans="1:18" ht="12.75" customHeight="1">
      <c r="A178" s="1"/>
      <c r="B178"/>
      <c r="C178" s="115" t="s">
        <v>37</v>
      </c>
      <c r="D178" s="118">
        <v>475539</v>
      </c>
      <c r="E178" s="118">
        <v>484718</v>
      </c>
      <c r="F178" s="118">
        <v>483119</v>
      </c>
      <c r="G178" s="119">
        <v>0.01930230748687279</v>
      </c>
      <c r="H178" s="117">
        <v>-0.0032988252963578823</v>
      </c>
      <c r="I178" s="118">
        <v>17536</v>
      </c>
      <c r="J178" s="118">
        <v>17521</v>
      </c>
      <c r="K178" s="118">
        <v>18204</v>
      </c>
      <c r="L178" s="120">
        <v>-0.0008553832116788322</v>
      </c>
      <c r="M178" s="200">
        <v>0.03898179327663946</v>
      </c>
      <c r="N178" s="177">
        <v>316897</v>
      </c>
      <c r="O178" s="118">
        <v>314262</v>
      </c>
      <c r="P178" s="118">
        <v>320438</v>
      </c>
      <c r="Q178" s="119">
        <v>-0.00831500455984121</v>
      </c>
      <c r="R178" s="117">
        <v>0.019652391953211015</v>
      </c>
    </row>
    <row r="179" spans="1:18" ht="12.75" customHeight="1">
      <c r="A179" s="1"/>
      <c r="B17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spans="2:18" ht="12.75" customHeight="1">
      <c r="B180"/>
      <c r="C180" s="80" t="s">
        <v>54</v>
      </c>
      <c r="D180" s="6"/>
      <c r="E180" s="6"/>
      <c r="F180" s="6"/>
      <c r="G180" s="10"/>
      <c r="H180" s="10"/>
      <c r="I180" s="6"/>
      <c r="J180" s="6"/>
      <c r="K180" s="6"/>
      <c r="L180" s="10"/>
      <c r="M180" s="10"/>
      <c r="N180" s="6"/>
      <c r="O180" s="6"/>
      <c r="P180" s="6"/>
      <c r="Q180" s="10"/>
      <c r="R180" s="10"/>
    </row>
    <row r="181" spans="1:18" ht="12.75" customHeight="1">
      <c r="A181" s="5"/>
      <c r="B181" s="5"/>
      <c r="C181" s="121" t="s">
        <v>51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s="5" customFormat="1" ht="12.75" customHeight="1">
      <c r="A182"/>
      <c r="B182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spans="2:18" ht="12.75" customHeight="1">
      <c r="B18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</row>
    <row r="184" spans="2:18" ht="12.75" customHeight="1">
      <c r="B184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spans="2:18" ht="12.75" customHeight="1">
      <c r="B185"/>
      <c r="C185" s="122"/>
      <c r="D185" s="233" t="s">
        <v>38</v>
      </c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  <c r="R185" s="234"/>
    </row>
    <row r="186" spans="2:18" ht="12.75" customHeight="1">
      <c r="B186"/>
      <c r="C186" s="123"/>
      <c r="D186" s="231" t="s">
        <v>9</v>
      </c>
      <c r="E186" s="230"/>
      <c r="F186" s="230"/>
      <c r="G186" s="230"/>
      <c r="H186" s="235"/>
      <c r="I186" s="231" t="s">
        <v>28</v>
      </c>
      <c r="J186" s="230"/>
      <c r="K186" s="230"/>
      <c r="L186" s="230"/>
      <c r="M186" s="235"/>
      <c r="N186" s="231" t="s">
        <v>10</v>
      </c>
      <c r="O186" s="230"/>
      <c r="P186" s="230"/>
      <c r="Q186" s="230"/>
      <c r="R186" s="235"/>
    </row>
    <row r="187" spans="2:18" ht="12.75" customHeight="1">
      <c r="B187"/>
      <c r="C187" s="93"/>
      <c r="D187" s="124">
        <v>2015</v>
      </c>
      <c r="E187" s="95">
        <v>2016</v>
      </c>
      <c r="F187" s="95">
        <v>2017</v>
      </c>
      <c r="G187" s="96"/>
      <c r="H187" s="97"/>
      <c r="I187" s="167">
        <v>2015</v>
      </c>
      <c r="J187" s="95">
        <v>2016</v>
      </c>
      <c r="K187" s="95">
        <v>2017</v>
      </c>
      <c r="L187" s="96"/>
      <c r="M187" s="170"/>
      <c r="N187" s="124">
        <v>2015</v>
      </c>
      <c r="O187" s="95">
        <v>2016</v>
      </c>
      <c r="P187" s="95">
        <v>2017</v>
      </c>
      <c r="Q187" s="96"/>
      <c r="R187" s="97"/>
    </row>
    <row r="188" spans="2:18" ht="12.75" customHeight="1">
      <c r="B188"/>
      <c r="C188" s="99" t="s">
        <v>32</v>
      </c>
      <c r="D188" s="125">
        <v>0.07560963112879202</v>
      </c>
      <c r="E188" s="126">
        <v>0.10173320599013402</v>
      </c>
      <c r="F188" s="126">
        <v>0.11899433019140082</v>
      </c>
      <c r="G188" s="126"/>
      <c r="H188" s="127"/>
      <c r="I188" s="183">
        <v>0.32887189292543023</v>
      </c>
      <c r="J188" s="154">
        <v>0.34524584825789645</v>
      </c>
      <c r="K188" s="154">
        <v>0.42141743198752385</v>
      </c>
      <c r="L188" s="154"/>
      <c r="M188" s="184"/>
      <c r="N188" s="125">
        <v>0.6692483885650521</v>
      </c>
      <c r="O188" s="126">
        <v>0.679724564985002</v>
      </c>
      <c r="P188" s="126">
        <v>0.6997102953864716</v>
      </c>
      <c r="Q188" s="126"/>
      <c r="R188" s="127"/>
    </row>
    <row r="189" spans="2:18" ht="12.75" customHeight="1">
      <c r="B189"/>
      <c r="C189" s="110" t="s">
        <v>33</v>
      </c>
      <c r="D189" s="129">
        <v>0.7626931001796962</v>
      </c>
      <c r="E189" s="130">
        <v>0.7205423469301595</v>
      </c>
      <c r="F189" s="130">
        <v>0.7147899606488508</v>
      </c>
      <c r="G189" s="130"/>
      <c r="H189" s="131"/>
      <c r="I189" s="129"/>
      <c r="J189" s="130"/>
      <c r="K189" s="130"/>
      <c r="L189" s="130"/>
      <c r="M189" s="131"/>
      <c r="N189" s="129"/>
      <c r="O189" s="130"/>
      <c r="P189" s="130"/>
      <c r="Q189" s="130"/>
      <c r="R189" s="131"/>
    </row>
    <row r="190" spans="1:18" ht="12.75" customHeight="1">
      <c r="A190" s="1"/>
      <c r="B190"/>
      <c r="C190" s="110" t="s">
        <v>41</v>
      </c>
      <c r="D190" s="129">
        <v>0.1082477245195598</v>
      </c>
      <c r="E190" s="130">
        <v>0.12119307318043393</v>
      </c>
      <c r="F190" s="130">
        <v>0.10201695851630894</v>
      </c>
      <c r="G190" s="130"/>
      <c r="H190" s="131"/>
      <c r="I190" s="129">
        <v>0.5938268232723299</v>
      </c>
      <c r="J190" s="130">
        <v>0.5671605340280039</v>
      </c>
      <c r="K190" s="130">
        <v>0.47010916652226653</v>
      </c>
      <c r="L190" s="130"/>
      <c r="M190" s="131"/>
      <c r="N190" s="129">
        <v>0.17050376613270296</v>
      </c>
      <c r="O190" s="130">
        <v>0.15654104532307483</v>
      </c>
      <c r="P190" s="130">
        <v>0.1316297112072896</v>
      </c>
      <c r="Q190" s="130"/>
      <c r="R190" s="131"/>
    </row>
    <row r="191" spans="1:18" ht="12.75" customHeight="1">
      <c r="A191" s="1"/>
      <c r="B191"/>
      <c r="C191" s="110" t="s">
        <v>42</v>
      </c>
      <c r="D191" s="129">
        <v>0.038883541514937475</v>
      </c>
      <c r="E191" s="130">
        <v>0.04015438799271217</v>
      </c>
      <c r="F191" s="130">
        <v>0.04585059384975667</v>
      </c>
      <c r="G191" s="130"/>
      <c r="H191" s="131"/>
      <c r="I191" s="129">
        <v>0.07211144496039333</v>
      </c>
      <c r="J191" s="130">
        <v>0.08222077499185933</v>
      </c>
      <c r="K191" s="130">
        <v>0.10223531450355225</v>
      </c>
      <c r="L191" s="130"/>
      <c r="M191" s="131"/>
      <c r="N191" s="130">
        <v>0.0539812354089888</v>
      </c>
      <c r="O191" s="130">
        <v>0.06264859511696336</v>
      </c>
      <c r="P191" s="130">
        <v>0.061350037528321605</v>
      </c>
      <c r="Q191" s="130"/>
      <c r="R191" s="131"/>
    </row>
    <row r="192" spans="1:18" ht="12.75" customHeight="1">
      <c r="A192" s="13"/>
      <c r="B192"/>
      <c r="C192" s="110" t="s">
        <v>39</v>
      </c>
      <c r="D192" s="129">
        <v>0.013288732574778857</v>
      </c>
      <c r="E192" s="130">
        <v>0.015311205888809873</v>
      </c>
      <c r="F192" s="194">
        <v>0.01727717199676442</v>
      </c>
      <c r="G192" s="130"/>
      <c r="H192" s="131"/>
      <c r="I192" s="129">
        <v>0.00518983884184649</v>
      </c>
      <c r="J192" s="130">
        <v>0.005372842722240313</v>
      </c>
      <c r="K192" s="130">
        <v>0.006238086986657425</v>
      </c>
      <c r="L192" s="130"/>
      <c r="M192" s="131"/>
      <c r="N192" s="129">
        <v>0.08291365057923561</v>
      </c>
      <c r="O192" s="130">
        <v>0.07778608023510653</v>
      </c>
      <c r="P192" s="130">
        <v>0.08702011097159773</v>
      </c>
      <c r="Q192" s="130"/>
      <c r="R192" s="131"/>
    </row>
    <row r="193" spans="1:18" ht="12.75" customHeight="1">
      <c r="A193" s="1"/>
      <c r="B193"/>
      <c r="C193" s="110" t="s">
        <v>40</v>
      </c>
      <c r="D193" s="129"/>
      <c r="E193" s="130"/>
      <c r="F193" s="194"/>
      <c r="G193" s="130"/>
      <c r="H193" s="131"/>
      <c r="I193" s="129"/>
      <c r="J193" s="130"/>
      <c r="K193" s="130"/>
      <c r="L193" s="130"/>
      <c r="M193" s="131"/>
      <c r="N193" s="129">
        <v>0.021378125596487878</v>
      </c>
      <c r="O193" s="130">
        <v>0.020975820781328768</v>
      </c>
      <c r="P193" s="130">
        <v>0.02028984490631949</v>
      </c>
      <c r="Q193" s="130"/>
      <c r="R193" s="131"/>
    </row>
    <row r="194" spans="1:18" ht="12.75" customHeight="1">
      <c r="A194" s="1"/>
      <c r="B194"/>
      <c r="C194" s="115" t="s">
        <v>43</v>
      </c>
      <c r="D194" s="133">
        <v>0.0012772700822356983</v>
      </c>
      <c r="E194" s="134">
        <v>0.0010582745246677412</v>
      </c>
      <c r="F194" s="195">
        <v>0.008873536262656674</v>
      </c>
      <c r="G194" s="134"/>
      <c r="H194" s="135"/>
      <c r="I194" s="133"/>
      <c r="J194" s="134"/>
      <c r="K194" s="134"/>
      <c r="L194" s="134"/>
      <c r="M194" s="135"/>
      <c r="N194" s="133">
        <v>0.001974833717532706</v>
      </c>
      <c r="O194" s="134">
        <v>0.0023238935585245778</v>
      </c>
      <c r="P194" s="195"/>
      <c r="Q194" s="134"/>
      <c r="R194" s="135"/>
    </row>
    <row r="195" spans="1:18" ht="12.75" customHeight="1">
      <c r="A195" s="1"/>
      <c r="B195"/>
      <c r="C195" s="9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ht="12.75" customHeight="1">
      <c r="A196" s="1"/>
      <c r="B196"/>
      <c r="C196" s="80" t="s">
        <v>54</v>
      </c>
      <c r="D196" s="6"/>
      <c r="E196" s="6"/>
      <c r="F196" s="6"/>
      <c r="G196" s="10"/>
      <c r="H196" s="10"/>
      <c r="I196" s="6"/>
      <c r="J196" s="6"/>
      <c r="K196" s="6"/>
      <c r="L196" s="10"/>
      <c r="M196" s="10"/>
      <c r="N196" s="6"/>
      <c r="O196" s="6"/>
      <c r="P196" s="6"/>
      <c r="Q196" s="10"/>
      <c r="R196" s="10"/>
    </row>
    <row r="197" spans="1:18" ht="12.75" customHeight="1">
      <c r="A197" s="1"/>
      <c r="B197"/>
      <c r="C197" s="137" t="s">
        <v>51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12.75" customHeight="1">
      <c r="A198" s="1"/>
      <c r="B198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spans="1:18" ht="12.75" customHeight="1">
      <c r="A199" s="1"/>
      <c r="B19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spans="1:18" ht="12.75" customHeight="1">
      <c r="A200" s="1"/>
      <c r="B20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</row>
    <row r="201" spans="1:18" ht="12.75" customHeight="1">
      <c r="A201" s="1"/>
      <c r="B201"/>
      <c r="C201" s="9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12.75" customHeight="1">
      <c r="A202" s="1"/>
      <c r="B202"/>
      <c r="C202" s="90" t="s">
        <v>74</v>
      </c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12.75" customHeight="1">
      <c r="A203" s="1"/>
      <c r="B203" s="2"/>
      <c r="C203" s="9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12.75" customHeight="1">
      <c r="A204" s="1"/>
      <c r="B204"/>
      <c r="C204" s="197"/>
      <c r="D204" s="230" t="s">
        <v>11</v>
      </c>
      <c r="E204" s="230"/>
      <c r="F204" s="230"/>
      <c r="G204" s="230"/>
      <c r="H204" s="230"/>
      <c r="I204" s="231" t="s">
        <v>12</v>
      </c>
      <c r="J204" s="230"/>
      <c r="K204" s="230"/>
      <c r="L204" s="230"/>
      <c r="M204" s="235"/>
      <c r="N204" s="231" t="s">
        <v>13</v>
      </c>
      <c r="O204" s="230"/>
      <c r="P204" s="230"/>
      <c r="Q204" s="230"/>
      <c r="R204" s="232"/>
    </row>
    <row r="205" spans="1:18" ht="12.75" customHeight="1">
      <c r="A205" s="1"/>
      <c r="B205"/>
      <c r="C205" s="93"/>
      <c r="D205" s="94">
        <v>2015</v>
      </c>
      <c r="E205" s="95">
        <v>2016</v>
      </c>
      <c r="F205" s="95">
        <v>2017</v>
      </c>
      <c r="G205" s="96" t="s">
        <v>66</v>
      </c>
      <c r="H205" s="98" t="s">
        <v>68</v>
      </c>
      <c r="I205" s="94">
        <v>2015</v>
      </c>
      <c r="J205" s="95">
        <v>2016</v>
      </c>
      <c r="K205" s="95">
        <v>2017</v>
      </c>
      <c r="L205" s="96" t="s">
        <v>66</v>
      </c>
      <c r="M205" s="97" t="s">
        <v>68</v>
      </c>
      <c r="N205" s="94">
        <v>2015</v>
      </c>
      <c r="O205" s="95">
        <v>2016</v>
      </c>
      <c r="P205" s="95">
        <v>2017</v>
      </c>
      <c r="Q205" s="96" t="s">
        <v>66</v>
      </c>
      <c r="R205" s="97" t="s">
        <v>68</v>
      </c>
    </row>
    <row r="206" spans="1:18" ht="12.75" customHeight="1">
      <c r="A206" s="1"/>
      <c r="B206" s="2"/>
      <c r="C206" s="99" t="s">
        <v>30</v>
      </c>
      <c r="D206" s="100">
        <v>4312</v>
      </c>
      <c r="E206" s="100">
        <v>4667</v>
      </c>
      <c r="F206" s="100">
        <v>4742</v>
      </c>
      <c r="G206" s="101">
        <v>0.08232838589981448</v>
      </c>
      <c r="H206" s="102">
        <v>0.016070280694236126</v>
      </c>
      <c r="I206" s="198">
        <v>5093</v>
      </c>
      <c r="J206" s="100">
        <v>5927</v>
      </c>
      <c r="K206" s="100">
        <v>7345</v>
      </c>
      <c r="L206" s="101">
        <v>0.16375417239348125</v>
      </c>
      <c r="M206" s="102">
        <v>0.23924413700016872</v>
      </c>
      <c r="N206" s="100">
        <v>4676</v>
      </c>
      <c r="O206" s="100">
        <v>4051</v>
      </c>
      <c r="P206" s="100">
        <v>3994</v>
      </c>
      <c r="Q206" s="101">
        <v>-0.13366124893071002</v>
      </c>
      <c r="R206" s="102">
        <v>-0.014070599851888422</v>
      </c>
    </row>
    <row r="207" spans="1:18" ht="12.75" customHeight="1">
      <c r="A207" s="1"/>
      <c r="B207"/>
      <c r="C207" s="104" t="s">
        <v>31</v>
      </c>
      <c r="D207" s="105"/>
      <c r="E207" s="105"/>
      <c r="F207" s="105"/>
      <c r="G207" s="106"/>
      <c r="H207" s="107"/>
      <c r="I207" s="141"/>
      <c r="J207" s="105"/>
      <c r="K207" s="105"/>
      <c r="L207" s="106"/>
      <c r="M207" s="107"/>
      <c r="N207" s="105"/>
      <c r="O207" s="105"/>
      <c r="P207" s="105"/>
      <c r="Q207" s="106"/>
      <c r="R207" s="107"/>
    </row>
    <row r="208" spans="1:18" ht="12.75" customHeight="1">
      <c r="A208" s="1"/>
      <c r="B208"/>
      <c r="C208" s="110" t="s">
        <v>32</v>
      </c>
      <c r="D208" s="105">
        <v>3965</v>
      </c>
      <c r="E208" s="105">
        <v>4295</v>
      </c>
      <c r="F208" s="105">
        <v>4370</v>
      </c>
      <c r="G208" s="106">
        <v>0.0832282471626734</v>
      </c>
      <c r="H208" s="107">
        <v>0.017462165308498253</v>
      </c>
      <c r="I208" s="141">
        <v>3106</v>
      </c>
      <c r="J208" s="105">
        <v>3277</v>
      </c>
      <c r="K208" s="105">
        <v>2840</v>
      </c>
      <c r="L208" s="106">
        <v>0.05505473277527367</v>
      </c>
      <c r="M208" s="107">
        <v>-0.13335367714372903</v>
      </c>
      <c r="N208" s="105">
        <v>2533</v>
      </c>
      <c r="O208" s="105">
        <v>1566</v>
      </c>
      <c r="P208" s="105">
        <v>1165</v>
      </c>
      <c r="Q208" s="106">
        <v>-0.38176075799447295</v>
      </c>
      <c r="R208" s="107">
        <v>-0.256066411238825</v>
      </c>
    </row>
    <row r="209" spans="1:18" ht="12.75" customHeight="1">
      <c r="A209" s="1"/>
      <c r="B209"/>
      <c r="C209" s="111" t="s">
        <v>33</v>
      </c>
      <c r="D209" s="105"/>
      <c r="E209" s="105"/>
      <c r="F209" s="105"/>
      <c r="G209" s="106"/>
      <c r="H209" s="107"/>
      <c r="I209" s="141"/>
      <c r="J209" s="105"/>
      <c r="K209" s="105"/>
      <c r="L209" s="106"/>
      <c r="M209" s="107"/>
      <c r="N209" s="141"/>
      <c r="O209" s="105"/>
      <c r="P209" s="105"/>
      <c r="Q209" s="106"/>
      <c r="R209" s="107"/>
    </row>
    <row r="210" spans="1:18" ht="12.75" customHeight="1">
      <c r="A210" s="1"/>
      <c r="B210"/>
      <c r="C210" s="110" t="s">
        <v>41</v>
      </c>
      <c r="D210" s="105"/>
      <c r="E210" s="105"/>
      <c r="F210" s="105"/>
      <c r="G210" s="106"/>
      <c r="H210" s="107"/>
      <c r="I210" s="141">
        <v>1841</v>
      </c>
      <c r="J210" s="105">
        <v>2523</v>
      </c>
      <c r="K210" s="105">
        <v>4356</v>
      </c>
      <c r="L210" s="106">
        <v>0.3704508419337317</v>
      </c>
      <c r="M210" s="107">
        <v>0.7265160523186682</v>
      </c>
      <c r="N210" s="141">
        <v>1009</v>
      </c>
      <c r="O210" s="105">
        <v>1027</v>
      </c>
      <c r="P210" s="105">
        <v>1165</v>
      </c>
      <c r="Q210" s="106">
        <v>0.017839444995044598</v>
      </c>
      <c r="R210" s="107">
        <v>0.13437195715676728</v>
      </c>
    </row>
    <row r="211" spans="1:18" ht="12.75" customHeight="1">
      <c r="A211" s="1"/>
      <c r="B211"/>
      <c r="C211" s="104" t="s">
        <v>63</v>
      </c>
      <c r="D211" s="105"/>
      <c r="E211" s="105"/>
      <c r="F211" s="105"/>
      <c r="G211" s="106"/>
      <c r="H211" s="107"/>
      <c r="I211" s="141"/>
      <c r="J211" s="105"/>
      <c r="K211" s="105"/>
      <c r="L211" s="106"/>
      <c r="M211" s="107"/>
      <c r="N211" s="141">
        <v>663</v>
      </c>
      <c r="O211" s="105">
        <v>577</v>
      </c>
      <c r="P211" s="105">
        <v>579</v>
      </c>
      <c r="Q211" s="106">
        <v>-0.1297134238310709</v>
      </c>
      <c r="R211" s="107">
        <v>0.0034662045060658577</v>
      </c>
    </row>
    <row r="212" spans="1:18" ht="12.75" customHeight="1">
      <c r="A212" s="1"/>
      <c r="B212"/>
      <c r="C212" s="110" t="s">
        <v>42</v>
      </c>
      <c r="D212" s="105">
        <v>221</v>
      </c>
      <c r="E212" s="105">
        <v>226</v>
      </c>
      <c r="F212" s="105">
        <v>211</v>
      </c>
      <c r="G212" s="106">
        <v>0.02262443438914027</v>
      </c>
      <c r="H212" s="107">
        <v>-0.06637168141592921</v>
      </c>
      <c r="I212" s="141">
        <v>146</v>
      </c>
      <c r="J212" s="105">
        <v>127</v>
      </c>
      <c r="K212" s="105">
        <v>149</v>
      </c>
      <c r="L212" s="106">
        <v>-0.13013698630136986</v>
      </c>
      <c r="M212" s="107">
        <v>0.1732283464566929</v>
      </c>
      <c r="N212" s="141">
        <v>806</v>
      </c>
      <c r="O212" s="105">
        <v>1130</v>
      </c>
      <c r="P212" s="105">
        <v>1356</v>
      </c>
      <c r="Q212" s="106">
        <v>0.40198511166253104</v>
      </c>
      <c r="R212" s="107">
        <v>0.2</v>
      </c>
    </row>
    <row r="213" spans="1:18" ht="12.75" customHeight="1">
      <c r="A213" s="1"/>
      <c r="B213"/>
      <c r="C213" s="110" t="s">
        <v>39</v>
      </c>
      <c r="D213" s="105">
        <v>126</v>
      </c>
      <c r="E213" s="105">
        <v>146</v>
      </c>
      <c r="F213" s="105">
        <v>161</v>
      </c>
      <c r="G213" s="106">
        <v>0.15873015873015872</v>
      </c>
      <c r="H213" s="107">
        <v>0.10273972602739725</v>
      </c>
      <c r="I213" s="141"/>
      <c r="J213" s="105"/>
      <c r="K213" s="105"/>
      <c r="L213" s="106"/>
      <c r="M213" s="107"/>
      <c r="N213" s="142">
        <v>73</v>
      </c>
      <c r="O213" s="112">
        <v>66</v>
      </c>
      <c r="P213" s="112">
        <v>65</v>
      </c>
      <c r="Q213" s="106">
        <v>-0.0958904109589041</v>
      </c>
      <c r="R213" s="107">
        <v>-0.015151515151515152</v>
      </c>
    </row>
    <row r="214" spans="1:18" ht="12.75" customHeight="1">
      <c r="A214" s="1"/>
      <c r="B214"/>
      <c r="C214" s="110" t="s">
        <v>40</v>
      </c>
      <c r="D214" s="105"/>
      <c r="E214" s="105"/>
      <c r="F214" s="105"/>
      <c r="G214" s="106"/>
      <c r="H214" s="107"/>
      <c r="I214" s="141"/>
      <c r="J214" s="105"/>
      <c r="K214" s="105"/>
      <c r="L214" s="106"/>
      <c r="M214" s="107"/>
      <c r="N214" s="112"/>
      <c r="O214" s="112"/>
      <c r="P214" s="112"/>
      <c r="Q214" s="106"/>
      <c r="R214" s="107"/>
    </row>
    <row r="215" spans="1:18" ht="12.75" customHeight="1">
      <c r="A215" s="13"/>
      <c r="B215"/>
      <c r="C215" s="110" t="s">
        <v>43</v>
      </c>
      <c r="D215" s="105"/>
      <c r="E215" s="105">
        <v>0</v>
      </c>
      <c r="F215" s="105"/>
      <c r="G215" s="106"/>
      <c r="H215" s="107"/>
      <c r="I215" s="142"/>
      <c r="J215" s="112"/>
      <c r="K215" s="112"/>
      <c r="L215" s="106"/>
      <c r="M215" s="107"/>
      <c r="N215" s="112">
        <v>255</v>
      </c>
      <c r="O215" s="112">
        <v>262</v>
      </c>
      <c r="P215" s="112">
        <v>243</v>
      </c>
      <c r="Q215" s="106">
        <v>0.027450980392156862</v>
      </c>
      <c r="R215" s="107">
        <v>-0.07251908396946564</v>
      </c>
    </row>
    <row r="216" spans="1:18" ht="12.75" customHeight="1">
      <c r="A216" s="1"/>
      <c r="B216"/>
      <c r="C216" s="110" t="s">
        <v>34</v>
      </c>
      <c r="D216" s="105"/>
      <c r="E216" s="105"/>
      <c r="F216" s="105"/>
      <c r="G216" s="106"/>
      <c r="H216" s="107"/>
      <c r="I216" s="141">
        <v>5246</v>
      </c>
      <c r="J216" s="105">
        <v>4828</v>
      </c>
      <c r="K216" s="105">
        <v>4073</v>
      </c>
      <c r="L216" s="106">
        <v>-0.07967975600457491</v>
      </c>
      <c r="M216" s="107">
        <v>-0.1563794531897266</v>
      </c>
      <c r="N216" s="105">
        <v>7938</v>
      </c>
      <c r="O216" s="105">
        <v>11106</v>
      </c>
      <c r="P216" s="105">
        <v>11926</v>
      </c>
      <c r="Q216" s="106">
        <v>0.39909297052154197</v>
      </c>
      <c r="R216" s="107">
        <v>0.0738339636232667</v>
      </c>
    </row>
    <row r="217" spans="1:18" ht="12.75" customHeight="1">
      <c r="A217" s="1"/>
      <c r="B217"/>
      <c r="C217" s="110" t="s">
        <v>35</v>
      </c>
      <c r="D217" s="105"/>
      <c r="E217" s="105"/>
      <c r="F217" s="105"/>
      <c r="G217" s="106"/>
      <c r="H217" s="107"/>
      <c r="I217" s="141">
        <v>3425</v>
      </c>
      <c r="J217" s="105">
        <v>3795</v>
      </c>
      <c r="K217" s="105">
        <v>4137</v>
      </c>
      <c r="L217" s="106">
        <v>0.10802919708029197</v>
      </c>
      <c r="M217" s="107">
        <v>0.09011857707509881</v>
      </c>
      <c r="N217" s="105">
        <v>730</v>
      </c>
      <c r="O217" s="105">
        <v>2831</v>
      </c>
      <c r="P217" s="105">
        <v>3249</v>
      </c>
      <c r="Q217" s="106">
        <v>2.878082191780822</v>
      </c>
      <c r="R217" s="107">
        <v>0.1476510067114094</v>
      </c>
    </row>
    <row r="218" spans="2:18" ht="12.75" customHeight="1">
      <c r="B218"/>
      <c r="C218" s="110" t="s">
        <v>36</v>
      </c>
      <c r="D218" s="105"/>
      <c r="E218" s="105"/>
      <c r="F218" s="105"/>
      <c r="G218" s="106"/>
      <c r="H218" s="107"/>
      <c r="I218" s="141"/>
      <c r="J218" s="105"/>
      <c r="K218" s="105"/>
      <c r="L218" s="106"/>
      <c r="M218" s="107"/>
      <c r="N218" s="105">
        <v>924</v>
      </c>
      <c r="O218" s="105">
        <v>790</v>
      </c>
      <c r="P218" s="105">
        <v>799</v>
      </c>
      <c r="Q218" s="106">
        <v>-0.14502164502164502</v>
      </c>
      <c r="R218" s="107">
        <v>0.01139240506329114</v>
      </c>
    </row>
    <row r="219" spans="2:18" ht="12.75" customHeight="1">
      <c r="B219"/>
      <c r="C219" s="115" t="s">
        <v>37</v>
      </c>
      <c r="D219" s="118">
        <v>4312</v>
      </c>
      <c r="E219" s="118">
        <v>4667</v>
      </c>
      <c r="F219" s="118">
        <v>4742</v>
      </c>
      <c r="G219" s="119">
        <v>0.08232838589981448</v>
      </c>
      <c r="H219" s="117">
        <v>0.016070280694236126</v>
      </c>
      <c r="I219" s="177">
        <v>6914</v>
      </c>
      <c r="J219" s="118">
        <v>6960</v>
      </c>
      <c r="K219" s="118">
        <v>7281</v>
      </c>
      <c r="L219" s="119">
        <v>0.006653167486259763</v>
      </c>
      <c r="M219" s="117">
        <v>0.046120689655172416</v>
      </c>
      <c r="N219" s="118">
        <v>10960</v>
      </c>
      <c r="O219" s="118">
        <v>11536</v>
      </c>
      <c r="P219" s="118">
        <v>11872</v>
      </c>
      <c r="Q219" s="119">
        <v>0.052554744525547446</v>
      </c>
      <c r="R219" s="117">
        <v>0.02912621359223301</v>
      </c>
    </row>
    <row r="220" spans="2:18" ht="12.75" customHeight="1">
      <c r="B220"/>
      <c r="C220" s="9"/>
      <c r="D220" s="6"/>
      <c r="E220" s="6"/>
      <c r="F220" s="6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spans="1:18" ht="12.75" customHeight="1">
      <c r="A221" s="11"/>
      <c r="B221"/>
      <c r="C221" s="121" t="s">
        <v>51</v>
      </c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ht="12.75" customHeight="1">
      <c r="A222" s="11"/>
      <c r="B222"/>
      <c r="C222" s="9"/>
      <c r="D222" s="6"/>
      <c r="E222" s="6"/>
      <c r="F222" s="6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spans="1:18" ht="12.75" customHeight="1">
      <c r="A223" s="11"/>
      <c r="B223"/>
      <c r="C223" s="9"/>
      <c r="D223" s="6"/>
      <c r="E223" s="6"/>
      <c r="F223" s="6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1:18" ht="12.75" customHeight="1">
      <c r="A224" s="11"/>
      <c r="B224"/>
      <c r="C224" s="122"/>
      <c r="D224" s="233" t="s">
        <v>38</v>
      </c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</row>
    <row r="225" spans="1:18" ht="12.75" customHeight="1">
      <c r="A225" s="11"/>
      <c r="B225"/>
      <c r="C225" s="123"/>
      <c r="D225" s="231" t="s">
        <v>11</v>
      </c>
      <c r="E225" s="230"/>
      <c r="F225" s="230"/>
      <c r="G225" s="230"/>
      <c r="H225" s="230"/>
      <c r="I225" s="231" t="s">
        <v>12</v>
      </c>
      <c r="J225" s="230"/>
      <c r="K225" s="230"/>
      <c r="L225" s="230"/>
      <c r="M225" s="235"/>
      <c r="N225" s="231" t="s">
        <v>13</v>
      </c>
      <c r="O225" s="230"/>
      <c r="P225" s="230"/>
      <c r="Q225" s="230"/>
      <c r="R225" s="232"/>
    </row>
    <row r="226" spans="1:18" ht="12.75" customHeight="1">
      <c r="A226" s="11"/>
      <c r="B226"/>
      <c r="C226" s="93"/>
      <c r="D226" s="124">
        <v>2015</v>
      </c>
      <c r="E226" s="95">
        <v>2016</v>
      </c>
      <c r="F226" s="95">
        <v>2017</v>
      </c>
      <c r="G226" s="96"/>
      <c r="H226" s="98"/>
      <c r="I226" s="124">
        <v>2015</v>
      </c>
      <c r="J226" s="95">
        <v>2016</v>
      </c>
      <c r="K226" s="95">
        <v>2017</v>
      </c>
      <c r="L226" s="96"/>
      <c r="M226" s="97"/>
      <c r="N226" s="124">
        <v>2015</v>
      </c>
      <c r="O226" s="95">
        <v>2016</v>
      </c>
      <c r="P226" s="95">
        <v>2017</v>
      </c>
      <c r="Q226" s="96"/>
      <c r="R226" s="97"/>
    </row>
    <row r="227" spans="1:18" ht="12.75" customHeight="1">
      <c r="A227" s="11"/>
      <c r="B227"/>
      <c r="C227" s="99" t="s">
        <v>32</v>
      </c>
      <c r="D227" s="125">
        <v>0.9195269016697588</v>
      </c>
      <c r="E227" s="126">
        <v>0.9202914077565888</v>
      </c>
      <c r="F227" s="126">
        <v>0.9215520877266976</v>
      </c>
      <c r="G227" s="126"/>
      <c r="H227" s="127"/>
      <c r="I227" s="125">
        <v>0.6098566660121736</v>
      </c>
      <c r="J227" s="126">
        <v>0.5528935380462291</v>
      </c>
      <c r="K227" s="126">
        <v>0.3866575901974132</v>
      </c>
      <c r="L227" s="126"/>
      <c r="M227" s="127"/>
      <c r="N227" s="125">
        <v>0.5417023096663816</v>
      </c>
      <c r="O227" s="126">
        <v>0.38657121698346086</v>
      </c>
      <c r="P227" s="126">
        <v>0.2916875312969454</v>
      </c>
      <c r="Q227" s="126"/>
      <c r="R227" s="127"/>
    </row>
    <row r="228" spans="2:18" ht="12.75" customHeight="1">
      <c r="B228"/>
      <c r="C228" s="110" t="s">
        <v>33</v>
      </c>
      <c r="D228" s="129"/>
      <c r="E228" s="130"/>
      <c r="F228" s="130"/>
      <c r="G228" s="130"/>
      <c r="H228" s="131"/>
      <c r="I228" s="129"/>
      <c r="J228" s="130"/>
      <c r="K228" s="130"/>
      <c r="L228" s="130"/>
      <c r="M228" s="131"/>
      <c r="N228" s="129"/>
      <c r="O228" s="130"/>
      <c r="P228" s="130"/>
      <c r="Q228" s="130"/>
      <c r="R228" s="131"/>
    </row>
    <row r="229" spans="1:18" ht="12.75" customHeight="1">
      <c r="A229" s="13"/>
      <c r="B229"/>
      <c r="C229" s="110" t="s">
        <v>41</v>
      </c>
      <c r="D229" s="129"/>
      <c r="E229" s="130"/>
      <c r="F229" s="130"/>
      <c r="G229" s="130"/>
      <c r="H229" s="131"/>
      <c r="I229" s="129">
        <v>0.36147653642254074</v>
      </c>
      <c r="J229" s="130">
        <v>0.42567909566391093</v>
      </c>
      <c r="K229" s="130">
        <v>0.5930565010211027</v>
      </c>
      <c r="L229" s="130"/>
      <c r="M229" s="131"/>
      <c r="N229" s="129">
        <v>0.21578272027373824</v>
      </c>
      <c r="O229" s="130">
        <v>0.2535176499629721</v>
      </c>
      <c r="P229" s="130">
        <v>0.2916875312969454</v>
      </c>
      <c r="Q229" s="130"/>
      <c r="R229" s="131"/>
    </row>
    <row r="230" spans="1:18" ht="12.75" customHeight="1">
      <c r="A230" s="13"/>
      <c r="B230"/>
      <c r="C230" s="110" t="s">
        <v>42</v>
      </c>
      <c r="D230" s="129">
        <v>0.051252319109461965</v>
      </c>
      <c r="E230" s="130">
        <v>0.04842511249196486</v>
      </c>
      <c r="F230" s="130">
        <v>0.044495993251792494</v>
      </c>
      <c r="G230" s="130"/>
      <c r="H230" s="131"/>
      <c r="I230" s="129">
        <v>0.028666797565285687</v>
      </c>
      <c r="J230" s="130">
        <v>0.021427366289859962</v>
      </c>
      <c r="K230" s="130">
        <v>0.020285908781484004</v>
      </c>
      <c r="L230" s="130"/>
      <c r="M230" s="131"/>
      <c r="N230" s="129">
        <v>0.17236954662104362</v>
      </c>
      <c r="O230" s="130">
        <v>0.27894347074796344</v>
      </c>
      <c r="P230" s="130">
        <v>0.33950926389584374</v>
      </c>
      <c r="Q230" s="130"/>
      <c r="R230" s="131"/>
    </row>
    <row r="231" spans="1:18" ht="12.75" customHeight="1">
      <c r="A231" s="13"/>
      <c r="B231"/>
      <c r="C231" s="110" t="s">
        <v>39</v>
      </c>
      <c r="D231" s="129">
        <v>0.02922077922077922</v>
      </c>
      <c r="E231" s="130">
        <v>0.031283479751446325</v>
      </c>
      <c r="F231" s="130">
        <v>0.03395191902150991</v>
      </c>
      <c r="G231" s="130"/>
      <c r="H231" s="131"/>
      <c r="I231" s="129"/>
      <c r="J231" s="130"/>
      <c r="K231" s="130"/>
      <c r="L231" s="130"/>
      <c r="M231" s="131"/>
      <c r="N231" s="129">
        <v>0.01561163387510693</v>
      </c>
      <c r="O231" s="130">
        <v>0.01629227351271291</v>
      </c>
      <c r="P231" s="130">
        <v>0.01627441161742614</v>
      </c>
      <c r="Q231" s="130"/>
      <c r="R231" s="131"/>
    </row>
    <row r="232" spans="1:18" ht="12.75" customHeight="1">
      <c r="A232" s="13"/>
      <c r="B232"/>
      <c r="C232" s="110" t="s">
        <v>40</v>
      </c>
      <c r="D232" s="129" t="s">
        <v>58</v>
      </c>
      <c r="E232" s="130" t="s">
        <v>56</v>
      </c>
      <c r="F232" s="130" t="s">
        <v>56</v>
      </c>
      <c r="G232" s="130"/>
      <c r="H232" s="131"/>
      <c r="I232" s="129"/>
      <c r="J232" s="130"/>
      <c r="K232" s="130"/>
      <c r="L232" s="130"/>
      <c r="M232" s="131"/>
      <c r="N232" s="129"/>
      <c r="O232" s="130"/>
      <c r="P232" s="130"/>
      <c r="Q232" s="130"/>
      <c r="R232" s="131"/>
    </row>
    <row r="233" spans="1:18" ht="12.75" customHeight="1">
      <c r="A233" s="1"/>
      <c r="B233"/>
      <c r="C233" s="115" t="s">
        <v>43</v>
      </c>
      <c r="D233" s="133"/>
      <c r="E233" s="134"/>
      <c r="F233" s="134"/>
      <c r="G233" s="134"/>
      <c r="H233" s="135"/>
      <c r="I233" s="133"/>
      <c r="J233" s="134"/>
      <c r="K233" s="134"/>
      <c r="L233" s="134"/>
      <c r="M233" s="135"/>
      <c r="N233" s="133">
        <v>0.05453378956372968</v>
      </c>
      <c r="O233" s="134">
        <v>0.06467538879289064</v>
      </c>
      <c r="P233" s="134">
        <v>0.06084126189283926</v>
      </c>
      <c r="Q233" s="134"/>
      <c r="R233" s="135"/>
    </row>
    <row r="234" spans="1:18" ht="12.75" customHeight="1">
      <c r="A234" s="1"/>
      <c r="B234"/>
      <c r="C234" s="9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ht="12.75" customHeight="1">
      <c r="A235" s="1"/>
      <c r="B235"/>
      <c r="C235" s="80" t="s">
        <v>54</v>
      </c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ht="12.75" customHeight="1">
      <c r="A236" s="3"/>
      <c r="B236" s="5"/>
      <c r="C236" s="137" t="s">
        <v>51</v>
      </c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s="5" customFormat="1" ht="12.75" customHeight="1">
      <c r="A237" s="1"/>
      <c r="B237"/>
      <c r="C237" s="137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ht="12.75" customHeight="1">
      <c r="A238" s="1"/>
      <c r="B238"/>
      <c r="C238" s="137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ht="12.75" customHeight="1">
      <c r="A239" s="1"/>
      <c r="B239"/>
      <c r="C239" s="9"/>
      <c r="D239" s="6"/>
      <c r="E239" s="6"/>
      <c r="F239" s="6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</row>
    <row r="240" spans="1:18" ht="12.75" customHeight="1">
      <c r="A240" s="1"/>
      <c r="B240" s="2"/>
      <c r="C240" s="90" t="s">
        <v>75</v>
      </c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</row>
    <row r="241" spans="1:18" ht="12.75" customHeight="1">
      <c r="A241" s="1"/>
      <c r="B241"/>
      <c r="C241" s="138"/>
      <c r="D241" s="138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</row>
    <row r="242" spans="1:18" ht="12.75" customHeight="1">
      <c r="A242" s="1"/>
      <c r="B242"/>
      <c r="C242" s="197"/>
      <c r="D242" s="230" t="s">
        <v>14</v>
      </c>
      <c r="E242" s="230"/>
      <c r="F242" s="230"/>
      <c r="G242" s="230"/>
      <c r="H242" s="230"/>
      <c r="I242" s="231" t="s">
        <v>15</v>
      </c>
      <c r="J242" s="230"/>
      <c r="K242" s="230"/>
      <c r="L242" s="230"/>
      <c r="M242" s="235"/>
      <c r="N242" s="231" t="s">
        <v>16</v>
      </c>
      <c r="O242" s="230"/>
      <c r="P242" s="230"/>
      <c r="Q242" s="230"/>
      <c r="R242" s="232"/>
    </row>
    <row r="243" spans="1:18" ht="12.75" customHeight="1">
      <c r="A243" s="1"/>
      <c r="B243" s="2"/>
      <c r="C243" s="93"/>
      <c r="D243" s="94">
        <v>2015</v>
      </c>
      <c r="E243" s="95">
        <v>2016</v>
      </c>
      <c r="F243" s="95">
        <v>2017</v>
      </c>
      <c r="G243" s="96" t="s">
        <v>66</v>
      </c>
      <c r="H243" s="98" t="s">
        <v>68</v>
      </c>
      <c r="I243" s="94">
        <v>2015</v>
      </c>
      <c r="J243" s="95">
        <v>2016</v>
      </c>
      <c r="K243" s="95">
        <v>2017</v>
      </c>
      <c r="L243" s="96" t="s">
        <v>66</v>
      </c>
      <c r="M243" s="97" t="s">
        <v>68</v>
      </c>
      <c r="N243" s="94">
        <v>2015</v>
      </c>
      <c r="O243" s="95">
        <v>2016</v>
      </c>
      <c r="P243" s="95">
        <v>2017</v>
      </c>
      <c r="Q243" s="96" t="s">
        <v>66</v>
      </c>
      <c r="R243" s="97" t="s">
        <v>68</v>
      </c>
    </row>
    <row r="244" spans="1:18" ht="12.75" customHeight="1">
      <c r="A244" s="1"/>
      <c r="B244"/>
      <c r="C244" s="99" t="s">
        <v>30</v>
      </c>
      <c r="D244" s="100">
        <v>2738</v>
      </c>
      <c r="E244" s="100">
        <v>2175</v>
      </c>
      <c r="F244" s="100">
        <v>2150</v>
      </c>
      <c r="G244" s="101">
        <v>-0.2056245434623813</v>
      </c>
      <c r="H244" s="102">
        <v>-0.011494252873563218</v>
      </c>
      <c r="I244" s="198">
        <v>28132</v>
      </c>
      <c r="J244" s="100">
        <v>29506</v>
      </c>
      <c r="K244" s="100">
        <v>30658</v>
      </c>
      <c r="L244" s="101">
        <v>0.04884117730698137</v>
      </c>
      <c r="M244" s="102">
        <v>0.03904290652748593</v>
      </c>
      <c r="N244" s="100">
        <v>1239</v>
      </c>
      <c r="O244" s="100">
        <v>805</v>
      </c>
      <c r="P244" s="100">
        <v>1569</v>
      </c>
      <c r="Q244" s="101">
        <v>-0.3502824858757062</v>
      </c>
      <c r="R244" s="102">
        <v>0.9490683229813665</v>
      </c>
    </row>
    <row r="245" spans="1:18" ht="12.75" customHeight="1">
      <c r="A245" s="1"/>
      <c r="B245"/>
      <c r="C245" s="104" t="s">
        <v>31</v>
      </c>
      <c r="D245" s="105"/>
      <c r="E245" s="105"/>
      <c r="F245" s="105"/>
      <c r="G245" s="106"/>
      <c r="H245" s="107"/>
      <c r="I245" s="141"/>
      <c r="J245" s="105"/>
      <c r="K245" s="105"/>
      <c r="L245" s="106"/>
      <c r="M245" s="107"/>
      <c r="N245" s="105"/>
      <c r="O245" s="105"/>
      <c r="P245" s="105"/>
      <c r="Q245" s="106"/>
      <c r="R245" s="107"/>
    </row>
    <row r="246" spans="1:18" ht="12.75" customHeight="1">
      <c r="A246" s="1"/>
      <c r="B246"/>
      <c r="C246" s="110" t="s">
        <v>32</v>
      </c>
      <c r="D246" s="105">
        <v>1013</v>
      </c>
      <c r="E246" s="105">
        <v>449</v>
      </c>
      <c r="F246" s="105">
        <v>403</v>
      </c>
      <c r="G246" s="106">
        <v>-0.5567620927936822</v>
      </c>
      <c r="H246" s="107">
        <v>-0.10244988864142539</v>
      </c>
      <c r="I246" s="141">
        <v>12100</v>
      </c>
      <c r="J246" s="105">
        <v>13156</v>
      </c>
      <c r="K246" s="105">
        <v>14150</v>
      </c>
      <c r="L246" s="106">
        <v>0.08727272727272728</v>
      </c>
      <c r="M246" s="107">
        <v>0.07555487990270598</v>
      </c>
      <c r="N246" s="105">
        <v>1146</v>
      </c>
      <c r="O246" s="105">
        <v>680</v>
      </c>
      <c r="P246" s="105">
        <v>1439</v>
      </c>
      <c r="Q246" s="106">
        <v>-0.40663176265270506</v>
      </c>
      <c r="R246" s="107">
        <v>1.1161764705882353</v>
      </c>
    </row>
    <row r="247" spans="1:18" ht="12.75" customHeight="1">
      <c r="A247" s="1"/>
      <c r="B247"/>
      <c r="C247" s="111" t="s">
        <v>33</v>
      </c>
      <c r="D247" s="105"/>
      <c r="E247" s="105"/>
      <c r="F247" s="105"/>
      <c r="G247" s="106"/>
      <c r="H247" s="107"/>
      <c r="I247" s="141">
        <v>14956</v>
      </c>
      <c r="J247" s="105">
        <v>15162</v>
      </c>
      <c r="K247" s="105">
        <v>15214</v>
      </c>
      <c r="L247" s="106">
        <v>0.013773736293126504</v>
      </c>
      <c r="M247" s="107">
        <v>0.0034296266983247594</v>
      </c>
      <c r="N247" s="105"/>
      <c r="O247" s="105">
        <v>0</v>
      </c>
      <c r="P247" s="105"/>
      <c r="Q247" s="106"/>
      <c r="R247" s="107"/>
    </row>
    <row r="248" spans="1:18" ht="12.75" customHeight="1">
      <c r="A248" s="1"/>
      <c r="B248"/>
      <c r="C248" s="110" t="s">
        <v>41</v>
      </c>
      <c r="D248" s="105">
        <v>1519</v>
      </c>
      <c r="E248" s="105">
        <v>1525</v>
      </c>
      <c r="F248" s="105">
        <v>1411</v>
      </c>
      <c r="G248" s="106">
        <v>0.003949967083607637</v>
      </c>
      <c r="H248" s="107">
        <v>-0.07475409836065573</v>
      </c>
      <c r="I248" s="141">
        <v>227</v>
      </c>
      <c r="J248" s="105">
        <v>253</v>
      </c>
      <c r="K248" s="105">
        <v>214</v>
      </c>
      <c r="L248" s="106">
        <v>0.1145374449339207</v>
      </c>
      <c r="M248" s="107">
        <v>-0.1541501976284585</v>
      </c>
      <c r="N248" s="105"/>
      <c r="O248" s="105">
        <v>0</v>
      </c>
      <c r="P248" s="105"/>
      <c r="Q248" s="106"/>
      <c r="R248" s="107"/>
    </row>
    <row r="249" spans="1:18" ht="12.75" customHeight="1">
      <c r="A249" s="1"/>
      <c r="B249"/>
      <c r="C249" s="104" t="s">
        <v>63</v>
      </c>
      <c r="D249" s="105">
        <v>1424</v>
      </c>
      <c r="E249" s="105">
        <v>1404</v>
      </c>
      <c r="F249" s="105">
        <v>1329</v>
      </c>
      <c r="G249" s="106">
        <v>-0.014044943820224719</v>
      </c>
      <c r="H249" s="107">
        <v>-0.053418803418803416</v>
      </c>
      <c r="I249" s="141"/>
      <c r="J249" s="105"/>
      <c r="K249" s="105"/>
      <c r="L249" s="144"/>
      <c r="M249" s="107"/>
      <c r="N249" s="105"/>
      <c r="O249" s="105"/>
      <c r="P249" s="105"/>
      <c r="Q249" s="106"/>
      <c r="R249" s="107"/>
    </row>
    <row r="250" spans="1:18" ht="12.75" customHeight="1">
      <c r="A250" s="1"/>
      <c r="B250"/>
      <c r="C250" s="110" t="s">
        <v>42</v>
      </c>
      <c r="D250" s="105">
        <v>102</v>
      </c>
      <c r="E250" s="105">
        <v>101</v>
      </c>
      <c r="F250" s="105">
        <v>235</v>
      </c>
      <c r="G250" s="106">
        <v>-0.00980392156862745</v>
      </c>
      <c r="H250" s="107">
        <v>1.3267326732673268</v>
      </c>
      <c r="I250" s="141">
        <v>671</v>
      </c>
      <c r="J250" s="105">
        <v>665</v>
      </c>
      <c r="K250" s="105">
        <v>737</v>
      </c>
      <c r="L250" s="144">
        <v>-0.00894187779433681</v>
      </c>
      <c r="M250" s="107">
        <v>0.10827067669172932</v>
      </c>
      <c r="N250" s="141"/>
      <c r="O250" s="105">
        <v>0</v>
      </c>
      <c r="P250" s="105"/>
      <c r="Q250" s="106"/>
      <c r="R250" s="107"/>
    </row>
    <row r="251" spans="1:18" ht="12.75" customHeight="1">
      <c r="A251" s="1"/>
      <c r="B251"/>
      <c r="C251" s="110" t="s">
        <v>39</v>
      </c>
      <c r="D251" s="105">
        <v>104</v>
      </c>
      <c r="E251" s="105">
        <v>100</v>
      </c>
      <c r="F251" s="112">
        <v>101</v>
      </c>
      <c r="G251" s="106">
        <v>-0.038461538461538464</v>
      </c>
      <c r="H251" s="107">
        <v>0.01</v>
      </c>
      <c r="I251" s="142">
        <v>121</v>
      </c>
      <c r="J251" s="145">
        <v>199</v>
      </c>
      <c r="K251" s="145">
        <v>343</v>
      </c>
      <c r="L251" s="146">
        <v>0.6446280991735537</v>
      </c>
      <c r="M251" s="147">
        <v>0.7236180904522613</v>
      </c>
      <c r="N251" s="142">
        <v>93</v>
      </c>
      <c r="O251" s="112">
        <v>125</v>
      </c>
      <c r="P251" s="112">
        <v>130</v>
      </c>
      <c r="Q251" s="106">
        <v>0.34408602150537637</v>
      </c>
      <c r="R251" s="107">
        <v>0.04</v>
      </c>
    </row>
    <row r="252" spans="1:18" ht="12.75" customHeight="1">
      <c r="A252" s="1"/>
      <c r="B252"/>
      <c r="C252" s="110" t="s">
        <v>40</v>
      </c>
      <c r="D252" s="105"/>
      <c r="E252" s="105"/>
      <c r="F252" s="105"/>
      <c r="G252" s="106"/>
      <c r="H252" s="107"/>
      <c r="I252" s="141"/>
      <c r="J252" s="148"/>
      <c r="K252" s="148"/>
      <c r="L252" s="146"/>
      <c r="M252" s="149"/>
      <c r="N252" s="142"/>
      <c r="O252" s="112">
        <v>0</v>
      </c>
      <c r="P252" s="112"/>
      <c r="Q252" s="106"/>
      <c r="R252" s="107"/>
    </row>
    <row r="253" spans="1:18" ht="12.75" customHeight="1">
      <c r="A253" s="13"/>
      <c r="B253"/>
      <c r="C253" s="110" t="s">
        <v>43</v>
      </c>
      <c r="D253" s="105"/>
      <c r="E253" s="105"/>
      <c r="F253" s="112"/>
      <c r="G253" s="106"/>
      <c r="H253" s="107"/>
      <c r="I253" s="141">
        <v>57</v>
      </c>
      <c r="J253" s="112">
        <v>71</v>
      </c>
      <c r="K253" s="112" t="s">
        <v>52</v>
      </c>
      <c r="L253" s="150">
        <v>0.24561403508771928</v>
      </c>
      <c r="M253" s="151"/>
      <c r="N253" s="142">
        <v>0</v>
      </c>
      <c r="O253" s="112">
        <v>0</v>
      </c>
      <c r="P253" s="112"/>
      <c r="Q253" s="106"/>
      <c r="R253" s="107" t="s">
        <v>56</v>
      </c>
    </row>
    <row r="254" spans="1:18" ht="12.75" customHeight="1">
      <c r="A254" s="1"/>
      <c r="B254"/>
      <c r="C254" s="110" t="s">
        <v>34</v>
      </c>
      <c r="D254" s="105">
        <v>7519</v>
      </c>
      <c r="E254" s="105">
        <v>7718</v>
      </c>
      <c r="F254" s="105">
        <v>7567</v>
      </c>
      <c r="G254" s="106">
        <v>0.026466285410293923</v>
      </c>
      <c r="H254" s="107">
        <v>-0.01956465405545478</v>
      </c>
      <c r="I254" s="141">
        <v>19935</v>
      </c>
      <c r="J254" s="105">
        <v>17951</v>
      </c>
      <c r="K254" s="105">
        <v>19803</v>
      </c>
      <c r="L254" s="106">
        <v>-0.09952345121645348</v>
      </c>
      <c r="M254" s="107">
        <v>0.10316973984736226</v>
      </c>
      <c r="N254" s="141">
        <v>1054</v>
      </c>
      <c r="O254" s="105">
        <v>1525</v>
      </c>
      <c r="P254" s="105">
        <v>897</v>
      </c>
      <c r="Q254" s="106">
        <v>0.4468690702087287</v>
      </c>
      <c r="R254" s="107">
        <v>-0.41180327868852457</v>
      </c>
    </row>
    <row r="255" spans="1:18" ht="12.75" customHeight="1">
      <c r="A255" s="1"/>
      <c r="B255"/>
      <c r="C255" s="110" t="s">
        <v>35</v>
      </c>
      <c r="D255" s="105">
        <v>1919</v>
      </c>
      <c r="E255" s="105">
        <v>1420</v>
      </c>
      <c r="F255" s="105">
        <v>1389</v>
      </c>
      <c r="G255" s="106">
        <v>-0.26003126628452317</v>
      </c>
      <c r="H255" s="107">
        <v>-0.021830985915492956</v>
      </c>
      <c r="I255" s="141">
        <v>6249</v>
      </c>
      <c r="J255" s="105">
        <v>5240</v>
      </c>
      <c r="K255" s="105">
        <v>6926</v>
      </c>
      <c r="L255" s="106">
        <v>-0.16146583453352537</v>
      </c>
      <c r="M255" s="107">
        <v>0.32175572519083967</v>
      </c>
      <c r="N255" s="141"/>
      <c r="O255" s="105"/>
      <c r="P255" s="105"/>
      <c r="Q255" s="106"/>
      <c r="R255" s="107"/>
    </row>
    <row r="256" spans="2:18" ht="12.75" customHeight="1">
      <c r="B256"/>
      <c r="C256" s="110" t="s">
        <v>36</v>
      </c>
      <c r="D256" s="105">
        <v>1951</v>
      </c>
      <c r="E256" s="105">
        <v>1943</v>
      </c>
      <c r="F256" s="105">
        <v>1834</v>
      </c>
      <c r="G256" s="106">
        <v>-0.004100461301896463</v>
      </c>
      <c r="H256" s="107">
        <v>-0.056098816263510036</v>
      </c>
      <c r="I256" s="141"/>
      <c r="J256" s="105"/>
      <c r="K256" s="105"/>
      <c r="L256" s="106"/>
      <c r="M256" s="107"/>
      <c r="N256" s="105"/>
      <c r="O256" s="105"/>
      <c r="P256" s="105"/>
      <c r="Q256" s="106"/>
      <c r="R256" s="107"/>
    </row>
    <row r="257" spans="1:18" ht="12.75" customHeight="1">
      <c r="A257" s="5"/>
      <c r="B257" s="5"/>
      <c r="C257" s="115" t="s">
        <v>37</v>
      </c>
      <c r="D257" s="118">
        <v>6387</v>
      </c>
      <c r="E257" s="118">
        <v>6530</v>
      </c>
      <c r="F257" s="118">
        <v>6494</v>
      </c>
      <c r="G257" s="119">
        <v>0.022389228119617972</v>
      </c>
      <c r="H257" s="117">
        <v>-0.005513016845329249</v>
      </c>
      <c r="I257" s="177">
        <v>41818</v>
      </c>
      <c r="J257" s="118">
        <v>42217</v>
      </c>
      <c r="K257" s="118">
        <v>43535</v>
      </c>
      <c r="L257" s="119">
        <v>0.0095413458319384</v>
      </c>
      <c r="M257" s="117">
        <v>0.03121965085155269</v>
      </c>
      <c r="N257" s="118">
        <v>2293</v>
      </c>
      <c r="O257" s="118">
        <v>2330</v>
      </c>
      <c r="P257" s="118">
        <v>2466</v>
      </c>
      <c r="Q257" s="119">
        <v>0.016136066288704752</v>
      </c>
      <c r="R257" s="117">
        <v>0.05836909871244635</v>
      </c>
    </row>
    <row r="258" spans="1:18" s="5" customFormat="1" ht="12.75" customHeight="1">
      <c r="A258"/>
      <c r="B258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</row>
    <row r="259" spans="2:18" ht="12.75" customHeight="1">
      <c r="B259"/>
      <c r="C259" s="80" t="s">
        <v>54</v>
      </c>
      <c r="D259" s="6"/>
      <c r="E259" s="6"/>
      <c r="F259" s="6"/>
      <c r="G259" s="10"/>
      <c r="H259" s="10"/>
      <c r="I259" s="6"/>
      <c r="J259" s="6"/>
      <c r="K259" s="6"/>
      <c r="L259" s="10"/>
      <c r="M259" s="10"/>
      <c r="N259" s="6"/>
      <c r="O259" s="6"/>
      <c r="P259" s="6"/>
      <c r="Q259" s="10"/>
      <c r="R259" s="10"/>
    </row>
    <row r="260" spans="2:18" ht="12.75" customHeight="1">
      <c r="B260"/>
      <c r="C260" s="121" t="s">
        <v>51</v>
      </c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2:18" ht="12.75" customHeight="1">
      <c r="B261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</row>
    <row r="262" spans="2:18" ht="12.75" customHeight="1">
      <c r="B262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</row>
    <row r="263" spans="2:18" ht="12.75" customHeight="1">
      <c r="B263"/>
      <c r="C263" s="122"/>
      <c r="D263" s="233" t="s">
        <v>38</v>
      </c>
      <c r="E263" s="234"/>
      <c r="F263" s="234"/>
      <c r="G263" s="234"/>
      <c r="H263" s="234"/>
      <c r="I263" s="234"/>
      <c r="J263" s="234"/>
      <c r="K263" s="234"/>
      <c r="L263" s="234"/>
      <c r="M263" s="234"/>
      <c r="N263" s="234"/>
      <c r="O263" s="234"/>
      <c r="P263" s="234"/>
      <c r="Q263" s="234"/>
      <c r="R263" s="234"/>
    </row>
    <row r="264" spans="2:18" ht="12.75" customHeight="1">
      <c r="B264"/>
      <c r="C264" s="196"/>
      <c r="D264" s="230" t="s">
        <v>14</v>
      </c>
      <c r="E264" s="230"/>
      <c r="F264" s="230"/>
      <c r="G264" s="230"/>
      <c r="H264" s="230"/>
      <c r="I264" s="231" t="s">
        <v>15</v>
      </c>
      <c r="J264" s="230"/>
      <c r="K264" s="230"/>
      <c r="L264" s="230"/>
      <c r="M264" s="235"/>
      <c r="N264" s="231" t="s">
        <v>16</v>
      </c>
      <c r="O264" s="230"/>
      <c r="P264" s="230"/>
      <c r="Q264" s="230"/>
      <c r="R264" s="232"/>
    </row>
    <row r="265" spans="2:18" ht="12.75" customHeight="1">
      <c r="B265"/>
      <c r="C265" s="93"/>
      <c r="D265" s="124">
        <v>2015</v>
      </c>
      <c r="E265" s="95">
        <v>2016</v>
      </c>
      <c r="F265" s="95">
        <v>2017</v>
      </c>
      <c r="G265" s="96"/>
      <c r="H265" s="98"/>
      <c r="I265" s="124">
        <v>2015</v>
      </c>
      <c r="J265" s="95">
        <v>2016</v>
      </c>
      <c r="K265" s="95">
        <v>2017</v>
      </c>
      <c r="L265" s="96"/>
      <c r="M265" s="97"/>
      <c r="N265" s="124">
        <v>2015</v>
      </c>
      <c r="O265" s="95">
        <v>2016</v>
      </c>
      <c r="P265" s="95">
        <v>2017</v>
      </c>
      <c r="Q265" s="96"/>
      <c r="R265" s="97"/>
    </row>
    <row r="266" spans="1:18" ht="12.75" customHeight="1">
      <c r="A266" s="1"/>
      <c r="B266"/>
      <c r="C266" s="99" t="s">
        <v>32</v>
      </c>
      <c r="D266" s="125">
        <v>0.3699780861943024</v>
      </c>
      <c r="E266" s="126">
        <v>0.2064367816091954</v>
      </c>
      <c r="F266" s="126">
        <v>0.18744186046511627</v>
      </c>
      <c r="G266" s="126"/>
      <c r="H266" s="127"/>
      <c r="I266" s="125">
        <v>0.4301151713351344</v>
      </c>
      <c r="J266" s="126">
        <v>0.44587541516979595</v>
      </c>
      <c r="K266" s="126">
        <v>0.46154347967903975</v>
      </c>
      <c r="L266" s="126"/>
      <c r="M266" s="127"/>
      <c r="N266" s="125">
        <v>0.9249394673123487</v>
      </c>
      <c r="O266" s="126">
        <v>0.84472049689441</v>
      </c>
      <c r="P266" s="126">
        <v>0.917144678138942</v>
      </c>
      <c r="Q266" s="126"/>
      <c r="R266" s="127"/>
    </row>
    <row r="267" spans="1:18" ht="12.75" customHeight="1">
      <c r="A267" s="1"/>
      <c r="B267"/>
      <c r="C267" s="110" t="s">
        <v>33</v>
      </c>
      <c r="D267" s="129"/>
      <c r="E267" s="130"/>
      <c r="F267" s="130"/>
      <c r="G267" s="130"/>
      <c r="H267" s="131"/>
      <c r="I267" s="129">
        <v>0.531636570453576</v>
      </c>
      <c r="J267" s="130">
        <v>0.5138615874737341</v>
      </c>
      <c r="K267" s="130">
        <v>0.49624893991780283</v>
      </c>
      <c r="L267" s="130"/>
      <c r="M267" s="131"/>
      <c r="N267" s="129"/>
      <c r="O267" s="130"/>
      <c r="P267" s="130"/>
      <c r="Q267" s="130"/>
      <c r="R267" s="131"/>
    </row>
    <row r="268" spans="1:18" ht="12.75" customHeight="1">
      <c r="A268" s="13"/>
      <c r="B268"/>
      <c r="C268" s="110" t="s">
        <v>41</v>
      </c>
      <c r="D268" s="129">
        <v>0.5547845142439737</v>
      </c>
      <c r="E268" s="130">
        <v>0.7011494252873564</v>
      </c>
      <c r="F268" s="130">
        <v>0.6562790697674419</v>
      </c>
      <c r="G268" s="130"/>
      <c r="H268" s="131"/>
      <c r="I268" s="129">
        <v>0.00806910280108062</v>
      </c>
      <c r="J268" s="152">
        <v>0.008574527214803769</v>
      </c>
      <c r="K268" s="130">
        <v>0.006980233544262509</v>
      </c>
      <c r="L268" s="130"/>
      <c r="M268" s="131"/>
      <c r="N268" s="129"/>
      <c r="O268" s="130"/>
      <c r="P268" s="130"/>
      <c r="Q268" s="130"/>
      <c r="R268" s="131"/>
    </row>
    <row r="269" spans="1:18" ht="12.75" customHeight="1">
      <c r="A269" s="1"/>
      <c r="B269"/>
      <c r="C269" s="110" t="s">
        <v>42</v>
      </c>
      <c r="D269" s="129">
        <v>0.03725346968590212</v>
      </c>
      <c r="E269" s="130">
        <v>0.0464367816091954</v>
      </c>
      <c r="F269" s="130">
        <v>0.10930232558139535</v>
      </c>
      <c r="G269" s="130"/>
      <c r="H269" s="131"/>
      <c r="I269" s="153">
        <v>0.023851841319493815</v>
      </c>
      <c r="J269" s="130">
        <v>0.022537788924286584</v>
      </c>
      <c r="K269" s="129">
        <v>0.02403940243981995</v>
      </c>
      <c r="L269" s="130"/>
      <c r="M269" s="131"/>
      <c r="N269" s="129"/>
      <c r="O269" s="130"/>
      <c r="P269" s="130"/>
      <c r="Q269" s="130"/>
      <c r="R269" s="131"/>
    </row>
    <row r="270" spans="1:18" ht="12.75" customHeight="1">
      <c r="A270" s="1"/>
      <c r="B270"/>
      <c r="C270" s="110" t="s">
        <v>39</v>
      </c>
      <c r="D270" s="129">
        <v>0.03798392987582177</v>
      </c>
      <c r="E270" s="130">
        <v>0.04597701149425287</v>
      </c>
      <c r="F270" s="130">
        <v>0.04697674418604651</v>
      </c>
      <c r="G270" s="130"/>
      <c r="H270" s="131"/>
      <c r="I270" s="129">
        <v>0.004301151713351344</v>
      </c>
      <c r="J270" s="154">
        <v>0.006744390971327866</v>
      </c>
      <c r="K270" s="154">
        <v>0.011187944419074955</v>
      </c>
      <c r="L270" s="130"/>
      <c r="M270" s="131"/>
      <c r="N270" s="129">
        <v>0.07506053268765134</v>
      </c>
      <c r="O270" s="129">
        <v>0.15527950310559005</v>
      </c>
      <c r="P270" s="129">
        <v>0.082855321861058</v>
      </c>
      <c r="Q270" s="130"/>
      <c r="R270" s="131"/>
    </row>
    <row r="271" spans="1:18" ht="12.75" customHeight="1">
      <c r="A271" s="1"/>
      <c r="B271"/>
      <c r="C271" s="110" t="s">
        <v>40</v>
      </c>
      <c r="D271" s="129"/>
      <c r="E271" s="130"/>
      <c r="F271" s="130"/>
      <c r="G271" s="130"/>
      <c r="H271" s="131"/>
      <c r="I271" s="129"/>
      <c r="J271" s="130"/>
      <c r="K271" s="130"/>
      <c r="L271" s="130"/>
      <c r="M271" s="131"/>
      <c r="N271" s="129"/>
      <c r="O271" s="130"/>
      <c r="P271" s="130"/>
      <c r="Q271" s="130"/>
      <c r="R271" s="131"/>
    </row>
    <row r="272" spans="1:18" ht="12.75" customHeight="1">
      <c r="A272" s="1"/>
      <c r="B272"/>
      <c r="C272" s="115" t="s">
        <v>43</v>
      </c>
      <c r="D272" s="133"/>
      <c r="E272" s="134"/>
      <c r="F272" s="134"/>
      <c r="G272" s="134"/>
      <c r="H272" s="135"/>
      <c r="I272" s="133">
        <v>0.002026162377363856</v>
      </c>
      <c r="J272" s="134">
        <v>0.0024062902460516506</v>
      </c>
      <c r="K272" s="134"/>
      <c r="L272" s="134"/>
      <c r="M272" s="135"/>
      <c r="N272" s="133"/>
      <c r="O272" s="134"/>
      <c r="P272" s="134"/>
      <c r="Q272" s="134"/>
      <c r="R272" s="135"/>
    </row>
    <row r="273" spans="1:18" ht="12.75" customHeight="1">
      <c r="A273" s="1"/>
      <c r="B273"/>
      <c r="C273" s="9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ht="12.75" customHeight="1">
      <c r="A274" s="1"/>
      <c r="B274"/>
      <c r="C274" s="80" t="s">
        <v>54</v>
      </c>
      <c r="D274" s="6"/>
      <c r="E274" s="6"/>
      <c r="F274" s="6"/>
      <c r="G274" s="10"/>
      <c r="H274" s="10"/>
      <c r="I274" s="6"/>
      <c r="J274" s="6"/>
      <c r="K274" s="6"/>
      <c r="L274" s="10"/>
      <c r="M274" s="10"/>
      <c r="N274" s="6"/>
      <c r="O274" s="6"/>
      <c r="P274" s="6"/>
      <c r="Q274" s="10"/>
      <c r="R274" s="10"/>
    </row>
    <row r="275" spans="1:18" ht="12.75" customHeight="1">
      <c r="A275" s="1"/>
      <c r="B275"/>
      <c r="C275" s="137" t="s">
        <v>51</v>
      </c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ht="12.75" customHeight="1">
      <c r="A276" s="1"/>
      <c r="B276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</row>
    <row r="277" spans="1:18" ht="12.75" customHeight="1">
      <c r="A277" s="1"/>
      <c r="B277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</row>
    <row r="278" spans="1:18" ht="12.75" customHeight="1">
      <c r="A278" s="1"/>
      <c r="B278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</row>
    <row r="279" spans="1:18" ht="12.75" customHeight="1">
      <c r="A279" s="1"/>
      <c r="B279"/>
      <c r="C279" s="9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ht="12.75" customHeight="1">
      <c r="A280" s="1"/>
      <c r="B280" s="2"/>
      <c r="C280" s="9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ht="12.75" customHeight="1">
      <c r="A281" s="1"/>
      <c r="B281" s="8"/>
      <c r="C281" s="90" t="s">
        <v>76</v>
      </c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ht="12.75" customHeight="1">
      <c r="A282" s="1"/>
      <c r="B282"/>
      <c r="C282" s="9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ht="12.75" customHeight="1">
      <c r="A283" s="1"/>
      <c r="B283" s="2"/>
      <c r="C283" s="197"/>
      <c r="D283" s="230" t="s">
        <v>17</v>
      </c>
      <c r="E283" s="230"/>
      <c r="F283" s="230"/>
      <c r="G283" s="230"/>
      <c r="H283" s="230"/>
      <c r="I283" s="231" t="s">
        <v>18</v>
      </c>
      <c r="J283" s="230"/>
      <c r="K283" s="230"/>
      <c r="L283" s="230"/>
      <c r="M283" s="235"/>
      <c r="N283" s="231" t="s">
        <v>19</v>
      </c>
      <c r="O283" s="230"/>
      <c r="P283" s="230"/>
      <c r="Q283" s="230"/>
      <c r="R283" s="232"/>
    </row>
    <row r="284" spans="1:18" ht="12.75" customHeight="1">
      <c r="A284" s="1"/>
      <c r="B284"/>
      <c r="C284" s="93"/>
      <c r="D284" s="94">
        <v>2015</v>
      </c>
      <c r="E284" s="95">
        <v>2016</v>
      </c>
      <c r="F284" s="95">
        <v>2017</v>
      </c>
      <c r="G284" s="96" t="s">
        <v>66</v>
      </c>
      <c r="H284" s="98" t="s">
        <v>68</v>
      </c>
      <c r="I284" s="94">
        <v>2015</v>
      </c>
      <c r="J284" s="95">
        <v>2016</v>
      </c>
      <c r="K284" s="95">
        <v>2017</v>
      </c>
      <c r="L284" s="96" t="s">
        <v>66</v>
      </c>
      <c r="M284" s="97" t="s">
        <v>68</v>
      </c>
      <c r="N284" s="94">
        <v>2015</v>
      </c>
      <c r="O284" s="95">
        <v>2016</v>
      </c>
      <c r="P284" s="95">
        <v>2017</v>
      </c>
      <c r="Q284" s="96" t="s">
        <v>66</v>
      </c>
      <c r="R284" s="97" t="s">
        <v>68</v>
      </c>
    </row>
    <row r="285" spans="1:18" ht="12.75" customHeight="1">
      <c r="A285" s="1"/>
      <c r="B285"/>
      <c r="C285" s="99" t="s">
        <v>30</v>
      </c>
      <c r="D285" s="100">
        <v>105086</v>
      </c>
      <c r="E285" s="100">
        <v>110984</v>
      </c>
      <c r="F285" s="100">
        <v>112930</v>
      </c>
      <c r="G285" s="101">
        <v>0.05612545914774566</v>
      </c>
      <c r="H285" s="102">
        <v>0.017534058963454193</v>
      </c>
      <c r="I285" s="198">
        <v>61921</v>
      </c>
      <c r="J285" s="100">
        <v>64674</v>
      </c>
      <c r="K285" s="100">
        <v>69179</v>
      </c>
      <c r="L285" s="101">
        <v>0.0444598762939875</v>
      </c>
      <c r="M285" s="102">
        <v>0.06965704920060611</v>
      </c>
      <c r="N285" s="100">
        <v>150695</v>
      </c>
      <c r="O285" s="155">
        <v>152003</v>
      </c>
      <c r="P285" s="155">
        <v>154192</v>
      </c>
      <c r="Q285" s="101">
        <v>0.008679783669000298</v>
      </c>
      <c r="R285" s="102">
        <v>0.014401031558587659</v>
      </c>
    </row>
    <row r="286" spans="1:18" ht="12.75" customHeight="1">
      <c r="A286" s="1"/>
      <c r="B286"/>
      <c r="C286" s="104" t="s">
        <v>31</v>
      </c>
      <c r="D286" s="105"/>
      <c r="E286" s="105"/>
      <c r="F286" s="105"/>
      <c r="G286" s="106"/>
      <c r="H286" s="107"/>
      <c r="I286" s="141"/>
      <c r="J286" s="105"/>
      <c r="K286" s="105"/>
      <c r="L286" s="106"/>
      <c r="M286" s="107"/>
      <c r="N286" s="108"/>
      <c r="O286" s="108"/>
      <c r="P286" s="108"/>
      <c r="Q286" s="106"/>
      <c r="R286" s="107"/>
    </row>
    <row r="287" spans="1:18" ht="12.75" customHeight="1">
      <c r="A287" s="1"/>
      <c r="B287"/>
      <c r="C287" s="110" t="s">
        <v>32</v>
      </c>
      <c r="D287" s="105">
        <v>91103</v>
      </c>
      <c r="E287" s="105">
        <v>97210</v>
      </c>
      <c r="F287" s="105">
        <v>96788</v>
      </c>
      <c r="G287" s="106">
        <v>0.06703401644292724</v>
      </c>
      <c r="H287" s="107">
        <v>-0.004341117169015534</v>
      </c>
      <c r="I287" s="141">
        <v>17936</v>
      </c>
      <c r="J287" s="105">
        <v>18060</v>
      </c>
      <c r="K287" s="105">
        <v>22091</v>
      </c>
      <c r="L287" s="106">
        <v>0.006913470115967886</v>
      </c>
      <c r="M287" s="107">
        <v>0.22320044296788483</v>
      </c>
      <c r="N287" s="108">
        <v>137390</v>
      </c>
      <c r="O287" s="108">
        <v>136945</v>
      </c>
      <c r="P287" s="108">
        <v>136479</v>
      </c>
      <c r="Q287" s="106">
        <v>-0.0032389548002037995</v>
      </c>
      <c r="R287" s="107">
        <v>-0.0034028259520245355</v>
      </c>
    </row>
    <row r="288" spans="1:18" ht="12.75" customHeight="1">
      <c r="A288" s="1"/>
      <c r="B288"/>
      <c r="C288" s="111" t="s">
        <v>33</v>
      </c>
      <c r="D288" s="105">
        <v>3857</v>
      </c>
      <c r="E288" s="105">
        <v>3750</v>
      </c>
      <c r="F288" s="105">
        <v>3278</v>
      </c>
      <c r="G288" s="106">
        <v>-0.02774176821363754</v>
      </c>
      <c r="H288" s="107">
        <v>-0.12586666666666665</v>
      </c>
      <c r="I288" s="141"/>
      <c r="J288" s="105"/>
      <c r="K288" s="105"/>
      <c r="L288" s="106"/>
      <c r="M288" s="107"/>
      <c r="N288" s="108"/>
      <c r="O288" s="108"/>
      <c r="P288" s="108"/>
      <c r="Q288" s="106"/>
      <c r="R288" s="107"/>
    </row>
    <row r="289" spans="1:18" ht="12.75" customHeight="1">
      <c r="A289" s="1"/>
      <c r="B289"/>
      <c r="C289" s="110" t="s">
        <v>41</v>
      </c>
      <c r="D289" s="105">
        <v>93</v>
      </c>
      <c r="E289" s="105">
        <v>100</v>
      </c>
      <c r="F289" s="105">
        <v>61</v>
      </c>
      <c r="G289" s="106">
        <v>0.07526881720430108</v>
      </c>
      <c r="H289" s="107">
        <v>-0.39</v>
      </c>
      <c r="I289" s="141">
        <v>38492</v>
      </c>
      <c r="J289" s="105">
        <v>40609</v>
      </c>
      <c r="K289" s="105">
        <v>39976</v>
      </c>
      <c r="L289" s="106">
        <v>0.05499844123454224</v>
      </c>
      <c r="M289" s="107">
        <v>-0.015587677608411928</v>
      </c>
      <c r="N289" s="139">
        <v>2409</v>
      </c>
      <c r="O289" s="108">
        <v>2591</v>
      </c>
      <c r="P289" s="108">
        <v>3017</v>
      </c>
      <c r="Q289" s="106">
        <v>0.07555002075550021</v>
      </c>
      <c r="R289" s="107">
        <v>0.16441528367425703</v>
      </c>
    </row>
    <row r="290" spans="1:18" ht="12.75" customHeight="1">
      <c r="A290" s="1"/>
      <c r="B290"/>
      <c r="C290" s="104" t="s">
        <v>63</v>
      </c>
      <c r="D290" s="141"/>
      <c r="E290" s="105"/>
      <c r="F290" s="105"/>
      <c r="G290" s="106"/>
      <c r="H290" s="107"/>
      <c r="I290" s="141">
        <v>3353</v>
      </c>
      <c r="J290" s="105">
        <v>2916</v>
      </c>
      <c r="K290" s="105">
        <v>3687</v>
      </c>
      <c r="L290" s="106">
        <v>-0.13033104682373994</v>
      </c>
      <c r="M290" s="107">
        <v>0.26440329218106995</v>
      </c>
      <c r="N290" s="139">
        <v>595</v>
      </c>
      <c r="O290" s="108">
        <v>474</v>
      </c>
      <c r="P290" s="108">
        <v>461</v>
      </c>
      <c r="Q290" s="106">
        <v>-0.20336134453781513</v>
      </c>
      <c r="R290" s="107">
        <v>-0.027426160337552744</v>
      </c>
    </row>
    <row r="291" spans="1:18" ht="12.75" customHeight="1">
      <c r="A291" s="1"/>
      <c r="B291"/>
      <c r="C291" s="110" t="s">
        <v>42</v>
      </c>
      <c r="D291" s="141">
        <v>7550</v>
      </c>
      <c r="E291" s="105">
        <v>8170</v>
      </c>
      <c r="F291" s="105">
        <v>10574</v>
      </c>
      <c r="G291" s="106">
        <v>0.08211920529801324</v>
      </c>
      <c r="H291" s="107">
        <v>0.29424724602203184</v>
      </c>
      <c r="I291" s="141">
        <v>4590</v>
      </c>
      <c r="J291" s="105">
        <v>4953</v>
      </c>
      <c r="K291" s="105">
        <v>5914</v>
      </c>
      <c r="L291" s="106">
        <v>0.07908496732026143</v>
      </c>
      <c r="M291" s="107">
        <v>0.1940238239450838</v>
      </c>
      <c r="N291" s="139">
        <v>10728</v>
      </c>
      <c r="O291" s="108">
        <v>12279</v>
      </c>
      <c r="P291" s="108">
        <v>14532</v>
      </c>
      <c r="Q291" s="106">
        <v>0.14457494407158836</v>
      </c>
      <c r="R291" s="107">
        <v>0.18348399706816515</v>
      </c>
    </row>
    <row r="292" spans="1:18" ht="12.75" customHeight="1">
      <c r="A292" s="13"/>
      <c r="B292"/>
      <c r="C292" s="110" t="s">
        <v>39</v>
      </c>
      <c r="D292" s="142">
        <v>1122</v>
      </c>
      <c r="E292" s="112">
        <v>1560</v>
      </c>
      <c r="F292" s="112">
        <v>2099</v>
      </c>
      <c r="G292" s="106">
        <v>0.39037433155080214</v>
      </c>
      <c r="H292" s="107">
        <v>0.3455128205128205</v>
      </c>
      <c r="I292" s="141">
        <v>889</v>
      </c>
      <c r="J292" s="105">
        <v>1037</v>
      </c>
      <c r="K292" s="105">
        <v>1186</v>
      </c>
      <c r="L292" s="106">
        <v>0.16647919010123735</v>
      </c>
      <c r="M292" s="107">
        <v>0.14368370298939248</v>
      </c>
      <c r="N292" s="113">
        <v>57</v>
      </c>
      <c r="O292" s="113">
        <v>124</v>
      </c>
      <c r="P292" s="113">
        <v>163</v>
      </c>
      <c r="Q292" s="106">
        <v>1.1754385964912282</v>
      </c>
      <c r="R292" s="107">
        <v>0.31451612903225806</v>
      </c>
    </row>
    <row r="293" spans="1:18" ht="12.75" customHeight="1">
      <c r="A293" s="1"/>
      <c r="B293"/>
      <c r="C293" s="110" t="s">
        <v>40</v>
      </c>
      <c r="D293" s="142"/>
      <c r="E293" s="112"/>
      <c r="F293" s="112"/>
      <c r="G293" s="106"/>
      <c r="H293" s="107"/>
      <c r="I293" s="141"/>
      <c r="J293" s="105"/>
      <c r="K293" s="105"/>
      <c r="L293" s="106"/>
      <c r="M293" s="107"/>
      <c r="N293" s="113"/>
      <c r="O293" s="113"/>
      <c r="P293" s="113"/>
      <c r="Q293" s="106" t="s">
        <v>56</v>
      </c>
      <c r="R293" s="107"/>
    </row>
    <row r="294" spans="1:18" ht="12.75" customHeight="1">
      <c r="A294" s="1"/>
      <c r="B294"/>
      <c r="C294" s="110" t="s">
        <v>43</v>
      </c>
      <c r="D294" s="142">
        <v>1361</v>
      </c>
      <c r="E294" s="112">
        <v>194</v>
      </c>
      <c r="F294" s="112">
        <v>130</v>
      </c>
      <c r="G294" s="106">
        <v>-0.8574577516531962</v>
      </c>
      <c r="H294" s="107">
        <v>-0.32989690721649484</v>
      </c>
      <c r="I294" s="141">
        <v>14</v>
      </c>
      <c r="J294" s="105">
        <v>15</v>
      </c>
      <c r="K294" s="112">
        <v>12</v>
      </c>
      <c r="L294" s="106">
        <v>0.07142857142857142</v>
      </c>
      <c r="M294" s="107">
        <v>-0.2</v>
      </c>
      <c r="N294" s="113">
        <v>111</v>
      </c>
      <c r="O294" s="113">
        <v>64</v>
      </c>
      <c r="P294" s="113" t="s">
        <v>52</v>
      </c>
      <c r="Q294" s="106">
        <v>-0.42342342342342343</v>
      </c>
      <c r="R294" s="107"/>
    </row>
    <row r="295" spans="2:18" ht="12.75" customHeight="1">
      <c r="B295"/>
      <c r="C295" s="110" t="s">
        <v>34</v>
      </c>
      <c r="D295" s="141">
        <v>30760</v>
      </c>
      <c r="E295" s="105">
        <v>24258</v>
      </c>
      <c r="F295" s="105">
        <v>22458</v>
      </c>
      <c r="G295" s="106">
        <v>-0.21137841352405723</v>
      </c>
      <c r="H295" s="107">
        <v>-0.07420232500618353</v>
      </c>
      <c r="I295" s="141">
        <v>29369</v>
      </c>
      <c r="J295" s="105">
        <v>26366</v>
      </c>
      <c r="K295" s="105">
        <v>29362</v>
      </c>
      <c r="L295" s="106">
        <v>-0.10225067247778269</v>
      </c>
      <c r="M295" s="107">
        <v>0.11363119168626261</v>
      </c>
      <c r="N295" s="108">
        <v>14459</v>
      </c>
      <c r="O295" s="108">
        <v>14017</v>
      </c>
      <c r="P295" s="108">
        <v>13271</v>
      </c>
      <c r="Q295" s="106">
        <v>-0.03056919565668442</v>
      </c>
      <c r="R295" s="107">
        <v>-0.053221088678033816</v>
      </c>
    </row>
    <row r="296" spans="2:18" ht="12.75" customHeight="1">
      <c r="B296"/>
      <c r="C296" s="110" t="s">
        <v>35</v>
      </c>
      <c r="D296" s="141">
        <v>22012</v>
      </c>
      <c r="E296" s="105">
        <v>19343</v>
      </c>
      <c r="F296" s="105">
        <v>18952</v>
      </c>
      <c r="G296" s="106">
        <v>-0.1212520443394512</v>
      </c>
      <c r="H296" s="107">
        <v>-0.020214030915576695</v>
      </c>
      <c r="I296" s="141">
        <v>19311</v>
      </c>
      <c r="J296" s="105">
        <v>19207</v>
      </c>
      <c r="K296" s="105">
        <v>22817</v>
      </c>
      <c r="L296" s="106">
        <v>-0.005385531562321993</v>
      </c>
      <c r="M296" s="107">
        <v>0.18795230905399074</v>
      </c>
      <c r="N296" s="108">
        <v>14793</v>
      </c>
      <c r="O296" s="108">
        <v>12018</v>
      </c>
      <c r="P296" s="108">
        <v>912</v>
      </c>
      <c r="Q296" s="106">
        <v>-0.1875887243966741</v>
      </c>
      <c r="R296" s="107">
        <v>-0.9241138292561158</v>
      </c>
    </row>
    <row r="297" spans="2:18" ht="12.75" customHeight="1">
      <c r="B297"/>
      <c r="C297" s="110" t="s">
        <v>36</v>
      </c>
      <c r="D297" s="141"/>
      <c r="E297" s="105"/>
      <c r="F297" s="105"/>
      <c r="G297" s="106"/>
      <c r="H297" s="107"/>
      <c r="I297" s="141">
        <v>5051</v>
      </c>
      <c r="J297" s="105">
        <v>4253</v>
      </c>
      <c r="K297" s="105">
        <v>5268</v>
      </c>
      <c r="L297" s="106">
        <v>-0.15798851712532172</v>
      </c>
      <c r="M297" s="107">
        <v>0.23865506701152128</v>
      </c>
      <c r="N297" s="108">
        <v>900</v>
      </c>
      <c r="O297" s="108">
        <v>744</v>
      </c>
      <c r="P297" s="108">
        <v>735</v>
      </c>
      <c r="Q297" s="106">
        <v>-0.17333333333333334</v>
      </c>
      <c r="R297" s="107">
        <v>-0.012096774193548387</v>
      </c>
    </row>
    <row r="298" spans="2:18" ht="12.75" customHeight="1">
      <c r="B298"/>
      <c r="C298" s="115" t="s">
        <v>37</v>
      </c>
      <c r="D298" s="118">
        <v>113834</v>
      </c>
      <c r="E298" s="118">
        <v>115899</v>
      </c>
      <c r="F298" s="118">
        <v>116436</v>
      </c>
      <c r="G298" s="119">
        <v>0.018140450129135406</v>
      </c>
      <c r="H298" s="117">
        <v>0.004633344549996117</v>
      </c>
      <c r="I298" s="177">
        <v>66928</v>
      </c>
      <c r="J298" s="118">
        <v>67580</v>
      </c>
      <c r="K298" s="118">
        <v>70456</v>
      </c>
      <c r="L298" s="119">
        <v>0.009741812096581402</v>
      </c>
      <c r="M298" s="117">
        <v>0.04255696951760876</v>
      </c>
      <c r="N298" s="140">
        <v>149461</v>
      </c>
      <c r="O298" s="140">
        <v>153258</v>
      </c>
      <c r="P298" s="140">
        <v>165816</v>
      </c>
      <c r="Q298" s="119">
        <v>0.0254046206033681</v>
      </c>
      <c r="R298" s="117">
        <v>0.08194025760482324</v>
      </c>
    </row>
    <row r="299" spans="2:18" ht="12.75" customHeight="1">
      <c r="B29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</row>
    <row r="300" spans="2:18" ht="12.75" customHeight="1">
      <c r="B300"/>
      <c r="C300" s="121" t="s">
        <v>51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2:18" ht="12.75" customHeight="1">
      <c r="B301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</row>
    <row r="302" spans="2:18" ht="12.75" customHeight="1">
      <c r="B302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</row>
    <row r="303" spans="2:18" ht="12.75" customHeight="1">
      <c r="B303"/>
      <c r="C303" s="122"/>
      <c r="D303" s="233" t="s">
        <v>38</v>
      </c>
      <c r="E303" s="234"/>
      <c r="F303" s="234"/>
      <c r="G303" s="234"/>
      <c r="H303" s="234"/>
      <c r="I303" s="234"/>
      <c r="J303" s="234"/>
      <c r="K303" s="234"/>
      <c r="L303" s="234"/>
      <c r="M303" s="234"/>
      <c r="N303" s="234"/>
      <c r="O303" s="234"/>
      <c r="P303" s="234"/>
      <c r="Q303" s="234"/>
      <c r="R303" s="234"/>
    </row>
    <row r="304" spans="2:18" ht="12.75" customHeight="1">
      <c r="B304"/>
      <c r="C304" s="196"/>
      <c r="D304" s="230" t="s">
        <v>17</v>
      </c>
      <c r="E304" s="230"/>
      <c r="F304" s="230"/>
      <c r="G304" s="230"/>
      <c r="H304" s="230"/>
      <c r="I304" s="231" t="s">
        <v>18</v>
      </c>
      <c r="J304" s="230"/>
      <c r="K304" s="230"/>
      <c r="L304" s="230"/>
      <c r="M304" s="235"/>
      <c r="N304" s="231" t="s">
        <v>19</v>
      </c>
      <c r="O304" s="230"/>
      <c r="P304" s="230"/>
      <c r="Q304" s="230"/>
      <c r="R304" s="232"/>
    </row>
    <row r="305" spans="2:18" ht="12.75" customHeight="1">
      <c r="B305"/>
      <c r="C305" s="93"/>
      <c r="D305" s="124">
        <v>2015</v>
      </c>
      <c r="E305" s="95">
        <v>2016</v>
      </c>
      <c r="F305" s="95">
        <v>2017</v>
      </c>
      <c r="G305" s="96"/>
      <c r="H305" s="98"/>
      <c r="I305" s="124">
        <v>2015</v>
      </c>
      <c r="J305" s="95">
        <v>2016</v>
      </c>
      <c r="K305" s="95">
        <v>2017</v>
      </c>
      <c r="L305" s="96"/>
      <c r="M305" s="97"/>
      <c r="N305" s="124">
        <v>2015</v>
      </c>
      <c r="O305" s="95">
        <v>2016</v>
      </c>
      <c r="P305" s="95">
        <v>2017</v>
      </c>
      <c r="Q305" s="96"/>
      <c r="R305" s="97"/>
    </row>
    <row r="306" spans="1:18" ht="12.75" customHeight="1">
      <c r="A306" s="13"/>
      <c r="B306"/>
      <c r="C306" s="99" t="s">
        <v>32</v>
      </c>
      <c r="D306" s="125">
        <v>0.8669375559065908</v>
      </c>
      <c r="E306" s="126">
        <v>0.8758920204714193</v>
      </c>
      <c r="F306" s="126">
        <v>0.8570618967501993</v>
      </c>
      <c r="G306" s="126"/>
      <c r="H306" s="127"/>
      <c r="I306" s="125">
        <v>0.2896594047253759</v>
      </c>
      <c r="J306" s="126">
        <v>0.2792466833658039</v>
      </c>
      <c r="K306" s="126">
        <v>0.3193310108558956</v>
      </c>
      <c r="L306" s="126"/>
      <c r="M306" s="127"/>
      <c r="N306" s="125">
        <v>0.9117090812568432</v>
      </c>
      <c r="O306" s="126">
        <v>0.900936165733571</v>
      </c>
      <c r="P306" s="126">
        <v>0.8851237418283698</v>
      </c>
      <c r="Q306" s="126"/>
      <c r="R306" s="127"/>
    </row>
    <row r="307" spans="1:18" ht="12.75" customHeight="1">
      <c r="A307" s="13"/>
      <c r="B307"/>
      <c r="C307" s="110" t="s">
        <v>33</v>
      </c>
      <c r="D307" s="129">
        <v>0.036703271606113086</v>
      </c>
      <c r="E307" s="130">
        <v>0.03378865422042817</v>
      </c>
      <c r="F307" s="130">
        <v>0.029026830780129284</v>
      </c>
      <c r="G307" s="130"/>
      <c r="H307" s="131"/>
      <c r="I307" s="129"/>
      <c r="J307" s="130"/>
      <c r="K307" s="130"/>
      <c r="L307" s="130"/>
      <c r="M307" s="131"/>
      <c r="N307" s="129"/>
      <c r="O307" s="130"/>
      <c r="P307" s="130"/>
      <c r="Q307" s="130"/>
      <c r="R307" s="131"/>
    </row>
    <row r="308" spans="1:18" ht="12.75" customHeight="1">
      <c r="A308" s="13"/>
      <c r="B308"/>
      <c r="C308" s="110" t="s">
        <v>41</v>
      </c>
      <c r="D308" s="129">
        <v>0.000884989437222846</v>
      </c>
      <c r="E308" s="130">
        <v>0.0009010307792114179</v>
      </c>
      <c r="F308" s="130">
        <v>0.0005401576197644559</v>
      </c>
      <c r="G308" s="130"/>
      <c r="H308" s="131"/>
      <c r="I308" s="129">
        <v>0.621630787616479</v>
      </c>
      <c r="J308" s="130">
        <v>0.6279030213068622</v>
      </c>
      <c r="K308" s="130">
        <v>0.5778632243889041</v>
      </c>
      <c r="L308" s="130"/>
      <c r="M308" s="131"/>
      <c r="N308" s="129">
        <v>0.015985931849099175</v>
      </c>
      <c r="O308" s="130">
        <v>0.017045716202969678</v>
      </c>
      <c r="P308" s="130">
        <v>0.01956651447545917</v>
      </c>
      <c r="Q308" s="130"/>
      <c r="R308" s="131"/>
    </row>
    <row r="309" spans="1:18" ht="12.75" customHeight="1">
      <c r="A309" s="13"/>
      <c r="B309"/>
      <c r="C309" s="110" t="s">
        <v>42</v>
      </c>
      <c r="D309" s="129">
        <v>0.07184591667776868</v>
      </c>
      <c r="E309" s="130">
        <v>0.07361421466157284</v>
      </c>
      <c r="F309" s="130">
        <v>0.09363322412113699</v>
      </c>
      <c r="G309" s="130"/>
      <c r="H309" s="131"/>
      <c r="I309" s="129">
        <v>0.07412670983995737</v>
      </c>
      <c r="J309" s="130">
        <v>0.07658409871045552</v>
      </c>
      <c r="K309" s="130">
        <v>0.08548837074834849</v>
      </c>
      <c r="L309" s="130"/>
      <c r="M309" s="131"/>
      <c r="N309" s="129">
        <v>0.07119015229436942</v>
      </c>
      <c r="O309" s="130">
        <v>0.08078130036907166</v>
      </c>
      <c r="P309" s="130">
        <v>0.09424613468921864</v>
      </c>
      <c r="Q309" s="130"/>
      <c r="R309" s="131"/>
    </row>
    <row r="310" spans="1:18" ht="12.75" customHeight="1">
      <c r="A310" s="13"/>
      <c r="B310"/>
      <c r="C310" s="110" t="s">
        <v>39</v>
      </c>
      <c r="D310" s="129">
        <v>0.010676969339398207</v>
      </c>
      <c r="E310" s="129">
        <v>0.014056080155698118</v>
      </c>
      <c r="F310" s="129">
        <v>0.018586735145665455</v>
      </c>
      <c r="G310" s="130"/>
      <c r="H310" s="131"/>
      <c r="I310" s="129">
        <v>0.014357003278370827</v>
      </c>
      <c r="J310" s="130">
        <v>0.016034264155611218</v>
      </c>
      <c r="K310" s="130">
        <v>0.017143930961708034</v>
      </c>
      <c r="L310" s="130"/>
      <c r="M310" s="131"/>
      <c r="N310" s="129">
        <v>0.00037824745346560937</v>
      </c>
      <c r="O310" s="130">
        <v>0.000815773372893956</v>
      </c>
      <c r="P310" s="130">
        <v>0.0010571235861782712</v>
      </c>
      <c r="Q310" s="130"/>
      <c r="R310" s="131"/>
    </row>
    <row r="311" spans="1:18" ht="12.75" customHeight="1">
      <c r="A311" s="13"/>
      <c r="B311"/>
      <c r="C311" s="110" t="s">
        <v>40</v>
      </c>
      <c r="D311" s="129"/>
      <c r="E311" s="130"/>
      <c r="F311" s="130"/>
      <c r="G311" s="130"/>
      <c r="H311" s="131"/>
      <c r="I311" s="129"/>
      <c r="J311" s="130"/>
      <c r="K311" s="130"/>
      <c r="L311" s="130"/>
      <c r="M311" s="131"/>
      <c r="N311" s="129"/>
      <c r="O311" s="130"/>
      <c r="P311" s="130"/>
      <c r="Q311" s="130"/>
      <c r="R311" s="131"/>
    </row>
    <row r="312" spans="1:18" ht="12.75" customHeight="1">
      <c r="A312" s="1"/>
      <c r="B312"/>
      <c r="C312" s="115" t="s">
        <v>43</v>
      </c>
      <c r="D312" s="133">
        <v>0.012951297032906381</v>
      </c>
      <c r="E312" s="134">
        <v>0.0017479997116701506</v>
      </c>
      <c r="F312" s="134">
        <v>0.0011511555831045781</v>
      </c>
      <c r="G312" s="134"/>
      <c r="H312" s="135"/>
      <c r="I312" s="133">
        <v>0.0007805530776092774</v>
      </c>
      <c r="J312" s="134">
        <v>0.0008305647840531562</v>
      </c>
      <c r="K312" s="134">
        <v>0.0005432076411208184</v>
      </c>
      <c r="L312" s="134"/>
      <c r="M312" s="135"/>
      <c r="N312" s="133">
        <v>0.0007365871462225024</v>
      </c>
      <c r="O312" s="134"/>
      <c r="P312" s="134"/>
      <c r="Q312" s="134"/>
      <c r="R312" s="135"/>
    </row>
    <row r="313" spans="1:18" ht="12.75" customHeight="1">
      <c r="A313" s="1"/>
      <c r="B313"/>
      <c r="C313" s="9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ht="12.75" customHeight="1">
      <c r="A314" s="3"/>
      <c r="B314" s="5"/>
      <c r="C314" s="80" t="s">
        <v>54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s="5" customFormat="1" ht="12.75" customHeight="1">
      <c r="A315" s="1"/>
      <c r="B315"/>
      <c r="C315" s="137" t="s">
        <v>51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ht="12.75" customHeight="1">
      <c r="A316" s="1"/>
      <c r="B316"/>
      <c r="C316" s="137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ht="12.75" customHeight="1">
      <c r="A317" s="1"/>
      <c r="B317"/>
      <c r="C317" s="137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ht="12.75" customHeight="1">
      <c r="A318" s="1"/>
      <c r="B318" s="2"/>
      <c r="C318" s="137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ht="12.75" customHeight="1">
      <c r="A319" s="1"/>
      <c r="B319"/>
      <c r="C319" s="137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ht="12.75" customHeight="1">
      <c r="A320" s="1"/>
      <c r="B320"/>
      <c r="C320" s="90" t="s">
        <v>77</v>
      </c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</row>
    <row r="321" spans="1:18" ht="12.75" customHeight="1">
      <c r="A321" s="1"/>
      <c r="B321" s="2"/>
      <c r="C321" s="138"/>
      <c r="D321" s="138"/>
      <c r="E321" s="138"/>
      <c r="F321" s="138"/>
      <c r="G321" s="138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</row>
    <row r="322" spans="1:18" ht="12.75" customHeight="1">
      <c r="A322" s="1"/>
      <c r="B322"/>
      <c r="C322" s="197"/>
      <c r="D322" s="230" t="s">
        <v>20</v>
      </c>
      <c r="E322" s="230"/>
      <c r="F322" s="230"/>
      <c r="G322" s="230"/>
      <c r="H322" s="230"/>
      <c r="I322" s="231" t="s">
        <v>21</v>
      </c>
      <c r="J322" s="230"/>
      <c r="K322" s="230"/>
      <c r="L322" s="230"/>
      <c r="M322" s="235"/>
      <c r="N322" s="231" t="s">
        <v>22</v>
      </c>
      <c r="O322" s="230"/>
      <c r="P322" s="230"/>
      <c r="Q322" s="230"/>
      <c r="R322" s="232"/>
    </row>
    <row r="323" spans="1:18" ht="12.75" customHeight="1">
      <c r="A323" s="1"/>
      <c r="B323"/>
      <c r="C323" s="93"/>
      <c r="D323" s="94">
        <v>2015</v>
      </c>
      <c r="E323" s="95">
        <v>2016</v>
      </c>
      <c r="F323" s="95">
        <v>2017</v>
      </c>
      <c r="G323" s="96" t="s">
        <v>66</v>
      </c>
      <c r="H323" s="98" t="s">
        <v>68</v>
      </c>
      <c r="I323" s="94">
        <v>2015</v>
      </c>
      <c r="J323" s="95">
        <v>2016</v>
      </c>
      <c r="K323" s="95">
        <v>2017</v>
      </c>
      <c r="L323" s="96" t="s">
        <v>66</v>
      </c>
      <c r="M323" s="97" t="s">
        <v>68</v>
      </c>
      <c r="N323" s="94">
        <v>2015</v>
      </c>
      <c r="O323" s="95">
        <v>2016</v>
      </c>
      <c r="P323" s="95">
        <v>2017</v>
      </c>
      <c r="Q323" s="96" t="s">
        <v>66</v>
      </c>
      <c r="R323" s="97" t="s">
        <v>68</v>
      </c>
    </row>
    <row r="324" spans="1:18" ht="12.75" customHeight="1">
      <c r="A324" s="1"/>
      <c r="B324"/>
      <c r="C324" s="99" t="s">
        <v>30</v>
      </c>
      <c r="D324" s="100">
        <v>50937</v>
      </c>
      <c r="E324" s="100">
        <v>58811</v>
      </c>
      <c r="F324" s="100">
        <v>57670</v>
      </c>
      <c r="G324" s="101">
        <v>0.15458311247226966</v>
      </c>
      <c r="H324" s="102">
        <v>-0.019401132441209976</v>
      </c>
      <c r="I324" s="198">
        <v>61277</v>
      </c>
      <c r="J324" s="100">
        <v>60256</v>
      </c>
      <c r="K324" s="100">
        <v>57802</v>
      </c>
      <c r="L324" s="101">
        <v>-0.01666204285457839</v>
      </c>
      <c r="M324" s="102">
        <v>-0.04072623473181094</v>
      </c>
      <c r="N324" s="100">
        <v>14187</v>
      </c>
      <c r="O324" s="100">
        <v>15546</v>
      </c>
      <c r="P324" s="100">
        <v>15260</v>
      </c>
      <c r="Q324" s="101">
        <v>0.09579192218227955</v>
      </c>
      <c r="R324" s="102">
        <v>-0.01839701530940435</v>
      </c>
    </row>
    <row r="325" spans="1:18" ht="12.75" customHeight="1">
      <c r="A325" s="1"/>
      <c r="B325"/>
      <c r="C325" s="104" t="s">
        <v>31</v>
      </c>
      <c r="D325" s="105"/>
      <c r="E325" s="105"/>
      <c r="F325" s="105"/>
      <c r="G325" s="106"/>
      <c r="H325" s="107"/>
      <c r="I325" s="141"/>
      <c r="J325" s="105"/>
      <c r="K325" s="105"/>
      <c r="L325" s="106"/>
      <c r="M325" s="107"/>
      <c r="N325" s="105"/>
      <c r="O325" s="105"/>
      <c r="P325" s="105"/>
      <c r="Q325" s="106"/>
      <c r="R325" s="107"/>
    </row>
    <row r="326" spans="1:18" ht="12.75" customHeight="1">
      <c r="A326" s="1"/>
      <c r="B326"/>
      <c r="C326" s="110" t="s">
        <v>32</v>
      </c>
      <c r="D326" s="105">
        <v>28741</v>
      </c>
      <c r="E326" s="105">
        <v>28702</v>
      </c>
      <c r="F326" s="105">
        <v>36951</v>
      </c>
      <c r="G326" s="106">
        <v>-0.0013569465223896176</v>
      </c>
      <c r="H326" s="107">
        <v>0.2874015748031496</v>
      </c>
      <c r="I326" s="141">
        <v>24698</v>
      </c>
      <c r="J326" s="105">
        <v>23304</v>
      </c>
      <c r="K326" s="105">
        <v>23595</v>
      </c>
      <c r="L326" s="106">
        <v>-0.05644181715118633</v>
      </c>
      <c r="M326" s="107">
        <v>0.012487126673532441</v>
      </c>
      <c r="N326" s="105">
        <v>4503</v>
      </c>
      <c r="O326" s="105">
        <v>5121</v>
      </c>
      <c r="P326" s="105">
        <v>4919</v>
      </c>
      <c r="Q326" s="106">
        <v>0.13724183877415055</v>
      </c>
      <c r="R326" s="107">
        <v>-0.03944542081624683</v>
      </c>
    </row>
    <row r="327" spans="1:18" ht="12.75" customHeight="1">
      <c r="A327" s="1"/>
      <c r="B327"/>
      <c r="C327" s="111" t="s">
        <v>33</v>
      </c>
      <c r="D327" s="105"/>
      <c r="E327" s="105"/>
      <c r="F327" s="105"/>
      <c r="G327" s="106"/>
      <c r="H327" s="107"/>
      <c r="I327" s="141">
        <v>10698</v>
      </c>
      <c r="J327" s="105">
        <v>10366</v>
      </c>
      <c r="K327" s="105">
        <v>10561</v>
      </c>
      <c r="L327" s="106">
        <v>-0.03103383810057955</v>
      </c>
      <c r="M327" s="107">
        <v>0.018811499131776963</v>
      </c>
      <c r="N327" s="105">
        <v>5372</v>
      </c>
      <c r="O327" s="105">
        <v>5431</v>
      </c>
      <c r="P327" s="105">
        <v>5968</v>
      </c>
      <c r="Q327" s="106">
        <v>0.010982874162323157</v>
      </c>
      <c r="R327" s="107">
        <v>0.0988768182655128</v>
      </c>
    </row>
    <row r="328" spans="1:18" ht="12.75" customHeight="1">
      <c r="A328" s="1"/>
      <c r="B328"/>
      <c r="C328" s="110" t="s">
        <v>41</v>
      </c>
      <c r="D328" s="141">
        <v>9731</v>
      </c>
      <c r="E328" s="105">
        <v>16794</v>
      </c>
      <c r="F328" s="105">
        <v>7448</v>
      </c>
      <c r="G328" s="106">
        <v>0.725824683999589</v>
      </c>
      <c r="H328" s="107">
        <v>-0.5565082767655115</v>
      </c>
      <c r="I328" s="141">
        <v>16908</v>
      </c>
      <c r="J328" s="105">
        <v>18239</v>
      </c>
      <c r="K328" s="105">
        <v>14446</v>
      </c>
      <c r="L328" s="106">
        <v>0.07872013248166548</v>
      </c>
      <c r="M328" s="107">
        <v>-0.20796096277208181</v>
      </c>
      <c r="N328" s="105">
        <v>4032</v>
      </c>
      <c r="O328" s="105">
        <v>4721</v>
      </c>
      <c r="P328" s="105">
        <v>4083</v>
      </c>
      <c r="Q328" s="106">
        <v>0.1708829365079365</v>
      </c>
      <c r="R328" s="107">
        <v>-0.13514085998729083</v>
      </c>
    </row>
    <row r="329" spans="1:18" ht="12.75" customHeight="1">
      <c r="A329" s="1"/>
      <c r="B329"/>
      <c r="C329" s="104" t="s">
        <v>63</v>
      </c>
      <c r="D329" s="141">
        <v>1116</v>
      </c>
      <c r="E329" s="105">
        <v>1186</v>
      </c>
      <c r="F329" s="112">
        <v>1735</v>
      </c>
      <c r="G329" s="106">
        <v>0.06272401433691756</v>
      </c>
      <c r="H329" s="107">
        <v>0.4629005059021922</v>
      </c>
      <c r="I329" s="141">
        <v>373</v>
      </c>
      <c r="J329" s="105">
        <v>507</v>
      </c>
      <c r="K329" s="112" t="s">
        <v>52</v>
      </c>
      <c r="L329" s="106">
        <v>0.35924932975871315</v>
      </c>
      <c r="M329" s="107" t="s">
        <v>56</v>
      </c>
      <c r="N329" s="105">
        <v>282</v>
      </c>
      <c r="O329" s="105">
        <v>278</v>
      </c>
      <c r="P329" s="105">
        <v>271</v>
      </c>
      <c r="Q329" s="106">
        <v>-0.014184397163120567</v>
      </c>
      <c r="R329" s="107">
        <v>-0.025179856115107913</v>
      </c>
    </row>
    <row r="330" spans="1:18" ht="12.75" customHeight="1">
      <c r="A330" s="1"/>
      <c r="B330"/>
      <c r="C330" s="110" t="s">
        <v>42</v>
      </c>
      <c r="D330" s="141">
        <v>11481</v>
      </c>
      <c r="E330" s="105">
        <v>12343</v>
      </c>
      <c r="F330" s="105">
        <v>12120</v>
      </c>
      <c r="G330" s="106">
        <v>0.07508056789478268</v>
      </c>
      <c r="H330" s="107">
        <v>-0.01806692052175322</v>
      </c>
      <c r="I330" s="141">
        <v>6991</v>
      </c>
      <c r="J330" s="105">
        <v>6527</v>
      </c>
      <c r="K330" s="105">
        <v>7346</v>
      </c>
      <c r="L330" s="106">
        <v>-0.06637104849091689</v>
      </c>
      <c r="M330" s="107">
        <v>0.12547878045043664</v>
      </c>
      <c r="N330" s="112">
        <v>6</v>
      </c>
      <c r="O330" s="112">
        <v>6</v>
      </c>
      <c r="P330" s="112">
        <v>6</v>
      </c>
      <c r="Q330" s="106" t="s">
        <v>56</v>
      </c>
      <c r="R330" s="107" t="s">
        <v>56</v>
      </c>
    </row>
    <row r="331" spans="1:18" ht="12.75" customHeight="1">
      <c r="A331" s="13"/>
      <c r="B331"/>
      <c r="C331" s="110" t="s">
        <v>39</v>
      </c>
      <c r="D331" s="141">
        <v>794</v>
      </c>
      <c r="E331" s="105">
        <v>820</v>
      </c>
      <c r="F331" s="105">
        <v>968</v>
      </c>
      <c r="G331" s="106">
        <v>0.0327455919395466</v>
      </c>
      <c r="H331" s="107">
        <v>0.18048780487804877</v>
      </c>
      <c r="I331" s="142">
        <v>1982</v>
      </c>
      <c r="J331" s="112">
        <v>1820</v>
      </c>
      <c r="K331" s="112">
        <v>1854</v>
      </c>
      <c r="L331" s="106">
        <v>-0.08173562058526741</v>
      </c>
      <c r="M331" s="107">
        <v>0.01868131868131868</v>
      </c>
      <c r="N331" s="112">
        <v>274</v>
      </c>
      <c r="O331" s="112">
        <v>267</v>
      </c>
      <c r="P331" s="112">
        <v>284</v>
      </c>
      <c r="Q331" s="106">
        <v>-0.025547445255474453</v>
      </c>
      <c r="R331" s="107">
        <v>0.06367041198501873</v>
      </c>
    </row>
    <row r="332" spans="1:18" ht="12.75" customHeight="1">
      <c r="A332" s="1"/>
      <c r="B332"/>
      <c r="C332" s="110" t="s">
        <v>40</v>
      </c>
      <c r="D332" s="105">
        <v>182</v>
      </c>
      <c r="E332" s="105">
        <v>152</v>
      </c>
      <c r="F332" s="105">
        <v>183</v>
      </c>
      <c r="G332" s="106">
        <v>-0.16483516483516483</v>
      </c>
      <c r="H332" s="107">
        <v>0.20394736842105263</v>
      </c>
      <c r="I332" s="141"/>
      <c r="J332" s="105"/>
      <c r="K332" s="105"/>
      <c r="L332" s="106"/>
      <c r="M332" s="107"/>
      <c r="N332" s="112"/>
      <c r="O332" s="112"/>
      <c r="P332" s="112"/>
      <c r="Q332" s="106"/>
      <c r="R332" s="107"/>
    </row>
    <row r="333" spans="1:18" ht="12.75" customHeight="1">
      <c r="A333" s="1"/>
      <c r="B333"/>
      <c r="C333" s="110" t="s">
        <v>43</v>
      </c>
      <c r="D333" s="105">
        <v>8</v>
      </c>
      <c r="E333" s="105">
        <v>0</v>
      </c>
      <c r="F333" s="112"/>
      <c r="G333" s="106" t="s">
        <v>56</v>
      </c>
      <c r="H333" s="107" t="s">
        <v>56</v>
      </c>
      <c r="I333" s="141"/>
      <c r="J333" s="105"/>
      <c r="K333" s="105"/>
      <c r="L333" s="106"/>
      <c r="M333" s="107"/>
      <c r="N333" s="112"/>
      <c r="O333" s="112"/>
      <c r="P333" s="112"/>
      <c r="Q333" s="106"/>
      <c r="R333" s="107"/>
    </row>
    <row r="334" spans="2:18" ht="12.75" customHeight="1">
      <c r="B334"/>
      <c r="C334" s="110" t="s">
        <v>34</v>
      </c>
      <c r="D334" s="105">
        <v>8077</v>
      </c>
      <c r="E334" s="105">
        <v>4616</v>
      </c>
      <c r="F334" s="105">
        <v>5506</v>
      </c>
      <c r="G334" s="106">
        <v>-0.4285006809458958</v>
      </c>
      <c r="H334" s="107">
        <v>0.19280762564991336</v>
      </c>
      <c r="I334" s="141">
        <v>4492</v>
      </c>
      <c r="J334" s="105">
        <v>4177</v>
      </c>
      <c r="K334" s="105">
        <v>3656</v>
      </c>
      <c r="L334" s="106">
        <v>-0.0701246660730187</v>
      </c>
      <c r="M334" s="107">
        <v>-0.12473066794350011</v>
      </c>
      <c r="N334" s="105">
        <v>9045</v>
      </c>
      <c r="O334" s="105">
        <v>8359</v>
      </c>
      <c r="P334" s="105">
        <v>9133</v>
      </c>
      <c r="Q334" s="106">
        <v>-0.07584300718629076</v>
      </c>
      <c r="R334" s="107">
        <v>0.09259480799138653</v>
      </c>
    </row>
    <row r="335" spans="1:18" ht="12.75" customHeight="1">
      <c r="A335" s="5"/>
      <c r="B335" s="5"/>
      <c r="C335" s="110" t="s">
        <v>35</v>
      </c>
      <c r="D335" s="105">
        <v>5811</v>
      </c>
      <c r="E335" s="105">
        <v>9701</v>
      </c>
      <c r="F335" s="105">
        <v>8190</v>
      </c>
      <c r="G335" s="106">
        <v>0.6694200653932197</v>
      </c>
      <c r="H335" s="107">
        <v>-0.15575713843933614</v>
      </c>
      <c r="I335" s="141">
        <v>11220</v>
      </c>
      <c r="J335" s="105">
        <v>9194</v>
      </c>
      <c r="K335" s="105">
        <v>6548</v>
      </c>
      <c r="L335" s="106">
        <v>-0.1805704099821747</v>
      </c>
      <c r="M335" s="107">
        <v>-0.28779638894931475</v>
      </c>
      <c r="N335" s="105">
        <v>9093</v>
      </c>
      <c r="O335" s="105">
        <v>9535</v>
      </c>
      <c r="P335" s="105">
        <v>8648</v>
      </c>
      <c r="Q335" s="106">
        <v>0.04860881997140658</v>
      </c>
      <c r="R335" s="107">
        <v>-0.0930256948085999</v>
      </c>
    </row>
    <row r="336" spans="1:18" s="5" customFormat="1" ht="12.75" customHeight="1">
      <c r="A336"/>
      <c r="B336"/>
      <c r="C336" s="110" t="s">
        <v>36</v>
      </c>
      <c r="D336" s="105">
        <v>1460</v>
      </c>
      <c r="E336" s="112">
        <v>1520</v>
      </c>
      <c r="F336" s="112">
        <v>2224</v>
      </c>
      <c r="G336" s="106">
        <v>0.0410958904109589</v>
      </c>
      <c r="H336" s="107">
        <v>0.4631578947368421</v>
      </c>
      <c r="I336" s="201">
        <v>486</v>
      </c>
      <c r="J336" s="156">
        <v>660</v>
      </c>
      <c r="K336" s="157" t="s">
        <v>52</v>
      </c>
      <c r="L336" s="106">
        <v>0.35802469135802467</v>
      </c>
      <c r="M336" s="107"/>
      <c r="N336" s="105">
        <v>380</v>
      </c>
      <c r="O336" s="105">
        <v>373</v>
      </c>
      <c r="P336" s="105">
        <v>365</v>
      </c>
      <c r="Q336" s="106">
        <v>-0.018421052631578946</v>
      </c>
      <c r="R336" s="107">
        <v>-0.021447721179624665</v>
      </c>
    </row>
    <row r="337" spans="2:18" ht="12.75" customHeight="1">
      <c r="B337"/>
      <c r="C337" s="115" t="s">
        <v>37</v>
      </c>
      <c r="D337" s="118">
        <v>51743</v>
      </c>
      <c r="E337" s="118">
        <v>52206</v>
      </c>
      <c r="F337" s="118">
        <v>52762</v>
      </c>
      <c r="G337" s="119">
        <v>0.008948070270374737</v>
      </c>
      <c r="H337" s="117">
        <v>0.01065011684480711</v>
      </c>
      <c r="I337" s="177">
        <v>54063</v>
      </c>
      <c r="J337" s="118">
        <v>54579</v>
      </c>
      <c r="K337" s="118">
        <v>55076</v>
      </c>
      <c r="L337" s="119">
        <v>0.00954442039842406</v>
      </c>
      <c r="M337" s="117">
        <v>0.009106066435808644</v>
      </c>
      <c r="N337" s="118">
        <v>13759</v>
      </c>
      <c r="O337" s="118">
        <v>13997</v>
      </c>
      <c r="P337" s="118">
        <v>15380</v>
      </c>
      <c r="Q337" s="119">
        <v>0.01729776873319282</v>
      </c>
      <c r="R337" s="117">
        <v>0.09880688719011217</v>
      </c>
    </row>
    <row r="338" spans="2:18" ht="12.75" customHeight="1">
      <c r="B338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</row>
    <row r="339" spans="2:18" ht="12.75" customHeight="1">
      <c r="B339"/>
      <c r="C339" s="80" t="s">
        <v>54</v>
      </c>
      <c r="D339" s="6"/>
      <c r="E339" s="6"/>
      <c r="F339" s="6"/>
      <c r="G339" s="10"/>
      <c r="H339" s="10"/>
      <c r="I339" s="6"/>
      <c r="J339" s="6"/>
      <c r="K339" s="6"/>
      <c r="L339" s="10"/>
      <c r="M339" s="10"/>
      <c r="N339" s="6"/>
      <c r="O339" s="6"/>
      <c r="P339" s="6"/>
      <c r="Q339" s="10"/>
      <c r="R339" s="10"/>
    </row>
    <row r="340" spans="2:18" ht="12.75" customHeight="1">
      <c r="B340"/>
      <c r="C340" s="121" t="s">
        <v>51</v>
      </c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2:18" ht="12.75" customHeight="1">
      <c r="B341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</row>
    <row r="342" spans="2:18" ht="12.75" customHeight="1">
      <c r="B342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</row>
    <row r="343" spans="2:18" ht="12.75" customHeight="1">
      <c r="B343"/>
      <c r="C343" s="122"/>
      <c r="D343" s="233" t="s">
        <v>38</v>
      </c>
      <c r="E343" s="234"/>
      <c r="F343" s="234"/>
      <c r="G343" s="234"/>
      <c r="H343" s="234"/>
      <c r="I343" s="234"/>
      <c r="J343" s="234"/>
      <c r="K343" s="234"/>
      <c r="L343" s="234"/>
      <c r="M343" s="234"/>
      <c r="N343" s="234"/>
      <c r="O343" s="234"/>
      <c r="P343" s="234"/>
      <c r="Q343" s="234"/>
      <c r="R343" s="234"/>
    </row>
    <row r="344" spans="2:18" ht="12.75" customHeight="1">
      <c r="B344"/>
      <c r="C344" s="196"/>
      <c r="D344" s="230" t="s">
        <v>20</v>
      </c>
      <c r="E344" s="230"/>
      <c r="F344" s="230"/>
      <c r="G344" s="230"/>
      <c r="H344" s="230"/>
      <c r="I344" s="231" t="s">
        <v>21</v>
      </c>
      <c r="J344" s="230"/>
      <c r="K344" s="230"/>
      <c r="L344" s="230"/>
      <c r="M344" s="235"/>
      <c r="N344" s="231" t="s">
        <v>22</v>
      </c>
      <c r="O344" s="230"/>
      <c r="P344" s="230"/>
      <c r="Q344" s="230"/>
      <c r="R344" s="232"/>
    </row>
    <row r="345" spans="1:18" ht="12.75" customHeight="1">
      <c r="A345" s="1"/>
      <c r="B345"/>
      <c r="C345" s="93"/>
      <c r="D345" s="124">
        <v>2015</v>
      </c>
      <c r="E345" s="95">
        <v>2016</v>
      </c>
      <c r="F345" s="95">
        <v>2017</v>
      </c>
      <c r="G345" s="96"/>
      <c r="H345" s="98"/>
      <c r="I345" s="124">
        <v>2015</v>
      </c>
      <c r="J345" s="95">
        <v>2016</v>
      </c>
      <c r="K345" s="95">
        <v>2017</v>
      </c>
      <c r="L345" s="96"/>
      <c r="M345" s="97"/>
      <c r="N345" s="124">
        <v>2015</v>
      </c>
      <c r="O345" s="95">
        <v>2016</v>
      </c>
      <c r="P345" s="95">
        <v>2017</v>
      </c>
      <c r="Q345" s="96"/>
      <c r="R345" s="97"/>
    </row>
    <row r="346" spans="1:18" ht="12.75" customHeight="1">
      <c r="A346" s="13"/>
      <c r="B346"/>
      <c r="C346" s="99" t="s">
        <v>32</v>
      </c>
      <c r="D346" s="125">
        <v>0.5642460294088776</v>
      </c>
      <c r="E346" s="126">
        <v>0.48803795208379386</v>
      </c>
      <c r="F346" s="126">
        <v>0.6407317496098491</v>
      </c>
      <c r="G346" s="126"/>
      <c r="H346" s="127"/>
      <c r="I346" s="125">
        <v>0.40305497984561905</v>
      </c>
      <c r="J346" s="126">
        <v>0.3867498672331386</v>
      </c>
      <c r="K346" s="126">
        <v>0.4082038683782568</v>
      </c>
      <c r="L346" s="126"/>
      <c r="M346" s="127"/>
      <c r="N346" s="125">
        <v>0.3174032565024318</v>
      </c>
      <c r="O346" s="126">
        <v>0.32940949440370515</v>
      </c>
      <c r="P346" s="126">
        <v>0.322346002621232</v>
      </c>
      <c r="Q346" s="126"/>
      <c r="R346" s="127"/>
    </row>
    <row r="347" spans="1:18" ht="12.75" customHeight="1">
      <c r="A347" s="13"/>
      <c r="B347"/>
      <c r="C347" s="110" t="s">
        <v>33</v>
      </c>
      <c r="D347" s="129"/>
      <c r="E347" s="130"/>
      <c r="F347" s="130"/>
      <c r="G347" s="130"/>
      <c r="H347" s="131"/>
      <c r="I347" s="129">
        <v>0.17458426489547466</v>
      </c>
      <c r="J347" s="130">
        <v>0.1720326606479023</v>
      </c>
      <c r="K347" s="130">
        <v>0.18270994083249714</v>
      </c>
      <c r="L347" s="130"/>
      <c r="M347" s="131"/>
      <c r="N347" s="129">
        <v>0.3786565165292169</v>
      </c>
      <c r="O347" s="130">
        <v>0.3493503151936189</v>
      </c>
      <c r="P347" s="130">
        <v>0.3910878112712975</v>
      </c>
      <c r="Q347" s="130"/>
      <c r="R347" s="131"/>
    </row>
    <row r="348" spans="1:18" ht="12.75" customHeight="1">
      <c r="A348" s="13"/>
      <c r="B348"/>
      <c r="C348" s="110" t="s">
        <v>41</v>
      </c>
      <c r="D348" s="129">
        <v>0.19103991204821644</v>
      </c>
      <c r="E348" s="130">
        <v>0.28555882402951827</v>
      </c>
      <c r="F348" s="130">
        <v>0.12914860412692908</v>
      </c>
      <c r="G348" s="130"/>
      <c r="H348" s="131"/>
      <c r="I348" s="129">
        <v>0.27592734631264587</v>
      </c>
      <c r="J348" s="130">
        <v>0.30269184811471056</v>
      </c>
      <c r="K348" s="130">
        <v>0.24992214802255977</v>
      </c>
      <c r="L348" s="130"/>
      <c r="M348" s="131"/>
      <c r="N348" s="129">
        <v>0.28420384859378306</v>
      </c>
      <c r="O348" s="130">
        <v>0.30367940306188085</v>
      </c>
      <c r="P348" s="130">
        <v>0.267562254259502</v>
      </c>
      <c r="Q348" s="130"/>
      <c r="R348" s="131"/>
    </row>
    <row r="349" spans="1:18" ht="12.75" customHeight="1">
      <c r="A349" s="13"/>
      <c r="B349"/>
      <c r="C349" s="110" t="s">
        <v>42</v>
      </c>
      <c r="D349" s="129">
        <v>0.22539607750750928</v>
      </c>
      <c r="E349" s="130">
        <v>0.2098757035248508</v>
      </c>
      <c r="F349" s="130">
        <v>0.21016126235477717</v>
      </c>
      <c r="G349" s="130"/>
      <c r="H349" s="131"/>
      <c r="I349" s="129">
        <v>0.11408848344403283</v>
      </c>
      <c r="J349" s="130">
        <v>0.1083211630377058</v>
      </c>
      <c r="K349" s="130">
        <v>0.12708902806131275</v>
      </c>
      <c r="L349" s="130"/>
      <c r="M349" s="131"/>
      <c r="N349" s="129">
        <v>0.019877352505815182</v>
      </c>
      <c r="O349" s="130">
        <v>0.017882413482567864</v>
      </c>
      <c r="P349" s="130">
        <v>0.017758846657929227</v>
      </c>
      <c r="Q349" s="130"/>
      <c r="R349" s="131"/>
    </row>
    <row r="350" spans="1:18" ht="12.75" customHeight="1">
      <c r="A350" s="1"/>
      <c r="B350"/>
      <c r="C350" s="110" t="s">
        <v>39</v>
      </c>
      <c r="D350" s="129">
        <v>0.015587883071244871</v>
      </c>
      <c r="E350" s="130">
        <v>0.0139429698525786</v>
      </c>
      <c r="F350" s="130">
        <v>0.01678515692734524</v>
      </c>
      <c r="G350" s="130"/>
      <c r="H350" s="131"/>
      <c r="I350" s="129">
        <v>0.03234492550222759</v>
      </c>
      <c r="J350" s="130">
        <v>0.03020446096654275</v>
      </c>
      <c r="K350" s="130">
        <v>0.032075014705373515</v>
      </c>
      <c r="L350" s="130"/>
      <c r="M350" s="131"/>
      <c r="N350" s="129">
        <v>0.019313455980827517</v>
      </c>
      <c r="O350" s="129">
        <v>0.017174835970667695</v>
      </c>
      <c r="P350" s="129">
        <v>0.018610747051114023</v>
      </c>
      <c r="Q350" s="130"/>
      <c r="R350" s="131"/>
    </row>
    <row r="351" spans="2:18" ht="12.75" customHeight="1">
      <c r="B351"/>
      <c r="C351" s="110" t="s">
        <v>40</v>
      </c>
      <c r="D351" s="129">
        <v>0.0035730412077664567</v>
      </c>
      <c r="E351" s="130">
        <v>0.002584550509258472</v>
      </c>
      <c r="F351" s="130">
        <v>0.0031732269810993584</v>
      </c>
      <c r="G351" s="130"/>
      <c r="H351" s="131"/>
      <c r="I351" s="129"/>
      <c r="J351" s="130"/>
      <c r="K351" s="130"/>
      <c r="L351" s="130"/>
      <c r="M351" s="131"/>
      <c r="N351" s="129"/>
      <c r="O351" s="130"/>
      <c r="P351" s="130"/>
      <c r="Q351" s="130"/>
      <c r="R351" s="131"/>
    </row>
    <row r="352" spans="2:18" ht="12.75" customHeight="1">
      <c r="B352"/>
      <c r="C352" s="115" t="s">
        <v>43</v>
      </c>
      <c r="D352" s="133"/>
      <c r="E352" s="134"/>
      <c r="F352" s="134"/>
      <c r="G352" s="134"/>
      <c r="H352" s="135"/>
      <c r="I352" s="133"/>
      <c r="J352" s="134"/>
      <c r="K352" s="134"/>
      <c r="L352" s="134"/>
      <c r="M352" s="135"/>
      <c r="N352" s="133"/>
      <c r="O352" s="134"/>
      <c r="P352" s="134"/>
      <c r="Q352" s="134"/>
      <c r="R352" s="135"/>
    </row>
    <row r="353" spans="1:18" ht="12.75" customHeight="1">
      <c r="A353" s="1"/>
      <c r="B353"/>
      <c r="C353" s="9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ht="12.75" customHeight="1">
      <c r="A354" s="1"/>
      <c r="B354"/>
      <c r="C354" s="80" t="s">
        <v>54</v>
      </c>
      <c r="D354" s="6"/>
      <c r="E354" s="6"/>
      <c r="F354" s="6"/>
      <c r="G354" s="10"/>
      <c r="H354" s="10"/>
      <c r="I354" s="6"/>
      <c r="J354" s="6"/>
      <c r="K354" s="6"/>
      <c r="L354" s="10"/>
      <c r="M354" s="10"/>
      <c r="N354" s="6"/>
      <c r="O354" s="6"/>
      <c r="P354" s="6"/>
      <c r="Q354" s="10"/>
      <c r="R354" s="10"/>
    </row>
    <row r="355" spans="1:18" ht="12.75" customHeight="1">
      <c r="A355" s="1"/>
      <c r="B355"/>
      <c r="C355" s="137" t="s">
        <v>51</v>
      </c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ht="12.75" customHeight="1">
      <c r="A356" s="1"/>
      <c r="B356"/>
      <c r="C356" s="137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ht="12.75" customHeight="1">
      <c r="A357" s="1"/>
      <c r="B357"/>
      <c r="C357" s="137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ht="12.75" customHeight="1">
      <c r="A358" s="1"/>
      <c r="B358" s="2"/>
      <c r="C358" s="137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ht="12.75" customHeight="1">
      <c r="A359" s="1"/>
      <c r="B359"/>
      <c r="C359" s="158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</row>
    <row r="360" spans="1:18" ht="12.75" customHeight="1">
      <c r="A360" s="1"/>
      <c r="B360"/>
      <c r="C360" s="9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ht="12.75" customHeight="1">
      <c r="A361" s="1"/>
      <c r="B361" s="2"/>
      <c r="C361" s="90" t="s">
        <v>78</v>
      </c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ht="12.75" customHeight="1">
      <c r="A362" s="1"/>
      <c r="B362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</row>
    <row r="363" spans="1:18" ht="12.75" customHeight="1">
      <c r="A363" s="1"/>
      <c r="B363"/>
      <c r="C363" s="92"/>
      <c r="D363" s="231" t="s">
        <v>23</v>
      </c>
      <c r="E363" s="230"/>
      <c r="F363" s="230"/>
      <c r="G363" s="230"/>
      <c r="H363" s="230"/>
      <c r="I363" s="231" t="s">
        <v>24</v>
      </c>
      <c r="J363" s="230"/>
      <c r="K363" s="230"/>
      <c r="L363" s="230"/>
      <c r="M363" s="235"/>
      <c r="N363" s="231" t="s">
        <v>25</v>
      </c>
      <c r="O363" s="230"/>
      <c r="P363" s="230"/>
      <c r="Q363" s="230"/>
      <c r="R363" s="232"/>
    </row>
    <row r="364" spans="1:18" ht="12.75" customHeight="1">
      <c r="A364" s="1"/>
      <c r="B364"/>
      <c r="C364" s="93"/>
      <c r="D364" s="43">
        <v>2015</v>
      </c>
      <c r="E364" s="43">
        <v>2016</v>
      </c>
      <c r="F364" s="43">
        <v>2017</v>
      </c>
      <c r="G364" s="44" t="s">
        <v>66</v>
      </c>
      <c r="H364" s="45" t="s">
        <v>68</v>
      </c>
      <c r="I364" s="43">
        <v>2015</v>
      </c>
      <c r="J364" s="43">
        <v>2016</v>
      </c>
      <c r="K364" s="43">
        <v>2017</v>
      </c>
      <c r="L364" s="44" t="s">
        <v>66</v>
      </c>
      <c r="M364" s="45" t="s">
        <v>68</v>
      </c>
      <c r="N364" s="94">
        <v>2015</v>
      </c>
      <c r="O364" s="95">
        <v>2016</v>
      </c>
      <c r="P364" s="95">
        <v>2017</v>
      </c>
      <c r="Q364" s="96" t="s">
        <v>66</v>
      </c>
      <c r="R364" s="97" t="s">
        <v>68</v>
      </c>
    </row>
    <row r="365" spans="1:18" ht="12.75" customHeight="1">
      <c r="A365" s="1"/>
      <c r="B365"/>
      <c r="C365" s="99" t="s">
        <v>30</v>
      </c>
      <c r="D365" s="242">
        <f>D367+D368+D369+D371+D372+D373+D374</f>
        <v>24758</v>
      </c>
      <c r="E365" s="242">
        <f>E367+E368+E369+E371+E372+E373+E374</f>
        <v>24997</v>
      </c>
      <c r="F365" s="243">
        <f>F367+F368+F369+F371+F372+F373+F374</f>
        <v>24941</v>
      </c>
      <c r="G365" s="19">
        <f>(E365-D365)/D365</f>
        <v>0.009653445350997658</v>
      </c>
      <c r="H365" s="20">
        <f>(F365-E365)/E365</f>
        <v>-0.0022402688322598714</v>
      </c>
      <c r="I365" s="244">
        <f>I367+I368+I369+I371+I372+I373+I374</f>
        <v>66153</v>
      </c>
      <c r="J365" s="244">
        <f>J367+J368+J369+J371+J372+J373+J374</f>
        <v>66198</v>
      </c>
      <c r="K365" s="243">
        <f>K367+K368+K369+K371+K372+K373+K374</f>
        <v>65074</v>
      </c>
      <c r="L365" s="19">
        <f>(J365-I365)/I365</f>
        <v>0.0006802412588998232</v>
      </c>
      <c r="M365" s="245">
        <f>(K365-J365)/J365</f>
        <v>-0.01697936493549654</v>
      </c>
      <c r="N365" s="100">
        <v>158991</v>
      </c>
      <c r="O365" s="100">
        <v>152531</v>
      </c>
      <c r="P365" s="100">
        <v>159297</v>
      </c>
      <c r="Q365" s="101">
        <v>-0.040631230698593</v>
      </c>
      <c r="R365" s="102">
        <v>0.044358196038838005</v>
      </c>
    </row>
    <row r="366" spans="1:18" ht="12.75" customHeight="1">
      <c r="A366" s="1"/>
      <c r="B366"/>
      <c r="C366" s="104" t="s">
        <v>31</v>
      </c>
      <c r="D366" s="246"/>
      <c r="E366" s="246"/>
      <c r="F366" s="247"/>
      <c r="G366" s="21"/>
      <c r="H366" s="22"/>
      <c r="I366" s="246"/>
      <c r="J366" s="246"/>
      <c r="K366" s="247"/>
      <c r="L366" s="21"/>
      <c r="M366" s="248"/>
      <c r="N366" s="105"/>
      <c r="O366" s="105"/>
      <c r="P366" s="105"/>
      <c r="Q366" s="106"/>
      <c r="R366" s="107"/>
    </row>
    <row r="367" spans="1:18" ht="12.75" customHeight="1">
      <c r="A367" s="1"/>
      <c r="B367"/>
      <c r="C367" s="110" t="s">
        <v>32</v>
      </c>
      <c r="D367" s="246">
        <v>6106</v>
      </c>
      <c r="E367" s="247">
        <v>6065</v>
      </c>
      <c r="F367" s="247">
        <v>5475</v>
      </c>
      <c r="G367" s="21">
        <f>(E367-D367)/D367</f>
        <v>-0.006714706845725516</v>
      </c>
      <c r="H367" s="22">
        <f>(F367-E367)/E367</f>
        <v>-0.09727947238252267</v>
      </c>
      <c r="I367" s="249">
        <v>24676</v>
      </c>
      <c r="J367" s="247">
        <v>24950</v>
      </c>
      <c r="K367" s="247">
        <v>23775</v>
      </c>
      <c r="L367" s="21">
        <f>(J367-I367)/I367</f>
        <v>0.011103906629923813</v>
      </c>
      <c r="M367" s="248">
        <f>(K367-J367)/J367</f>
        <v>-0.047094188376753505</v>
      </c>
      <c r="N367" s="105">
        <v>13418</v>
      </c>
      <c r="O367" s="105">
        <v>14621</v>
      </c>
      <c r="P367" s="105">
        <v>14884</v>
      </c>
      <c r="Q367" s="106">
        <v>0.08965568639141452</v>
      </c>
      <c r="R367" s="107">
        <v>0.017987825730114218</v>
      </c>
    </row>
    <row r="368" spans="1:18" ht="12.75" customHeight="1">
      <c r="A368" s="1"/>
      <c r="B368"/>
      <c r="C368" s="111" t="s">
        <v>33</v>
      </c>
      <c r="D368" s="246">
        <v>14081</v>
      </c>
      <c r="E368" s="247">
        <v>13732</v>
      </c>
      <c r="F368" s="247">
        <v>14098</v>
      </c>
      <c r="G368" s="21">
        <f aca="true" t="shared" si="0" ref="G368:H371">(E368-D368)/D368</f>
        <v>-0.024785171507705418</v>
      </c>
      <c r="H368" s="22">
        <f t="shared" si="0"/>
        <v>0.026653073113894553</v>
      </c>
      <c r="I368" s="249">
        <v>22326</v>
      </c>
      <c r="J368" s="247">
        <v>22280</v>
      </c>
      <c r="K368" s="247">
        <v>21575</v>
      </c>
      <c r="L368" s="21">
        <f aca="true" t="shared" si="1" ref="L368:M372">(J368-I368)/I368</f>
        <v>-0.0020603780345785183</v>
      </c>
      <c r="M368" s="248">
        <f t="shared" si="1"/>
        <v>-0.03164272890484739</v>
      </c>
      <c r="N368" s="105">
        <v>54347</v>
      </c>
      <c r="O368" s="105">
        <v>60524</v>
      </c>
      <c r="P368" s="105">
        <v>63008</v>
      </c>
      <c r="Q368" s="106">
        <v>0.11365852760961967</v>
      </c>
      <c r="R368" s="107">
        <v>0.04104157028616747</v>
      </c>
    </row>
    <row r="369" spans="1:18" ht="12.75" customHeight="1">
      <c r="A369" s="1"/>
      <c r="B369"/>
      <c r="C369" s="110" t="s">
        <v>41</v>
      </c>
      <c r="D369" s="246">
        <v>3972</v>
      </c>
      <c r="E369" s="247">
        <v>4549</v>
      </c>
      <c r="F369" s="247">
        <v>4707</v>
      </c>
      <c r="G369" s="21">
        <f t="shared" si="0"/>
        <v>0.14526686807653574</v>
      </c>
      <c r="H369" s="22">
        <f t="shared" si="0"/>
        <v>0.03473290833150143</v>
      </c>
      <c r="I369" s="249">
        <v>16584</v>
      </c>
      <c r="J369" s="247">
        <v>15634</v>
      </c>
      <c r="K369" s="247">
        <v>14642</v>
      </c>
      <c r="L369" s="21">
        <f t="shared" si="1"/>
        <v>-0.05728412928123493</v>
      </c>
      <c r="M369" s="248">
        <f t="shared" si="1"/>
        <v>-0.06345145196366893</v>
      </c>
      <c r="N369" s="105">
        <v>74861</v>
      </c>
      <c r="O369" s="105">
        <v>61764</v>
      </c>
      <c r="P369" s="105">
        <v>63917</v>
      </c>
      <c r="Q369" s="106">
        <v>-0.17495090901804677</v>
      </c>
      <c r="R369" s="107">
        <v>0.03485849362087948</v>
      </c>
    </row>
    <row r="370" spans="1:18" ht="12.75" customHeight="1">
      <c r="A370" s="1"/>
      <c r="B370"/>
      <c r="C370" s="104" t="s">
        <v>63</v>
      </c>
      <c r="D370" s="246">
        <v>271</v>
      </c>
      <c r="E370" s="247">
        <v>247</v>
      </c>
      <c r="F370" s="247">
        <v>299</v>
      </c>
      <c r="G370" s="21">
        <f t="shared" si="0"/>
        <v>-0.08856088560885608</v>
      </c>
      <c r="H370" s="22">
        <f t="shared" si="0"/>
        <v>0.21052631578947367</v>
      </c>
      <c r="I370" s="249"/>
      <c r="J370" s="247"/>
      <c r="K370" s="247"/>
      <c r="L370" s="21"/>
      <c r="M370" s="248"/>
      <c r="N370" s="105">
        <v>127</v>
      </c>
      <c r="O370" s="105">
        <v>119</v>
      </c>
      <c r="P370" s="112" t="s">
        <v>52</v>
      </c>
      <c r="Q370" s="106">
        <v>-0.06299212598425197</v>
      </c>
      <c r="R370" s="107" t="s">
        <v>56</v>
      </c>
    </row>
    <row r="371" spans="1:18" ht="12.75" customHeight="1">
      <c r="A371" s="13"/>
      <c r="B371"/>
      <c r="C371" s="110" t="s">
        <v>42</v>
      </c>
      <c r="D371" s="250">
        <v>6</v>
      </c>
      <c r="E371" s="251">
        <v>6</v>
      </c>
      <c r="F371" s="251">
        <v>6</v>
      </c>
      <c r="G371" s="21">
        <f t="shared" si="0"/>
        <v>0</v>
      </c>
      <c r="H371" s="22">
        <f t="shared" si="0"/>
        <v>0</v>
      </c>
      <c r="I371" s="249">
        <v>2327</v>
      </c>
      <c r="J371" s="247">
        <v>3068</v>
      </c>
      <c r="K371" s="247">
        <v>4802</v>
      </c>
      <c r="L371" s="21">
        <f t="shared" si="1"/>
        <v>0.31843575418994413</v>
      </c>
      <c r="M371" s="248">
        <f t="shared" si="1"/>
        <v>0.5651890482398957</v>
      </c>
      <c r="N371" s="105">
        <v>16268</v>
      </c>
      <c r="O371" s="105">
        <v>15479</v>
      </c>
      <c r="P371" s="105">
        <v>17269</v>
      </c>
      <c r="Q371" s="106">
        <v>-0.04850012294074256</v>
      </c>
      <c r="R371" s="107">
        <v>0.11564054525486142</v>
      </c>
    </row>
    <row r="372" spans="1:18" ht="12.75" customHeight="1">
      <c r="A372" s="1"/>
      <c r="B372"/>
      <c r="C372" s="110" t="s">
        <v>39</v>
      </c>
      <c r="D372" s="250">
        <v>506</v>
      </c>
      <c r="E372" s="251">
        <v>533</v>
      </c>
      <c r="F372" s="251">
        <v>592</v>
      </c>
      <c r="G372" s="21">
        <f>(E372-D372)/D372</f>
        <v>0.0533596837944664</v>
      </c>
      <c r="H372" s="22">
        <f>(F372-E372)/E372</f>
        <v>0.11069418386491557</v>
      </c>
      <c r="I372" s="252">
        <v>9</v>
      </c>
      <c r="J372" s="251">
        <v>17</v>
      </c>
      <c r="K372" s="251">
        <v>27</v>
      </c>
      <c r="L372" s="21">
        <f t="shared" si="1"/>
        <v>0.8888888888888888</v>
      </c>
      <c r="M372" s="21">
        <f t="shared" si="1"/>
        <v>0.5882352941176471</v>
      </c>
      <c r="N372" s="112">
        <v>97</v>
      </c>
      <c r="O372" s="112">
        <v>143</v>
      </c>
      <c r="P372" s="112">
        <v>219</v>
      </c>
      <c r="Q372" s="106">
        <v>0.4742268041237113</v>
      </c>
      <c r="R372" s="107">
        <v>0.5314685314685315</v>
      </c>
    </row>
    <row r="373" spans="1:18" ht="12.75" customHeight="1">
      <c r="A373" s="1"/>
      <c r="B373"/>
      <c r="C373" s="110" t="s">
        <v>40</v>
      </c>
      <c r="D373" s="250"/>
      <c r="E373" s="251"/>
      <c r="F373" s="251"/>
      <c r="G373" s="21"/>
      <c r="H373" s="22"/>
      <c r="I373" s="252"/>
      <c r="J373" s="251"/>
      <c r="K373" s="251"/>
      <c r="L373" s="21"/>
      <c r="M373" s="248"/>
      <c r="N373" s="112"/>
      <c r="O373" s="112"/>
      <c r="P373" s="112"/>
      <c r="Q373" s="106"/>
      <c r="R373" s="107"/>
    </row>
    <row r="374" spans="2:18" ht="12.75" customHeight="1">
      <c r="B374"/>
      <c r="C374" s="110" t="s">
        <v>43</v>
      </c>
      <c r="D374" s="250">
        <v>87</v>
      </c>
      <c r="E374" s="251">
        <v>112</v>
      </c>
      <c r="F374" s="251">
        <v>63</v>
      </c>
      <c r="G374" s="21">
        <f>(E374-D374)/D374</f>
        <v>0.28735632183908044</v>
      </c>
      <c r="H374" s="22">
        <f>(F374-E374)/E374</f>
        <v>-0.4375</v>
      </c>
      <c r="I374" s="252">
        <v>231</v>
      </c>
      <c r="J374" s="251">
        <v>249</v>
      </c>
      <c r="K374" s="251">
        <v>253</v>
      </c>
      <c r="L374" s="21">
        <f>(J374-I374)/I374</f>
        <v>0.07792207792207792</v>
      </c>
      <c r="M374" s="21">
        <f>(K374-J374)/J374</f>
        <v>0.01606425702811245</v>
      </c>
      <c r="N374" s="112"/>
      <c r="O374" s="112"/>
      <c r="P374" s="112"/>
      <c r="Q374" s="106"/>
      <c r="R374" s="107"/>
    </row>
    <row r="375" spans="2:18" ht="12.75" customHeight="1">
      <c r="B375"/>
      <c r="C375" s="110" t="s">
        <v>34</v>
      </c>
      <c r="D375" s="246">
        <v>14999</v>
      </c>
      <c r="E375" s="247">
        <v>13249</v>
      </c>
      <c r="F375" s="247">
        <v>15563</v>
      </c>
      <c r="G375" s="21">
        <f>(E375-D375)/D375</f>
        <v>-0.11667444496299753</v>
      </c>
      <c r="H375" s="22">
        <f>(F375-E375)/E375</f>
        <v>0.17465469092006944</v>
      </c>
      <c r="I375" s="249">
        <v>21459</v>
      </c>
      <c r="J375" s="247">
        <v>22110</v>
      </c>
      <c r="K375" s="247">
        <v>22204</v>
      </c>
      <c r="L375" s="21">
        <f>(J375-I375)/I375</f>
        <v>0.030336921571368657</v>
      </c>
      <c r="M375" s="248">
        <f>(K375-J375)/J375</f>
        <v>0.004251469923111715</v>
      </c>
      <c r="N375" s="105">
        <v>9294</v>
      </c>
      <c r="O375" s="105">
        <v>14287</v>
      </c>
      <c r="P375" s="105">
        <v>11897</v>
      </c>
      <c r="Q375" s="106">
        <v>0.5372283193458145</v>
      </c>
      <c r="R375" s="107">
        <v>-0.16728494435500804</v>
      </c>
    </row>
    <row r="376" spans="2:18" ht="12.75" customHeight="1">
      <c r="B376"/>
      <c r="C376" s="110" t="s">
        <v>35</v>
      </c>
      <c r="D376" s="246">
        <v>12611</v>
      </c>
      <c r="E376" s="247">
        <v>10598</v>
      </c>
      <c r="F376" s="247">
        <v>12533</v>
      </c>
      <c r="G376" s="21">
        <f aca="true" t="shared" si="2" ref="G376:H378">(E376-D376)/D376</f>
        <v>-0.15962255174054396</v>
      </c>
      <c r="H376" s="22">
        <f t="shared" si="2"/>
        <v>0.18258161917342894</v>
      </c>
      <c r="I376" s="249">
        <v>5122</v>
      </c>
      <c r="J376" s="247">
        <v>3159</v>
      </c>
      <c r="K376" s="247">
        <v>1778</v>
      </c>
      <c r="L376" s="21">
        <f aca="true" t="shared" si="3" ref="L376:M378">(J376-I376)/I376</f>
        <v>-0.383248730964467</v>
      </c>
      <c r="M376" s="248">
        <f t="shared" si="3"/>
        <v>-0.4371636593858816</v>
      </c>
      <c r="N376" s="105">
        <v>31894</v>
      </c>
      <c r="O376" s="105">
        <v>26022</v>
      </c>
      <c r="P376" s="105">
        <v>30889</v>
      </c>
      <c r="Q376" s="106">
        <v>-0.18410986392424908</v>
      </c>
      <c r="R376" s="107">
        <v>0.18703404811313504</v>
      </c>
    </row>
    <row r="377" spans="1:18" ht="12.75" customHeight="1">
      <c r="A377" s="11"/>
      <c r="B377"/>
      <c r="C377" s="110" t="s">
        <v>36</v>
      </c>
      <c r="D377" s="246">
        <v>409</v>
      </c>
      <c r="E377" s="247">
        <v>334</v>
      </c>
      <c r="F377" s="247">
        <v>418</v>
      </c>
      <c r="G377" s="21">
        <f t="shared" si="2"/>
        <v>-0.18337408312958436</v>
      </c>
      <c r="H377" s="22">
        <f t="shared" si="2"/>
        <v>0.25149700598802394</v>
      </c>
      <c r="I377" s="249"/>
      <c r="J377" s="247"/>
      <c r="K377" s="247"/>
      <c r="L377" s="21"/>
      <c r="M377" s="248"/>
      <c r="N377" s="105">
        <v>182</v>
      </c>
      <c r="O377" s="105">
        <v>170</v>
      </c>
      <c r="P377" s="112" t="s">
        <v>52</v>
      </c>
      <c r="Q377" s="106">
        <v>-0.06593406593406594</v>
      </c>
      <c r="R377" s="107"/>
    </row>
    <row r="378" spans="1:18" ht="12.75" customHeight="1">
      <c r="A378" s="11"/>
      <c r="B378"/>
      <c r="C378" s="115" t="s">
        <v>37</v>
      </c>
      <c r="D378" s="253">
        <f>D365+D375-D376-D377</f>
        <v>26737</v>
      </c>
      <c r="E378" s="253">
        <f>E365+E375-E376-E377</f>
        <v>27314</v>
      </c>
      <c r="F378" s="254">
        <f>F365+F375-F376-F377</f>
        <v>27553</v>
      </c>
      <c r="G378" s="23">
        <f t="shared" si="2"/>
        <v>0.021580581217040058</v>
      </c>
      <c r="H378" s="24">
        <f t="shared" si="2"/>
        <v>0.00875009152815406</v>
      </c>
      <c r="I378" s="253">
        <f>I365+I375-I376-I377</f>
        <v>82490</v>
      </c>
      <c r="J378" s="253">
        <f>J365+J375-J376-J377</f>
        <v>85149</v>
      </c>
      <c r="K378" s="254">
        <f>K365+K375-K376-K377</f>
        <v>85500</v>
      </c>
      <c r="L378" s="23">
        <f t="shared" si="3"/>
        <v>0.03223421020729785</v>
      </c>
      <c r="M378" s="25">
        <f t="shared" si="3"/>
        <v>0.004122185815452912</v>
      </c>
      <c r="N378" s="118">
        <v>136209</v>
      </c>
      <c r="O378" s="118">
        <v>140626</v>
      </c>
      <c r="P378" s="118">
        <v>140135</v>
      </c>
      <c r="Q378" s="119">
        <v>0.03242810680645185</v>
      </c>
      <c r="R378" s="117">
        <v>-0.0034915307268926087</v>
      </c>
    </row>
    <row r="379" spans="1:18" ht="12.75" customHeight="1">
      <c r="A379" s="11"/>
      <c r="B37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166"/>
      <c r="R379" s="166"/>
    </row>
    <row r="380" spans="1:18" ht="12.75" customHeight="1">
      <c r="A380" s="11"/>
      <c r="B380"/>
      <c r="C380" s="80" t="s">
        <v>54</v>
      </c>
      <c r="D380" s="6"/>
      <c r="E380" s="6"/>
      <c r="F380" s="6"/>
      <c r="G380" s="10"/>
      <c r="H380" s="10"/>
      <c r="I380" s="6"/>
      <c r="J380" s="6"/>
      <c r="K380" s="6"/>
      <c r="L380" s="10"/>
      <c r="M380" s="10"/>
      <c r="N380" s="6"/>
      <c r="O380" s="6"/>
      <c r="P380" s="6"/>
      <c r="Q380" s="10"/>
      <c r="R380" s="10"/>
    </row>
    <row r="381" spans="1:18" ht="12.75" customHeight="1">
      <c r="A381" s="11"/>
      <c r="B381"/>
      <c r="C381" s="121" t="s">
        <v>51</v>
      </c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ht="12.75" customHeight="1">
      <c r="A382" s="11"/>
      <c r="B382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</row>
    <row r="383" spans="1:18" ht="12.75" customHeight="1">
      <c r="A383" s="11"/>
      <c r="B383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</row>
    <row r="384" spans="2:18" ht="12.75" customHeight="1">
      <c r="B384"/>
      <c r="C384" s="122"/>
      <c r="D384" s="233" t="s">
        <v>38</v>
      </c>
      <c r="E384" s="234"/>
      <c r="F384" s="234"/>
      <c r="G384" s="234"/>
      <c r="H384" s="234"/>
      <c r="I384" s="234"/>
      <c r="J384" s="234"/>
      <c r="K384" s="234"/>
      <c r="L384" s="234"/>
      <c r="M384" s="234"/>
      <c r="N384" s="234"/>
      <c r="O384" s="234"/>
      <c r="P384" s="234"/>
      <c r="Q384" s="234"/>
      <c r="R384" s="234"/>
    </row>
    <row r="385" spans="1:18" ht="12.75" customHeight="1">
      <c r="A385" s="1"/>
      <c r="B385"/>
      <c r="C385" s="123"/>
      <c r="D385" s="231" t="s">
        <v>23</v>
      </c>
      <c r="E385" s="230"/>
      <c r="F385" s="230"/>
      <c r="G385" s="230"/>
      <c r="H385" s="230"/>
      <c r="I385" s="231" t="s">
        <v>24</v>
      </c>
      <c r="J385" s="230"/>
      <c r="K385" s="230"/>
      <c r="L385" s="230"/>
      <c r="M385" s="235"/>
      <c r="N385" s="231" t="s">
        <v>25</v>
      </c>
      <c r="O385" s="230"/>
      <c r="P385" s="230"/>
      <c r="Q385" s="230"/>
      <c r="R385" s="232"/>
    </row>
    <row r="386" spans="1:18" ht="12.75" customHeight="1">
      <c r="A386" s="13"/>
      <c r="B386"/>
      <c r="C386" s="93"/>
      <c r="D386" s="42">
        <v>2015</v>
      </c>
      <c r="E386" s="43">
        <v>2016</v>
      </c>
      <c r="F386" s="43">
        <v>2017</v>
      </c>
      <c r="G386" s="44"/>
      <c r="H386" s="45"/>
      <c r="I386" s="42">
        <v>2015</v>
      </c>
      <c r="J386" s="43">
        <v>2016</v>
      </c>
      <c r="K386" s="43">
        <v>2017</v>
      </c>
      <c r="L386" s="44"/>
      <c r="M386" s="255"/>
      <c r="N386" s="124">
        <v>2015</v>
      </c>
      <c r="O386" s="95">
        <v>2016</v>
      </c>
      <c r="P386" s="95">
        <v>2017</v>
      </c>
      <c r="Q386" s="96"/>
      <c r="R386" s="97"/>
    </row>
    <row r="387" spans="2:18" ht="12.75" customHeight="1">
      <c r="B387"/>
      <c r="C387" s="99" t="s">
        <v>32</v>
      </c>
      <c r="D387" s="37">
        <f>D367/D365</f>
        <v>0.24662735277486064</v>
      </c>
      <c r="E387" s="33">
        <f>E367/E365</f>
        <v>0.24262911549385927</v>
      </c>
      <c r="F387" s="33">
        <f>F367/F365</f>
        <v>0.2195180626278016</v>
      </c>
      <c r="G387" s="33"/>
      <c r="H387" s="39"/>
      <c r="I387" s="37">
        <f>I367/I365</f>
        <v>0.373014073435823</v>
      </c>
      <c r="J387" s="33">
        <f>J367/J365</f>
        <v>0.37689960421765006</v>
      </c>
      <c r="K387" s="33">
        <f>K367/K365</f>
        <v>0.365353290100501</v>
      </c>
      <c r="L387" s="33"/>
      <c r="M387" s="256"/>
      <c r="N387" s="125">
        <v>0.08439471416621067</v>
      </c>
      <c r="O387" s="126">
        <v>0.09585592436947243</v>
      </c>
      <c r="P387" s="126">
        <v>0.09343553237035224</v>
      </c>
      <c r="Q387" s="126"/>
      <c r="R387" s="127"/>
    </row>
    <row r="388" spans="2:18" ht="12.75" customHeight="1">
      <c r="B388"/>
      <c r="C388" s="110" t="s">
        <v>33</v>
      </c>
      <c r="D388" s="38">
        <f>D368/D365</f>
        <v>0.5687454560142177</v>
      </c>
      <c r="E388" s="31">
        <f>E368/E365</f>
        <v>0.5493459215105813</v>
      </c>
      <c r="F388" s="31">
        <f>F368/F365</f>
        <v>0.5652539994386753</v>
      </c>
      <c r="G388" s="31"/>
      <c r="H388" s="40"/>
      <c r="I388" s="38">
        <f>I368/I365</f>
        <v>0.33749036324883225</v>
      </c>
      <c r="J388" s="31">
        <f>J368/J365</f>
        <v>0.3365660593975649</v>
      </c>
      <c r="K388" s="31">
        <f>K368/K365</f>
        <v>0.3315456249807911</v>
      </c>
      <c r="L388" s="31"/>
      <c r="M388" s="257"/>
      <c r="N388" s="129">
        <v>0.341824379996352</v>
      </c>
      <c r="O388" s="130">
        <v>0.396798027941861</v>
      </c>
      <c r="P388" s="130">
        <v>0.39553789462450645</v>
      </c>
      <c r="Q388" s="130"/>
      <c r="R388" s="131"/>
    </row>
    <row r="389" spans="2:18" ht="12.75" customHeight="1">
      <c r="B389"/>
      <c r="C389" s="110" t="s">
        <v>41</v>
      </c>
      <c r="D389" s="38">
        <f>D369/D365</f>
        <v>0.16043299135632927</v>
      </c>
      <c r="E389" s="31">
        <f>E369/E365</f>
        <v>0.18198183782053848</v>
      </c>
      <c r="F389" s="31">
        <f>F369/F365</f>
        <v>0.18872539192494286</v>
      </c>
      <c r="G389" s="31"/>
      <c r="H389" s="40"/>
      <c r="I389" s="38">
        <f>I369/I365</f>
        <v>0.25069157861321484</v>
      </c>
      <c r="J389" s="31">
        <f>J369/J365</f>
        <v>0.23617027704764496</v>
      </c>
      <c r="K389" s="31">
        <f>K369/K365</f>
        <v>0.22500537849217814</v>
      </c>
      <c r="L389" s="31"/>
      <c r="M389" s="257"/>
      <c r="N389" s="129">
        <v>0.47085055128906667</v>
      </c>
      <c r="O389" s="130">
        <v>0.4049275229297651</v>
      </c>
      <c r="P389" s="130">
        <v>0.40124421677746597</v>
      </c>
      <c r="Q389" s="130"/>
      <c r="R389" s="131"/>
    </row>
    <row r="390" spans="2:18" ht="12.75" customHeight="1">
      <c r="B390"/>
      <c r="C390" s="110" t="s">
        <v>42</v>
      </c>
      <c r="D390" s="35">
        <f>D370/D365</f>
        <v>0.010945956862428306</v>
      </c>
      <c r="E390" s="35">
        <f>E370/E365</f>
        <v>0.009881185742289075</v>
      </c>
      <c r="F390" s="35">
        <f>F370/F365</f>
        <v>0.011988292369993185</v>
      </c>
      <c r="G390" s="31"/>
      <c r="H390" s="40"/>
      <c r="I390" s="38">
        <f>I371/I365</f>
        <v>0.035176031321330854</v>
      </c>
      <c r="J390" s="31">
        <f>J371/J365</f>
        <v>0.04634581105169341</v>
      </c>
      <c r="K390" s="31">
        <f>K371/K365</f>
        <v>0.07379291268402127</v>
      </c>
      <c r="L390" s="31"/>
      <c r="M390" s="257"/>
      <c r="N390" s="129">
        <v>0.10232025712147229</v>
      </c>
      <c r="O390" s="130">
        <v>0.10148101041755446</v>
      </c>
      <c r="P390" s="130">
        <v>0.10840756574197882</v>
      </c>
      <c r="Q390" s="130"/>
      <c r="R390" s="131"/>
    </row>
    <row r="391" spans="2:18" ht="12.75" customHeight="1">
      <c r="B391"/>
      <c r="C391" s="110" t="s">
        <v>39</v>
      </c>
      <c r="D391" s="38">
        <f>D372/D365</f>
        <v>0.020437838274497133</v>
      </c>
      <c r="E391" s="38">
        <f>E372/E365</f>
        <v>0.021322558707044845</v>
      </c>
      <c r="F391" s="38">
        <f>F372/F365</f>
        <v>0.023736017000120284</v>
      </c>
      <c r="G391" s="31"/>
      <c r="H391" s="40"/>
      <c r="I391" s="38"/>
      <c r="J391" s="38"/>
      <c r="K391" s="38"/>
      <c r="L391" s="31"/>
      <c r="M391" s="257"/>
      <c r="N391" s="129">
        <v>0.0006100974268983779</v>
      </c>
      <c r="O391" s="129">
        <v>0.0009375143413470049</v>
      </c>
      <c r="P391" s="129">
        <v>0.001374790485696529</v>
      </c>
      <c r="Q391" s="130"/>
      <c r="R391" s="131"/>
    </row>
    <row r="392" spans="2:18" ht="12.75" customHeight="1">
      <c r="B392"/>
      <c r="C392" s="110" t="s">
        <v>40</v>
      </c>
      <c r="D392" s="38"/>
      <c r="E392" s="31"/>
      <c r="F392" s="31"/>
      <c r="G392" s="31"/>
      <c r="H392" s="40"/>
      <c r="I392" s="38"/>
      <c r="J392" s="31"/>
      <c r="K392" s="31"/>
      <c r="L392" s="31"/>
      <c r="M392" s="257"/>
      <c r="N392" s="129"/>
      <c r="O392" s="130"/>
      <c r="P392" s="130"/>
      <c r="Q392" s="130"/>
      <c r="R392" s="131"/>
    </row>
    <row r="393" spans="2:18" ht="12.75" customHeight="1">
      <c r="B393"/>
      <c r="C393" s="115" t="s">
        <v>43</v>
      </c>
      <c r="D393" s="36">
        <f>D374/D365</f>
        <v>0.003514015671702076</v>
      </c>
      <c r="E393" s="192">
        <f>E374/E365</f>
        <v>0.004480537664519743</v>
      </c>
      <c r="F393" s="192">
        <f>F374/F365</f>
        <v>0.0025259612685938817</v>
      </c>
      <c r="G393" s="220"/>
      <c r="H393" s="221"/>
      <c r="I393" s="36">
        <f>I374/I365</f>
        <v>0.0034919051290190923</v>
      </c>
      <c r="J393" s="192">
        <f>J374/J365</f>
        <v>0.003761442943895586</v>
      </c>
      <c r="K393" s="192">
        <f>K374/K365</f>
        <v>0.003887881488766635</v>
      </c>
      <c r="L393" s="220"/>
      <c r="M393" s="258"/>
      <c r="N393" s="133"/>
      <c r="O393" s="134"/>
      <c r="P393" s="134"/>
      <c r="Q393" s="134"/>
      <c r="R393" s="135"/>
    </row>
    <row r="394" spans="1:18" ht="12.75" customHeight="1">
      <c r="A394" s="1"/>
      <c r="B394"/>
      <c r="C394" s="9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ht="12.75" customHeight="1">
      <c r="A395" s="1"/>
      <c r="B395"/>
      <c r="C395" s="80" t="s">
        <v>54</v>
      </c>
      <c r="D395" s="6"/>
      <c r="E395" s="6"/>
      <c r="F395" s="6"/>
      <c r="G395" s="10"/>
      <c r="H395" s="10"/>
      <c r="I395" s="6"/>
      <c r="J395" s="6"/>
      <c r="K395" s="6"/>
      <c r="L395" s="10"/>
      <c r="M395" s="10"/>
      <c r="N395" s="6"/>
      <c r="O395" s="6"/>
      <c r="P395" s="6"/>
      <c r="Q395" s="10"/>
      <c r="R395" s="10"/>
    </row>
    <row r="396" spans="1:18" ht="12.75" customHeight="1">
      <c r="A396" s="1"/>
      <c r="B396"/>
      <c r="C396" s="137" t="s">
        <v>51</v>
      </c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ht="12.75" customHeight="1">
      <c r="A397" s="1"/>
      <c r="B397"/>
      <c r="C397" s="137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ht="12.75" customHeight="1">
      <c r="A398" s="1"/>
      <c r="B398"/>
      <c r="C398" s="137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ht="12.75" customHeight="1">
      <c r="A399" s="1"/>
      <c r="B399"/>
      <c r="C399" s="137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ht="12.75" customHeight="1">
      <c r="A400" s="1"/>
      <c r="B400"/>
      <c r="C400" s="9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ht="12.75" customHeight="1">
      <c r="A401" s="1"/>
      <c r="B401"/>
      <c r="C401" s="9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ht="12.75" customHeight="1">
      <c r="A402" s="1"/>
      <c r="B402"/>
      <c r="C402" s="90" t="s">
        <v>79</v>
      </c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</row>
    <row r="403" spans="1:18" ht="12.75" customHeight="1">
      <c r="A403" s="1"/>
      <c r="B403"/>
      <c r="C403" s="138"/>
      <c r="D403" s="138"/>
      <c r="E403" s="138"/>
      <c r="F403" s="138"/>
      <c r="G403" s="138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</row>
    <row r="404" spans="1:18" ht="12.75" customHeight="1">
      <c r="A404" s="1"/>
      <c r="B404"/>
      <c r="C404" s="197"/>
      <c r="D404" s="230" t="s">
        <v>26</v>
      </c>
      <c r="E404" s="230"/>
      <c r="F404" s="230"/>
      <c r="G404" s="230"/>
      <c r="H404" s="230"/>
      <c r="I404" s="231" t="s">
        <v>27</v>
      </c>
      <c r="J404" s="230"/>
      <c r="K404" s="230"/>
      <c r="L404" s="230"/>
      <c r="M404" s="232"/>
      <c r="N404" s="231" t="s">
        <v>29</v>
      </c>
      <c r="O404" s="230"/>
      <c r="P404" s="230"/>
      <c r="Q404" s="230"/>
      <c r="R404" s="230"/>
    </row>
    <row r="405" spans="1:18" ht="12.75" customHeight="1">
      <c r="A405" s="1"/>
      <c r="B405"/>
      <c r="C405" s="93"/>
      <c r="D405" s="94">
        <v>2015</v>
      </c>
      <c r="E405" s="95">
        <v>2016</v>
      </c>
      <c r="F405" s="159">
        <v>2017</v>
      </c>
      <c r="G405" s="160" t="s">
        <v>66</v>
      </c>
      <c r="H405" s="98" t="s">
        <v>68</v>
      </c>
      <c r="I405" s="167">
        <v>2015</v>
      </c>
      <c r="J405" s="168">
        <v>2016</v>
      </c>
      <c r="K405" s="168">
        <v>2017</v>
      </c>
      <c r="L405" s="169" t="s">
        <v>66</v>
      </c>
      <c r="M405" s="170" t="s">
        <v>68</v>
      </c>
      <c r="N405" s="171">
        <v>2015</v>
      </c>
      <c r="O405" s="171">
        <v>2016</v>
      </c>
      <c r="P405" s="171">
        <v>2017</v>
      </c>
      <c r="Q405" s="172" t="s">
        <v>66</v>
      </c>
      <c r="R405" s="172" t="s">
        <v>68</v>
      </c>
    </row>
    <row r="406" spans="1:18" ht="12.75" customHeight="1">
      <c r="A406" s="1"/>
      <c r="B406"/>
      <c r="C406" s="99" t="s">
        <v>30</v>
      </c>
      <c r="D406" s="100">
        <v>322263</v>
      </c>
      <c r="E406" s="161">
        <v>324124</v>
      </c>
      <c r="F406" s="162">
        <v>317166</v>
      </c>
      <c r="G406" s="163">
        <v>0.005774786432199787</v>
      </c>
      <c r="H406" s="204">
        <v>-0.021467092841011465</v>
      </c>
      <c r="I406" s="202">
        <v>143905</v>
      </c>
      <c r="J406" s="164">
        <v>149632</v>
      </c>
      <c r="K406" s="164">
        <v>149253</v>
      </c>
      <c r="L406" s="150">
        <v>0.03979708835690212</v>
      </c>
      <c r="M406" s="102">
        <v>-0.002532880667236955</v>
      </c>
      <c r="N406" s="85">
        <v>249900</v>
      </c>
      <c r="O406" s="85">
        <v>261937</v>
      </c>
      <c r="P406" s="85">
        <v>283481</v>
      </c>
      <c r="Q406" s="173">
        <v>0.04816726690676271</v>
      </c>
      <c r="R406" s="173">
        <v>0.08224878501319019</v>
      </c>
    </row>
    <row r="407" spans="1:18" ht="12.75" customHeight="1">
      <c r="A407" s="1"/>
      <c r="B407"/>
      <c r="C407" s="104" t="s">
        <v>31</v>
      </c>
      <c r="D407" s="105"/>
      <c r="E407" s="105"/>
      <c r="F407" s="164"/>
      <c r="G407" s="165"/>
      <c r="H407" s="147"/>
      <c r="I407" s="141"/>
      <c r="J407" s="105"/>
      <c r="K407" s="105"/>
      <c r="L407" s="106"/>
      <c r="M407" s="107"/>
      <c r="N407" s="85"/>
      <c r="O407" s="85"/>
      <c r="P407" s="85"/>
      <c r="Q407" s="173"/>
      <c r="R407" s="173"/>
    </row>
    <row r="408" spans="1:18" ht="12.75" customHeight="1">
      <c r="A408" s="1"/>
      <c r="B408"/>
      <c r="C408" s="110" t="s">
        <v>32</v>
      </c>
      <c r="D408" s="105">
        <v>201526</v>
      </c>
      <c r="E408" s="105">
        <v>202896</v>
      </c>
      <c r="F408" s="105">
        <v>187310</v>
      </c>
      <c r="G408" s="109">
        <v>0.006798130266069887</v>
      </c>
      <c r="H408" s="147">
        <v>-0.07681767999369135</v>
      </c>
      <c r="I408" s="141">
        <v>3286</v>
      </c>
      <c r="J408" s="105">
        <v>3214</v>
      </c>
      <c r="K408" s="105">
        <v>3408</v>
      </c>
      <c r="L408" s="106">
        <v>-0.021911138161898967</v>
      </c>
      <c r="M408" s="107">
        <v>0.060360920970752956</v>
      </c>
      <c r="N408" s="85">
        <v>168870</v>
      </c>
      <c r="O408" s="86">
        <v>174166</v>
      </c>
      <c r="P408" s="86">
        <v>196948</v>
      </c>
      <c r="Q408" s="174">
        <v>0.031361402262095106</v>
      </c>
      <c r="R408" s="174">
        <v>0.13080624232054477</v>
      </c>
    </row>
    <row r="409" spans="2:18" ht="12.75" customHeight="1">
      <c r="B409"/>
      <c r="C409" s="111" t="s">
        <v>33</v>
      </c>
      <c r="D409" s="105">
        <v>63895</v>
      </c>
      <c r="E409" s="105">
        <v>65149</v>
      </c>
      <c r="F409" s="105">
        <v>63887</v>
      </c>
      <c r="G409" s="109">
        <v>0.019625948822286562</v>
      </c>
      <c r="H409" s="147">
        <v>-0.019370980368079327</v>
      </c>
      <c r="I409" s="141"/>
      <c r="J409" s="105"/>
      <c r="K409" s="105"/>
      <c r="L409" s="106"/>
      <c r="M409" s="107"/>
      <c r="N409" s="85"/>
      <c r="O409" s="87"/>
      <c r="P409" s="87"/>
      <c r="Q409" s="175"/>
      <c r="R409" s="175"/>
    </row>
    <row r="410" spans="2:18" ht="12.75" customHeight="1">
      <c r="B410"/>
      <c r="C410" s="110" t="s">
        <v>41</v>
      </c>
      <c r="D410" s="105">
        <v>8979</v>
      </c>
      <c r="E410" s="105">
        <v>8291</v>
      </c>
      <c r="F410" s="105">
        <v>4885</v>
      </c>
      <c r="G410" s="109">
        <v>-0.07662323198574451</v>
      </c>
      <c r="H410" s="147">
        <v>-0.41080689904715956</v>
      </c>
      <c r="I410" s="141">
        <v>137810</v>
      </c>
      <c r="J410" s="105">
        <v>144005</v>
      </c>
      <c r="K410" s="105">
        <v>142996</v>
      </c>
      <c r="L410" s="106">
        <v>0.044953196429867205</v>
      </c>
      <c r="M410" s="107">
        <v>-0.007006701156209854</v>
      </c>
      <c r="N410" s="85">
        <v>65856</v>
      </c>
      <c r="O410" s="88">
        <v>66686</v>
      </c>
      <c r="P410" s="88">
        <v>58315</v>
      </c>
      <c r="Q410" s="176">
        <v>0.012603255587949466</v>
      </c>
      <c r="R410" s="176">
        <v>-0.125528596706955</v>
      </c>
    </row>
    <row r="411" spans="1:18" ht="12.75" customHeight="1">
      <c r="A411" s="1"/>
      <c r="B411"/>
      <c r="C411" s="104" t="s">
        <v>63</v>
      </c>
      <c r="D411" s="105">
        <v>2730</v>
      </c>
      <c r="E411" s="105">
        <v>2949</v>
      </c>
      <c r="F411" s="105">
        <v>2862</v>
      </c>
      <c r="G411" s="109">
        <v>0.08021978021978023</v>
      </c>
      <c r="H411" s="147">
        <v>-0.029501525940996948</v>
      </c>
      <c r="I411" s="141">
        <v>1148</v>
      </c>
      <c r="J411" s="105">
        <v>999</v>
      </c>
      <c r="K411" s="105">
        <v>732</v>
      </c>
      <c r="L411" s="106">
        <v>-0.1297909407665505</v>
      </c>
      <c r="M411" s="107">
        <v>-0.2672672672672673</v>
      </c>
      <c r="N411" s="85"/>
      <c r="O411" s="88"/>
      <c r="P411" s="88"/>
      <c r="Q411" s="176"/>
      <c r="R411" s="176"/>
    </row>
    <row r="412" spans="1:18" ht="12.75" customHeight="1">
      <c r="A412" s="1"/>
      <c r="B412"/>
      <c r="C412" s="110" t="s">
        <v>42</v>
      </c>
      <c r="D412" s="105">
        <v>40317</v>
      </c>
      <c r="E412" s="105">
        <v>37367</v>
      </c>
      <c r="F412" s="105">
        <v>49605</v>
      </c>
      <c r="G412" s="109">
        <v>-0.07317012674554159</v>
      </c>
      <c r="H412" s="147">
        <v>0.32750822918618033</v>
      </c>
      <c r="I412" s="141">
        <v>2513</v>
      </c>
      <c r="J412" s="105">
        <v>2116</v>
      </c>
      <c r="K412" s="105">
        <v>2850</v>
      </c>
      <c r="L412" s="106">
        <v>-0.1579785117389574</v>
      </c>
      <c r="M412" s="107">
        <v>0.34688090737240074</v>
      </c>
      <c r="N412" s="85">
        <v>11591</v>
      </c>
      <c r="O412" s="85">
        <v>15381</v>
      </c>
      <c r="P412" s="85">
        <v>17891</v>
      </c>
      <c r="Q412" s="173">
        <v>0.32697782762488137</v>
      </c>
      <c r="R412" s="173">
        <v>0.1631883492620766</v>
      </c>
    </row>
    <row r="413" spans="1:18" ht="12.75" customHeight="1">
      <c r="A413" s="1"/>
      <c r="B413"/>
      <c r="C413" s="110" t="s">
        <v>39</v>
      </c>
      <c r="D413" s="105">
        <v>7546</v>
      </c>
      <c r="E413" s="105">
        <v>10421</v>
      </c>
      <c r="F413" s="112">
        <v>11479</v>
      </c>
      <c r="G413" s="109">
        <v>0.3809965544659422</v>
      </c>
      <c r="H413" s="147">
        <v>0.10152576528164284</v>
      </c>
      <c r="I413" s="142"/>
      <c r="J413" s="112"/>
      <c r="K413" s="112"/>
      <c r="L413" s="106"/>
      <c r="M413" s="107"/>
      <c r="N413" s="85">
        <v>191</v>
      </c>
      <c r="O413" s="85">
        <v>1013</v>
      </c>
      <c r="P413" s="85">
        <v>2683</v>
      </c>
      <c r="Q413" s="173"/>
      <c r="R413" s="173"/>
    </row>
    <row r="414" spans="1:18" ht="12.75" customHeight="1">
      <c r="A414" s="1"/>
      <c r="B414"/>
      <c r="C414" s="110" t="s">
        <v>40</v>
      </c>
      <c r="D414" s="105"/>
      <c r="E414" s="105"/>
      <c r="F414" s="105"/>
      <c r="G414" s="109"/>
      <c r="H414" s="147"/>
      <c r="I414" s="142"/>
      <c r="J414" s="112"/>
      <c r="K414" s="112"/>
      <c r="L414" s="106"/>
      <c r="M414" s="205"/>
      <c r="N414" s="85">
        <v>2924</v>
      </c>
      <c r="O414" s="85">
        <v>4010</v>
      </c>
      <c r="P414" s="85">
        <v>4953</v>
      </c>
      <c r="Q414" s="173">
        <v>0.37140902872777015</v>
      </c>
      <c r="R414" s="173">
        <v>0.23516209476309227</v>
      </c>
    </row>
    <row r="415" spans="1:18" ht="12.75" customHeight="1">
      <c r="A415" s="1"/>
      <c r="B415"/>
      <c r="C415" s="110" t="s">
        <v>43</v>
      </c>
      <c r="D415" s="105"/>
      <c r="E415" s="105"/>
      <c r="F415" s="105"/>
      <c r="G415" s="109"/>
      <c r="H415" s="147"/>
      <c r="I415" s="142">
        <v>296</v>
      </c>
      <c r="J415" s="112">
        <v>297</v>
      </c>
      <c r="K415" s="112" t="s">
        <v>52</v>
      </c>
      <c r="L415" s="106">
        <v>0.0033783783783783786</v>
      </c>
      <c r="M415" s="107"/>
      <c r="N415" s="85">
        <v>468</v>
      </c>
      <c r="O415" s="85">
        <v>681</v>
      </c>
      <c r="P415" s="85">
        <v>2691</v>
      </c>
      <c r="Q415" s="173"/>
      <c r="R415" s="173"/>
    </row>
    <row r="416" spans="1:18" ht="12.75" customHeight="1">
      <c r="A416" s="1"/>
      <c r="B416"/>
      <c r="C416" s="110" t="s">
        <v>34</v>
      </c>
      <c r="D416" s="105">
        <v>22716</v>
      </c>
      <c r="E416" s="105">
        <v>19699</v>
      </c>
      <c r="F416" s="105">
        <v>18032</v>
      </c>
      <c r="G416" s="109">
        <v>-0.13281387568233843</v>
      </c>
      <c r="H416" s="147">
        <v>-0.08462358495355095</v>
      </c>
      <c r="I416" s="141">
        <v>7371</v>
      </c>
      <c r="J416" s="105">
        <v>5744</v>
      </c>
      <c r="K416" s="105">
        <v>6100</v>
      </c>
      <c r="L416" s="109">
        <v>-0.22072988739655405</v>
      </c>
      <c r="M416" s="107">
        <v>0.06197771587743733</v>
      </c>
      <c r="N416" s="85">
        <v>7136</v>
      </c>
      <c r="O416" s="85">
        <v>6330</v>
      </c>
      <c r="P416" s="85">
        <v>2729</v>
      </c>
      <c r="Q416" s="173">
        <v>-0.11294843049327355</v>
      </c>
      <c r="R416" s="173">
        <v>-0.5688783570300158</v>
      </c>
    </row>
    <row r="417" spans="1:18" ht="12.75" customHeight="1">
      <c r="A417" s="1"/>
      <c r="B417"/>
      <c r="C417" s="110" t="s">
        <v>35</v>
      </c>
      <c r="D417" s="105">
        <v>1778</v>
      </c>
      <c r="E417" s="105">
        <v>2153</v>
      </c>
      <c r="F417" s="105">
        <v>3217</v>
      </c>
      <c r="G417" s="109">
        <v>0.2109111361079865</v>
      </c>
      <c r="H417" s="147">
        <v>0.4941941477008825</v>
      </c>
      <c r="I417" s="141">
        <v>22016</v>
      </c>
      <c r="J417" s="105">
        <v>22151</v>
      </c>
      <c r="K417" s="105">
        <v>21276</v>
      </c>
      <c r="L417" s="106">
        <v>0.0061319040697674415</v>
      </c>
      <c r="M417" s="107">
        <v>-0.03950160263644982</v>
      </c>
      <c r="N417" s="85">
        <v>3195</v>
      </c>
      <c r="O417" s="85">
        <v>1452</v>
      </c>
      <c r="P417" s="85">
        <v>3300</v>
      </c>
      <c r="Q417" s="173">
        <v>-0.5455399061032864</v>
      </c>
      <c r="R417" s="173">
        <v>1.2727272727272727</v>
      </c>
    </row>
    <row r="418" spans="1:18" ht="12.75" customHeight="1">
      <c r="A418" s="1"/>
      <c r="B418"/>
      <c r="C418" s="110" t="s">
        <v>36</v>
      </c>
      <c r="D418" s="105">
        <v>3711</v>
      </c>
      <c r="E418" s="105">
        <v>4014</v>
      </c>
      <c r="F418" s="105">
        <v>3859</v>
      </c>
      <c r="G418" s="109">
        <v>0.08164915117219078</v>
      </c>
      <c r="H418" s="147">
        <v>-0.03861484803188839</v>
      </c>
      <c r="I418" s="203">
        <v>1640</v>
      </c>
      <c r="J418" s="105">
        <v>1427</v>
      </c>
      <c r="K418" s="105">
        <v>1045</v>
      </c>
      <c r="L418" s="106">
        <v>-0.1298780487804878</v>
      </c>
      <c r="M418" s="107">
        <v>-0.26769446391030133</v>
      </c>
      <c r="N418" s="85"/>
      <c r="O418" s="85"/>
      <c r="P418" s="85"/>
      <c r="Q418" s="173"/>
      <c r="R418" s="173"/>
    </row>
    <row r="419" spans="1:18" ht="12.75" customHeight="1">
      <c r="A419" s="1"/>
      <c r="B419"/>
      <c r="C419" s="115" t="s">
        <v>37</v>
      </c>
      <c r="D419" s="118">
        <v>339490</v>
      </c>
      <c r="E419" s="118">
        <v>337656</v>
      </c>
      <c r="F419" s="118">
        <v>328122</v>
      </c>
      <c r="G419" s="120">
        <v>-0.005402220978526613</v>
      </c>
      <c r="H419" s="200">
        <v>-0.028235837657260645</v>
      </c>
      <c r="I419" s="89">
        <v>127620</v>
      </c>
      <c r="J419" s="177">
        <v>131798</v>
      </c>
      <c r="K419" s="118">
        <v>133032</v>
      </c>
      <c r="L419" s="119">
        <v>0.032737815389437395</v>
      </c>
      <c r="M419" s="117">
        <v>0.009362812789268427</v>
      </c>
      <c r="N419" s="89">
        <v>253841</v>
      </c>
      <c r="O419" s="89">
        <v>266815</v>
      </c>
      <c r="P419" s="89">
        <v>282910</v>
      </c>
      <c r="Q419" s="178">
        <v>0.05111073467249184</v>
      </c>
      <c r="R419" s="178">
        <v>0.06032269550062778</v>
      </c>
    </row>
    <row r="420" spans="2:18" ht="12.75" customHeight="1">
      <c r="B420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138"/>
      <c r="O420" s="10"/>
      <c r="P420" s="10"/>
      <c r="Q420" s="10"/>
      <c r="R420" s="10"/>
    </row>
    <row r="421" spans="2:18" ht="12.75" customHeight="1">
      <c r="B421"/>
      <c r="C421" s="121" t="s">
        <v>51</v>
      </c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38"/>
      <c r="P421" s="138"/>
      <c r="Q421" s="138"/>
      <c r="R421" s="138"/>
    </row>
    <row r="422" spans="2:18" ht="12.75" customHeight="1">
      <c r="B422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138"/>
      <c r="O422" s="138"/>
      <c r="P422" s="138"/>
      <c r="Q422" s="138"/>
      <c r="R422" s="138"/>
    </row>
    <row r="423" spans="3:18" ht="12.75" customHeight="1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138"/>
      <c r="O423" s="138"/>
      <c r="P423" s="138"/>
      <c r="Q423" s="138"/>
      <c r="R423" s="138"/>
    </row>
    <row r="424" spans="3:18" ht="12.75" customHeight="1">
      <c r="C424" s="122"/>
      <c r="D424" s="234" t="s">
        <v>38</v>
      </c>
      <c r="E424" s="234"/>
      <c r="F424" s="234"/>
      <c r="G424" s="234"/>
      <c r="H424" s="234"/>
      <c r="I424" s="234"/>
      <c r="J424" s="234"/>
      <c r="K424" s="234"/>
      <c r="L424" s="234"/>
      <c r="M424" s="234"/>
      <c r="N424" s="234"/>
      <c r="O424" s="234"/>
      <c r="P424" s="234"/>
      <c r="Q424" s="234"/>
      <c r="R424" s="234"/>
    </row>
    <row r="425" spans="3:18" ht="12.75" customHeight="1">
      <c r="C425" s="196"/>
      <c r="D425" s="230" t="s">
        <v>26</v>
      </c>
      <c r="E425" s="230"/>
      <c r="F425" s="230"/>
      <c r="G425" s="230"/>
      <c r="H425" s="230"/>
      <c r="I425" s="231" t="s">
        <v>27</v>
      </c>
      <c r="J425" s="230"/>
      <c r="K425" s="230"/>
      <c r="L425" s="230"/>
      <c r="M425" s="232"/>
      <c r="N425" s="230" t="s">
        <v>29</v>
      </c>
      <c r="O425" s="230"/>
      <c r="P425" s="230"/>
      <c r="Q425" s="230"/>
      <c r="R425" s="230"/>
    </row>
    <row r="426" spans="3:18" ht="12.75" customHeight="1">
      <c r="C426" s="93"/>
      <c r="D426" s="124">
        <v>2015</v>
      </c>
      <c r="E426" s="95">
        <v>2016</v>
      </c>
      <c r="F426" s="95">
        <v>2017</v>
      </c>
      <c r="G426" s="96"/>
      <c r="H426" s="98"/>
      <c r="I426" s="167">
        <v>2015</v>
      </c>
      <c r="J426" s="179">
        <v>2016</v>
      </c>
      <c r="K426" s="179">
        <v>2017</v>
      </c>
      <c r="L426" s="180"/>
      <c r="M426" s="170"/>
      <c r="N426" s="181">
        <v>2015</v>
      </c>
      <c r="O426" s="181">
        <v>2016</v>
      </c>
      <c r="P426" s="181">
        <v>2017</v>
      </c>
      <c r="Q426" s="182"/>
      <c r="R426" s="182"/>
    </row>
    <row r="427" spans="3:18" ht="12.75" customHeight="1">
      <c r="C427" s="99" t="s">
        <v>32</v>
      </c>
      <c r="D427" s="125">
        <v>0.6253463785789868</v>
      </c>
      <c r="E427" s="126">
        <v>0.6259826486159618</v>
      </c>
      <c r="F427" s="126">
        <v>0.5905740211750313</v>
      </c>
      <c r="G427" s="126"/>
      <c r="H427" s="128"/>
      <c r="I427" s="185">
        <v>0.022834508877384387</v>
      </c>
      <c r="J427" s="154">
        <v>0.021479362703165097</v>
      </c>
      <c r="K427" s="154">
        <v>0.02283371188518824</v>
      </c>
      <c r="L427" s="154"/>
      <c r="M427" s="184"/>
      <c r="N427" s="10">
        <v>0.675750300120048</v>
      </c>
      <c r="O427" s="10">
        <v>0.664915609478615</v>
      </c>
      <c r="P427" s="10">
        <v>0.6947485016632508</v>
      </c>
      <c r="Q427" s="186"/>
      <c r="R427" s="186"/>
    </row>
    <row r="428" spans="3:18" ht="12.75" customHeight="1">
      <c r="C428" s="110" t="s">
        <v>33</v>
      </c>
      <c r="D428" s="129">
        <v>0.19826973620924523</v>
      </c>
      <c r="E428" s="130">
        <v>0.20100023447816268</v>
      </c>
      <c r="F428" s="130">
        <v>0.2014307964914272</v>
      </c>
      <c r="G428" s="130"/>
      <c r="H428" s="132"/>
      <c r="I428" s="187"/>
      <c r="J428" s="130"/>
      <c r="K428" s="130"/>
      <c r="L428" s="130"/>
      <c r="M428" s="131"/>
      <c r="N428" s="10"/>
      <c r="O428" s="10"/>
      <c r="P428" s="10"/>
      <c r="Q428" s="186"/>
      <c r="R428" s="186"/>
    </row>
    <row r="429" spans="3:18" ht="12.75" customHeight="1">
      <c r="C429" s="110" t="s">
        <v>41</v>
      </c>
      <c r="D429" s="129">
        <v>0.027862336042300855</v>
      </c>
      <c r="E429" s="130">
        <v>0.02557971640483272</v>
      </c>
      <c r="F429" s="130">
        <v>0.01540202922129106</v>
      </c>
      <c r="G429" s="130"/>
      <c r="H429" s="132"/>
      <c r="I429" s="187">
        <v>0.9576456690177547</v>
      </c>
      <c r="J429" s="130">
        <v>0.9623944076133447</v>
      </c>
      <c r="K429" s="130">
        <v>0.9580778945816835</v>
      </c>
      <c r="L429" s="130"/>
      <c r="M429" s="131"/>
      <c r="N429" s="10">
        <v>0.2635294117647059</v>
      </c>
      <c r="O429" s="10">
        <v>0.2545879352668772</v>
      </c>
      <c r="P429" s="10">
        <v>0.20571043562002392</v>
      </c>
      <c r="Q429" s="186"/>
      <c r="R429" s="186"/>
    </row>
    <row r="430" spans="3:18" ht="12.75" customHeight="1">
      <c r="C430" s="110" t="s">
        <v>42</v>
      </c>
      <c r="D430" s="129">
        <v>0.1251058917716275</v>
      </c>
      <c r="E430" s="130">
        <v>0.1152861250632474</v>
      </c>
      <c r="F430" s="130">
        <v>0.15640074913452262</v>
      </c>
      <c r="G430" s="130"/>
      <c r="H430" s="132"/>
      <c r="I430" s="187">
        <v>0.017462909558389215</v>
      </c>
      <c r="J430" s="130">
        <v>0.014141360136869119</v>
      </c>
      <c r="K430" s="130">
        <v>0.01909509356595847</v>
      </c>
      <c r="L430" s="130"/>
      <c r="M430" s="131"/>
      <c r="N430" s="10">
        <v>0.046382553021208486</v>
      </c>
      <c r="O430" s="10">
        <v>0.058720226619377945</v>
      </c>
      <c r="P430" s="10">
        <v>0.06311181349014572</v>
      </c>
      <c r="Q430" s="186"/>
      <c r="R430" s="186"/>
    </row>
    <row r="431" spans="3:18" ht="12.75" customHeight="1">
      <c r="C431" s="110" t="s">
        <v>39</v>
      </c>
      <c r="D431" s="129">
        <v>0.023415657397839653</v>
      </c>
      <c r="E431" s="130">
        <v>0.03215127543779541</v>
      </c>
      <c r="F431" s="130">
        <v>0.03619240397772775</v>
      </c>
      <c r="G431" s="130"/>
      <c r="H431" s="132"/>
      <c r="I431" s="187"/>
      <c r="J431" s="130"/>
      <c r="K431" s="130"/>
      <c r="L431" s="130"/>
      <c r="M431" s="131"/>
      <c r="N431" s="10">
        <v>0.0007643057222889156</v>
      </c>
      <c r="O431" s="10">
        <v>0.0038673421471575225</v>
      </c>
      <c r="P431" s="10">
        <v>0.009464479100892124</v>
      </c>
      <c r="Q431" s="186"/>
      <c r="R431" s="186"/>
    </row>
    <row r="432" spans="3:18" ht="12.75" customHeight="1">
      <c r="C432" s="110" t="s">
        <v>40</v>
      </c>
      <c r="D432" s="129"/>
      <c r="E432" s="130"/>
      <c r="F432" s="130"/>
      <c r="G432" s="130"/>
      <c r="H432" s="132"/>
      <c r="I432" s="187"/>
      <c r="J432" s="130"/>
      <c r="K432" s="130"/>
      <c r="L432" s="130"/>
      <c r="M432" s="131"/>
      <c r="N432" s="10">
        <v>0.011700680272108844</v>
      </c>
      <c r="O432" s="10">
        <v>0.01530902468914281</v>
      </c>
      <c r="P432" s="10">
        <v>0.017472070438583186</v>
      </c>
      <c r="Q432" s="186"/>
      <c r="R432" s="186"/>
    </row>
    <row r="433" spans="3:18" ht="12.75" customHeight="1">
      <c r="C433" s="115" t="s">
        <v>43</v>
      </c>
      <c r="D433" s="133"/>
      <c r="E433" s="134"/>
      <c r="F433" s="134"/>
      <c r="G433" s="134"/>
      <c r="H433" s="136"/>
      <c r="I433" s="188">
        <v>0.0020569125464716307</v>
      </c>
      <c r="J433" s="134">
        <v>0.001984869546621044</v>
      </c>
      <c r="K433" s="134"/>
      <c r="L433" s="134"/>
      <c r="M433" s="135"/>
      <c r="N433" s="12">
        <v>0.001872749099639856</v>
      </c>
      <c r="O433" s="12">
        <v>0.0025998617988294897</v>
      </c>
      <c r="P433" s="12">
        <v>0.00949269968710425</v>
      </c>
      <c r="Q433" s="189"/>
      <c r="R433" s="189"/>
    </row>
    <row r="434" spans="3:18" ht="12.75" customHeight="1">
      <c r="C434" s="9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</row>
    <row r="435" spans="3:18" ht="12.75" customHeight="1">
      <c r="C435" s="80" t="s">
        <v>54</v>
      </c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38"/>
      <c r="P435" s="138"/>
      <c r="Q435" s="138"/>
      <c r="R435" s="138"/>
    </row>
    <row r="436" spans="3:18" ht="12.75" customHeight="1">
      <c r="C436" s="137" t="s">
        <v>51</v>
      </c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138"/>
      <c r="O436" s="138"/>
      <c r="P436" s="138"/>
      <c r="Q436" s="138"/>
      <c r="R436" s="138"/>
    </row>
    <row r="437" spans="3:18" ht="12.75">
      <c r="C437" s="138"/>
      <c r="D437" s="138"/>
      <c r="E437" s="138"/>
      <c r="F437" s="138"/>
      <c r="G437" s="138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</row>
  </sheetData>
  <mergeCells count="75">
    <mergeCell ref="I86:M86"/>
    <mergeCell ref="N86:R86"/>
    <mergeCell ref="D5:H5"/>
    <mergeCell ref="I5:M5"/>
    <mergeCell ref="D27:M27"/>
    <mergeCell ref="D28:H28"/>
    <mergeCell ref="I28:M28"/>
    <mergeCell ref="D86:H86"/>
    <mergeCell ref="D47:H47"/>
    <mergeCell ref="I47:M47"/>
    <mergeCell ref="N47:R47"/>
    <mergeCell ref="D67:R67"/>
    <mergeCell ref="D68:H68"/>
    <mergeCell ref="I68:M68"/>
    <mergeCell ref="N68:R68"/>
    <mergeCell ref="D106:R106"/>
    <mergeCell ref="D107:H107"/>
    <mergeCell ref="I107:M107"/>
    <mergeCell ref="N107:R107"/>
    <mergeCell ref="D124:H124"/>
    <mergeCell ref="I124:M124"/>
    <mergeCell ref="N124:R124"/>
    <mergeCell ref="D204:H204"/>
    <mergeCell ref="I204:M204"/>
    <mergeCell ref="N204:R204"/>
    <mergeCell ref="D145:R145"/>
    <mergeCell ref="D146:H146"/>
    <mergeCell ref="I146:M146"/>
    <mergeCell ref="N146:R146"/>
    <mergeCell ref="I163:M163"/>
    <mergeCell ref="N163:R163"/>
    <mergeCell ref="D185:R185"/>
    <mergeCell ref="D186:H186"/>
    <mergeCell ref="I186:M186"/>
    <mergeCell ref="N186:R186"/>
    <mergeCell ref="D163:H163"/>
    <mergeCell ref="D224:R224"/>
    <mergeCell ref="D225:H225"/>
    <mergeCell ref="I225:M225"/>
    <mergeCell ref="D242:H242"/>
    <mergeCell ref="I242:M242"/>
    <mergeCell ref="N225:R225"/>
    <mergeCell ref="N242:R242"/>
    <mergeCell ref="D343:R343"/>
    <mergeCell ref="D344:H344"/>
    <mergeCell ref="D263:R263"/>
    <mergeCell ref="D264:H264"/>
    <mergeCell ref="I264:M264"/>
    <mergeCell ref="D283:H283"/>
    <mergeCell ref="I283:M283"/>
    <mergeCell ref="N264:R264"/>
    <mergeCell ref="N283:R283"/>
    <mergeCell ref="D303:R303"/>
    <mergeCell ref="D304:H304"/>
    <mergeCell ref="I304:M304"/>
    <mergeCell ref="D322:H322"/>
    <mergeCell ref="I322:M322"/>
    <mergeCell ref="N304:R304"/>
    <mergeCell ref="N322:R322"/>
    <mergeCell ref="I344:M344"/>
    <mergeCell ref="D363:H363"/>
    <mergeCell ref="I363:M363"/>
    <mergeCell ref="N344:R344"/>
    <mergeCell ref="N363:R363"/>
    <mergeCell ref="D425:H425"/>
    <mergeCell ref="I425:M425"/>
    <mergeCell ref="N425:R425"/>
    <mergeCell ref="D384:R384"/>
    <mergeCell ref="D385:H385"/>
    <mergeCell ref="I385:M385"/>
    <mergeCell ref="D404:H404"/>
    <mergeCell ref="I404:M404"/>
    <mergeCell ref="N404:R404"/>
    <mergeCell ref="D424:R424"/>
    <mergeCell ref="N385:R385"/>
  </mergeCells>
  <printOptions/>
  <pageMargins left="0.15748031496062992" right="0.15748031496062992" top="0" bottom="0.1968503937007874" header="0.5118110236220472" footer="0.5118110236220472"/>
  <pageSetup fitToHeight="1" fitToWidth="1" horizontalDpi="600" verticalDpi="600" orientation="landscape" paperSize="9" r:id="rId1"/>
  <rowBreaks count="1" manualBreakCount="1"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3"/>
  <sheetViews>
    <sheetView showGridLines="0" workbookViewId="0" topLeftCell="A1">
      <selection activeCell="AG19" sqref="AG19"/>
    </sheetView>
  </sheetViews>
  <sheetFormatPr defaultColWidth="9.140625" defaultRowHeight="12.75"/>
  <cols>
    <col min="1" max="1" width="17.7109375" style="0" customWidth="1"/>
    <col min="2" max="33" width="6.7109375" style="0" customWidth="1"/>
  </cols>
  <sheetData>
    <row r="1" spans="2:33" ht="12.75">
      <c r="B1" s="224" t="s">
        <v>5</v>
      </c>
      <c r="C1" s="226" t="s">
        <v>11</v>
      </c>
      <c r="D1" s="224" t="s">
        <v>16</v>
      </c>
      <c r="E1" s="224" t="s">
        <v>19</v>
      </c>
      <c r="F1" s="224" t="s">
        <v>17</v>
      </c>
      <c r="G1" s="224" t="s">
        <v>7</v>
      </c>
      <c r="H1" s="225" t="s">
        <v>6</v>
      </c>
      <c r="I1" s="224" t="s">
        <v>10</v>
      </c>
      <c r="J1" s="225" t="s">
        <v>29</v>
      </c>
      <c r="K1" s="225" t="s">
        <v>20</v>
      </c>
      <c r="L1" s="225" t="s">
        <v>1</v>
      </c>
      <c r="M1" s="224" t="s">
        <v>26</v>
      </c>
      <c r="N1" s="224" t="s">
        <v>3</v>
      </c>
      <c r="O1" s="224" t="s">
        <v>4</v>
      </c>
      <c r="P1" s="228" t="s">
        <v>57</v>
      </c>
      <c r="Q1" s="225" t="s">
        <v>8</v>
      </c>
      <c r="R1" s="224" t="s">
        <v>2</v>
      </c>
      <c r="S1" s="229" t="s">
        <v>61</v>
      </c>
      <c r="T1" s="224" t="s">
        <v>15</v>
      </c>
      <c r="U1" s="225" t="s">
        <v>28</v>
      </c>
      <c r="V1" s="225" t="s">
        <v>21</v>
      </c>
      <c r="W1" s="224" t="s">
        <v>12</v>
      </c>
      <c r="X1" s="222" t="s">
        <v>0</v>
      </c>
      <c r="Y1" s="226" t="s">
        <v>24</v>
      </c>
      <c r="Z1" s="227" t="s">
        <v>22</v>
      </c>
      <c r="AA1" s="225" t="s">
        <v>18</v>
      </c>
      <c r="AB1" s="226" t="s">
        <v>13</v>
      </c>
      <c r="AC1" s="224" t="s">
        <v>23</v>
      </c>
      <c r="AD1" s="226" t="s">
        <v>14</v>
      </c>
      <c r="AE1" s="224" t="s">
        <v>9</v>
      </c>
      <c r="AF1" s="226" t="s">
        <v>25</v>
      </c>
      <c r="AG1" s="224" t="s">
        <v>27</v>
      </c>
    </row>
    <row r="2" spans="1:33" ht="12.75">
      <c r="A2" t="s">
        <v>44</v>
      </c>
      <c r="B2" s="206">
        <v>92.9</v>
      </c>
      <c r="C2" s="206">
        <v>92.2</v>
      </c>
      <c r="D2" s="206">
        <v>91.7</v>
      </c>
      <c r="E2" s="206">
        <v>88.5</v>
      </c>
      <c r="F2" s="206">
        <v>85.7</v>
      </c>
      <c r="G2" s="206">
        <v>73.5</v>
      </c>
      <c r="H2" s="206">
        <v>71.6</v>
      </c>
      <c r="I2" s="206">
        <v>70</v>
      </c>
      <c r="J2" s="206">
        <v>69.5</v>
      </c>
      <c r="K2" s="206">
        <v>64.1</v>
      </c>
      <c r="L2" s="206">
        <v>59.8</v>
      </c>
      <c r="M2" s="206">
        <v>59.2</v>
      </c>
      <c r="N2" s="206">
        <v>58.1</v>
      </c>
      <c r="O2" s="206">
        <v>49.5</v>
      </c>
      <c r="P2" s="206">
        <v>48.3</v>
      </c>
      <c r="Q2" s="206">
        <v>47.5</v>
      </c>
      <c r="R2" s="206">
        <v>47.1</v>
      </c>
      <c r="S2" s="206">
        <v>46.6</v>
      </c>
      <c r="T2" s="206">
        <v>46.2</v>
      </c>
      <c r="U2" s="206">
        <v>42.1</v>
      </c>
      <c r="V2" s="206">
        <v>40.8</v>
      </c>
      <c r="W2" s="206">
        <v>38.7</v>
      </c>
      <c r="X2" s="206">
        <v>37</v>
      </c>
      <c r="Y2" s="206">
        <v>36.5</v>
      </c>
      <c r="Z2" s="206">
        <v>32.2</v>
      </c>
      <c r="AA2" s="206">
        <v>31.9</v>
      </c>
      <c r="AB2" s="206">
        <v>29.2</v>
      </c>
      <c r="AC2" s="206">
        <v>22</v>
      </c>
      <c r="AD2" s="206">
        <v>18.7</v>
      </c>
      <c r="AE2" s="206">
        <v>11.9</v>
      </c>
      <c r="AF2" s="206">
        <v>9.3</v>
      </c>
      <c r="AG2" s="206">
        <v>2.3</v>
      </c>
    </row>
    <row r="3" spans="1:33" ht="12.75">
      <c r="A3" t="s">
        <v>45</v>
      </c>
      <c r="B3" s="207"/>
      <c r="C3" s="207"/>
      <c r="D3" s="207"/>
      <c r="E3" s="207"/>
      <c r="F3" s="207">
        <v>2.9</v>
      </c>
      <c r="G3" s="207"/>
      <c r="H3" s="207"/>
      <c r="I3" s="207">
        <v>0</v>
      </c>
      <c r="J3" s="207">
        <v>0</v>
      </c>
      <c r="K3" s="207"/>
      <c r="L3" s="207">
        <v>33.1</v>
      </c>
      <c r="M3" s="207">
        <v>20.1</v>
      </c>
      <c r="N3" s="207">
        <v>12.5</v>
      </c>
      <c r="O3" s="207">
        <v>36.1</v>
      </c>
      <c r="P3" s="207">
        <v>25.6</v>
      </c>
      <c r="Q3" s="207">
        <v>21.2</v>
      </c>
      <c r="R3" s="207"/>
      <c r="S3" s="207">
        <v>27</v>
      </c>
      <c r="T3" s="207">
        <v>49.6</v>
      </c>
      <c r="U3" s="207">
        <v>47.1</v>
      </c>
      <c r="V3" s="207">
        <v>18.3</v>
      </c>
      <c r="W3" s="207"/>
      <c r="X3" s="207">
        <v>49.9</v>
      </c>
      <c r="Y3" s="209">
        <v>33.2</v>
      </c>
      <c r="Z3" s="207">
        <v>39.1</v>
      </c>
      <c r="AA3" s="207"/>
      <c r="AB3" s="207">
        <v>0</v>
      </c>
      <c r="AC3" s="207">
        <v>56.4</v>
      </c>
      <c r="AD3" s="207"/>
      <c r="AE3" s="207">
        <v>71.5</v>
      </c>
      <c r="AF3" s="207">
        <v>39.6</v>
      </c>
      <c r="AG3" s="207"/>
    </row>
    <row r="4" spans="1:33" ht="12.75">
      <c r="A4" t="s">
        <v>46</v>
      </c>
      <c r="B4" s="207">
        <v>0.3</v>
      </c>
      <c r="C4" s="207">
        <v>0</v>
      </c>
      <c r="D4" s="207"/>
      <c r="E4" s="207">
        <v>2</v>
      </c>
      <c r="F4" s="207">
        <v>0.1</v>
      </c>
      <c r="G4" s="207">
        <v>7.9</v>
      </c>
      <c r="H4" s="207">
        <v>3.1</v>
      </c>
      <c r="I4" s="207">
        <v>13.2</v>
      </c>
      <c r="J4" s="207">
        <v>20.6</v>
      </c>
      <c r="K4" s="207">
        <v>12.9</v>
      </c>
      <c r="L4" s="207">
        <v>3.7</v>
      </c>
      <c r="M4" s="207">
        <v>1.5</v>
      </c>
      <c r="N4" s="207">
        <v>3.9</v>
      </c>
      <c r="O4" s="207">
        <v>7.4</v>
      </c>
      <c r="P4" s="207">
        <v>10.3</v>
      </c>
      <c r="Q4" s="207">
        <v>7.8</v>
      </c>
      <c r="R4" s="207">
        <v>0</v>
      </c>
      <c r="S4" s="207">
        <v>10</v>
      </c>
      <c r="T4" s="207">
        <v>0.7</v>
      </c>
      <c r="U4" s="207">
        <v>10.2</v>
      </c>
      <c r="V4" s="207">
        <v>25</v>
      </c>
      <c r="W4" s="207">
        <v>59.3</v>
      </c>
      <c r="X4" s="207">
        <v>1.7</v>
      </c>
      <c r="Y4" s="209">
        <v>22.5</v>
      </c>
      <c r="Z4" s="207">
        <v>26.8</v>
      </c>
      <c r="AA4" s="207">
        <v>57.8</v>
      </c>
      <c r="AB4" s="207">
        <v>29.2</v>
      </c>
      <c r="AC4" s="207">
        <v>18.9</v>
      </c>
      <c r="AD4" s="207">
        <v>65.7</v>
      </c>
      <c r="AE4" s="207">
        <v>10.2</v>
      </c>
      <c r="AF4" s="207">
        <v>40.1</v>
      </c>
      <c r="AG4" s="207">
        <v>95.8</v>
      </c>
    </row>
    <row r="5" spans="1:33" ht="12.75">
      <c r="A5" t="s">
        <v>47</v>
      </c>
      <c r="B5" s="207">
        <v>6.8</v>
      </c>
      <c r="C5" s="207">
        <v>4.4</v>
      </c>
      <c r="D5" s="207"/>
      <c r="E5" s="207">
        <v>9.4</v>
      </c>
      <c r="F5" s="207">
        <v>9.4</v>
      </c>
      <c r="G5" s="207">
        <v>10.8</v>
      </c>
      <c r="H5" s="207">
        <v>25.3</v>
      </c>
      <c r="I5" s="207">
        <v>6.1</v>
      </c>
      <c r="J5" s="207">
        <v>6.3</v>
      </c>
      <c r="K5" s="207">
        <v>21</v>
      </c>
      <c r="L5" s="207">
        <v>0.7</v>
      </c>
      <c r="M5" s="207">
        <v>15.6</v>
      </c>
      <c r="N5" s="207">
        <v>18.4</v>
      </c>
      <c r="O5" s="207">
        <v>3.6</v>
      </c>
      <c r="P5" s="207">
        <v>11.7</v>
      </c>
      <c r="Q5" s="207">
        <v>18.2</v>
      </c>
      <c r="R5" s="207">
        <v>50.2</v>
      </c>
      <c r="S5" s="207">
        <v>11.5</v>
      </c>
      <c r="T5" s="207">
        <v>2.4</v>
      </c>
      <c r="U5" s="207">
        <v>0.6</v>
      </c>
      <c r="V5" s="207">
        <v>12.7</v>
      </c>
      <c r="W5" s="207">
        <v>2</v>
      </c>
      <c r="X5" s="207">
        <v>7.7</v>
      </c>
      <c r="Y5" s="209">
        <v>7.4</v>
      </c>
      <c r="Z5" s="207"/>
      <c r="AA5" s="207">
        <v>8.5</v>
      </c>
      <c r="AB5" s="207">
        <v>34</v>
      </c>
      <c r="AC5" s="207"/>
      <c r="AD5" s="207">
        <v>10.9</v>
      </c>
      <c r="AE5" s="207">
        <v>4.6</v>
      </c>
      <c r="AF5" s="207">
        <v>10.8</v>
      </c>
      <c r="AG5" s="207">
        <v>1.9</v>
      </c>
    </row>
    <row r="6" spans="1:33" ht="12.75">
      <c r="A6" s="223" t="s">
        <v>48</v>
      </c>
      <c r="B6" s="207"/>
      <c r="C6" s="207">
        <v>3.4</v>
      </c>
      <c r="D6" s="207">
        <v>8.3</v>
      </c>
      <c r="E6" s="207"/>
      <c r="F6" s="207"/>
      <c r="G6" s="207">
        <v>7.8</v>
      </c>
      <c r="H6" s="207"/>
      <c r="I6" s="207">
        <v>8.7</v>
      </c>
      <c r="J6" s="207"/>
      <c r="K6" s="207">
        <v>1.7</v>
      </c>
      <c r="L6" s="207">
        <v>2.7</v>
      </c>
      <c r="M6" s="207">
        <v>3.6</v>
      </c>
      <c r="N6" s="207">
        <v>6.9</v>
      </c>
      <c r="O6" s="207">
        <v>3.4</v>
      </c>
      <c r="P6" s="207">
        <v>3.9</v>
      </c>
      <c r="Q6" s="207">
        <v>5.3</v>
      </c>
      <c r="R6" s="207">
        <v>2.7</v>
      </c>
      <c r="S6" s="207">
        <v>4.6</v>
      </c>
      <c r="T6" s="207">
        <v>1.1</v>
      </c>
      <c r="U6" s="209"/>
      <c r="V6" s="207">
        <v>3.2</v>
      </c>
      <c r="W6" s="207"/>
      <c r="X6" s="207">
        <v>3.6</v>
      </c>
      <c r="Y6" s="207"/>
      <c r="Z6" s="207">
        <v>1.9</v>
      </c>
      <c r="AA6" s="207">
        <v>1.7</v>
      </c>
      <c r="AB6" s="207">
        <v>1.6</v>
      </c>
      <c r="AC6" s="207">
        <v>2.4</v>
      </c>
      <c r="AD6" s="207">
        <v>4.7</v>
      </c>
      <c r="AE6" s="207">
        <v>1.7</v>
      </c>
      <c r="AF6" s="207">
        <v>0.2</v>
      </c>
      <c r="AG6" s="207"/>
    </row>
    <row r="7" spans="1:34" ht="12.75">
      <c r="A7" s="223" t="s">
        <v>82</v>
      </c>
      <c r="B7" s="65">
        <f>B8-B2-B3-B4-B5-B6</f>
        <v>-5.329070518200751E-15</v>
      </c>
      <c r="C7" s="65">
        <f aca="true" t="shared" si="0" ref="C7:AG7">C8-C2-C3-C4-C5-C6</f>
        <v>0</v>
      </c>
      <c r="D7" s="65">
        <f t="shared" si="0"/>
        <v>0</v>
      </c>
      <c r="E7" s="65">
        <f t="shared" si="0"/>
        <v>0.09999999999999964</v>
      </c>
      <c r="F7" s="65">
        <f t="shared" si="0"/>
        <v>1.8999999999999968</v>
      </c>
      <c r="G7" s="65">
        <f t="shared" si="0"/>
        <v>0</v>
      </c>
      <c r="H7" s="65">
        <f t="shared" si="0"/>
        <v>3.552713678800501E-15</v>
      </c>
      <c r="I7" s="65">
        <f t="shared" si="0"/>
        <v>2.0000000000000018</v>
      </c>
      <c r="J7" s="65">
        <f t="shared" si="0"/>
        <v>3.5999999999999988</v>
      </c>
      <c r="K7" s="65">
        <f t="shared" si="0"/>
        <v>0.30000000000000715</v>
      </c>
      <c r="L7" s="65">
        <f t="shared" si="0"/>
        <v>0</v>
      </c>
      <c r="M7" s="65">
        <f t="shared" si="0"/>
        <v>-3.9968028886505635E-15</v>
      </c>
      <c r="N7" s="65">
        <f t="shared" si="0"/>
        <v>0.20000000000000107</v>
      </c>
      <c r="O7" s="65">
        <f t="shared" si="0"/>
        <v>0</v>
      </c>
      <c r="P7" s="65">
        <f t="shared" si="0"/>
        <v>0.2000000000000015</v>
      </c>
      <c r="Q7" s="65">
        <f t="shared" si="0"/>
        <v>0</v>
      </c>
      <c r="R7" s="65">
        <f t="shared" si="0"/>
        <v>-4.440892098500626E-15</v>
      </c>
      <c r="S7" s="65">
        <f t="shared" si="0"/>
        <v>0.29999999999999893</v>
      </c>
      <c r="T7" s="65">
        <f t="shared" si="0"/>
        <v>-4.440892098500626E-15</v>
      </c>
      <c r="U7" s="65">
        <f t="shared" si="0"/>
        <v>-2.1094237467877974E-15</v>
      </c>
      <c r="V7" s="65">
        <f t="shared" si="0"/>
        <v>6.217248937900877E-15</v>
      </c>
      <c r="W7" s="65">
        <f t="shared" si="0"/>
        <v>0</v>
      </c>
      <c r="X7" s="65">
        <f t="shared" si="0"/>
        <v>0.10000000000000187</v>
      </c>
      <c r="Y7" s="65">
        <f t="shared" si="0"/>
        <v>0.3999999999999968</v>
      </c>
      <c r="Z7" s="65">
        <f t="shared" si="0"/>
        <v>-4.884981308350689E-15</v>
      </c>
      <c r="AA7" s="65">
        <f t="shared" si="0"/>
        <v>0.0999999999999972</v>
      </c>
      <c r="AB7" s="65">
        <f t="shared" si="0"/>
        <v>5.999999999999995</v>
      </c>
      <c r="AC7" s="65">
        <f t="shared" si="0"/>
        <v>0.30000000000000293</v>
      </c>
      <c r="AD7" s="65">
        <f t="shared" si="0"/>
        <v>0</v>
      </c>
      <c r="AE7" s="65">
        <f t="shared" si="0"/>
        <v>0.09999999999999543</v>
      </c>
      <c r="AF7" s="65">
        <f t="shared" si="0"/>
        <v>-7.216449660063518E-16</v>
      </c>
      <c r="AG7" s="65">
        <f t="shared" si="0"/>
        <v>5.773159728050814E-15</v>
      </c>
      <c r="AH7" s="208"/>
    </row>
    <row r="8" spans="2:33" ht="12.75">
      <c r="B8" s="2">
        <v>100</v>
      </c>
      <c r="C8" s="2">
        <v>100</v>
      </c>
      <c r="D8" s="2">
        <v>100</v>
      </c>
      <c r="E8" s="2">
        <v>100</v>
      </c>
      <c r="F8" s="2">
        <v>100</v>
      </c>
      <c r="G8" s="2">
        <v>100</v>
      </c>
      <c r="H8" s="2">
        <v>100</v>
      </c>
      <c r="I8" s="2">
        <v>100</v>
      </c>
      <c r="J8" s="2">
        <v>100</v>
      </c>
      <c r="K8" s="2">
        <v>100</v>
      </c>
      <c r="L8" s="2">
        <v>100</v>
      </c>
      <c r="M8" s="2">
        <v>100</v>
      </c>
      <c r="N8" s="2">
        <v>100</v>
      </c>
      <c r="O8" s="2">
        <v>100</v>
      </c>
      <c r="P8" s="2">
        <v>100</v>
      </c>
      <c r="Q8" s="2">
        <v>100</v>
      </c>
      <c r="R8" s="2">
        <v>100</v>
      </c>
      <c r="S8" s="2">
        <v>100</v>
      </c>
      <c r="T8" s="2">
        <v>100</v>
      </c>
      <c r="U8" s="2">
        <v>100</v>
      </c>
      <c r="V8" s="2">
        <v>100</v>
      </c>
      <c r="W8" s="2">
        <v>100</v>
      </c>
      <c r="X8" s="2">
        <v>100</v>
      </c>
      <c r="Y8" s="2">
        <v>100</v>
      </c>
      <c r="Z8" s="2">
        <v>100</v>
      </c>
      <c r="AA8" s="2">
        <v>100</v>
      </c>
      <c r="AB8" s="2">
        <v>100</v>
      </c>
      <c r="AC8" s="2">
        <v>100</v>
      </c>
      <c r="AD8" s="2">
        <v>100</v>
      </c>
      <c r="AE8" s="2">
        <v>100</v>
      </c>
      <c r="AF8" s="2">
        <v>100</v>
      </c>
      <c r="AG8" s="2">
        <v>100</v>
      </c>
    </row>
    <row r="9" spans="2:33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2" spans="5:28" ht="12.75">
      <c r="E12" s="66" t="s">
        <v>83</v>
      </c>
      <c r="T12" s="65"/>
      <c r="U12" s="65"/>
      <c r="V12" s="65"/>
      <c r="W12" s="65"/>
      <c r="X12" s="65"/>
      <c r="Y12" s="65"/>
      <c r="Z12" s="65"/>
      <c r="AA12" s="65"/>
      <c r="AB12" s="65"/>
    </row>
    <row r="13" spans="20:28" ht="12.75">
      <c r="T13" s="65"/>
      <c r="U13" s="65"/>
      <c r="V13" s="65"/>
      <c r="W13" s="65"/>
      <c r="X13" s="65"/>
      <c r="Y13" s="65"/>
      <c r="Z13" s="65"/>
      <c r="AA13" s="65"/>
      <c r="AB13" s="65"/>
    </row>
    <row r="14" spans="20:28" ht="12.75">
      <c r="T14" s="65"/>
      <c r="U14" s="65"/>
      <c r="V14" s="65"/>
      <c r="W14" s="65"/>
      <c r="X14" s="65"/>
      <c r="Y14" s="65"/>
      <c r="Z14" s="65"/>
      <c r="AA14" s="65"/>
      <c r="AB14" s="65"/>
    </row>
    <row r="43" ht="12.75">
      <c r="E43" s="27" t="s">
        <v>64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bassama</dc:creator>
  <cp:keywords/>
  <dc:description/>
  <cp:lastModifiedBy>BASSAN Marielle (ESTAT)</cp:lastModifiedBy>
  <cp:lastPrinted>2018-04-23T08:33:36Z</cp:lastPrinted>
  <dcterms:created xsi:type="dcterms:W3CDTF">2006-08-08T07:17:08Z</dcterms:created>
  <dcterms:modified xsi:type="dcterms:W3CDTF">2018-06-19T05:17:06Z</dcterms:modified>
  <cp:category/>
  <cp:version/>
  <cp:contentType/>
  <cp:contentStatus/>
</cp:coreProperties>
</file>