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bookViews>
    <workbookView xWindow="65431" yWindow="65431" windowWidth="23250" windowHeight="12600" activeTab="5"/>
  </bookViews>
  <sheets>
    <sheet name="Fig1" sheetId="3" r:id="rId1"/>
    <sheet name="Fig2" sheetId="4" r:id="rId2"/>
    <sheet name="Fig3" sheetId="5" r:id="rId3"/>
    <sheet name="Fig4" sheetId="6" r:id="rId4"/>
    <sheet name="Fig5" sheetId="7" r:id="rId5"/>
    <sheet name="Fig6" sheetId="24" r:id="rId6"/>
    <sheet name="Fig7" sheetId="9" r:id="rId7"/>
    <sheet name="Fig8" sheetId="10" r:id="rId8"/>
    <sheet name="Fig9" sheetId="11" r:id="rId9"/>
    <sheet name="Tab1" sheetId="12" r:id="rId10"/>
    <sheet name="Tab2" sheetId="13" r:id="rId11"/>
    <sheet name="Fig10" sheetId="14" r:id="rId12"/>
    <sheet name="Tab3" sheetId="15" r:id="rId13"/>
    <sheet name="Tab4" sheetId="16" r:id="rId14"/>
    <sheet name="Fig11" sheetId="17" r:id="rId15"/>
    <sheet name="Tab5" sheetId="18" r:id="rId16"/>
    <sheet name="Tab6" sheetId="19" r:id="rId17"/>
    <sheet name="Fig12" sheetId="20" r:id="rId18"/>
    <sheet name="Tab7" sheetId="21" r:id="rId19"/>
    <sheet name="Tab8" sheetId="22" r:id="rId20"/>
  </sheets>
  <externalReferences>
    <externalReference r:id="rId23"/>
  </externalReferences>
  <definedNames>
    <definedName name="countrycodes">#REF!</definedName>
    <definedName name="dataFig1">#REF!</definedName>
    <definedName name="dataFig10">#REF!</definedName>
    <definedName name="dataFig11">#REF!</definedName>
    <definedName name="dataFig12">#REF!</definedName>
    <definedName name="dataFig2">#REF!</definedName>
    <definedName name="dataFig3">#REF!</definedName>
    <definedName name="dataFig4">#REF!</definedName>
    <definedName name="dataFig5">#REF!</definedName>
    <definedName name="dataFig6">#REF!</definedName>
    <definedName name="dataFig7">#REF!</definedName>
    <definedName name="dataFig8">#REF!</definedName>
    <definedName name="dataFig9">#REF!</definedName>
    <definedName name="dataTab1">#REF!</definedName>
    <definedName name="dataTab2">#REF!</definedName>
    <definedName name="dataTab3">#REF!</definedName>
    <definedName name="dataTab4">#REF!</definedName>
    <definedName name="dataTab5">#REF!</definedName>
    <definedName name="dataTab6">#REF!</definedName>
    <definedName name="dataTab7">#REF!</definedName>
    <definedName name="dataTab8">#REF!</definedName>
    <definedName name="expfig">#REF!</definedName>
    <definedName name="fig_1">'Fig1'!$C$37:$P$86</definedName>
    <definedName name="fig_10">'Fig10'!$C$28:$P$86</definedName>
    <definedName name="fig_11">'Fig11'!$C$28:$P$86</definedName>
    <definedName name="fig_12">'Fig12'!$C$28:$P$86</definedName>
    <definedName name="fig_2">'Fig2'!$C$21:$T$56</definedName>
    <definedName name="fig_3">'Fig3'!$C$45:$N$94</definedName>
    <definedName name="fig_4">'Fig4'!$C$45:$N$94</definedName>
    <definedName name="fig_5">'Fig5'!$C$24:$P$73</definedName>
    <definedName name="fig_6">'Fig6'!$C$24:$P$73</definedName>
    <definedName name="fig_7">'Fig7'!$C$25:$R$74</definedName>
    <definedName name="fig_8">'Fig8'!$C$26:$Q$75</definedName>
    <definedName name="fig_9">'Fig9'!$C$28:$P$86</definedName>
    <definedName name="partners">#REF!</definedName>
    <definedName name="SITC">#REF!</definedName>
    <definedName name="tab_1">'Tab1'!$C$6:$K$40</definedName>
    <definedName name="tab_2">'Tab2'!$C$6:$K$40</definedName>
    <definedName name="tab_3">'Tab3'!$C$6:$K$40</definedName>
    <definedName name="tab_4">'Tab4'!$C$6:$K$40</definedName>
    <definedName name="tab_5">'Tab5'!$C$6:$K$40</definedName>
    <definedName name="tab_6">'Tab6'!$C$6:$K$40</definedName>
    <definedName name="tab_7">'Tab7'!$C$6:$K$40</definedName>
    <definedName name="tab_8">'Tab8'!$C$6:$K$40</definedName>
    <definedName name="year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<sst xmlns="http://schemas.openxmlformats.org/spreadsheetml/2006/main" count="1238" uniqueCount="200">
  <si>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</si>
  <si>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</si>
  <si>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</si>
  <si>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</si>
  <si>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</si>
  <si>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</si>
  <si>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</si>
  <si>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</si>
  <si>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</si>
  <si>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</si>
  <si>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</si>
  <si>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</si>
  <si>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</si>
  <si>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</si>
  <si>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</si>
  <si>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</si>
  <si>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Other</t>
  </si>
  <si>
    <t>Italy</t>
  </si>
  <si>
    <t>Croatia</t>
  </si>
  <si>
    <t>Machinery and transport equipment</t>
  </si>
  <si>
    <t>France</t>
  </si>
  <si>
    <t>Spain</t>
  </si>
  <si>
    <t>Greece</t>
  </si>
  <si>
    <t>Ireland</t>
  </si>
  <si>
    <t>Mineral fuels, lubricants and related materials</t>
  </si>
  <si>
    <t>Estonia</t>
  </si>
  <si>
    <t>Germany</t>
  </si>
  <si>
    <t>Denmark</t>
  </si>
  <si>
    <t>Czechia</t>
  </si>
  <si>
    <t>Total</t>
  </si>
  <si>
    <t>Bulgaria</t>
  </si>
  <si>
    <t>Belgium</t>
  </si>
  <si>
    <t>United States</t>
  </si>
  <si>
    <t>Ukraine</t>
  </si>
  <si>
    <t>Thailand</t>
  </si>
  <si>
    <t>Switzerland</t>
  </si>
  <si>
    <t>South Korea</t>
  </si>
  <si>
    <t>Singapore</t>
  </si>
  <si>
    <t>Russia</t>
  </si>
  <si>
    <t>Norway</t>
  </si>
  <si>
    <t>Mexico</t>
  </si>
  <si>
    <t>Malaysia</t>
  </si>
  <si>
    <t>Japan</t>
  </si>
  <si>
    <t>Israel</t>
  </si>
  <si>
    <t>Indonesia</t>
  </si>
  <si>
    <t>India</t>
  </si>
  <si>
    <t>Hong Kong</t>
  </si>
  <si>
    <t>Egypt</t>
  </si>
  <si>
    <t>China</t>
  </si>
  <si>
    <t>Canada</t>
  </si>
  <si>
    <t>Brazil</t>
  </si>
  <si>
    <t>Australia</t>
  </si>
  <si>
    <t>Globalisation patterns in EU trade and investment</t>
  </si>
  <si>
    <t>Chapter 2.3: International trade in goods by type of good</t>
  </si>
  <si>
    <t>(%)</t>
  </si>
  <si>
    <t>Extra-EU imports</t>
  </si>
  <si>
    <t>Extra-EU exports</t>
  </si>
  <si>
    <t>Bookmark:</t>
  </si>
  <si>
    <t>http://appsso.eurostat.ec.europa.eu/nui/show.do?query=BOOKMARK_DS-337915_QID_-484E26FC_UID_-3F171EB0&amp;layout=STK_FLOW,L,X,0;BEC,L,X,1;PARTNER,L,Y,0;TIME,C,Y,1;INDIC_ET,L,Z,0;GEO,L,Z,1;INDICATORS,C,Z,2;&amp;zSelection=DS-337915INDICATORS,OBS_FLAG;DS-337915GEO,EU28;DS-337915INDIC_ET,TRD_VAL;&amp;rankName1=INDIC-ET_1_2_-1_2&amp;rankName2=GEO_1_2_-1_2&amp;rankName3=INDICATORS_1_2_-1_2&amp;rankName4=STK-FLOW_1_2_0_0&amp;rankName5=BEC_1_2_1_0&amp;rankName6=PARTNER_1_2_0_1&amp;rankName7=TIME_1_0_1_1&amp;rStp=&amp;cStp=&amp;rDCh=&amp;cDCh=&amp;rDM=true&amp;cDM=true&amp;footnes=false&amp;empty=false&amp;wai=false&amp;time_mode=NONE&amp;time_most_recent=false&amp;lang=EN&amp;cfo=%23%23%23%2C%23%23%23.%23%23%23</t>
  </si>
  <si>
    <t>(% of total)</t>
  </si>
  <si>
    <t>Exports</t>
  </si>
  <si>
    <t>Intermediate goods</t>
  </si>
  <si>
    <t>Capital goods</t>
  </si>
  <si>
    <t>Consumption goods</t>
  </si>
  <si>
    <t>Imports</t>
  </si>
  <si>
    <t>Note: intra-EU and extra-EU trade.</t>
  </si>
  <si>
    <t>http://appsso.eurostat.ec.europa.eu/nui/show.do?query=BOOKMARK_DS-337919_QID_-7197096B_UID_-3F171EB0&amp;layout=TIME,C,X,0;BEC,L,Y,0;GEO,L,Y,1;STK_FLOW,L,Z,0;INDIC_ET,L,Z,1;PARTNER,L,Z,2;INDICATORS,C,Z,3;&amp;zSelection=DS-337919INDICATORS,OBS_FLAG;DS-337919INDIC_ET,TRD_VAL;DS-337919STK_FLOW,EXP;DS-337919PARTNER,WORLD;&amp;rankName1=PARTNER_1_2_-1_2&amp;rankName2=STK-FLOW_1_2_-1_2&amp;rankName3=INDIC-ET_1_2_-1_2&amp;rankName4=INDICATORS_1_2_-1_2&amp;rankName5=TIME_1_0_0_0&amp;rankName6=BEC_1_2_0_1&amp;rankName7=GEO_1_2_1_1&amp;sortC=ASC_-1_FIRST&amp;rStp=&amp;cStp=&amp;rDCh=&amp;cDCh=&amp;rDM=true&amp;cDM=true&amp;footnes=false&amp;empty=false&amp;wai=false&amp;time_mode=NONE&amp;time_most_recent=false&amp;lang=EN&amp;cfo=%23%23%23%2C%23%23%23.%23%23%23</t>
  </si>
  <si>
    <t>Food, drinks and tobacco</t>
  </si>
  <si>
    <t>Raw materials</t>
  </si>
  <si>
    <t>Chemicals and related products, n.e.s.</t>
  </si>
  <si>
    <t>Other manufactured goods</t>
  </si>
  <si>
    <t>Note: excluding not classified.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</si>
  <si>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DS-018995)</t>
    </r>
  </si>
  <si>
    <t>http://appsso.eurostat.ec.europa.eu/nui/show.do?query=BOOKMARK_DS-018995_QID_-3313BDB0_UID_-3F171EB0&amp;layout=PERIOD,B,X,0;FLOW,B,Y,0;PRODUCT,C,Y,1;PARTNER,L,Z,0;REPORTER,B,Z,1;INDICATORS,C,Z,2;&amp;zSelection=DS-018995INDICATORS,VALUE_IN_EUROS;DS-018995REPORTER,EU28;DS-018995PARTNER,EU28_EXTRA;&amp;rankName1=INDICATORS_1_2_-1_2&amp;rankName2=REPORTER_1_2_0_1&amp;rankName3=PARTNER_1_2_0_1&amp;rankName4=PERIOD_1_0_0_0&amp;rankName5=FLOW_1_2_0_1&amp;rankName6=PRODUCT_1_2_1_1&amp;sortC=ASC_-1_FIRST&amp;rStp=&amp;cStp=&amp;rDCh=&amp;cDCh=&amp;rDM=true&amp;cDM=true&amp;footnes=false&amp;empty=false&amp;wai=false&amp;time_mode=NONE&amp;time_most_recent=false&amp;lang=EN&amp;cfo=%23%23%23%2C%23%23%23.%23%23%23</t>
  </si>
  <si>
    <t>2002</t>
  </si>
  <si>
    <t xml:space="preserve">
Exports</t>
  </si>
  <si>
    <t>Medicinal and 
pharmaceutical 
products 
(SITC 54)</t>
  </si>
  <si>
    <t>Iron and steel 
(SITC 67)</t>
  </si>
  <si>
    <t>Motor cars 
(SITC 781)</t>
  </si>
  <si>
    <t>Articles of 
apparel 
and clothing 
accessories
(SITC 84)</t>
  </si>
  <si>
    <t xml:space="preserve"> </t>
  </si>
  <si>
    <t xml:space="preserve">
Imports</t>
  </si>
  <si>
    <t>http://appsso.eurostat.ec.europa.eu/nui/show.do?query=BOOKMARK_DS-018995_QID_1AE2554B_UID_-3F171EB0&amp;layout=PERIOD,L,X,0;PARTNER,L,X,1;FLOW,L,Y,0;REPORTER,L,Y,1;PRODUCT,C,Z,0;INDICATORS,C,Z,1;&amp;zSelection=DS-018995PRODUCT,TOTAL;DS-018995INDICATORS,VALUE_IN_EUROS;&amp;rankName1=INDICATORS_1_2_-1_2&amp;rankName2=PRODUCT_1_2_-1_2&amp;rankName3=PERIOD_1_0_0_0&amp;rankName4=PARTNER_1_2_1_0&amp;rankName5=FLOW_1_2_0_1&amp;rankName6=REPORTER_1_2_1_1&amp;sortC=ASC_-1_FIRST&amp;rStp=&amp;cStp=&amp;rDCh=&amp;cDCh=&amp;rDM=true&amp;cDM=true&amp;footnes=false&amp;empty=false&amp;wai=false&amp;time_mode=NONE&amp;time_most_recent=false&amp;lang=EN&amp;cfo=%23%23%23%2C%23%23%23.%23%23%23</t>
  </si>
  <si>
    <t>Rest of the world</t>
  </si>
  <si>
    <t>Note: based on a selected list of partners (see methodological notes in the introduction for more details).</t>
  </si>
  <si>
    <t>Note: main destination of exports is based on a selected list of partners (see methodological notes in the introduction for more details).</t>
  </si>
  <si>
    <t>(¹) Extra-EU trade only.</t>
  </si>
  <si>
    <t>Note: main origin of imports is based on a selected list of partners (see methodological notes in the introduction for more details).</t>
  </si>
  <si>
    <t>Intra-EU exports</t>
  </si>
  <si>
    <t>Consumtion goods</t>
  </si>
  <si>
    <t>Balance</t>
  </si>
  <si>
    <t>(EUR billion)</t>
  </si>
  <si>
    <t>EUR billion</t>
  </si>
  <si>
    <t>Share</t>
  </si>
  <si>
    <t>Note: ranked on the overall share (imports and exports). Not clasified excluded.</t>
  </si>
  <si>
    <t>Taiwan</t>
  </si>
  <si>
    <t>United Arab Emirates</t>
  </si>
  <si>
    <t>Saudi Arabia</t>
  </si>
  <si>
    <t>Main intra EU partner</t>
  </si>
  <si>
    <t>Main extra EU partner</t>
  </si>
  <si>
    <t>Share of 
total goods
 exported (%)</t>
  </si>
  <si>
    <t>Share of 
extra-EU exports (%)</t>
  </si>
  <si>
    <t>none</t>
  </si>
  <si>
    <t>o</t>
  </si>
  <si>
    <t>n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</si>
  <si>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ext_st_27_2020msbec)</t>
    </r>
  </si>
  <si>
    <t>South Africa</t>
  </si>
  <si>
    <t>EU (¹)</t>
  </si>
  <si>
    <t>(% of EU total)</t>
  </si>
  <si>
    <t>Share of EU total</t>
  </si>
  <si>
    <t>Change</t>
  </si>
  <si>
    <t>Share of 
total goods
 imported (%)</t>
  </si>
  <si>
    <t>Share of 
extra-EU imports (%)</t>
  </si>
  <si>
    <r>
      <rPr>
        <i/>
        <sz val="12"/>
        <color theme="1"/>
        <rFont val="Arial"/>
        <family val="2"/>
      </rPr>
      <t>Source:</t>
    </r>
    <r>
      <rPr>
        <sz val="12"/>
        <color theme="1"/>
        <rFont val="Arial"/>
        <family val="2"/>
      </rPr>
      <t xml:space="preserve"> Eurostat (online data code: ext_st_27_2020msbec)</t>
    </r>
  </si>
  <si>
    <r>
      <rPr>
        <i/>
        <sz val="12"/>
        <color theme="1"/>
        <rFont val="Arial"/>
        <family val="2"/>
      </rPr>
      <t>Source:</t>
    </r>
    <r>
      <rPr>
        <sz val="12"/>
        <color theme="1"/>
        <rFont val="Arial"/>
        <family val="2"/>
      </rPr>
      <t xml:space="preserve"> Eurostat (online data code: DS-018995)</t>
    </r>
  </si>
  <si>
    <t>Total exports
(€ million)</t>
  </si>
  <si>
    <t>Extra-EU exports
(€ million)</t>
  </si>
  <si>
    <t>Value main intra EU partner 
(€ million)</t>
  </si>
  <si>
    <t>Value main extra EU partner 
(€ million)</t>
  </si>
  <si>
    <t>Total imports
(€ million)</t>
  </si>
  <si>
    <t>Extra-EU imports
(€ million)</t>
  </si>
  <si>
    <t>(€ billion)</t>
  </si>
  <si>
    <t>Türkiye</t>
  </si>
  <si>
    <t>Imports of articles of apparel and clothing accessories (SITC 84), 2022</t>
  </si>
  <si>
    <t>Exports of articles of apparel and clothing accessories (SITC 84), 2022</t>
  </si>
  <si>
    <t>Principal trade partners for articles of apparel and clothing accessories (SITC 84), EU, 2002 and 2022</t>
  </si>
  <si>
    <t>Imports of motor cars (SITC 781), 2022</t>
  </si>
  <si>
    <t>Exports of motor cars (SITC 781), 2022</t>
  </si>
  <si>
    <t>n.a.</t>
  </si>
  <si>
    <t xml:space="preserve"> Principal trade partners for motor cars (SITC 781), EU, 2002 and 2022</t>
  </si>
  <si>
    <t>Imports of iron and steel (SITC 67), 2022</t>
  </si>
  <si>
    <t>Exports of iron and steel (SITC 67), 2022</t>
  </si>
  <si>
    <t>Principal trade partners for iron and steel (SITC 67), EU, 2002 and 2022</t>
  </si>
  <si>
    <t>Imports of medicinal and pharmaceutical products (SITC 54), 2022</t>
  </si>
  <si>
    <t>Exports of medicinal and pharmaceutical products (SITC 54), 2022</t>
  </si>
  <si>
    <t xml:space="preserve"> Principal trade partners for medicinal and pharmaceutical products (SITC 54), EU, 2002 and 2022</t>
  </si>
  <si>
    <t>Extra-EU trade in selected goods, EU, 2002 and 2022</t>
  </si>
  <si>
    <t>Extra-EU trade in goods, by SITC sections, EU, 2022</t>
  </si>
  <si>
    <t>Extra-EU imports of goods by SITC sections, EU, 2002-2022</t>
  </si>
  <si>
    <t>Extra-EU exports of goods by SITC sections, EU, 2002-2022</t>
  </si>
  <si>
    <t>Imports of goods by broad economic category, 2022</t>
  </si>
  <si>
    <t xml:space="preserve">Belgium (68.8 %), </t>
  </si>
  <si>
    <t xml:space="preserve">Belgium (68.8 %), Greece (65.8 %), </t>
  </si>
  <si>
    <t xml:space="preserve">Belgium (68.8 %), Greece (65.8 %), Italy (65.6 %), </t>
  </si>
  <si>
    <t xml:space="preserve">Belgium (68.8 %), Greece (65.8 %), Italy (65.6 %), Bulgaria (65.3 %), </t>
  </si>
  <si>
    <t xml:space="preserve">Belgium (68.8 %), Greece (65.8 %), Italy (65.6 %), Bulgaria (65.3 %), Hungary (65.1 %), </t>
  </si>
  <si>
    <t xml:space="preserve">Belgium (68.8 %), Greece (65.8 %), Italy (65.6 %), Bulgaria (65.3 %), Hungary (65.1 %), Slovakia (64.8 %), </t>
  </si>
  <si>
    <t xml:space="preserve">Belgium (68.8 %), Greece (65.8 %), Italy (65.6 %), Bulgaria (65.3 %), Hungary (65.1 %), Slovakia (64.8 %), Lithuania (63.5 %), </t>
  </si>
  <si>
    <t xml:space="preserve">Belgium (68.8 %), Greece (65.8 %), Italy (65.6 %), Bulgaria (65.3 %), Hungary (65.1 %), Slovakia (64.8 %), Lithuania (63.5 %), Romania (62.9 %), </t>
  </si>
  <si>
    <t xml:space="preserve">Belgium (68.8 %), Greece (65.8 %), Italy (65.6 %), Bulgaria (65.3 %), Hungary (65.1 %), Slovakia (64.8 %), Lithuania (63.5 %), Romania (62.9 %), Portugal (62.4 %), </t>
  </si>
  <si>
    <t xml:space="preserve">Belgium (68.8 %), Greece (65.8 %), Italy (65.6 %), Bulgaria (65.3 %), Hungary (65.1 %), Slovakia (64.8 %), Lithuania (63.5 %), Romania (62.9 %), Portugal (62.4 %), Finland (62.2 %), </t>
  </si>
  <si>
    <t xml:space="preserve">Belgium (68.8 %), Greece (65.8 %), Italy (65.6 %), Bulgaria (65.3 %), Hungary (65.1 %), Slovakia (64.8 %), Lithuania (63.5 %), Romania (62.9 %), Portugal (62.4 %), Finland (62.2 %), Spain (61.8 %), </t>
  </si>
  <si>
    <t xml:space="preserve">Belgium (68.8 %), Greece (65.8 %), Italy (65.6 %), Bulgaria (65.3 %), Hungary (65.1 %), Slovakia (64.8 %), Lithuania (63.5 %), Romania (62.9 %), Portugal (62.4 %), Finland (62.2 %), Spain (61.8 %), Croatia (60.6 %), </t>
  </si>
  <si>
    <t xml:space="preserve">Belgium (68.8 %), Greece (65.8 %), Italy (65.6 %), Bulgaria (65.3 %), Hungary (65.1 %), Slovakia (64.8 %), Lithuania (63.5 %), Romania (62.9 %), Portugal (62.4 %), Finland (62.2 %), Spain (61.8 %), Croatia (60.6 %), Austria (60.4 %), </t>
  </si>
  <si>
    <t xml:space="preserve">Belgium (68.8 %), Greece (65.8 %), Italy (65.6 %), Bulgaria (65.3 %), Hungary (65.1 %), Slovakia (64.8 %), Lithuania (63.5 %), Romania (62.9 %), Portugal (62.4 %), Finland (62.2 %), Spain (61.8 %), Croatia (60.6 %), Austria (60.4 %), Slovenia (58.6 %), </t>
  </si>
  <si>
    <t xml:space="preserve">Belgium (68.8 %), Greece (65.8 %), Italy (65.6 %), Bulgaria (65.3 %), Hungary (65.1 %), Slovakia (64.8 %), Lithuania (63.5 %), Romania (62.9 %), Portugal (62.4 %), Finland (62.2 %), Spain (61.8 %), Croatia (60.6 %), Austria (60.4 %), Slovenia (58.6 %), France (57.6 %), </t>
  </si>
  <si>
    <t xml:space="preserve">Belgium (68.8 %), Greece (65.8 %), Italy (65.6 %), Bulgaria (65.3 %), Hungary (65.1 %), Slovakia (64.8 %), Lithuania (63.5 %), Romania (62.9 %), Portugal (62.4 %), Finland (62.2 %), Spain (61.8 %), Croatia (60.6 %), Austria (60.4 %), Slovenia (58.6 %), France (57.6 %), Czechia (57.6 %), </t>
  </si>
  <si>
    <t xml:space="preserve">Belgium (68.8 %), Greece (65.8 %), Italy (65.6 %), Bulgaria (65.3 %), Hungary (65.1 %), Slovakia (64.8 %), Lithuania (63.5 %), Romania (62.9 %), Portugal (62.4 %), Finland (62.2 %), Spain (61.8 %), Croatia (60.6 %), Austria (60.4 %), Slovenia (58.6 %), France (57.6 %), Czechia (57.6 %), Poland (57.4 %), </t>
  </si>
  <si>
    <t xml:space="preserve">Belgium (68.8 %), Greece (65.8 %), Italy (65.6 %), Bulgaria (65.3 %), Hungary (65.1 %), Slovakia (64.8 %), Lithuania (63.5 %), Romania (62.9 %), Portugal (62.4 %), Finland (62.2 %), Spain (61.8 %), Croatia (60.6 %), Austria (60.4 %), Slovenia (58.6 %), France (57.6 %), Czechia (57.6 %), Poland (57.4 %), Germany (57 %), </t>
  </si>
  <si>
    <t xml:space="preserve">Belgium (68.8 %), Greece (65.8 %), Italy (65.6 %), Bulgaria (65.3 %), Hungary (65.1 %), Slovakia (64.8 %), Lithuania (63.5 %), Romania (62.9 %), Portugal (62.4 %), Finland (62.2 %), Spain (61.8 %), Croatia (60.6 %), Austria (60.4 %), Slovenia (58.6 %), France (57.6 %), Czechia (57.6 %), Poland (57.4 %), Germany (57 %), Luxembourg (56.3 %), </t>
  </si>
  <si>
    <t xml:space="preserve">Belgium (68.8 %), Greece (65.8 %), Italy (65.6 %), Bulgaria (65.3 %), Hungary (65.1 %), Slovakia (64.8 %), Lithuania (63.5 %), Romania (62.9 %), Portugal (62.4 %), Finland (62.2 %), Spain (61.8 %), Croatia (60.6 %), Austria (60.4 %), Slovenia (58.6 %), France (57.6 %), Czechia (57.6 %), Poland (57.4 %), Germany (57 %), Luxembourg (56.3 %), Latvia (54.4 %), </t>
  </si>
  <si>
    <t xml:space="preserve">Belgium (68.8 %), Greece (65.8 %), Italy (65.6 %), Bulgaria (65.3 %), Hungary (65.1 %), Slovakia (64.8 %), Lithuania (63.5 %), Romania (62.9 %), Portugal (62.4 %), Finland (62.2 %), Spain (61.8 %), Croatia (60.6 %), Austria (60.4 %), Slovenia (58.6 %), France (57.6 %), Czechia (57.6 %), Poland (57.4 %), Germany (57 %), Luxembourg (56.3 %), Latvia (54.4 %), Ireland (54 %), </t>
  </si>
  <si>
    <t xml:space="preserve">Belgium (68.8 %), Greece (65.8 %), Italy (65.6 %), Bulgaria (65.3 %), Hungary (65.1 %), Slovakia (64.8 %), Lithuania (63.5 %), Romania (62.9 %), Portugal (62.4 %), Finland (62.2 %), Spain (61.8 %), Croatia (60.6 %), Austria (60.4 %), Slovenia (58.6 %), France (57.6 %), Czechia (57.6 %), Poland (57.4 %), Germany (57 %), Luxembourg (56.3 %), Latvia (54.4 %), Ireland (54 %), Estonia (53.9 %), </t>
  </si>
  <si>
    <t xml:space="preserve">Belgium (68.8 %), Greece (65.8 %), Italy (65.6 %), Bulgaria (65.3 %), Hungary (65.1 %), Slovakia (64.8 %), Lithuania (63.5 %), Romania (62.9 %), Portugal (62.4 %), Finland (62.2 %), Spain (61.8 %), Croatia (60.6 %), Austria (60.4 %), Slovenia (58.6 %), France (57.6 %), Czechia (57.6 %), Poland (57.4 %), Germany (57 %), Luxembourg (56.3 %), Latvia (54.4 %), Ireland (54 %), Estonia (53.9 %), Sweden (53.8 %), </t>
  </si>
  <si>
    <t xml:space="preserve">Belgium (68.8 %), Greece (65.8 %), Italy (65.6 %), Bulgaria (65.3 %), Hungary (65.1 %), Slovakia (64.8 %), Lithuania (63.5 %), Romania (62.9 %), Portugal (62.4 %), Finland (62.2 %), Spain (61.8 %), Croatia (60.6 %), Austria (60.4 %), Slovenia (58.6 %), France (57.6 %), Czechia (57.6 %), Poland (57.4 %), Germany (57 %), Luxembourg (56.3 %), Latvia (54.4 %), Ireland (54 %), Estonia (53.9 %), Sweden (53.8 %), Netherlands (53.6 %), </t>
  </si>
  <si>
    <t xml:space="preserve">Belgium (68.8 %), Greece (65.8 %), Italy (65.6 %), Bulgaria (65.3 %), Hungary (65.1 %), Slovakia (64.8 %), Lithuania (63.5 %), Romania (62.9 %), Portugal (62.4 %), Finland (62.2 %), Spain (61.8 %), Croatia (60.6 %), Austria (60.4 %), Slovenia (58.6 %), France (57.6 %), Czechia (57.6 %), Poland (57.4 %), Germany (57 %), Luxembourg (56.3 %), Latvia (54.4 %), Ireland (54 %), Estonia (53.9 %), Sweden (53.8 %), Netherlands (53.6 %), Denmark (49.3 %), </t>
  </si>
  <si>
    <t xml:space="preserve">Belgium (68.8 %), Greece (65.8 %), Italy (65.6 %), Bulgaria (65.3 %), Hungary (65.1 %), Slovakia (64.8 %), Lithuania (63.5 %), Romania (62.9 %), Portugal (62.4 %), Finland (62.2 %), Spain (61.8 %), Croatia (60.6 %), Austria (60.4 %), Slovenia (58.6 %), France (57.6 %), Czechia (57.6 %), Poland (57.4 %), Germany (57 %), Luxembourg (56.3 %), Latvia (54.4 %), Ireland (54 %), Estonia (53.9 %), Sweden (53.8 %), Netherlands (53.6 %), Denmark (49.3 %), Cyprus (43.7 %), </t>
  </si>
  <si>
    <t xml:space="preserve">Belgium (68.8 %), Greece (65.8 %), Italy (65.6 %), Bulgaria (65.3 %), Hungary (65.1 %), Slovakia (64.8 %), Lithuania (63.5 %), Romania (62.9 %), Portugal (62.4 %), Finland (62.2 %), Spain (61.8 %), Croatia (60.6 %), Austria (60.4 %), Slovenia (58.6 %), France (57.6 %), Czechia (57.6 %), Poland (57.4 %), Germany (57 %), Luxembourg (56.3 %), Latvia (54.4 %), Ireland (54 %), Estonia (53.9 %), Sweden (53.8 %), Netherlands (53.6 %), Denmark (49.3 %), Cyprus (43.7 %), Malta (43.6 %), </t>
  </si>
  <si>
    <t>Exports of goods by broad economic category, 2022</t>
  </si>
  <si>
    <t xml:space="preserve">Luxembourg (67 %), </t>
  </si>
  <si>
    <t xml:space="preserve">Luxembourg (67 %), Belgium (66.7 %), </t>
  </si>
  <si>
    <t xml:space="preserve">Luxembourg (67 %), Belgium (66.7 %), Ireland (65.6 %), </t>
  </si>
  <si>
    <t xml:space="preserve">Luxembourg (67 %), Belgium (66.7 %), Ireland (65.6 %), Bulgaria (64.4 %), </t>
  </si>
  <si>
    <t xml:space="preserve">Luxembourg (67 %), Belgium (66.7 %), Ireland (65.6 %), Bulgaria (64.4 %), Croatia (64 %), </t>
  </si>
  <si>
    <t xml:space="preserve">Luxembourg (67 %), Belgium (66.7 %), Ireland (65.6 %), Bulgaria (64.4 %), Croatia (64 %), Finland (63.6 %), </t>
  </si>
  <si>
    <t xml:space="preserve">Luxembourg (67 %), Belgium (66.7 %), Ireland (65.6 %), Bulgaria (64.4 %), Croatia (64 %), Finland (63.6 %), Romania (62.4 %), </t>
  </si>
  <si>
    <t xml:space="preserve">Luxembourg (67 %), Belgium (66.7 %), Ireland (65.6 %), Bulgaria (64.4 %), Croatia (64 %), Finland (63.6 %), Romania (62.4 %), Latvia (61.4 %), </t>
  </si>
  <si>
    <t xml:space="preserve">Luxembourg (67 %), Belgium (66.7 %), Ireland (65.6 %), Bulgaria (64.4 %), Croatia (64 %), Finland (63.6 %), Romania (62.4 %), Latvia (61.4 %), Greece (61.3 %), </t>
  </si>
  <si>
    <t xml:space="preserve">Luxembourg (67 %), Belgium (66.7 %), Ireland (65.6 %), Bulgaria (64.4 %), Croatia (64 %), Finland (63.6 %), Romania (62.4 %), Latvia (61.4 %), Greece (61.3 %), Estonia (60.3 %), </t>
  </si>
  <si>
    <t xml:space="preserve">Luxembourg (67 %), Belgium (66.7 %), Ireland (65.6 %), Bulgaria (64.4 %), Croatia (64 %), Finland (63.6 %), Romania (62.4 %), Latvia (61.4 %), Greece (61.3 %), Estonia (60.3 %), Malta (59.4 %), </t>
  </si>
  <si>
    <t xml:space="preserve">Luxembourg (67 %), Belgium (66.7 %), Ireland (65.6 %), Bulgaria (64.4 %), Croatia (64 %), Finland (63.6 %), Romania (62.4 %), Latvia (61.4 %), Greece (61.3 %), Estonia (60.3 %), Malta (59.4 %), Austria (56.8 %), </t>
  </si>
  <si>
    <t xml:space="preserve">Luxembourg (67 %), Belgium (66.7 %), Ireland (65.6 %), Bulgaria (64.4 %), Croatia (64 %), Finland (63.6 %), Romania (62.4 %), Latvia (61.4 %), Greece (61.3 %), Estonia (60.3 %), Malta (59.4 %), Austria (56.8 %), Lithuania (56.6 %), </t>
  </si>
  <si>
    <t xml:space="preserve">Luxembourg (67 %), Belgium (66.7 %), Ireland (65.6 %), Bulgaria (64.4 %), Croatia (64 %), Finland (63.6 %), Romania (62.4 %), Latvia (61.4 %), Greece (61.3 %), Estonia (60.3 %), Malta (59.4 %), Austria (56.8 %), Lithuania (56.6 %), Sweden (56.4 %), </t>
  </si>
  <si>
    <t xml:space="preserve">Luxembourg (67 %), Belgium (66.7 %), Ireland (65.6 %), Bulgaria (64.4 %), Croatia (64 %), Finland (63.6 %), Romania (62.4 %), Latvia (61.4 %), Greece (61.3 %), Estonia (60.3 %), Malta (59.4 %), Austria (56.8 %), Lithuania (56.6 %), Sweden (56.4 %), Portugal (55.6 %), </t>
  </si>
  <si>
    <t xml:space="preserve">Luxembourg (67 %), Belgium (66.7 %), Ireland (65.6 %), Bulgaria (64.4 %), Croatia (64 %), Finland (63.6 %), Romania (62.4 %), Latvia (61.4 %), Greece (61.3 %), Estonia (60.3 %), Malta (59.4 %), Austria (56.8 %), Lithuania (56.6 %), Sweden (56.4 %), Portugal (55.6 %), Hungary (53.9 %), </t>
  </si>
  <si>
    <t xml:space="preserve">Luxembourg (67 %), Belgium (66.7 %), Ireland (65.6 %), Bulgaria (64.4 %), Croatia (64 %), Finland (63.6 %), Romania (62.4 %), Latvia (61.4 %), Greece (61.3 %), Estonia (60.3 %), Malta (59.4 %), Austria (56.8 %), Lithuania (56.6 %), Sweden (56.4 %), Portugal (55.6 %), Hungary (53.9 %), Spain (51 %), </t>
  </si>
  <si>
    <t xml:space="preserve">Luxembourg (67 %), Belgium (66.7 %), Ireland (65.6 %), Bulgaria (64.4 %), Croatia (64 %), Finland (63.6 %), Romania (62.4 %), Latvia (61.4 %), Greece (61.3 %), Estonia (60.3 %), Malta (59.4 %), Austria (56.8 %), Lithuania (56.6 %), Sweden (56.4 %), Portugal (55.6 %), Hungary (53.9 %), Spain (51 %), Germany (51 %), </t>
  </si>
  <si>
    <t xml:space="preserve">Luxembourg (67 %), Belgium (66.7 %), Ireland (65.6 %), Bulgaria (64.4 %), Croatia (64 %), Finland (63.6 %), Romania (62.4 %), Latvia (61.4 %), Greece (61.3 %), Estonia (60.3 %), Malta (59.4 %), Austria (56.8 %), Lithuania (56.6 %), Sweden (56.4 %), Portugal (55.6 %), Hungary (53.9 %), Spain (51 %), Germany (51 %), Poland (50.5 %), </t>
  </si>
  <si>
    <t xml:space="preserve">Luxembourg (67 %), Belgium (66.7 %), Ireland (65.6 %), Bulgaria (64.4 %), Croatia (64 %), Finland (63.6 %), Romania (62.4 %), Latvia (61.4 %), Greece (61.3 %), Estonia (60.3 %), Malta (59.4 %), Austria (56.8 %), Lithuania (56.6 %), Sweden (56.4 %), Portugal (55.6 %), Hungary (53.9 %), Spain (51 %), Germany (51 %), Poland (50.5 %), France (49.6 %), </t>
  </si>
  <si>
    <t xml:space="preserve">Luxembourg (67 %), Belgium (66.7 %), Ireland (65.6 %), Bulgaria (64.4 %), Croatia (64 %), Finland (63.6 %), Romania (62.4 %), Latvia (61.4 %), Greece (61.3 %), Estonia (60.3 %), Malta (59.4 %), Austria (56.8 %), Lithuania (56.6 %), Sweden (56.4 %), Portugal (55.6 %), Hungary (53.9 %), Spain (51 %), Germany (51 %), Poland (50.5 %), France (49.6 %), Slovenia (49.3 %), </t>
  </si>
  <si>
    <t xml:space="preserve">Luxembourg (67 %), Belgium (66.7 %), Ireland (65.6 %), Bulgaria (64.4 %), Croatia (64 %), Finland (63.6 %), Romania (62.4 %), Latvia (61.4 %), Greece (61.3 %), Estonia (60.3 %), Malta (59.4 %), Austria (56.8 %), Lithuania (56.6 %), Sweden (56.4 %), Portugal (55.6 %), Hungary (53.9 %), Spain (51 %), Germany (51 %), Poland (50.5 %), France (49.6 %), Slovenia (49.3 %), Czechia (48.8 %), </t>
  </si>
  <si>
    <t xml:space="preserve">Luxembourg (67 %), Belgium (66.7 %), Ireland (65.6 %), Bulgaria (64.4 %), Croatia (64 %), Finland (63.6 %), Romania (62.4 %), Latvia (61.4 %), Greece (61.3 %), Estonia (60.3 %), Malta (59.4 %), Austria (56.8 %), Lithuania (56.6 %), Sweden (56.4 %), Portugal (55.6 %), Hungary (53.9 %), Spain (51 %), Germany (51 %), Poland (50.5 %), France (49.6 %), Slovenia (49.3 %), Czechia (48.8 %), Netherlands (47.4 %), </t>
  </si>
  <si>
    <t xml:space="preserve">Luxembourg (67 %), Belgium (66.7 %), Ireland (65.6 %), Bulgaria (64.4 %), Croatia (64 %), Finland (63.6 %), Romania (62.4 %), Latvia (61.4 %), Greece (61.3 %), Estonia (60.3 %), Malta (59.4 %), Austria (56.8 %), Lithuania (56.6 %), Sweden (56.4 %), Portugal (55.6 %), Hungary (53.9 %), Spain (51 %), Germany (51 %), Poland (50.5 %), France (49.6 %), Slovenia (49.3 %), Czechia (48.8 %), Netherlands (47.4 %), Italy (46.8 %), </t>
  </si>
  <si>
    <t xml:space="preserve">Luxembourg (67 %), Belgium (66.7 %), Ireland (65.6 %), Bulgaria (64.4 %), Croatia (64 %), Finland (63.6 %), Romania (62.4 %), Latvia (61.4 %), Greece (61.3 %), Estonia (60.3 %), Malta (59.4 %), Austria (56.8 %), Lithuania (56.6 %), Sweden (56.4 %), Portugal (55.6 %), Hungary (53.9 %), Spain (51 %), Germany (51 %), Poland (50.5 %), France (49.6 %), Slovenia (49.3 %), Czechia (48.8 %), Netherlands (47.4 %), Italy (46.8 %), Slovakia (45.3 %), </t>
  </si>
  <si>
    <t xml:space="preserve">Luxembourg (67 %), Belgium (66.7 %), Ireland (65.6 %), Bulgaria (64.4 %), Croatia (64 %), Finland (63.6 %), Romania (62.4 %), Latvia (61.4 %), Greece (61.3 %), Estonia (60.3 %), Malta (59.4 %), Austria (56.8 %), Lithuania (56.6 %), Sweden (56.4 %), Portugal (55.6 %), Hungary (53.9 %), Spain (51 %), Germany (51 %), Poland (50.5 %), France (49.6 %), Slovenia (49.3 %), Czechia (48.8 %), Netherlands (47.4 %), Italy (46.8 %), Slovakia (45.3 %), Denmark (41 %), </t>
  </si>
  <si>
    <t xml:space="preserve">Luxembourg (67 %), Belgium (66.7 %), Ireland (65.6 %), Bulgaria (64.4 %), Croatia (64 %), Finland (63.6 %), Romania (62.4 %), Latvia (61.4 %), Greece (61.3 %), Estonia (60.3 %), Malta (59.4 %), Austria (56.8 %), Lithuania (56.6 %), Sweden (56.4 %), Portugal (55.6 %), Hungary (53.9 %), Spain (51 %), Germany (51 %), Poland (50.5 %), France (49.6 %), Slovenia (49.3 %), Czechia (48.8 %), Netherlands (47.4 %), Italy (46.8 %), Slovakia (45.3 %), Denmark (41 %), Cyprus (27.5 %), </t>
  </si>
  <si>
    <t>Extra-EU trade in goods by broad economic category, EU, 2022</t>
  </si>
  <si>
    <t>Share of intermediate goods in total trade for all goods, EU, 2002-2022</t>
  </si>
  <si>
    <t>Rate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</si>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</sst>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i"/>
    <numFmt numFmtId="165" formatCode="#,##0.0"/>
    <numFmt numFmtId="166" formatCode="0.0"/>
    <numFmt numFmtId="167" formatCode="#,##0.0_i"/>
    <numFmt numFmtId="168" formatCode="0.0%"/>
  </numFmts>
  <fonts count="22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b/>
      <sz val="9"/>
      <color theme="4"/>
      <name val="Arial"/>
      <family val="2"/>
    </font>
    <font>
      <sz val="9"/>
      <color rgb="FFFF0000"/>
      <name val="Arial"/>
      <family val="2"/>
    </font>
    <font>
      <sz val="9"/>
      <color theme="0" tint="-0.1499900072813034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6"/>
      <color theme="1"/>
      <name val="Arial"/>
      <family val="2"/>
    </font>
    <font>
      <b/>
      <sz val="18"/>
      <color indexed="8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2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</cellStyleXfs>
  <cellXfs count="89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right" vertical="center"/>
    </xf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66" fontId="0" fillId="0" borderId="0" xfId="20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1" fontId="9" fillId="0" borderId="0" xfId="0" applyNumberFormat="1" applyFont="1" applyAlignment="1">
      <alignment horizontal="right" vertical="center"/>
    </xf>
    <xf numFmtId="166" fontId="9" fillId="0" borderId="0" xfId="20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6" fontId="2" fillId="0" borderId="0" xfId="0" applyNumberFormat="1" applyFont="1" applyAlignment="1">
      <alignment horizontal="right" vertical="center" wrapText="1"/>
    </xf>
    <xf numFmtId="166" fontId="0" fillId="0" borderId="0" xfId="20" applyNumberFormat="1" applyFont="1">
      <alignment/>
      <protection/>
    </xf>
    <xf numFmtId="0" fontId="10" fillId="0" borderId="0" xfId="0" applyFont="1" applyFill="1" applyBorder="1" applyAlignment="1">
      <alignment horizontal="left" vertical="center"/>
    </xf>
    <xf numFmtId="166" fontId="0" fillId="0" borderId="0" xfId="20" applyNumberFormat="1" applyFont="1" applyFill="1" applyBorder="1">
      <alignment/>
      <protection/>
    </xf>
    <xf numFmtId="3" fontId="0" fillId="0" borderId="0" xfId="21" applyNumberFormat="1" applyFont="1">
      <alignment/>
      <protection/>
    </xf>
    <xf numFmtId="1" fontId="0" fillId="0" borderId="0" xfId="20" applyNumberFormat="1" applyFont="1" applyFill="1" applyBorder="1" applyAlignment="1">
      <alignment horizontal="right"/>
      <protection/>
    </xf>
    <xf numFmtId="164" fontId="0" fillId="0" borderId="3" xfId="23" applyNumberFormat="1" applyFont="1" applyBorder="1" applyAlignment="1">
      <alignment horizontal="right"/>
      <protection/>
    </xf>
    <xf numFmtId="167" fontId="0" fillId="0" borderId="3" xfId="24" applyNumberFormat="1" applyFont="1" applyBorder="1" applyAlignment="1">
      <alignment horizontal="right"/>
      <protection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164" fontId="0" fillId="0" borderId="3" xfId="24" applyNumberFormat="1" applyFont="1" applyBorder="1" applyAlignment="1">
      <alignment horizontal="right"/>
      <protection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164" fontId="0" fillId="3" borderId="0" xfId="23" applyNumberFormat="1" applyFont="1" applyFill="1" applyBorder="1" applyAlignment="1">
      <alignment horizontal="right"/>
      <protection/>
    </xf>
    <xf numFmtId="167" fontId="0" fillId="3" borderId="0" xfId="24" applyNumberFormat="1" applyFont="1" applyFill="1" applyBorder="1" applyAlignment="1">
      <alignment horizontal="right"/>
      <protection/>
    </xf>
    <xf numFmtId="164" fontId="0" fillId="3" borderId="0" xfId="24" applyNumberFormat="1" applyFont="1" applyFill="1" applyBorder="1" applyAlignment="1">
      <alignment horizontal="right"/>
      <protection/>
    </xf>
    <xf numFmtId="0" fontId="2" fillId="3" borderId="0" xfId="0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right" vertical="center" wrapText="1"/>
    </xf>
    <xf numFmtId="164" fontId="0" fillId="0" borderId="2" xfId="23" applyNumberFormat="1" applyFont="1" applyBorder="1" applyAlignment="1">
      <alignment horizontal="right"/>
      <protection/>
    </xf>
    <xf numFmtId="167" fontId="0" fillId="0" borderId="2" xfId="24" applyNumberFormat="1" applyFont="1" applyBorder="1" applyAlignment="1">
      <alignment horizontal="right"/>
      <protection/>
    </xf>
    <xf numFmtId="164" fontId="0" fillId="0" borderId="2" xfId="24" applyNumberFormat="1" applyFont="1" applyBorder="1" applyAlignment="1">
      <alignment horizontal="right"/>
      <protection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164" fontId="0" fillId="0" borderId="5" xfId="23" applyNumberFormat="1" applyFont="1" applyBorder="1" applyAlignment="1">
      <alignment horizontal="right"/>
      <protection/>
    </xf>
    <xf numFmtId="167" fontId="0" fillId="0" borderId="5" xfId="24" applyNumberFormat="1" applyFont="1" applyBorder="1" applyAlignment="1">
      <alignment horizontal="right"/>
      <protection/>
    </xf>
    <xf numFmtId="164" fontId="0" fillId="0" borderId="5" xfId="24" applyNumberFormat="1" applyFont="1" applyBorder="1" applyAlignment="1">
      <alignment horizontal="right"/>
      <protection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6" fontId="0" fillId="0" borderId="0" xfId="20" applyNumberFormat="1" applyFont="1" applyFill="1" applyBorder="1" applyAlignment="1">
      <alignment horizontal="left"/>
      <protection/>
    </xf>
    <xf numFmtId="0" fontId="2" fillId="0" borderId="6" xfId="0" applyFont="1" applyBorder="1" applyAlignment="1">
      <alignment vertical="center"/>
    </xf>
    <xf numFmtId="166" fontId="2" fillId="0" borderId="6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9" fontId="2" fillId="0" borderId="0" xfId="15" applyFont="1" applyAlignment="1">
      <alignment horizontal="right" vertical="center" wrapText="1"/>
    </xf>
    <xf numFmtId="168" fontId="0" fillId="0" borderId="0" xfId="15" applyNumberFormat="1" applyFont="1"/>
    <xf numFmtId="165" fontId="0" fillId="0" borderId="0" xfId="21" applyNumberFormat="1" applyFont="1">
      <alignment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68" fontId="2" fillId="0" borderId="0" xfId="15" applyNumberFormat="1" applyFont="1" applyAlignment="1">
      <alignment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8" xfId="21"/>
    <cellStyle name="Normal 5" xfId="22"/>
    <cellStyle name="Normal 6" xfId="23"/>
    <cellStyle name="Normal 6 4" xfId="24"/>
    <cellStyle name="Normal 2 2" xfId="25"/>
    <cellStyle name="Standard 2" xfId="26"/>
    <cellStyle name="Standard 3" xfId="27"/>
    <cellStyle name="Standard 4" xfId="28"/>
  </cellStyles>
  <dxfs count="52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5"/>
          <c:y val="0.02925"/>
          <c:w val="0.90875"/>
          <c:h val="0.85375"/>
        </c:manualLayout>
      </c:layout>
      <c:lineChart>
        <c:grouping val="standard"/>
        <c:varyColors val="0"/>
        <c:ser>
          <c:idx val="4"/>
          <c:order val="0"/>
          <c:tx>
            <c:strRef>
              <c:f>Fig1!$D$10</c:f>
              <c:strCache>
                <c:ptCount val="1"/>
                <c:pt idx="0">
                  <c:v>Intra-EU exports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Fig1!$C$11:$C$31</c:f>
              <c:numCache/>
            </c:numRef>
          </c:cat>
          <c:val>
            <c:numRef>
              <c:f>Fig1!$D$11:$D$31</c:f>
              <c:numCache/>
            </c:numRef>
          </c:val>
          <c:smooth val="0"/>
        </c:ser>
        <c:ser>
          <c:idx val="5"/>
          <c:order val="1"/>
          <c:tx>
            <c:strRef>
              <c:f>Fig1!$E$10</c:f>
              <c:strCache>
                <c:ptCount val="1"/>
                <c:pt idx="0">
                  <c:v>Extra-EU imports</c:v>
                </c:pt>
              </c:strCache>
            </c:strRef>
          </c:tx>
          <c:spPr>
            <a:ln cmpd="sng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Fig1!$C$11:$C$31</c:f>
              <c:numCache/>
            </c:numRef>
          </c:cat>
          <c:val>
            <c:numRef>
              <c:f>Fig1!$E$11:$E$31</c:f>
              <c:numCache/>
            </c:numRef>
          </c:val>
          <c:smooth val="0"/>
        </c:ser>
        <c:ser>
          <c:idx val="3"/>
          <c:order val="2"/>
          <c:tx>
            <c:strRef>
              <c:f>Fig1!$F$10</c:f>
              <c:strCache>
                <c:ptCount val="1"/>
                <c:pt idx="0">
                  <c:v>Extra-EU exports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Fig1!$C$11:$C$31</c:f>
              <c:numCache/>
            </c:numRef>
          </c:cat>
          <c:val>
            <c:numRef>
              <c:f>Fig1!$F$11:$F$31</c:f>
              <c:numCache/>
            </c:numRef>
          </c:val>
          <c:smooth val="0"/>
        </c:ser>
        <c:axId val="24511208"/>
        <c:axId val="19274281"/>
      </c:lineChart>
      <c:catAx>
        <c:axId val="245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9274281"/>
        <c:crossesAt val="0"/>
        <c:auto val="1"/>
        <c:lblOffset val="100"/>
        <c:noMultiLvlLbl val="0"/>
      </c:catAx>
      <c:valAx>
        <c:axId val="19274281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4511208"/>
        <c:crosses val="autoZero"/>
        <c:crossBetween val="between"/>
        <c:dispUnits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0.275"/>
          <c:y val="0.96875"/>
          <c:w val="0.485"/>
          <c:h val="0.031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055"/>
          <c:w val="0.9462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Fig9!$H$11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Fig9!$G$12:$G$20</c:f>
              <c:strCache/>
            </c:strRef>
          </c:cat>
          <c:val>
            <c:numRef>
              <c:f>Fig9!$H$12:$H$20</c:f>
              <c:numCache/>
            </c:numRef>
          </c:val>
        </c:ser>
        <c:ser>
          <c:idx val="1"/>
          <c:order val="1"/>
          <c:tx>
            <c:strRef>
              <c:f>Fig9!$I$11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Fig9!$G$12:$G$20</c:f>
              <c:strCache/>
            </c:strRef>
          </c:cat>
          <c:val>
            <c:numRef>
              <c:f>Fig9!$I$12:$I$20</c:f>
              <c:numCache/>
            </c:numRef>
          </c:val>
        </c:ser>
        <c:axId val="5928526"/>
        <c:axId val="53356735"/>
      </c:barChart>
      <c:catAx>
        <c:axId val="59285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3356735"/>
        <c:crosses val="autoZero"/>
        <c:auto val="1"/>
        <c:lblOffset val="100"/>
        <c:noMultiLvlLbl val="0"/>
      </c:catAx>
      <c:valAx>
        <c:axId val="53356735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28526"/>
        <c:crosses val="autoZero"/>
        <c:crossBetween val="between"/>
        <c:dispUnits/>
        <c:majorUnit val="10"/>
      </c:valAx>
      <c:spPr>
        <a:noFill/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09"/>
          <c:w val="0.946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Fig9!$D$11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Fig9!$C$12:$C$20</c:f>
              <c:strCache/>
            </c:strRef>
          </c:cat>
          <c:val>
            <c:numRef>
              <c:f>Fig9!$D$12:$D$20</c:f>
              <c:numCache/>
            </c:numRef>
          </c:val>
        </c:ser>
        <c:ser>
          <c:idx val="1"/>
          <c:order val="1"/>
          <c:tx>
            <c:strRef>
              <c:f>Fig9!$E$11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Fig9!$C$12:$C$20</c:f>
              <c:strCache/>
            </c:strRef>
          </c:cat>
          <c:val>
            <c:numRef>
              <c:f>Fig9!$E$12:$E$20</c:f>
              <c:numCache/>
            </c:numRef>
          </c:val>
        </c:ser>
        <c:axId val="10448568"/>
        <c:axId val="26928249"/>
      </c:barChart>
      <c:catAx>
        <c:axId val="104485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6928249"/>
        <c:crosses val="autoZero"/>
        <c:auto val="1"/>
        <c:lblOffset val="100"/>
        <c:noMultiLvlLbl val="0"/>
      </c:catAx>
      <c:valAx>
        <c:axId val="26928249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448568"/>
        <c:crosses val="autoZero"/>
        <c:crossBetween val="between"/>
        <c:dispUnits/>
        <c:majorUnit val="10"/>
      </c:valAx>
      <c:spPr>
        <a:noFill/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055"/>
          <c:w val="0.9462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Fig10!$H$11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Fig10!$G$12:$G$20</c:f>
              <c:strCache/>
            </c:strRef>
          </c:cat>
          <c:val>
            <c:numRef>
              <c:f>Fig10!$H$12:$H$20</c:f>
              <c:numCache/>
            </c:numRef>
          </c:val>
        </c:ser>
        <c:ser>
          <c:idx val="1"/>
          <c:order val="1"/>
          <c:tx>
            <c:strRef>
              <c:f>Fig10!$I$11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Fig10!$G$12:$G$20</c:f>
              <c:strCache/>
            </c:strRef>
          </c:cat>
          <c:val>
            <c:numRef>
              <c:f>Fig10!$I$12:$I$20</c:f>
              <c:numCache/>
            </c:numRef>
          </c:val>
        </c:ser>
        <c:axId val="41027650"/>
        <c:axId val="33704531"/>
      </c:barChart>
      <c:catAx>
        <c:axId val="410276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3704531"/>
        <c:crosses val="autoZero"/>
        <c:auto val="1"/>
        <c:lblOffset val="100"/>
        <c:noMultiLvlLbl val="0"/>
      </c:catAx>
      <c:valAx>
        <c:axId val="33704531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027650"/>
        <c:crosses val="autoZero"/>
        <c:crossBetween val="between"/>
        <c:dispUnits/>
        <c:majorUnit val="10"/>
      </c:valAx>
      <c:spPr>
        <a:noFill/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09"/>
          <c:w val="0.946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Fig10!$D$11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Fig10!$C$12:$C$20</c:f>
              <c:strCache/>
            </c:strRef>
          </c:cat>
          <c:val>
            <c:numRef>
              <c:f>Fig10!$D$12:$D$20</c:f>
              <c:numCache/>
            </c:numRef>
          </c:val>
        </c:ser>
        <c:ser>
          <c:idx val="1"/>
          <c:order val="1"/>
          <c:tx>
            <c:strRef>
              <c:f>Fig10!$E$11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Fig10!$C$12:$C$20</c:f>
              <c:strCache/>
            </c:strRef>
          </c:cat>
          <c:val>
            <c:numRef>
              <c:f>Fig10!$E$12:$E$20</c:f>
              <c:numCache/>
            </c:numRef>
          </c:val>
        </c:ser>
        <c:axId val="34905324"/>
        <c:axId val="45712461"/>
      </c:barChart>
      <c:catAx>
        <c:axId val="349053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712461"/>
        <c:crosses val="autoZero"/>
        <c:auto val="1"/>
        <c:lblOffset val="100"/>
        <c:noMultiLvlLbl val="0"/>
      </c:catAx>
      <c:valAx>
        <c:axId val="45712461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905324"/>
        <c:crosses val="autoZero"/>
        <c:crossBetween val="between"/>
        <c:dispUnits/>
        <c:majorUnit val="10"/>
      </c:valAx>
      <c:spPr>
        <a:noFill/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055"/>
          <c:w val="0.9462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Fig11!$H$10:$H$11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Fig11!$G$12:$G$20</c:f>
              <c:strCache/>
            </c:strRef>
          </c:cat>
          <c:val>
            <c:numRef>
              <c:f>Fig11!$H$12:$H$20</c:f>
              <c:numCache/>
            </c:numRef>
          </c:val>
        </c:ser>
        <c:ser>
          <c:idx val="1"/>
          <c:order val="1"/>
          <c:tx>
            <c:strRef>
              <c:f>Fig11!$I$10:$I$11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Fig11!$G$12:$G$20</c:f>
              <c:strCache/>
            </c:strRef>
          </c:cat>
          <c:val>
            <c:numRef>
              <c:f>Fig11!$I$12:$I$20</c:f>
              <c:numCache/>
            </c:numRef>
          </c:val>
        </c:ser>
        <c:axId val="8758966"/>
        <c:axId val="11721831"/>
      </c:barChart>
      <c:catAx>
        <c:axId val="87589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721831"/>
        <c:crosses val="autoZero"/>
        <c:auto val="1"/>
        <c:lblOffset val="100"/>
        <c:noMultiLvlLbl val="0"/>
      </c:catAx>
      <c:valAx>
        <c:axId val="11721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758966"/>
        <c:crosses val="autoZero"/>
        <c:crossBetween val="between"/>
        <c:dispUnits/>
        <c:majorUnit val="10"/>
      </c:valAx>
      <c:spPr>
        <a:noFill/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09"/>
          <c:w val="0.946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Fig11!$D$11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Fig11!$C$12:$C$20</c:f>
              <c:strCache/>
            </c:strRef>
          </c:cat>
          <c:val>
            <c:numRef>
              <c:f>Fig11!$D$12:$D$20</c:f>
              <c:numCache/>
            </c:numRef>
          </c:val>
        </c:ser>
        <c:ser>
          <c:idx val="1"/>
          <c:order val="1"/>
          <c:tx>
            <c:strRef>
              <c:f>Fig11!$E$11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Fig11!$C$12:$C$20</c:f>
              <c:strCache/>
            </c:strRef>
          </c:cat>
          <c:val>
            <c:numRef>
              <c:f>Fig11!$E$12:$E$20</c:f>
              <c:numCache/>
            </c:numRef>
          </c:val>
        </c:ser>
        <c:axId val="38387616"/>
        <c:axId val="9944225"/>
      </c:barChart>
      <c:catAx>
        <c:axId val="383876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9944225"/>
        <c:crosses val="autoZero"/>
        <c:auto val="1"/>
        <c:lblOffset val="100"/>
        <c:noMultiLvlLbl val="0"/>
      </c:catAx>
      <c:valAx>
        <c:axId val="9944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387616"/>
        <c:crosses val="autoZero"/>
        <c:crossBetween val="between"/>
        <c:dispUnits/>
        <c:majorUnit val="10"/>
      </c:valAx>
      <c:spPr>
        <a:noFill/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055"/>
          <c:w val="0.9462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Fig12!$H$11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Fig12!$G$12:$G$20</c:f>
              <c:strCache/>
            </c:strRef>
          </c:cat>
          <c:val>
            <c:numRef>
              <c:f>Fig12!$H$12:$H$20</c:f>
              <c:numCache/>
            </c:numRef>
          </c:val>
        </c:ser>
        <c:ser>
          <c:idx val="1"/>
          <c:order val="1"/>
          <c:tx>
            <c:strRef>
              <c:f>Fig12!$I$11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Fig12!$G$12:$G$20</c:f>
              <c:strCache/>
            </c:strRef>
          </c:cat>
          <c:val>
            <c:numRef>
              <c:f>Fig12!$I$12:$I$20</c:f>
              <c:numCache/>
            </c:numRef>
          </c:val>
        </c:ser>
        <c:axId val="22389162"/>
        <c:axId val="175867"/>
      </c:barChart>
      <c:catAx>
        <c:axId val="223891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75867"/>
        <c:crosses val="autoZero"/>
        <c:auto val="1"/>
        <c:lblOffset val="100"/>
        <c:noMultiLvlLbl val="0"/>
      </c:catAx>
      <c:valAx>
        <c:axId val="175867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389162"/>
        <c:crosses val="autoZero"/>
        <c:crossBetween val="between"/>
        <c:dispUnits/>
        <c:majorUnit val="10"/>
      </c:valAx>
      <c:spPr>
        <a:noFill/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09"/>
          <c:w val="0.946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Fig12!$D$11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Fig12!$C$12:$C$20</c:f>
              <c:strCache/>
            </c:strRef>
          </c:cat>
          <c:val>
            <c:numRef>
              <c:f>Fig12!$D$12:$D$20</c:f>
              <c:numCache/>
            </c:numRef>
          </c:val>
        </c:ser>
        <c:ser>
          <c:idx val="1"/>
          <c:order val="1"/>
          <c:tx>
            <c:strRef>
              <c:f>Fig12!$E$11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Fig12!$C$12:$C$20</c:f>
              <c:strCache/>
            </c:strRef>
          </c:cat>
          <c:val>
            <c:numRef>
              <c:f>Fig12!$E$12:$E$20</c:f>
              <c:numCache/>
            </c:numRef>
          </c:val>
        </c:ser>
        <c:axId val="1582804"/>
        <c:axId val="14245237"/>
      </c:barChart>
      <c:catAx>
        <c:axId val="15828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4245237"/>
        <c:crosses val="autoZero"/>
        <c:auto val="1"/>
        <c:lblOffset val="100"/>
        <c:noMultiLvlLbl val="0"/>
      </c:catAx>
      <c:valAx>
        <c:axId val="14245237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82804"/>
        <c:crosses val="autoZero"/>
        <c:crossBetween val="between"/>
        <c:dispUnits/>
        <c:majorUnit val="10"/>
      </c:valAx>
      <c:spPr>
        <a:noFill/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1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Fig2!$C$11:$C$14</c:f>
              <c:strCache/>
            </c:strRef>
          </c:cat>
          <c:val>
            <c:numRef>
              <c:f>Fig2!$E$11:$E$14</c:f>
              <c:numCache/>
            </c:numRef>
          </c:val>
        </c:ser>
      </c:pieChart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1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Fig2!$C$11:$C$14</c:f>
              <c:strCache/>
            </c:strRef>
          </c:cat>
          <c:val>
            <c:numRef>
              <c:f>Fig2!$D$11:$D$14</c:f>
              <c:numCache/>
            </c:numRef>
          </c:val>
        </c:ser>
      </c:pieChart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2925"/>
          <c:w val="0.7995"/>
          <c:h val="0.8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Fig3!$D$10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Fig3!$C$11:$C$37</c:f>
              <c:strCache/>
            </c:strRef>
          </c:cat>
          <c:val>
            <c:numRef>
              <c:f>Fig3!$D$11:$D$37</c:f>
              <c:numCache/>
            </c:numRef>
          </c:val>
        </c:ser>
        <c:ser>
          <c:idx val="1"/>
          <c:order val="1"/>
          <c:tx>
            <c:strRef>
              <c:f>Fig3!$E$10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Fig3!$C$11:$C$37</c:f>
              <c:strCache/>
            </c:strRef>
          </c:cat>
          <c:val>
            <c:numRef>
              <c:f>Fig3!$E$11:$E$37</c:f>
              <c:numCache/>
            </c:numRef>
          </c:val>
        </c:ser>
        <c:ser>
          <c:idx val="2"/>
          <c:order val="2"/>
          <c:tx>
            <c:strRef>
              <c:f>Fig3!$F$10</c:f>
              <c:strCache>
                <c:ptCount val="1"/>
                <c:pt idx="0">
                  <c:v>Consumtion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Fig3!$C$11:$C$37</c:f>
              <c:strCache/>
            </c:strRef>
          </c:cat>
          <c:val>
            <c:numRef>
              <c:f>Fig3!$F$11:$F$37</c:f>
              <c:numCache/>
            </c:numRef>
          </c:val>
        </c:ser>
        <c:ser>
          <c:idx val="3"/>
          <c:order val="3"/>
          <c:tx>
            <c:strRef>
              <c:f>Fig3!$G$10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Fig3!$C$11:$C$37</c:f>
              <c:strCache/>
            </c:strRef>
          </c:cat>
          <c:val>
            <c:numRef>
              <c:f>Fig3!$G$11:$G$37</c:f>
              <c:numCache/>
            </c:numRef>
          </c:val>
        </c:ser>
        <c:overlap val="100"/>
        <c:gapWidth val="50"/>
        <c:axId val="39250802"/>
        <c:axId val="17712899"/>
      </c:barChart>
      <c:catAx>
        <c:axId val="3925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7712899"/>
        <c:crossesAt val="0"/>
        <c:auto val="1"/>
        <c:lblOffset val="100"/>
        <c:noMultiLvlLbl val="0"/>
      </c:catAx>
      <c:valAx>
        <c:axId val="1771289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9250802"/>
        <c:crosses val="autoZero"/>
        <c:crossBetween val="between"/>
        <c:dispUnits/>
        <c:majorUnit val="25"/>
      </c:valAx>
      <c:spPr>
        <a:noFill/>
      </c:spPr>
    </c:plotArea>
    <c:legend>
      <c:legendPos val="r"/>
      <c:layout>
        <c:manualLayout>
          <c:xMode val="edge"/>
          <c:yMode val="edge"/>
          <c:x val="0.86375"/>
          <c:y val="0.32"/>
          <c:w val="0.13475"/>
          <c:h val="0.241"/>
        </c:manualLayout>
      </c:layout>
      <c:overlay val="0"/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2925"/>
          <c:w val="0.7995"/>
          <c:h val="0.8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Fig4!$D$10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Fig4!$C$11:$C$37</c:f>
              <c:strCache/>
            </c:strRef>
          </c:cat>
          <c:val>
            <c:numRef>
              <c:f>Fig4!$D$11:$D$37</c:f>
              <c:numCache/>
            </c:numRef>
          </c:val>
        </c:ser>
        <c:ser>
          <c:idx val="1"/>
          <c:order val="1"/>
          <c:tx>
            <c:strRef>
              <c:f>Fig4!$E$10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Fig4!$C$11:$C$37</c:f>
              <c:strCache/>
            </c:strRef>
          </c:cat>
          <c:val>
            <c:numRef>
              <c:f>Fig4!$E$11:$E$37</c:f>
              <c:numCache/>
            </c:numRef>
          </c:val>
        </c:ser>
        <c:ser>
          <c:idx val="2"/>
          <c:order val="2"/>
          <c:tx>
            <c:strRef>
              <c:f>Fig4!$F$10</c:f>
              <c:strCache>
                <c:ptCount val="1"/>
                <c:pt idx="0">
                  <c:v>Consumption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Fig4!$C$11:$C$37</c:f>
              <c:strCache/>
            </c:strRef>
          </c:cat>
          <c:val>
            <c:numRef>
              <c:f>Fig4!$F$11:$F$37</c:f>
              <c:numCache/>
            </c:numRef>
          </c:val>
        </c:ser>
        <c:ser>
          <c:idx val="3"/>
          <c:order val="3"/>
          <c:tx>
            <c:strRef>
              <c:f>Fig4!$G$10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Fig4!$C$11:$C$37</c:f>
              <c:strCache/>
            </c:strRef>
          </c:cat>
          <c:val>
            <c:numRef>
              <c:f>Fig4!$G$11:$G$37</c:f>
              <c:numCache/>
            </c:numRef>
          </c:val>
        </c:ser>
        <c:overlap val="100"/>
        <c:gapWidth val="50"/>
        <c:axId val="25198364"/>
        <c:axId val="25458685"/>
      </c:barChart>
      <c:catAx>
        <c:axId val="2519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5458685"/>
        <c:crossesAt val="0"/>
        <c:auto val="1"/>
        <c:lblOffset val="100"/>
        <c:noMultiLvlLbl val="0"/>
      </c:catAx>
      <c:valAx>
        <c:axId val="2545868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5198364"/>
        <c:crosses val="autoZero"/>
        <c:crossBetween val="between"/>
        <c:dispUnits/>
        <c:majorUnit val="25"/>
      </c:valAx>
      <c:spPr>
        <a:noFill/>
      </c:spPr>
    </c:plotArea>
    <c:legend>
      <c:legendPos val="r"/>
      <c:layout>
        <c:manualLayout>
          <c:xMode val="edge"/>
          <c:yMode val="edge"/>
          <c:x val="0.86375"/>
          <c:y val="0.32"/>
          <c:w val="0.13475"/>
          <c:h val="0.241"/>
        </c:manualLayout>
      </c:layout>
      <c:overlay val="0"/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5"/>
          <c:y val="0.02925"/>
          <c:w val="0.7607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Fig5!$C$15</c:f>
              <c:strCache>
                <c:ptCount val="1"/>
                <c:pt idx="0">
                  <c:v>Machinery and transport equipment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Fig5!$D$10:$X$10</c:f>
              <c:numCache/>
            </c:numRef>
          </c:cat>
          <c:val>
            <c:numRef>
              <c:f>Fig5!$D$15:$X$15</c:f>
              <c:numCache/>
            </c:numRef>
          </c:val>
          <c:smooth val="0"/>
        </c:ser>
        <c:ser>
          <c:idx val="2"/>
          <c:order val="1"/>
          <c:tx>
            <c:strRef>
              <c:f>Fig5!$C$16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Fig5!$D$10:$X$10</c:f>
              <c:numCache/>
            </c:numRef>
          </c:cat>
          <c:val>
            <c:numRef>
              <c:f>Fig5!$D$16:$X$16</c:f>
              <c:numCache/>
            </c:numRef>
          </c:val>
          <c:smooth val="0"/>
        </c:ser>
        <c:ser>
          <c:idx val="1"/>
          <c:order val="2"/>
          <c:tx>
            <c:strRef>
              <c:f>Fig5!$C$14</c:f>
              <c:strCache>
                <c:ptCount val="1"/>
                <c:pt idx="0">
                  <c:v>Chemicals and related products, n.e.s.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Fig5!$D$10:$X$10</c:f>
              <c:numCache/>
            </c:numRef>
          </c:cat>
          <c:val>
            <c:numRef>
              <c:f>Fig5!$D$14:$X$14</c:f>
              <c:numCache/>
            </c:numRef>
          </c:val>
          <c:smooth val="0"/>
        </c:ser>
        <c:ser>
          <c:idx val="3"/>
          <c:order val="3"/>
          <c:tx>
            <c:strRef>
              <c:f>Fig5!$C$11</c:f>
              <c:strCache>
                <c:ptCount val="1"/>
                <c:pt idx="0">
                  <c:v>Food, drinks and tobacco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Fig5!$D$10:$X$10</c:f>
              <c:numCache/>
            </c:numRef>
          </c:cat>
          <c:val>
            <c:numRef>
              <c:f>Fig5!$D$11:$X$11</c:f>
              <c:numCache/>
            </c:numRef>
          </c:val>
          <c:smooth val="0"/>
        </c:ser>
        <c:ser>
          <c:idx val="5"/>
          <c:order val="4"/>
          <c:tx>
            <c:strRef>
              <c:f>Fig5!$C$13</c:f>
              <c:strCache>
                <c:ptCount val="1"/>
                <c:pt idx="0">
                  <c:v>Mineral fuels, lubricants and related materials</c:v>
                </c:pt>
              </c:strCache>
            </c:strRef>
          </c:tx>
          <c:spPr>
            <a:ln cmpd="sng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Fig5!$D$10:$X$10</c:f>
              <c:numCache/>
            </c:numRef>
          </c:cat>
          <c:val>
            <c:numRef>
              <c:f>Fig5!$D$13:$X$13</c:f>
              <c:numCache/>
            </c:numRef>
          </c:val>
          <c:smooth val="0"/>
        </c:ser>
        <c:ser>
          <c:idx val="4"/>
          <c:order val="5"/>
          <c:tx>
            <c:strRef>
              <c:f>Fig5!$C$12</c:f>
              <c:strCache>
                <c:ptCount val="1"/>
                <c:pt idx="0">
                  <c:v>Raw materials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Fig5!$D$10:$X$10</c:f>
              <c:numCache/>
            </c:numRef>
          </c:cat>
          <c:val>
            <c:numRef>
              <c:f>Fig5!$D$12:$X$12</c:f>
              <c:numCache/>
            </c:numRef>
          </c:val>
          <c:smooth val="0"/>
        </c:ser>
        <c:axId val="27801574"/>
        <c:axId val="48887575"/>
      </c:lineChart>
      <c:catAx>
        <c:axId val="278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8887575"/>
        <c:crossesAt val="0"/>
        <c:auto val="1"/>
        <c:lblOffset val="100"/>
        <c:noMultiLvlLbl val="0"/>
      </c:catAx>
      <c:valAx>
        <c:axId val="488875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7801574"/>
        <c:crosses val="autoZero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165"/>
          <c:y val="0.21225"/>
          <c:w val="0.1755"/>
          <c:h val="0.493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5"/>
          <c:y val="0.02925"/>
          <c:w val="0.7607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Fig6!$C$13</c:f>
              <c:strCache>
                <c:ptCount val="1"/>
                <c:pt idx="0">
                  <c:v>Mineral fuels, lubricants and related materials</c:v>
                </c:pt>
              </c:strCache>
            </c:strRef>
          </c:tx>
          <c:spPr>
            <a:ln cmpd="sng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1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2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3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4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5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6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7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8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9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10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11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12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13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14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15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16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17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18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19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Pt>
            <c:idx val="20"/>
            <c:spPr>
              <a:ln cmpd="sng">
                <a:solidFill>
                  <a:schemeClr val="accent3"/>
                </a:solidFill>
                <a:prstDash val="soli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Fig6!$D$10:$X$10</c:f>
              <c:numCache/>
            </c:numRef>
          </c:cat>
          <c:val>
            <c:numRef>
              <c:f>Fig6!$D$13:$X$13</c:f>
              <c:numCache/>
            </c:numRef>
          </c:val>
          <c:smooth val="0"/>
        </c:ser>
        <c:ser>
          <c:idx val="1"/>
          <c:order val="1"/>
          <c:tx>
            <c:strRef>
              <c:f>Fig6!$C$15</c:f>
              <c:strCache>
                <c:ptCount val="1"/>
                <c:pt idx="0">
                  <c:v>Machinery and transport equipment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Fig6!$D$10:$X$10</c:f>
              <c:numCache/>
            </c:numRef>
          </c:cat>
          <c:val>
            <c:numRef>
              <c:f>Fig6!$D$15:$X$15</c:f>
              <c:numCache/>
            </c:numRef>
          </c:val>
          <c:smooth val="0"/>
        </c:ser>
        <c:ser>
          <c:idx val="2"/>
          <c:order val="2"/>
          <c:tx>
            <c:strRef>
              <c:f>Fig6!$C$16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Fig6!$D$10:$X$10</c:f>
              <c:numCache/>
            </c:numRef>
          </c:cat>
          <c:val>
            <c:numRef>
              <c:f>Fig6!$D$16:$X$16</c:f>
              <c:numCache/>
            </c:numRef>
          </c:val>
          <c:smooth val="0"/>
        </c:ser>
        <c:ser>
          <c:idx val="5"/>
          <c:order val="3"/>
          <c:tx>
            <c:strRef>
              <c:f>Fig6!$C$14</c:f>
              <c:strCache>
                <c:ptCount val="1"/>
                <c:pt idx="0">
                  <c:v>Chemicals and related products, n.e.s.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Fig6!$D$10:$X$10</c:f>
              <c:numCache/>
            </c:numRef>
          </c:cat>
          <c:val>
            <c:numRef>
              <c:f>Fig6!$D$14:$X$14</c:f>
              <c:numCache/>
            </c:numRef>
          </c:val>
          <c:smooth val="0"/>
        </c:ser>
        <c:ser>
          <c:idx val="3"/>
          <c:order val="4"/>
          <c:tx>
            <c:strRef>
              <c:f>Fig6!$C$11</c:f>
              <c:strCache>
                <c:ptCount val="1"/>
                <c:pt idx="0">
                  <c:v>Food, drinks and tobacco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Fig6!$D$10:$X$10</c:f>
              <c:numCache/>
            </c:numRef>
          </c:cat>
          <c:val>
            <c:numRef>
              <c:f>Fig6!$D$11:$X$11</c:f>
              <c:numCache/>
            </c:numRef>
          </c:val>
          <c:smooth val="0"/>
        </c:ser>
        <c:ser>
          <c:idx val="4"/>
          <c:order val="5"/>
          <c:tx>
            <c:strRef>
              <c:f>Fig6!$C$12</c:f>
              <c:strCache>
                <c:ptCount val="1"/>
                <c:pt idx="0">
                  <c:v>Raw materials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Fig6!$D$10:$X$10</c:f>
              <c:numCache/>
            </c:numRef>
          </c:cat>
          <c:val>
            <c:numRef>
              <c:f>Fig6!$D$12:$X$12</c:f>
              <c:numCache/>
            </c:numRef>
          </c:val>
          <c:smooth val="0"/>
        </c:ser>
        <c:axId val="37334992"/>
        <c:axId val="470609"/>
      </c:line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70609"/>
        <c:crossesAt val="0"/>
        <c:auto val="1"/>
        <c:lblOffset val="100"/>
        <c:noMultiLvlLbl val="0"/>
      </c:catAx>
      <c:valAx>
        <c:axId val="470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7334992"/>
        <c:crosses val="autoZero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165"/>
          <c:y val="0.21225"/>
          <c:w val="0.1755"/>
          <c:h val="0.493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46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Fig7!$D$10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Fig7!$C$12:$C$17</c:f>
              <c:strCache/>
            </c:strRef>
          </c:cat>
          <c:val>
            <c:numRef>
              <c:f>Fig7!$D$12:$D$17</c:f>
              <c:numCache/>
            </c:numRef>
          </c:val>
        </c:ser>
        <c:ser>
          <c:idx val="1"/>
          <c:order val="1"/>
          <c:tx>
            <c:strRef>
              <c:f>Fig7!$E$10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Fig7!$C$12:$C$17</c:f>
              <c:strCache/>
            </c:strRef>
          </c:cat>
          <c:val>
            <c:numRef>
              <c:f>Fig7!$E$12:$E$17</c:f>
              <c:numCache/>
            </c:numRef>
          </c:val>
        </c:ser>
        <c:ser>
          <c:idx val="2"/>
          <c:order val="2"/>
          <c:tx>
            <c:strRef>
              <c:f>Fig7!$F$10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Fig7!$C$12:$C$17</c:f>
              <c:strCache/>
            </c:strRef>
          </c:cat>
          <c:val>
            <c:numRef>
              <c:f>Fig7!$F$12:$F$17</c:f>
              <c:numCache/>
            </c:numRef>
          </c:val>
        </c:ser>
        <c:axId val="4235482"/>
        <c:axId val="38119339"/>
      </c:barChart>
      <c:catAx>
        <c:axId val="42354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8119339"/>
        <c:crosses val="autoZero"/>
        <c:auto val="1"/>
        <c:lblOffset val="100"/>
        <c:noMultiLvlLbl val="0"/>
      </c:catAx>
      <c:valAx>
        <c:axId val="381193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35482"/>
        <c:crosses val="autoZero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37775"/>
          <c:y val="0.9605"/>
          <c:w val="0.246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5"/>
          <c:y val="0.02925"/>
          <c:w val="0.9087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Fig8!$E$10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Fig8!$C$11:$D$19</c:f>
              <c:multiLvlStrCache/>
            </c:multiLvlStrRef>
          </c:cat>
          <c:val>
            <c:numRef>
              <c:f>Fig8!$E$11:$E$19</c:f>
              <c:numCache/>
            </c:numRef>
          </c:val>
        </c:ser>
        <c:ser>
          <c:idx val="1"/>
          <c:order val="1"/>
          <c:tx>
            <c:strRef>
              <c:f>Fig8!$F$10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Fig8!$C$11:$D$19</c:f>
              <c:multiLvlStrCache/>
            </c:multiLvlStrRef>
          </c:cat>
          <c:val>
            <c:numRef>
              <c:f>Fig8!$F$11:$F$19</c:f>
              <c:numCache/>
            </c:numRef>
          </c:val>
        </c:ser>
        <c:axId val="7529732"/>
        <c:axId val="658725"/>
      </c:barChart>
      <c:catAx>
        <c:axId val="752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58725"/>
        <c:crossesAt val="0"/>
        <c:auto val="1"/>
        <c:lblOffset val="100"/>
        <c:noMultiLvlLbl val="0"/>
      </c:catAx>
      <c:valAx>
        <c:axId val="658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7529732"/>
        <c:crosses val="autoZero"/>
        <c:crossBetween val="between"/>
        <c:dispUnits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.42275"/>
          <c:y val="0.96875"/>
          <c:w val="0.16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37</xdr:row>
      <xdr:rowOff>47625</xdr:rowOff>
    </xdr:from>
    <xdr:to>
      <xdr:col>15</xdr:col>
      <xdr:colOff>647700</xdr:colOff>
      <xdr:row>79</xdr:row>
      <xdr:rowOff>19050</xdr:rowOff>
    </xdr:to>
    <xdr:graphicFrame macro="">
      <xdr:nvGraphicFramePr>
        <xdr:cNvPr id="2" name="Chart 1"/>
        <xdr:cNvGraphicFramePr/>
      </xdr:nvGraphicFramePr>
      <xdr:xfrm>
        <a:off x="1171575" y="5886450"/>
        <a:ext cx="95345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361950</xdr:colOff>
      <xdr:row>82</xdr:row>
      <xdr:rowOff>0</xdr:rowOff>
    </xdr:from>
    <xdr:to>
      <xdr:col>16</xdr:col>
      <xdr:colOff>0</xdr:colOff>
      <xdr:row>85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991600" y="12839700"/>
          <a:ext cx="17240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36</xdr:row>
      <xdr:rowOff>104775</xdr:rowOff>
    </xdr:from>
    <xdr:to>
      <xdr:col>10</xdr:col>
      <xdr:colOff>923925</xdr:colOff>
      <xdr:row>39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67725" y="6076950"/>
          <a:ext cx="161925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36</xdr:row>
      <xdr:rowOff>104775</xdr:rowOff>
    </xdr:from>
    <xdr:to>
      <xdr:col>10</xdr:col>
      <xdr:colOff>923925</xdr:colOff>
      <xdr:row>39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67725" y="6076950"/>
          <a:ext cx="161925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55</xdr:row>
      <xdr:rowOff>66675</xdr:rowOff>
    </xdr:from>
    <xdr:to>
      <xdr:col>16</xdr:col>
      <xdr:colOff>0</xdr:colOff>
      <xdr:row>81</xdr:row>
      <xdr:rowOff>19050</xdr:rowOff>
    </xdr:to>
    <xdr:graphicFrame macro="">
      <xdr:nvGraphicFramePr>
        <xdr:cNvPr id="4" name="Chart 2"/>
        <xdr:cNvGraphicFramePr/>
      </xdr:nvGraphicFramePr>
      <xdr:xfrm>
        <a:off x="1181100" y="9201150"/>
        <a:ext cx="9525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28</xdr:row>
      <xdr:rowOff>200025</xdr:rowOff>
    </xdr:from>
    <xdr:to>
      <xdr:col>16</xdr:col>
      <xdr:colOff>0</xdr:colOff>
      <xdr:row>54</xdr:row>
      <xdr:rowOff>47625</xdr:rowOff>
    </xdr:to>
    <xdr:graphicFrame macro="">
      <xdr:nvGraphicFramePr>
        <xdr:cNvPr id="5" name="Chart 1"/>
        <xdr:cNvGraphicFramePr/>
      </xdr:nvGraphicFramePr>
      <xdr:xfrm>
        <a:off x="1181100" y="5114925"/>
        <a:ext cx="95250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381000</xdr:colOff>
      <xdr:row>82</xdr:row>
      <xdr:rowOff>171450</xdr:rowOff>
    </xdr:from>
    <xdr:to>
      <xdr:col>16</xdr:col>
      <xdr:colOff>0</xdr:colOff>
      <xdr:row>85</xdr:row>
      <xdr:rowOff>142875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991600" y="13420725"/>
          <a:ext cx="171450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36</xdr:row>
      <xdr:rowOff>104775</xdr:rowOff>
    </xdr:from>
    <xdr:to>
      <xdr:col>10</xdr:col>
      <xdr:colOff>923925</xdr:colOff>
      <xdr:row>39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67725" y="6076950"/>
          <a:ext cx="161925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36</xdr:row>
      <xdr:rowOff>104775</xdr:rowOff>
    </xdr:from>
    <xdr:to>
      <xdr:col>10</xdr:col>
      <xdr:colOff>923925</xdr:colOff>
      <xdr:row>39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67725" y="6076950"/>
          <a:ext cx="161925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55</xdr:row>
      <xdr:rowOff>114300</xdr:rowOff>
    </xdr:from>
    <xdr:to>
      <xdr:col>16</xdr:col>
      <xdr:colOff>0</xdr:colOff>
      <xdr:row>81</xdr:row>
      <xdr:rowOff>47625</xdr:rowOff>
    </xdr:to>
    <xdr:graphicFrame macro="">
      <xdr:nvGraphicFramePr>
        <xdr:cNvPr id="4" name="Chart 2"/>
        <xdr:cNvGraphicFramePr/>
      </xdr:nvGraphicFramePr>
      <xdr:xfrm>
        <a:off x="1181100" y="9144000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28</xdr:row>
      <xdr:rowOff>142875</xdr:rowOff>
    </xdr:from>
    <xdr:to>
      <xdr:col>16</xdr:col>
      <xdr:colOff>0</xdr:colOff>
      <xdr:row>54</xdr:row>
      <xdr:rowOff>76200</xdr:rowOff>
    </xdr:to>
    <xdr:graphicFrame macro="">
      <xdr:nvGraphicFramePr>
        <xdr:cNvPr id="5" name="Chart 1"/>
        <xdr:cNvGraphicFramePr/>
      </xdr:nvGraphicFramePr>
      <xdr:xfrm>
        <a:off x="1181100" y="5057775"/>
        <a:ext cx="95250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381000</xdr:colOff>
      <xdr:row>82</xdr:row>
      <xdr:rowOff>180975</xdr:rowOff>
    </xdr:from>
    <xdr:to>
      <xdr:col>16</xdr:col>
      <xdr:colOff>0</xdr:colOff>
      <xdr:row>86</xdr:row>
      <xdr:rowOff>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991600" y="13325475"/>
          <a:ext cx="171450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36</xdr:row>
      <xdr:rowOff>104775</xdr:rowOff>
    </xdr:from>
    <xdr:to>
      <xdr:col>10</xdr:col>
      <xdr:colOff>923925</xdr:colOff>
      <xdr:row>39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67725" y="6076950"/>
          <a:ext cx="161925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36</xdr:row>
      <xdr:rowOff>104775</xdr:rowOff>
    </xdr:from>
    <xdr:to>
      <xdr:col>10</xdr:col>
      <xdr:colOff>923925</xdr:colOff>
      <xdr:row>39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67725" y="6076950"/>
          <a:ext cx="161925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55</xdr:row>
      <xdr:rowOff>95250</xdr:rowOff>
    </xdr:from>
    <xdr:to>
      <xdr:col>15</xdr:col>
      <xdr:colOff>1638300</xdr:colOff>
      <xdr:row>81</xdr:row>
      <xdr:rowOff>0</xdr:rowOff>
    </xdr:to>
    <xdr:graphicFrame macro="">
      <xdr:nvGraphicFramePr>
        <xdr:cNvPr id="4" name="Chart 2"/>
        <xdr:cNvGraphicFramePr/>
      </xdr:nvGraphicFramePr>
      <xdr:xfrm>
        <a:off x="1181100" y="9229725"/>
        <a:ext cx="10972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28</xdr:row>
      <xdr:rowOff>228600</xdr:rowOff>
    </xdr:from>
    <xdr:to>
      <xdr:col>15</xdr:col>
      <xdr:colOff>1638300</xdr:colOff>
      <xdr:row>54</xdr:row>
      <xdr:rowOff>28575</xdr:rowOff>
    </xdr:to>
    <xdr:graphicFrame macro="">
      <xdr:nvGraphicFramePr>
        <xdr:cNvPr id="5" name="Chart 1"/>
        <xdr:cNvGraphicFramePr/>
      </xdr:nvGraphicFramePr>
      <xdr:xfrm>
        <a:off x="1181100" y="5143500"/>
        <a:ext cx="109728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400050</xdr:colOff>
      <xdr:row>82</xdr:row>
      <xdr:rowOff>171450</xdr:rowOff>
    </xdr:from>
    <xdr:to>
      <xdr:col>15</xdr:col>
      <xdr:colOff>1638300</xdr:colOff>
      <xdr:row>85</xdr:row>
      <xdr:rowOff>142875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0439400" y="13420725"/>
          <a:ext cx="171450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36</xdr:row>
      <xdr:rowOff>104775</xdr:rowOff>
    </xdr:from>
    <xdr:to>
      <xdr:col>10</xdr:col>
      <xdr:colOff>923925</xdr:colOff>
      <xdr:row>39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67725" y="6076950"/>
          <a:ext cx="161925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409575</xdr:colOff>
      <xdr:row>22</xdr:row>
      <xdr:rowOff>0</xdr:rowOff>
    </xdr:from>
    <xdr:to>
      <xdr:col>20</xdr:col>
      <xdr:colOff>85725</xdr:colOff>
      <xdr:row>50</xdr:row>
      <xdr:rowOff>76200</xdr:rowOff>
    </xdr:to>
    <xdr:graphicFrame macro="">
      <xdr:nvGraphicFramePr>
        <xdr:cNvPr id="2" name="Chart 1"/>
        <xdr:cNvGraphicFramePr/>
      </xdr:nvGraphicFramePr>
      <xdr:xfrm>
        <a:off x="6086475" y="365760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22</xdr:row>
      <xdr:rowOff>0</xdr:rowOff>
    </xdr:from>
    <xdr:to>
      <xdr:col>10</xdr:col>
      <xdr:colOff>171450</xdr:colOff>
      <xdr:row>50</xdr:row>
      <xdr:rowOff>76200</xdr:rowOff>
    </xdr:to>
    <xdr:graphicFrame macro="">
      <xdr:nvGraphicFramePr>
        <xdr:cNvPr id="3" name="Chart 1"/>
        <xdr:cNvGraphicFramePr/>
      </xdr:nvGraphicFramePr>
      <xdr:xfrm>
        <a:off x="1181100" y="3657600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17</xdr:col>
      <xdr:colOff>28575</xdr:colOff>
      <xdr:row>52</xdr:row>
      <xdr:rowOff>0</xdr:rowOff>
    </xdr:from>
    <xdr:to>
      <xdr:col>20</xdr:col>
      <xdr:colOff>85725</xdr:colOff>
      <xdr:row>55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515475" y="8267700"/>
          <a:ext cx="171450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36</xdr:row>
      <xdr:rowOff>104775</xdr:rowOff>
    </xdr:from>
    <xdr:to>
      <xdr:col>10</xdr:col>
      <xdr:colOff>923925</xdr:colOff>
      <xdr:row>39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67725" y="6076950"/>
          <a:ext cx="161925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46</xdr:row>
      <xdr:rowOff>57150</xdr:rowOff>
    </xdr:from>
    <xdr:to>
      <xdr:col>13</xdr:col>
      <xdr:colOff>619125</xdr:colOff>
      <xdr:row>88</xdr:row>
      <xdr:rowOff>142875</xdr:rowOff>
    </xdr:to>
    <xdr:graphicFrame macro="">
      <xdr:nvGraphicFramePr>
        <xdr:cNvPr id="2" name="Chart 1"/>
        <xdr:cNvGraphicFramePr/>
      </xdr:nvGraphicFramePr>
      <xdr:xfrm>
        <a:off x="1171575" y="7372350"/>
        <a:ext cx="953452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114300</xdr:colOff>
      <xdr:row>90</xdr:row>
      <xdr:rowOff>0</xdr:rowOff>
    </xdr:from>
    <xdr:to>
      <xdr:col>12</xdr:col>
      <xdr:colOff>342900</xdr:colOff>
      <xdr:row>93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296275" y="14058900"/>
          <a:ext cx="165735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45</xdr:row>
      <xdr:rowOff>209550</xdr:rowOff>
    </xdr:from>
    <xdr:to>
      <xdr:col>14</xdr:col>
      <xdr:colOff>9525</xdr:colOff>
      <xdr:row>88</xdr:row>
      <xdr:rowOff>28575</xdr:rowOff>
    </xdr:to>
    <xdr:graphicFrame macro="">
      <xdr:nvGraphicFramePr>
        <xdr:cNvPr id="2" name="Chart 1"/>
        <xdr:cNvGraphicFramePr/>
      </xdr:nvGraphicFramePr>
      <xdr:xfrm>
        <a:off x="1190625" y="7267575"/>
        <a:ext cx="95345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333375</xdr:colOff>
      <xdr:row>90</xdr:row>
      <xdr:rowOff>0</xdr:rowOff>
    </xdr:from>
    <xdr:to>
      <xdr:col>14</xdr:col>
      <xdr:colOff>0</xdr:colOff>
      <xdr:row>93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991600" y="14058900"/>
          <a:ext cx="17240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24</xdr:row>
      <xdr:rowOff>247650</xdr:rowOff>
    </xdr:from>
    <xdr:to>
      <xdr:col>14</xdr:col>
      <xdr:colOff>561975</xdr:colOff>
      <xdr:row>67</xdr:row>
      <xdr:rowOff>66675</xdr:rowOff>
    </xdr:to>
    <xdr:graphicFrame macro="">
      <xdr:nvGraphicFramePr>
        <xdr:cNvPr id="2" name="Chart 1"/>
        <xdr:cNvGraphicFramePr/>
      </xdr:nvGraphicFramePr>
      <xdr:xfrm>
        <a:off x="1171575" y="4095750"/>
        <a:ext cx="97155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9525</xdr:colOff>
      <xdr:row>69</xdr:row>
      <xdr:rowOff>0</xdr:rowOff>
    </xdr:from>
    <xdr:to>
      <xdr:col>15</xdr:col>
      <xdr:colOff>0</xdr:colOff>
      <xdr:row>72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191625" y="10848975"/>
          <a:ext cx="17049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25</xdr:row>
      <xdr:rowOff>57150</xdr:rowOff>
    </xdr:from>
    <xdr:to>
      <xdr:col>14</xdr:col>
      <xdr:colOff>476250</xdr:colOff>
      <xdr:row>67</xdr:row>
      <xdr:rowOff>133350</xdr:rowOff>
    </xdr:to>
    <xdr:graphicFrame macro="">
      <xdr:nvGraphicFramePr>
        <xdr:cNvPr id="2" name="Chart 1"/>
        <xdr:cNvGraphicFramePr/>
      </xdr:nvGraphicFramePr>
      <xdr:xfrm>
        <a:off x="1143000" y="4162425"/>
        <a:ext cx="9658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523875</xdr:colOff>
      <xdr:row>69</xdr:row>
      <xdr:rowOff>38100</xdr:rowOff>
    </xdr:from>
    <xdr:to>
      <xdr:col>14</xdr:col>
      <xdr:colOff>514350</xdr:colOff>
      <xdr:row>72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134475" y="10887075"/>
          <a:ext cx="17049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25</xdr:row>
      <xdr:rowOff>238125</xdr:rowOff>
    </xdr:from>
    <xdr:to>
      <xdr:col>18</xdr:col>
      <xdr:colOff>9525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1247775" y="4248150"/>
        <a:ext cx="9477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85725</xdr:colOff>
      <xdr:row>69</xdr:row>
      <xdr:rowOff>0</xdr:rowOff>
    </xdr:from>
    <xdr:to>
      <xdr:col>18</xdr:col>
      <xdr:colOff>0</xdr:colOff>
      <xdr:row>72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048750" y="10858500"/>
          <a:ext cx="16668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26</xdr:row>
      <xdr:rowOff>180975</xdr:rowOff>
    </xdr:from>
    <xdr:to>
      <xdr:col>16</xdr:col>
      <xdr:colOff>295275</xdr:colOff>
      <xdr:row>69</xdr:row>
      <xdr:rowOff>0</xdr:rowOff>
    </xdr:to>
    <xdr:graphicFrame macro="">
      <xdr:nvGraphicFramePr>
        <xdr:cNvPr id="2" name="Chart 1"/>
        <xdr:cNvGraphicFramePr/>
      </xdr:nvGraphicFramePr>
      <xdr:xfrm>
        <a:off x="1257300" y="7086600"/>
        <a:ext cx="96012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19050</xdr:colOff>
      <xdr:row>71</xdr:row>
      <xdr:rowOff>0</xdr:rowOff>
    </xdr:from>
    <xdr:to>
      <xdr:col>17</xdr:col>
      <xdr:colOff>0</xdr:colOff>
      <xdr:row>74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153525" y="13906500"/>
          <a:ext cx="171450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55</xdr:row>
      <xdr:rowOff>95250</xdr:rowOff>
    </xdr:from>
    <xdr:to>
      <xdr:col>15</xdr:col>
      <xdr:colOff>1295400</xdr:colOff>
      <xdr:row>81</xdr:row>
      <xdr:rowOff>66675</xdr:rowOff>
    </xdr:to>
    <xdr:graphicFrame macro="">
      <xdr:nvGraphicFramePr>
        <xdr:cNvPr id="2" name="Chart 2"/>
        <xdr:cNvGraphicFramePr/>
      </xdr:nvGraphicFramePr>
      <xdr:xfrm>
        <a:off x="1181100" y="9124950"/>
        <a:ext cx="104870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28</xdr:row>
      <xdr:rowOff>123825</xdr:rowOff>
    </xdr:from>
    <xdr:to>
      <xdr:col>15</xdr:col>
      <xdr:colOff>1295400</xdr:colOff>
      <xdr:row>54</xdr:row>
      <xdr:rowOff>104775</xdr:rowOff>
    </xdr:to>
    <xdr:graphicFrame macro="">
      <xdr:nvGraphicFramePr>
        <xdr:cNvPr id="3" name="Chart 1"/>
        <xdr:cNvGraphicFramePr/>
      </xdr:nvGraphicFramePr>
      <xdr:xfrm>
        <a:off x="1181100" y="5038725"/>
        <a:ext cx="10487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57150</xdr:colOff>
      <xdr:row>82</xdr:row>
      <xdr:rowOff>171450</xdr:rowOff>
    </xdr:from>
    <xdr:to>
      <xdr:col>15</xdr:col>
      <xdr:colOff>1295400</xdr:colOff>
      <xdr:row>85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953625" y="13315950"/>
          <a:ext cx="1714500" cy="5048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lobalisation_chapter_2.3%20W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ntents"/>
      <sheetName val="data-tables"/>
      <sheetName val="Fig1"/>
      <sheetName val="Fig2"/>
      <sheetName val="Fig3"/>
      <sheetName val="Fig4"/>
      <sheetName val="Fig5"/>
      <sheetName val="Fig6"/>
      <sheetName val="Fig7"/>
      <sheetName val="Fig8"/>
      <sheetName val="Fig9"/>
      <sheetName val="Tab1"/>
      <sheetName val="Tab2"/>
      <sheetName val="Fig10"/>
      <sheetName val="Tab3"/>
      <sheetName val="Tab4"/>
      <sheetName val="Fig11"/>
      <sheetName val="Tab5"/>
      <sheetName val="Tab6"/>
      <sheetName val="Fig12"/>
      <sheetName val="Tab7"/>
      <sheetName val="Tab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D11">
            <v>2572.764958163</v>
          </cell>
          <cell r="E11">
            <v>3002.432329943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82"/>
  <sheetViews>
    <sheetView showGridLines="0" zoomScale="145" zoomScaleNormal="145" workbookViewId="0" topLeftCell="A1">
      <selection activeCell="E11" sqref="E11"/>
    </sheetView>
  </sheetViews>
  <sheetFormatPr defaultColWidth="8.8515625" defaultRowHeight="12"/>
  <cols>
    <col min="1" max="2" width="8.8515625" style="2" customWidth="1"/>
    <col min="3" max="3" width="17.421875" style="2" customWidth="1"/>
    <col min="4" max="6" width="17.140625" style="2" customWidth="1"/>
    <col min="7" max="15" width="7.140625" style="2" customWidth="1"/>
    <col min="16" max="16" width="9.8515625" style="2" customWidth="1"/>
    <col min="17" max="18" width="7.140625" style="2" customWidth="1"/>
    <col min="19" max="16384" width="8.8515625" style="2" customWidth="1"/>
  </cols>
  <sheetData>
    <row r="1" ht="12"/>
    <row r="2" ht="12"/>
    <row r="3" ht="12">
      <c r="C3" s="1" t="s">
        <v>52</v>
      </c>
    </row>
    <row r="4" ht="12">
      <c r="C4" s="1" t="s">
        <v>53</v>
      </c>
    </row>
    <row r="5" ht="12"/>
    <row r="6" s="1" customFormat="1" ht="15.75">
      <c r="C6" s="44" t="s">
        <v>197</v>
      </c>
    </row>
    <row r="7" s="3" customFormat="1" ht="12.75">
      <c r="C7" s="45" t="s">
        <v>54</v>
      </c>
    </row>
    <row r="8" ht="12">
      <c r="D8" s="4"/>
    </row>
    <row r="9" ht="12">
      <c r="D9" s="4"/>
    </row>
    <row r="10" spans="3:18" ht="12">
      <c r="C10" s="5"/>
      <c r="D10" s="5" t="s">
        <v>88</v>
      </c>
      <c r="E10" s="5" t="s">
        <v>55</v>
      </c>
      <c r="F10" s="5" t="s">
        <v>56</v>
      </c>
      <c r="G10" s="6"/>
      <c r="H10" s="6"/>
      <c r="I10" s="6"/>
      <c r="K10" s="7"/>
      <c r="L10" s="8"/>
      <c r="M10" s="8"/>
      <c r="N10" s="8"/>
      <c r="O10" s="8"/>
      <c r="P10" s="8"/>
      <c r="Q10" s="8"/>
      <c r="R10" s="8"/>
    </row>
    <row r="11" spans="3:18" ht="12">
      <c r="C11" s="9">
        <v>2002</v>
      </c>
      <c r="D11" s="10">
        <v>50.794106197198815</v>
      </c>
      <c r="E11" s="10">
        <v>57.89822734936243</v>
      </c>
      <c r="F11" s="10">
        <v>47.38532468467401</v>
      </c>
      <c r="G11" s="6"/>
      <c r="H11" s="6"/>
      <c r="I11" s="6"/>
      <c r="J11" s="9"/>
      <c r="K11" s="11"/>
      <c r="L11" s="36"/>
      <c r="M11" s="36"/>
      <c r="N11" s="36"/>
      <c r="O11" s="36"/>
      <c r="P11" s="36"/>
      <c r="Q11" s="36"/>
      <c r="R11" s="36"/>
    </row>
    <row r="12" spans="3:18" ht="12">
      <c r="C12" s="9">
        <v>2003</v>
      </c>
      <c r="D12" s="10">
        <v>50.69618222662409</v>
      </c>
      <c r="E12" s="10">
        <v>56.91166427960419</v>
      </c>
      <c r="F12" s="10">
        <v>47.13073919645998</v>
      </c>
      <c r="G12" s="6"/>
      <c r="H12" s="6"/>
      <c r="I12" s="6"/>
      <c r="J12" s="9"/>
      <c r="K12" s="11"/>
      <c r="L12" s="36"/>
      <c r="M12" s="36"/>
      <c r="N12" s="36"/>
      <c r="O12" s="36"/>
      <c r="P12" s="36"/>
      <c r="Q12" s="36"/>
      <c r="R12" s="36"/>
    </row>
    <row r="13" spans="3:18" ht="12">
      <c r="C13" s="9">
        <v>2004</v>
      </c>
      <c r="D13" s="10">
        <v>51.873312369474924</v>
      </c>
      <c r="E13" s="10">
        <v>58.2921022022205</v>
      </c>
      <c r="F13" s="10">
        <v>47.560524053476016</v>
      </c>
      <c r="G13" s="6"/>
      <c r="H13" s="6"/>
      <c r="I13" s="6"/>
      <c r="J13" s="9"/>
      <c r="K13" s="11"/>
      <c r="L13" s="36"/>
      <c r="M13" s="36"/>
      <c r="N13" s="36"/>
      <c r="O13" s="36"/>
      <c r="P13" s="36"/>
      <c r="Q13" s="36"/>
      <c r="R13" s="36"/>
    </row>
    <row r="14" spans="3:11" ht="12">
      <c r="C14" s="9">
        <v>2005</v>
      </c>
      <c r="D14" s="10">
        <v>52.82736454612703</v>
      </c>
      <c r="E14" s="10">
        <v>60.10032608673431</v>
      </c>
      <c r="F14" s="10">
        <v>47.86243372403243</v>
      </c>
      <c r="G14" s="6"/>
      <c r="H14" s="6"/>
      <c r="I14" s="6"/>
      <c r="J14" s="9"/>
      <c r="K14" s="11"/>
    </row>
    <row r="15" spans="3:11" ht="12">
      <c r="C15" s="9">
        <v>2006</v>
      </c>
      <c r="D15" s="10">
        <v>54.273092107685905</v>
      </c>
      <c r="E15" s="10">
        <v>62.73271693293113</v>
      </c>
      <c r="F15" s="10">
        <v>48.554355837473274</v>
      </c>
      <c r="G15" s="6"/>
      <c r="H15" s="6"/>
      <c r="I15" s="6"/>
      <c r="J15" s="9"/>
      <c r="K15" s="11"/>
    </row>
    <row r="16" spans="3:11" ht="12">
      <c r="C16" s="9">
        <v>2007</v>
      </c>
      <c r="D16" s="10">
        <v>53.95435226467223</v>
      </c>
      <c r="E16" s="10">
        <v>62.57461972645974</v>
      </c>
      <c r="F16" s="10">
        <v>48.4217307917555</v>
      </c>
      <c r="G16" s="6"/>
      <c r="H16" s="6"/>
      <c r="I16" s="6"/>
      <c r="J16" s="9"/>
      <c r="K16" s="11"/>
    </row>
    <row r="17" spans="3:11" ht="12">
      <c r="C17" s="9">
        <v>2008</v>
      </c>
      <c r="D17" s="10">
        <v>54.64457654115182</v>
      </c>
      <c r="E17" s="10">
        <v>65.07044468554555</v>
      </c>
      <c r="F17" s="10">
        <v>48.58110050967509</v>
      </c>
      <c r="G17" s="6"/>
      <c r="H17" s="6"/>
      <c r="I17" s="6"/>
      <c r="J17" s="9"/>
      <c r="K17" s="11"/>
    </row>
    <row r="18" spans="3:11" ht="12">
      <c r="C18" s="9">
        <v>2009</v>
      </c>
      <c r="D18" s="10">
        <v>50.9992403191592</v>
      </c>
      <c r="E18" s="10">
        <v>59.66481847893345</v>
      </c>
      <c r="F18" s="10">
        <v>48.16301722619124</v>
      </c>
      <c r="G18" s="6"/>
      <c r="H18" s="6"/>
      <c r="I18" s="6"/>
      <c r="J18" s="9"/>
      <c r="K18" s="11"/>
    </row>
    <row r="19" spans="3:11" ht="12">
      <c r="C19" s="9">
        <v>2010</v>
      </c>
      <c r="D19" s="10">
        <v>53.94550478748592</v>
      </c>
      <c r="E19" s="10">
        <v>63.117301382179235</v>
      </c>
      <c r="F19" s="10">
        <v>48.7828204657833</v>
      </c>
      <c r="G19" s="6"/>
      <c r="H19" s="6"/>
      <c r="I19" s="6"/>
      <c r="J19" s="9"/>
      <c r="K19" s="11"/>
    </row>
    <row r="20" spans="3:11" ht="12">
      <c r="C20" s="9">
        <v>2011</v>
      </c>
      <c r="D20" s="10">
        <v>55.88125707639061</v>
      </c>
      <c r="E20" s="10">
        <v>65.99066423257884</v>
      </c>
      <c r="F20" s="10">
        <v>49.12462241479461</v>
      </c>
      <c r="G20" s="6"/>
      <c r="H20" s="6"/>
      <c r="I20" s="6"/>
      <c r="J20" s="9"/>
      <c r="K20" s="11"/>
    </row>
    <row r="21" spans="3:9" ht="12">
      <c r="C21" s="9">
        <v>2012</v>
      </c>
      <c r="D21" s="10">
        <v>56.14461504145377</v>
      </c>
      <c r="E21" s="10">
        <v>65.9163758884983</v>
      </c>
      <c r="F21" s="10">
        <v>48.99791328549599</v>
      </c>
      <c r="G21" s="6"/>
      <c r="H21" s="6"/>
      <c r="I21" s="6"/>
    </row>
    <row r="22" spans="3:9" ht="12">
      <c r="C22" s="9">
        <v>2013</v>
      </c>
      <c r="D22" s="10">
        <v>55.390109791644335</v>
      </c>
      <c r="E22" s="10">
        <v>64.88075060873047</v>
      </c>
      <c r="F22" s="10">
        <v>48.3975451211291</v>
      </c>
      <c r="G22" s="6"/>
      <c r="H22" s="6"/>
      <c r="I22" s="6"/>
    </row>
    <row r="23" spans="3:9" ht="12">
      <c r="C23" s="9">
        <v>2014</v>
      </c>
      <c r="D23" s="10">
        <v>54.25656232463177</v>
      </c>
      <c r="E23" s="10">
        <v>62.810181604460425</v>
      </c>
      <c r="F23" s="10">
        <v>47.70040205843792</v>
      </c>
      <c r="G23" s="6"/>
      <c r="H23" s="6"/>
      <c r="I23" s="6"/>
    </row>
    <row r="24" spans="3:9" ht="12">
      <c r="C24" s="9">
        <v>2015</v>
      </c>
      <c r="D24" s="10">
        <v>52.48019598142901</v>
      </c>
      <c r="E24" s="10">
        <v>58.452077774069636</v>
      </c>
      <c r="F24" s="10">
        <v>46.04664267445685</v>
      </c>
      <c r="G24" s="6"/>
      <c r="H24" s="6"/>
      <c r="I24" s="6"/>
    </row>
    <row r="25" spans="3:9" ht="12">
      <c r="C25" s="9">
        <v>2016</v>
      </c>
      <c r="D25" s="10">
        <v>51.3377409401096</v>
      </c>
      <c r="E25" s="10">
        <v>56.12886270232417</v>
      </c>
      <c r="F25" s="10">
        <v>45.53510569352497</v>
      </c>
      <c r="G25" s="6"/>
      <c r="H25" s="6"/>
      <c r="I25" s="6"/>
    </row>
    <row r="26" spans="3:9" ht="12">
      <c r="C26" s="9">
        <v>2017</v>
      </c>
      <c r="D26" s="10">
        <v>52.132397869420345</v>
      </c>
      <c r="E26" s="10">
        <v>57.900015472796596</v>
      </c>
      <c r="F26" s="10">
        <v>46.53913010622547</v>
      </c>
      <c r="G26" s="6"/>
      <c r="H26" s="6"/>
      <c r="I26" s="6"/>
    </row>
    <row r="27" spans="3:9" ht="12">
      <c r="C27" s="9">
        <v>2018</v>
      </c>
      <c r="D27" s="10">
        <v>52.89190702551705</v>
      </c>
      <c r="E27" s="10">
        <v>59.653225063630735</v>
      </c>
      <c r="F27" s="10">
        <v>47.17743160805326</v>
      </c>
      <c r="G27" s="6"/>
      <c r="H27" s="6"/>
      <c r="I27" s="6"/>
    </row>
    <row r="28" spans="3:9" ht="12">
      <c r="C28" s="9">
        <v>2019</v>
      </c>
      <c r="D28" s="10">
        <v>51.53223654928808</v>
      </c>
      <c r="E28" s="10">
        <v>58.150798467056696</v>
      </c>
      <c r="F28" s="10">
        <v>46.63580386142682</v>
      </c>
      <c r="G28" s="6"/>
      <c r="H28" s="6"/>
      <c r="I28" s="6"/>
    </row>
    <row r="29" spans="3:9" ht="12">
      <c r="C29" s="9">
        <v>2020</v>
      </c>
      <c r="D29" s="10">
        <v>50.07134272154556</v>
      </c>
      <c r="E29" s="10">
        <v>54.37382219032746</v>
      </c>
      <c r="F29" s="10">
        <v>46.572758168371706</v>
      </c>
      <c r="G29" s="6"/>
      <c r="H29" s="6"/>
      <c r="I29" s="6"/>
    </row>
    <row r="30" spans="3:9" ht="12">
      <c r="C30" s="9">
        <v>2021</v>
      </c>
      <c r="D30" s="10">
        <v>53.43629564889739</v>
      </c>
      <c r="E30" s="10">
        <v>60.42036152078505</v>
      </c>
      <c r="F30" s="10">
        <v>48.759292609263206</v>
      </c>
      <c r="G30" s="6"/>
      <c r="H30" s="6"/>
      <c r="I30" s="6"/>
    </row>
    <row r="31" spans="3:9" ht="12">
      <c r="C31" s="9">
        <v>2022</v>
      </c>
      <c r="D31" s="10">
        <v>54.8001277527278</v>
      </c>
      <c r="E31" s="10">
        <v>63.71888994684919</v>
      </c>
      <c r="F31" s="10">
        <v>48.806342627877385</v>
      </c>
      <c r="G31" s="6"/>
      <c r="H31" s="6"/>
      <c r="I31" s="6"/>
    </row>
    <row r="32" ht="12">
      <c r="C32" s="3" t="s">
        <v>105</v>
      </c>
    </row>
    <row r="33" ht="12"/>
    <row r="34" ht="12">
      <c r="C34" s="12" t="s">
        <v>57</v>
      </c>
    </row>
    <row r="35" ht="12">
      <c r="C35" s="2" t="s">
        <v>58</v>
      </c>
    </row>
    <row r="36" ht="12"/>
    <row r="37" s="1" customFormat="1" ht="23.25">
      <c r="C37" s="75" t="s">
        <v>197</v>
      </c>
    </row>
    <row r="38" s="43" customFormat="1" ht="20.25">
      <c r="C38" s="74" t="s">
        <v>54</v>
      </c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2" ht="15">
      <c r="C82" s="78" t="s">
        <v>113</v>
      </c>
    </row>
    <row r="84" ht="12"/>
    <row r="8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 topLeftCell="A1">
      <selection activeCell="E11" sqref="E11"/>
    </sheetView>
  </sheetViews>
  <sheetFormatPr defaultColWidth="8.8515625" defaultRowHeight="12"/>
  <cols>
    <col min="1" max="2" width="8.8515625" style="2" customWidth="1"/>
    <col min="3" max="3" width="15.7109375" style="2" customWidth="1"/>
    <col min="4" max="11" width="14.8515625" style="2" customWidth="1"/>
    <col min="12" max="14" width="7.140625" style="2" customWidth="1"/>
    <col min="15" max="15" width="7.421875" style="2" bestFit="1" customWidth="1"/>
    <col min="16" max="17" width="7.140625" style="2" customWidth="1"/>
    <col min="18" max="16384" width="8.8515625" style="2" customWidth="1"/>
  </cols>
  <sheetData>
    <row r="1" ht="12">
      <c r="I1" s="31"/>
    </row>
    <row r="3" ht="12">
      <c r="C3" s="1" t="s">
        <v>52</v>
      </c>
    </row>
    <row r="4" ht="12">
      <c r="C4" s="1" t="s">
        <v>53</v>
      </c>
    </row>
    <row r="6" s="1" customFormat="1" ht="23.25">
      <c r="C6" s="75" t="s">
        <v>134</v>
      </c>
    </row>
    <row r="7" spans="3:17" ht="36" customHeight="1">
      <c r="C7" s="52"/>
      <c r="D7" s="32" t="s">
        <v>115</v>
      </c>
      <c r="E7" s="32" t="s">
        <v>100</v>
      </c>
      <c r="F7" s="32" t="s">
        <v>116</v>
      </c>
      <c r="G7" s="32" t="s">
        <v>101</v>
      </c>
      <c r="H7" s="32" t="s">
        <v>98</v>
      </c>
      <c r="I7" s="32" t="s">
        <v>117</v>
      </c>
      <c r="J7" s="32" t="s">
        <v>99</v>
      </c>
      <c r="K7" s="32" t="s">
        <v>118</v>
      </c>
      <c r="L7" s="8"/>
      <c r="M7" s="8"/>
      <c r="N7" s="8"/>
      <c r="O7" s="8"/>
      <c r="P7" s="8"/>
      <c r="Q7" s="8"/>
    </row>
    <row r="8" spans="3:17" ht="12" customHeight="1">
      <c r="C8" s="46" t="s">
        <v>107</v>
      </c>
      <c r="D8" s="53">
        <v>286253.652657</v>
      </c>
      <c r="E8" s="54">
        <v>11.126304085756447</v>
      </c>
      <c r="F8" s="55">
        <v>286253.652657</v>
      </c>
      <c r="G8" s="54">
        <v>100</v>
      </c>
      <c r="H8" s="54"/>
      <c r="I8" s="56"/>
      <c r="J8" s="57" t="s">
        <v>32</v>
      </c>
      <c r="K8" s="57">
        <v>93343.59996</v>
      </c>
      <c r="L8" s="27"/>
      <c r="M8" s="79"/>
      <c r="Q8" s="27"/>
    </row>
    <row r="9" spans="2:17" ht="12" customHeight="1">
      <c r="B9" s="11"/>
      <c r="C9" s="33" t="s">
        <v>31</v>
      </c>
      <c r="D9" s="58">
        <v>100384.274253</v>
      </c>
      <c r="E9" s="59">
        <v>16.616445550464157</v>
      </c>
      <c r="F9" s="60">
        <v>56486.423526</v>
      </c>
      <c r="G9" s="59">
        <v>19.732996592949743</v>
      </c>
      <c r="H9" s="61" t="s">
        <v>26</v>
      </c>
      <c r="I9" s="61">
        <v>15443.200751</v>
      </c>
      <c r="J9" s="61" t="s">
        <v>32</v>
      </c>
      <c r="K9" s="61">
        <v>17964.238231</v>
      </c>
      <c r="L9" s="27"/>
      <c r="M9" s="27"/>
      <c r="Q9" s="27"/>
    </row>
    <row r="10" spans="2:17" ht="12" customHeight="1">
      <c r="B10" s="11"/>
      <c r="C10" s="34" t="s">
        <v>30</v>
      </c>
      <c r="D10" s="41">
        <v>1142.996282</v>
      </c>
      <c r="E10" s="42">
        <v>2.390957527526566</v>
      </c>
      <c r="F10" s="47">
        <v>544.103287</v>
      </c>
      <c r="G10" s="42">
        <v>0.19007732545930697</v>
      </c>
      <c r="H10" s="62" t="s">
        <v>26</v>
      </c>
      <c r="I10" s="62">
        <v>136.689803</v>
      </c>
      <c r="J10" s="62" t="s">
        <v>38</v>
      </c>
      <c r="K10" s="62">
        <v>232.024696</v>
      </c>
      <c r="L10" s="27"/>
      <c r="M10" s="27"/>
      <c r="Q10" s="27"/>
    </row>
    <row r="11" spans="2:11" ht="12" customHeight="1">
      <c r="B11" s="11"/>
      <c r="C11" s="34" t="s">
        <v>28</v>
      </c>
      <c r="D11" s="41">
        <v>3710.346561</v>
      </c>
      <c r="E11" s="42">
        <v>1.612243768786922</v>
      </c>
      <c r="F11" s="47">
        <v>594.531285</v>
      </c>
      <c r="G11" s="42">
        <v>0.20769386852589442</v>
      </c>
      <c r="H11" s="62" t="s">
        <v>26</v>
      </c>
      <c r="I11" s="62">
        <v>984.869323</v>
      </c>
      <c r="J11" s="62" t="s">
        <v>32</v>
      </c>
      <c r="K11" s="62">
        <v>156.326121</v>
      </c>
    </row>
    <row r="12" spans="2:11" ht="12" customHeight="1">
      <c r="B12" s="11"/>
      <c r="C12" s="34" t="s">
        <v>27</v>
      </c>
      <c r="D12" s="41">
        <v>21253.362158</v>
      </c>
      <c r="E12" s="42">
        <v>17.167242916961857</v>
      </c>
      <c r="F12" s="47">
        <v>15280.407122</v>
      </c>
      <c r="G12" s="42">
        <v>5.338065376692176</v>
      </c>
      <c r="H12" s="62" t="s">
        <v>26</v>
      </c>
      <c r="I12" s="62">
        <v>363.890566</v>
      </c>
      <c r="J12" s="62" t="s">
        <v>32</v>
      </c>
      <c r="K12" s="62">
        <v>317.875856</v>
      </c>
    </row>
    <row r="13" spans="2:11" ht="12" customHeight="1">
      <c r="B13" s="11"/>
      <c r="C13" s="34" t="s">
        <v>26</v>
      </c>
      <c r="D13" s="41">
        <v>119688.709737</v>
      </c>
      <c r="E13" s="42">
        <v>7.594489547208629</v>
      </c>
      <c r="F13" s="47">
        <v>68357.011997</v>
      </c>
      <c r="G13" s="42">
        <v>23.879874147460388</v>
      </c>
      <c r="H13" s="62" t="s">
        <v>17</v>
      </c>
      <c r="I13" s="62">
        <v>10549.961789</v>
      </c>
      <c r="J13" s="62" t="s">
        <v>32</v>
      </c>
      <c r="K13" s="62">
        <v>25474.987168</v>
      </c>
    </row>
    <row r="14" spans="2:11" ht="12" customHeight="1">
      <c r="B14" s="11"/>
      <c r="C14" s="34" t="s">
        <v>25</v>
      </c>
      <c r="D14" s="41">
        <v>125.671509</v>
      </c>
      <c r="E14" s="42">
        <v>0.5899967196773458</v>
      </c>
      <c r="F14" s="47">
        <v>26.811771</v>
      </c>
      <c r="G14" s="42">
        <v>0.009366438035334657</v>
      </c>
      <c r="H14" s="62" t="s">
        <v>13</v>
      </c>
      <c r="I14" s="62">
        <v>32.451326</v>
      </c>
      <c r="J14" s="62" t="s">
        <v>38</v>
      </c>
      <c r="K14" s="62">
        <v>12.059589</v>
      </c>
    </row>
    <row r="15" spans="2:11" ht="12" customHeight="1">
      <c r="B15" s="11"/>
      <c r="C15" s="34" t="s">
        <v>23</v>
      </c>
      <c r="D15" s="41">
        <v>79030.026079</v>
      </c>
      <c r="E15" s="42">
        <v>38.9250076500124</v>
      </c>
      <c r="F15" s="47">
        <v>41757.818944</v>
      </c>
      <c r="G15" s="42">
        <v>14.58769820276697</v>
      </c>
      <c r="H15" s="62" t="s">
        <v>31</v>
      </c>
      <c r="I15" s="62">
        <v>13956.676623</v>
      </c>
      <c r="J15" s="62" t="s">
        <v>32</v>
      </c>
      <c r="K15" s="62">
        <v>28818.231695</v>
      </c>
    </row>
    <row r="16" spans="2:11" ht="12" customHeight="1">
      <c r="B16" s="11"/>
      <c r="C16" s="34" t="s">
        <v>22</v>
      </c>
      <c r="D16" s="41">
        <v>2562.48666</v>
      </c>
      <c r="E16" s="42">
        <v>4.686643039086913</v>
      </c>
      <c r="F16" s="47">
        <v>800.827323</v>
      </c>
      <c r="G16" s="42">
        <v>0.2797614338076523</v>
      </c>
      <c r="H16" s="62" t="s">
        <v>26</v>
      </c>
      <c r="I16" s="62">
        <v>396.995521</v>
      </c>
      <c r="J16" s="62" t="s">
        <v>0</v>
      </c>
      <c r="K16" s="62">
        <v>243.26084</v>
      </c>
    </row>
    <row r="17" spans="2:11" ht="12" customHeight="1">
      <c r="B17" s="11"/>
      <c r="C17" s="34" t="s">
        <v>21</v>
      </c>
      <c r="D17" s="41">
        <v>27513.449299</v>
      </c>
      <c r="E17" s="42">
        <v>6.918971683486329</v>
      </c>
      <c r="F17" s="47">
        <v>8256.4998</v>
      </c>
      <c r="G17" s="42">
        <v>2.8843299372299196</v>
      </c>
      <c r="H17" s="62" t="s">
        <v>31</v>
      </c>
      <c r="I17" s="62">
        <v>12615.749337</v>
      </c>
      <c r="J17" s="62" t="s">
        <v>35</v>
      </c>
      <c r="K17" s="62">
        <v>3686.237065</v>
      </c>
    </row>
    <row r="18" spans="2:11" ht="12" customHeight="1">
      <c r="B18" s="11"/>
      <c r="C18" s="34" t="s">
        <v>20</v>
      </c>
      <c r="D18" s="41">
        <v>36601.178837</v>
      </c>
      <c r="E18" s="42">
        <v>6.233331534405527</v>
      </c>
      <c r="F18" s="47">
        <v>17863.093241</v>
      </c>
      <c r="G18" s="42">
        <v>6.240302289663439</v>
      </c>
      <c r="H18" s="62" t="s">
        <v>31</v>
      </c>
      <c r="I18" s="62">
        <v>5126.178606</v>
      </c>
      <c r="J18" s="62" t="s">
        <v>32</v>
      </c>
      <c r="K18" s="62">
        <v>4564.05887</v>
      </c>
    </row>
    <row r="19" spans="2:11" ht="12" customHeight="1">
      <c r="B19" s="11"/>
      <c r="C19" s="34" t="s">
        <v>18</v>
      </c>
      <c r="D19" s="41">
        <v>1038.584398</v>
      </c>
      <c r="E19" s="42">
        <v>4.276782029144256</v>
      </c>
      <c r="F19" s="47">
        <v>436.699382</v>
      </c>
      <c r="G19" s="42">
        <v>0.15255678938821082</v>
      </c>
      <c r="H19" s="62" t="s">
        <v>26</v>
      </c>
      <c r="I19" s="62">
        <v>83.527717</v>
      </c>
      <c r="J19" s="62" t="s">
        <v>32</v>
      </c>
      <c r="K19" s="62">
        <v>150.195164</v>
      </c>
    </row>
    <row r="20" spans="2:11" ht="12" customHeight="1">
      <c r="B20" s="11"/>
      <c r="C20" s="34" t="s">
        <v>17</v>
      </c>
      <c r="D20" s="41">
        <v>46613.982587</v>
      </c>
      <c r="E20" s="42">
        <v>7.461697826462826</v>
      </c>
      <c r="F20" s="47">
        <v>21473.890778</v>
      </c>
      <c r="G20" s="42">
        <v>7.501700180479734</v>
      </c>
      <c r="H20" s="62" t="s">
        <v>31</v>
      </c>
      <c r="I20" s="62">
        <v>9949.297949</v>
      </c>
      <c r="J20" s="62" t="s">
        <v>32</v>
      </c>
      <c r="K20" s="62">
        <v>7112.073481</v>
      </c>
    </row>
    <row r="21" spans="2:11" ht="12" customHeight="1">
      <c r="B21" s="11"/>
      <c r="C21" s="34" t="s">
        <v>15</v>
      </c>
      <c r="D21" s="41">
        <v>377.44048</v>
      </c>
      <c r="E21" s="42">
        <v>9.127631176753104</v>
      </c>
      <c r="F21" s="47">
        <v>167.878012</v>
      </c>
      <c r="G21" s="42">
        <v>0.05864659208424419</v>
      </c>
      <c r="H21" s="62" t="s">
        <v>20</v>
      </c>
      <c r="I21" s="62">
        <v>30.280468</v>
      </c>
      <c r="J21" s="62" t="s">
        <v>0</v>
      </c>
      <c r="K21" s="62">
        <v>10.715038</v>
      </c>
    </row>
    <row r="22" spans="2:11" ht="12" customHeight="1">
      <c r="B22" s="11"/>
      <c r="C22" s="34" t="s">
        <v>14</v>
      </c>
      <c r="D22" s="41">
        <v>687.585467</v>
      </c>
      <c r="E22" s="42">
        <v>2.987946376939343</v>
      </c>
      <c r="F22" s="47">
        <v>345.118523</v>
      </c>
      <c r="G22" s="42">
        <v>0.12056388444186392</v>
      </c>
      <c r="H22" s="62" t="s">
        <v>13</v>
      </c>
      <c r="I22" s="62">
        <v>119.442941</v>
      </c>
      <c r="J22" s="62" t="s">
        <v>38</v>
      </c>
      <c r="K22" s="62">
        <v>158.184016</v>
      </c>
    </row>
    <row r="23" spans="2:11" ht="12" customHeight="1">
      <c r="B23" s="11"/>
      <c r="C23" s="34" t="s">
        <v>13</v>
      </c>
      <c r="D23" s="41">
        <v>1026.224228</v>
      </c>
      <c r="E23" s="42">
        <v>2.323025927007628</v>
      </c>
      <c r="F23" s="47">
        <v>398.699397</v>
      </c>
      <c r="G23" s="42">
        <v>0.13928185485120664</v>
      </c>
      <c r="H23" s="62" t="s">
        <v>14</v>
      </c>
      <c r="I23" s="62">
        <v>164.885797</v>
      </c>
      <c r="J23" s="62" t="s">
        <v>38</v>
      </c>
      <c r="K23" s="62">
        <v>97.811582</v>
      </c>
    </row>
    <row r="24" spans="2:11" ht="12" customHeight="1">
      <c r="B24" s="11"/>
      <c r="C24" s="34" t="s">
        <v>12</v>
      </c>
      <c r="D24" s="41">
        <v>138.067177</v>
      </c>
      <c r="E24" s="42">
        <v>0.841605427160192</v>
      </c>
      <c r="F24" s="47">
        <v>8.460251</v>
      </c>
      <c r="G24" s="42">
        <v>0.0029555084874802956</v>
      </c>
      <c r="H24" s="62" t="s">
        <v>31</v>
      </c>
      <c r="I24" s="62">
        <v>98.361598</v>
      </c>
      <c r="J24" s="62" t="s">
        <v>0</v>
      </c>
      <c r="K24" s="62">
        <v>4.938059</v>
      </c>
    </row>
    <row r="25" spans="2:11" ht="12" customHeight="1">
      <c r="B25" s="11"/>
      <c r="C25" s="34" t="s">
        <v>11</v>
      </c>
      <c r="D25" s="41">
        <v>7431.919026</v>
      </c>
      <c r="E25" s="42">
        <v>5.158034023098076</v>
      </c>
      <c r="F25" s="47">
        <v>2129.243362</v>
      </c>
      <c r="G25" s="42">
        <v>0.743830984246458</v>
      </c>
      <c r="H25" s="62" t="s">
        <v>26</v>
      </c>
      <c r="I25" s="62">
        <v>827.182341</v>
      </c>
      <c r="J25" s="62" t="s">
        <v>38</v>
      </c>
      <c r="K25" s="62">
        <v>392.822964</v>
      </c>
    </row>
    <row r="26" spans="2:11" ht="12" customHeight="1">
      <c r="B26" s="11"/>
      <c r="C26" s="34" t="s">
        <v>10</v>
      </c>
      <c r="D26" s="41">
        <v>378.652708</v>
      </c>
      <c r="E26" s="42">
        <v>12.208165665232126</v>
      </c>
      <c r="F26" s="47">
        <v>116.117429</v>
      </c>
      <c r="G26" s="42">
        <v>0.04056452308021247</v>
      </c>
      <c r="H26" s="62" t="s">
        <v>26</v>
      </c>
      <c r="I26" s="62">
        <v>44.154272</v>
      </c>
      <c r="J26" s="62" t="s">
        <v>0</v>
      </c>
      <c r="K26" s="62">
        <v>53.419072</v>
      </c>
    </row>
    <row r="27" spans="2:11" ht="12" customHeight="1">
      <c r="B27" s="11"/>
      <c r="C27" s="34" t="s">
        <v>9</v>
      </c>
      <c r="D27" s="41">
        <v>50066.272277</v>
      </c>
      <c r="E27" s="42">
        <v>5.438404054103172</v>
      </c>
      <c r="F27" s="47">
        <v>21466.670157</v>
      </c>
      <c r="G27" s="42">
        <v>7.499177724981619</v>
      </c>
      <c r="H27" s="62" t="s">
        <v>26</v>
      </c>
      <c r="I27" s="62">
        <v>9671.601417</v>
      </c>
      <c r="J27" s="62" t="s">
        <v>48</v>
      </c>
      <c r="K27" s="62">
        <v>3435.688167</v>
      </c>
    </row>
    <row r="28" spans="2:11" ht="12" customHeight="1">
      <c r="B28" s="11"/>
      <c r="C28" s="34" t="s">
        <v>8</v>
      </c>
      <c r="D28" s="41">
        <v>13734.948705</v>
      </c>
      <c r="E28" s="42">
        <v>6.837348551789005</v>
      </c>
      <c r="F28" s="47">
        <v>6078.8108</v>
      </c>
      <c r="G28" s="42">
        <v>2.1235749285909944</v>
      </c>
      <c r="H28" s="62" t="s">
        <v>26</v>
      </c>
      <c r="I28" s="62">
        <v>2672.525331</v>
      </c>
      <c r="J28" s="62" t="s">
        <v>35</v>
      </c>
      <c r="K28" s="62">
        <v>2192.69584</v>
      </c>
    </row>
    <row r="29" spans="2:11" ht="12" customHeight="1">
      <c r="B29" s="11"/>
      <c r="C29" s="34" t="s">
        <v>7</v>
      </c>
      <c r="D29" s="41">
        <v>5313.642947</v>
      </c>
      <c r="E29" s="42">
        <v>1.5496465367461092</v>
      </c>
      <c r="F29" s="47">
        <v>1486.327728</v>
      </c>
      <c r="G29" s="42">
        <v>0.5192345020592538</v>
      </c>
      <c r="H29" s="62" t="s">
        <v>26</v>
      </c>
      <c r="I29" s="62">
        <v>1445.317364</v>
      </c>
      <c r="J29" s="62" t="s">
        <v>38</v>
      </c>
      <c r="K29" s="62">
        <v>369.714934</v>
      </c>
    </row>
    <row r="30" spans="2:11" ht="12" customHeight="1">
      <c r="B30" s="11"/>
      <c r="C30" s="34" t="s">
        <v>6</v>
      </c>
      <c r="D30" s="41">
        <v>1957.385519</v>
      </c>
      <c r="E30" s="42">
        <v>2.5028119692089583</v>
      </c>
      <c r="F30" s="47">
        <v>966.229697</v>
      </c>
      <c r="G30" s="42">
        <v>0.3375431852245299</v>
      </c>
      <c r="H30" s="62" t="s">
        <v>26</v>
      </c>
      <c r="I30" s="62">
        <v>280.086708</v>
      </c>
      <c r="J30" s="62" t="s">
        <v>32</v>
      </c>
      <c r="K30" s="62">
        <v>593.749166</v>
      </c>
    </row>
    <row r="31" spans="2:11" ht="12" customHeight="1">
      <c r="B31" s="11"/>
      <c r="C31" s="34" t="s">
        <v>5</v>
      </c>
      <c r="D31" s="41">
        <v>1009.910157</v>
      </c>
      <c r="E31" s="42">
        <v>1.0979566211948992</v>
      </c>
      <c r="F31" s="47">
        <v>286.133633</v>
      </c>
      <c r="G31" s="42">
        <v>0.09995807227055935</v>
      </c>
      <c r="H31" s="62" t="s">
        <v>26</v>
      </c>
      <c r="I31" s="62">
        <v>185.229376</v>
      </c>
      <c r="J31" s="62" t="s">
        <v>35</v>
      </c>
      <c r="K31" s="62">
        <v>53.760133</v>
      </c>
    </row>
    <row r="32" spans="2:11" ht="12" customHeight="1">
      <c r="B32" s="11"/>
      <c r="C32" s="34" t="s">
        <v>4</v>
      </c>
      <c r="D32" s="41">
        <v>14723.544316</v>
      </c>
      <c r="E32" s="42">
        <v>22.174078956167573</v>
      </c>
      <c r="F32" s="47">
        <v>12373.195603</v>
      </c>
      <c r="G32" s="42">
        <v>4.322458591585566</v>
      </c>
      <c r="H32" s="62" t="s">
        <v>26</v>
      </c>
      <c r="I32" s="62">
        <v>409.12253</v>
      </c>
      <c r="J32" s="62" t="s">
        <v>35</v>
      </c>
      <c r="K32" s="62">
        <v>10408.18096</v>
      </c>
    </row>
    <row r="33" spans="2:11" ht="12" customHeight="1">
      <c r="B33" s="11"/>
      <c r="C33" s="34" t="s">
        <v>3</v>
      </c>
      <c r="D33" s="41">
        <v>693.625229</v>
      </c>
      <c r="E33" s="42">
        <v>0.6770492436609763</v>
      </c>
      <c r="F33" s="47">
        <v>56.764989</v>
      </c>
      <c r="G33" s="42">
        <v>0.019830310800616393</v>
      </c>
      <c r="H33" s="62" t="s">
        <v>28</v>
      </c>
      <c r="I33" s="62">
        <v>302.360294</v>
      </c>
      <c r="J33" s="62" t="s">
        <v>38</v>
      </c>
      <c r="K33" s="62">
        <v>11.724846</v>
      </c>
    </row>
    <row r="34" spans="2:11" ht="12" customHeight="1">
      <c r="B34" s="11"/>
      <c r="C34" s="34" t="s">
        <v>2</v>
      </c>
      <c r="D34" s="41">
        <v>1147.07844</v>
      </c>
      <c r="E34" s="42">
        <v>1.401631321184021</v>
      </c>
      <c r="F34" s="47">
        <v>683.680993</v>
      </c>
      <c r="G34" s="42">
        <v>0.23883747391660798</v>
      </c>
      <c r="H34" s="62" t="s">
        <v>31</v>
      </c>
      <c r="I34" s="62">
        <v>95.178901</v>
      </c>
      <c r="J34" s="62" t="s">
        <v>32</v>
      </c>
      <c r="K34" s="62">
        <v>316.634165</v>
      </c>
    </row>
    <row r="35" spans="2:11" ht="12" customHeight="1" thickBot="1">
      <c r="B35" s="11"/>
      <c r="C35" s="51" t="s">
        <v>1</v>
      </c>
      <c r="D35" s="63">
        <v>13072.791396</v>
      </c>
      <c r="E35" s="64">
        <v>6.956556642394551</v>
      </c>
      <c r="F35" s="65">
        <v>7812.203627</v>
      </c>
      <c r="G35" s="64">
        <v>2.7291192809200164</v>
      </c>
      <c r="H35" s="66" t="s">
        <v>26</v>
      </c>
      <c r="I35" s="66">
        <v>1827.219209</v>
      </c>
      <c r="J35" s="66" t="s">
        <v>32</v>
      </c>
      <c r="K35" s="66">
        <v>2590.505638</v>
      </c>
    </row>
    <row r="36" spans="3:8" ht="15">
      <c r="C36" s="78" t="s">
        <v>85</v>
      </c>
      <c r="D36" s="6"/>
      <c r="E36" s="6"/>
      <c r="F36" s="6"/>
      <c r="G36" s="6"/>
      <c r="H36" s="77"/>
    </row>
    <row r="37" spans="3:8" ht="15">
      <c r="C37" s="78" t="s">
        <v>86</v>
      </c>
      <c r="H37" s="77"/>
    </row>
    <row r="38" ht="15">
      <c r="C38" s="78" t="s">
        <v>114</v>
      </c>
    </row>
    <row r="39" ht="12"/>
    <row r="40" ht="12">
      <c r="A40" s="12"/>
    </row>
    <row r="42" ht="12">
      <c r="A42" s="12"/>
    </row>
    <row r="44" ht="12">
      <c r="C44" s="12" t="s">
        <v>57</v>
      </c>
    </row>
    <row r="45" ht="12">
      <c r="C45" s="2" t="s">
        <v>82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 topLeftCell="A1">
      <selection activeCell="E11" sqref="E11"/>
    </sheetView>
  </sheetViews>
  <sheetFormatPr defaultColWidth="8.8515625" defaultRowHeight="12"/>
  <cols>
    <col min="1" max="2" width="8.8515625" style="2" customWidth="1"/>
    <col min="3" max="3" width="15.7109375" style="2" customWidth="1"/>
    <col min="4" max="11" width="14.8515625" style="2" customWidth="1"/>
    <col min="12" max="17" width="7.140625" style="2" customWidth="1"/>
    <col min="18" max="16384" width="8.8515625" style="2" customWidth="1"/>
  </cols>
  <sheetData>
    <row r="1" ht="12">
      <c r="I1" s="31"/>
    </row>
    <row r="3" ht="12">
      <c r="C3" s="1" t="s">
        <v>52</v>
      </c>
    </row>
    <row r="4" ht="12">
      <c r="C4" s="1" t="s">
        <v>53</v>
      </c>
    </row>
    <row r="6" s="1" customFormat="1" ht="23.25">
      <c r="C6" s="75" t="s">
        <v>133</v>
      </c>
    </row>
    <row r="7" spans="3:17" ht="36" customHeight="1">
      <c r="C7" s="52"/>
      <c r="D7" s="32" t="s">
        <v>119</v>
      </c>
      <c r="E7" s="32" t="s">
        <v>111</v>
      </c>
      <c r="F7" s="32" t="s">
        <v>120</v>
      </c>
      <c r="G7" s="32" t="s">
        <v>112</v>
      </c>
      <c r="H7" s="32" t="s">
        <v>98</v>
      </c>
      <c r="I7" s="32" t="s">
        <v>117</v>
      </c>
      <c r="J7" s="32" t="s">
        <v>99</v>
      </c>
      <c r="K7" s="32" t="s">
        <v>118</v>
      </c>
      <c r="L7" s="8"/>
      <c r="M7" s="8"/>
      <c r="N7" s="8"/>
      <c r="O7" s="8"/>
      <c r="P7" s="8"/>
      <c r="Q7" s="8"/>
    </row>
    <row r="8" spans="3:17" ht="12" customHeight="1">
      <c r="C8" s="46" t="s">
        <v>107</v>
      </c>
      <c r="D8" s="53">
        <v>111181.018029</v>
      </c>
      <c r="E8" s="54">
        <v>3.703031602750918</v>
      </c>
      <c r="F8" s="55">
        <v>111181.018029</v>
      </c>
      <c r="G8" s="54">
        <v>100</v>
      </c>
      <c r="H8" s="54"/>
      <c r="I8" s="56"/>
      <c r="J8" s="57" t="s">
        <v>32</v>
      </c>
      <c r="K8" s="57">
        <v>39342.793649</v>
      </c>
      <c r="L8" s="27"/>
      <c r="M8" s="79">
        <v>0.3538625059067006</v>
      </c>
      <c r="N8" s="27"/>
      <c r="O8" s="27"/>
      <c r="P8" s="27"/>
      <c r="Q8" s="27"/>
    </row>
    <row r="9" spans="2:17" ht="12" customHeight="1">
      <c r="B9" s="11"/>
      <c r="C9" s="33" t="s">
        <v>31</v>
      </c>
      <c r="D9" s="58">
        <v>80796.612239</v>
      </c>
      <c r="E9" s="59">
        <v>13.627044607746777</v>
      </c>
      <c r="F9" s="60">
        <v>20736.065873</v>
      </c>
      <c r="G9" s="59">
        <v>18.65072495341902</v>
      </c>
      <c r="H9" s="61" t="s">
        <v>23</v>
      </c>
      <c r="I9" s="61">
        <v>19961.537076</v>
      </c>
      <c r="J9" s="61" t="s">
        <v>32</v>
      </c>
      <c r="K9" s="61">
        <v>8068.74504</v>
      </c>
      <c r="L9" s="27"/>
      <c r="M9" s="27"/>
      <c r="N9" s="27"/>
      <c r="O9" s="27"/>
      <c r="P9" s="27"/>
      <c r="Q9" s="27"/>
    </row>
    <row r="10" spans="2:17" ht="12" customHeight="1">
      <c r="B10" s="11"/>
      <c r="C10" s="34" t="s">
        <v>30</v>
      </c>
      <c r="D10" s="41">
        <v>1873.605135</v>
      </c>
      <c r="E10" s="42">
        <v>3.3902894856772234</v>
      </c>
      <c r="F10" s="47">
        <v>254.743413</v>
      </c>
      <c r="G10" s="42">
        <v>0.22912491495045836</v>
      </c>
      <c r="H10" s="62" t="s">
        <v>26</v>
      </c>
      <c r="I10" s="62">
        <v>402.581785</v>
      </c>
      <c r="J10" s="62" t="s">
        <v>35</v>
      </c>
      <c r="K10" s="62">
        <v>144.791888</v>
      </c>
      <c r="L10" s="27"/>
      <c r="M10" s="27"/>
      <c r="N10" s="27"/>
      <c r="O10" s="27"/>
      <c r="P10" s="27"/>
      <c r="Q10" s="27"/>
    </row>
    <row r="11" spans="2:11" ht="12" customHeight="1">
      <c r="B11" s="11"/>
      <c r="C11" s="34" t="s">
        <v>28</v>
      </c>
      <c r="D11" s="41">
        <v>6800.466549</v>
      </c>
      <c r="E11" s="42">
        <v>3.0246225127126705</v>
      </c>
      <c r="F11" s="47">
        <v>616.323463</v>
      </c>
      <c r="G11" s="42">
        <v>0.5543423454165897</v>
      </c>
      <c r="H11" s="62" t="s">
        <v>26</v>
      </c>
      <c r="I11" s="62">
        <v>1685.838508</v>
      </c>
      <c r="J11" s="62" t="s">
        <v>35</v>
      </c>
      <c r="K11" s="62">
        <v>343.613158</v>
      </c>
    </row>
    <row r="12" spans="2:11" ht="12" customHeight="1">
      <c r="B12" s="11"/>
      <c r="C12" s="34" t="s">
        <v>27</v>
      </c>
      <c r="D12" s="41">
        <v>5869.179978</v>
      </c>
      <c r="E12" s="42">
        <v>4.884033248060313</v>
      </c>
      <c r="F12" s="47">
        <v>1508.480739</v>
      </c>
      <c r="G12" s="42">
        <v>1.3567790309372183</v>
      </c>
      <c r="H12" s="62" t="s">
        <v>26</v>
      </c>
      <c r="I12" s="62">
        <v>944.842338</v>
      </c>
      <c r="J12" s="62" t="s">
        <v>32</v>
      </c>
      <c r="K12" s="62">
        <v>178.533391</v>
      </c>
    </row>
    <row r="13" spans="2:11" ht="12" customHeight="1">
      <c r="B13" s="11"/>
      <c r="C13" s="34" t="s">
        <v>26</v>
      </c>
      <c r="D13" s="41">
        <v>77229.526879</v>
      </c>
      <c r="E13" s="42">
        <v>5.169841020091255</v>
      </c>
      <c r="F13" s="47">
        <v>19428.382444</v>
      </c>
      <c r="G13" s="42">
        <v>17.474549872292393</v>
      </c>
      <c r="H13" s="62" t="s">
        <v>31</v>
      </c>
      <c r="I13" s="62">
        <v>14907.070686</v>
      </c>
      <c r="J13" s="62" t="s">
        <v>35</v>
      </c>
      <c r="K13" s="62">
        <v>7077.738244</v>
      </c>
    </row>
    <row r="14" spans="2:11" ht="12" customHeight="1">
      <c r="B14" s="11"/>
      <c r="C14" s="34" t="s">
        <v>25</v>
      </c>
      <c r="D14" s="41">
        <v>741.066936</v>
      </c>
      <c r="E14" s="42">
        <v>2.972222868786077</v>
      </c>
      <c r="F14" s="47">
        <v>45.900684</v>
      </c>
      <c r="G14" s="42">
        <v>0.04128464086201068</v>
      </c>
      <c r="H14" s="62" t="s">
        <v>13</v>
      </c>
      <c r="I14" s="62">
        <v>212.199785</v>
      </c>
      <c r="J14" s="62" t="s">
        <v>35</v>
      </c>
      <c r="K14" s="62">
        <v>21.277038</v>
      </c>
    </row>
    <row r="15" spans="2:11" ht="12" customHeight="1">
      <c r="B15" s="11"/>
      <c r="C15" s="34" t="s">
        <v>23</v>
      </c>
      <c r="D15" s="41">
        <v>11588.471954</v>
      </c>
      <c r="E15" s="42">
        <v>8.333545403286642</v>
      </c>
      <c r="F15" s="47">
        <v>6521.854503</v>
      </c>
      <c r="G15" s="42">
        <v>5.865978400466585</v>
      </c>
      <c r="H15" s="62" t="s">
        <v>26</v>
      </c>
      <c r="I15" s="62">
        <v>1136.629498</v>
      </c>
      <c r="J15" s="62" t="s">
        <v>32</v>
      </c>
      <c r="K15" s="62">
        <v>3887.001394</v>
      </c>
    </row>
    <row r="16" spans="2:11" ht="12" customHeight="1">
      <c r="B16" s="11"/>
      <c r="C16" s="34" t="s">
        <v>22</v>
      </c>
      <c r="D16" s="41">
        <v>4104.689158</v>
      </c>
      <c r="E16" s="42">
        <v>4.411351367339438</v>
      </c>
      <c r="F16" s="47">
        <v>442.153653</v>
      </c>
      <c r="G16" s="42">
        <v>0.39768807737006917</v>
      </c>
      <c r="H16" s="62" t="s">
        <v>26</v>
      </c>
      <c r="I16" s="62">
        <v>1325.190408</v>
      </c>
      <c r="J16" s="62" t="s">
        <v>35</v>
      </c>
      <c r="K16" s="62">
        <v>279.261351</v>
      </c>
    </row>
    <row r="17" spans="2:11" ht="12" customHeight="1">
      <c r="B17" s="11"/>
      <c r="C17" s="34" t="s">
        <v>21</v>
      </c>
      <c r="D17" s="41">
        <v>23625.300475</v>
      </c>
      <c r="E17" s="42">
        <v>5.037261897084211</v>
      </c>
      <c r="F17" s="47">
        <v>9580.577326</v>
      </c>
      <c r="G17" s="42">
        <v>8.617098040513573</v>
      </c>
      <c r="H17" s="62" t="s">
        <v>26</v>
      </c>
      <c r="I17" s="62">
        <v>3619.330438</v>
      </c>
      <c r="J17" s="62" t="s">
        <v>32</v>
      </c>
      <c r="K17" s="62">
        <v>4950.20851</v>
      </c>
    </row>
    <row r="18" spans="2:11" ht="12" customHeight="1">
      <c r="B18" s="11"/>
      <c r="C18" s="34" t="s">
        <v>20</v>
      </c>
      <c r="D18" s="41">
        <v>33379.575035</v>
      </c>
      <c r="E18" s="42">
        <v>4.289921920423673</v>
      </c>
      <c r="F18" s="47">
        <v>7763.467215</v>
      </c>
      <c r="G18" s="42">
        <v>6.98272722505114</v>
      </c>
      <c r="H18" s="62" t="s">
        <v>26</v>
      </c>
      <c r="I18" s="62">
        <v>5533.897779</v>
      </c>
      <c r="J18" s="62" t="s">
        <v>35</v>
      </c>
      <c r="K18" s="62">
        <v>2244.938165</v>
      </c>
    </row>
    <row r="19" spans="2:11" ht="12" customHeight="1">
      <c r="B19" s="11"/>
      <c r="C19" s="34" t="s">
        <v>18</v>
      </c>
      <c r="D19" s="41">
        <v>1737.728637</v>
      </c>
      <c r="E19" s="42">
        <v>4.088728512924968</v>
      </c>
      <c r="F19" s="47">
        <v>187.557371</v>
      </c>
      <c r="G19" s="42">
        <v>0.16869549705964942</v>
      </c>
      <c r="H19" s="62" t="s">
        <v>26</v>
      </c>
      <c r="I19" s="62">
        <v>346.953928</v>
      </c>
      <c r="J19" s="62" t="s">
        <v>35</v>
      </c>
      <c r="K19" s="62">
        <v>95.739011</v>
      </c>
    </row>
    <row r="20" spans="2:11" ht="12" customHeight="1">
      <c r="B20" s="11"/>
      <c r="C20" s="34" t="s">
        <v>17</v>
      </c>
      <c r="D20" s="41">
        <v>37172.309626</v>
      </c>
      <c r="E20" s="42">
        <v>5.671450665703937</v>
      </c>
      <c r="F20" s="47">
        <v>8951.647682</v>
      </c>
      <c r="G20" s="42">
        <v>8.051417265908727</v>
      </c>
      <c r="H20" s="62" t="s">
        <v>26</v>
      </c>
      <c r="I20" s="62">
        <v>10531.451143</v>
      </c>
      <c r="J20" s="62" t="s">
        <v>32</v>
      </c>
      <c r="K20" s="62">
        <v>3588.632771</v>
      </c>
    </row>
    <row r="21" spans="2:11" ht="12" customHeight="1">
      <c r="B21" s="11"/>
      <c r="C21" s="34" t="s">
        <v>15</v>
      </c>
      <c r="D21" s="41">
        <v>446.023312</v>
      </c>
      <c r="E21" s="42">
        <v>3.902080072612662</v>
      </c>
      <c r="F21" s="47">
        <v>119.232335</v>
      </c>
      <c r="G21" s="42">
        <v>0.10724162911415322</v>
      </c>
      <c r="H21" s="62" t="s">
        <v>22</v>
      </c>
      <c r="I21" s="62">
        <v>137.195613</v>
      </c>
      <c r="J21" s="62" t="s">
        <v>48</v>
      </c>
      <c r="K21" s="62">
        <v>32.489355</v>
      </c>
    </row>
    <row r="22" spans="2:11" ht="12" customHeight="1">
      <c r="B22" s="11"/>
      <c r="C22" s="34" t="s">
        <v>14</v>
      </c>
      <c r="D22" s="41">
        <v>932.44673</v>
      </c>
      <c r="E22" s="42">
        <v>3.316521552104336</v>
      </c>
      <c r="F22" s="47">
        <v>111.938127</v>
      </c>
      <c r="G22" s="42">
        <v>0.10068096963350572</v>
      </c>
      <c r="H22" s="62" t="s">
        <v>13</v>
      </c>
      <c r="I22" s="62">
        <v>194.82606</v>
      </c>
      <c r="J22" s="62" t="s">
        <v>35</v>
      </c>
      <c r="K22" s="62">
        <v>75.236717</v>
      </c>
    </row>
    <row r="23" spans="2:11" ht="12" customHeight="1">
      <c r="B23" s="11"/>
      <c r="C23" s="34" t="s">
        <v>13</v>
      </c>
      <c r="D23" s="41">
        <v>1516.669676</v>
      </c>
      <c r="E23" s="42">
        <v>2.89484240092761</v>
      </c>
      <c r="F23" s="47">
        <v>64.742052</v>
      </c>
      <c r="G23" s="42">
        <v>0.058231209920305775</v>
      </c>
      <c r="H23" s="62" t="s">
        <v>26</v>
      </c>
      <c r="I23" s="62">
        <v>317.96584</v>
      </c>
      <c r="J23" s="62" t="s">
        <v>35</v>
      </c>
      <c r="K23" s="62">
        <v>13.159209</v>
      </c>
    </row>
    <row r="24" spans="2:11" ht="12" customHeight="1">
      <c r="B24" s="11"/>
      <c r="C24" s="34" t="s">
        <v>12</v>
      </c>
      <c r="D24" s="41">
        <v>620.196323</v>
      </c>
      <c r="E24" s="42">
        <v>2.4624186656113913</v>
      </c>
      <c r="F24" s="47">
        <v>11.140668</v>
      </c>
      <c r="G24" s="42">
        <v>0.01002029680740476</v>
      </c>
      <c r="H24" s="62" t="s">
        <v>31</v>
      </c>
      <c r="I24" s="62">
        <v>505.246731</v>
      </c>
      <c r="J24" s="62" t="s">
        <v>48</v>
      </c>
      <c r="K24" s="62">
        <v>4.385526</v>
      </c>
    </row>
    <row r="25" spans="2:11" ht="12" customHeight="1">
      <c r="B25" s="11"/>
      <c r="C25" s="34" t="s">
        <v>11</v>
      </c>
      <c r="D25" s="41">
        <v>5545.563874</v>
      </c>
      <c r="E25" s="42">
        <v>3.5463172569124457</v>
      </c>
      <c r="F25" s="47">
        <v>1101.465249</v>
      </c>
      <c r="G25" s="42">
        <v>0.9906954159321499</v>
      </c>
      <c r="H25" s="62" t="s">
        <v>9</v>
      </c>
      <c r="I25" s="62">
        <v>1041.516033</v>
      </c>
      <c r="J25" s="62" t="s">
        <v>36</v>
      </c>
      <c r="K25" s="62">
        <v>414.610217</v>
      </c>
    </row>
    <row r="26" spans="2:11" ht="12" customHeight="1">
      <c r="B26" s="11"/>
      <c r="C26" s="34" t="s">
        <v>10</v>
      </c>
      <c r="D26" s="41">
        <v>363.237179</v>
      </c>
      <c r="E26" s="42">
        <v>4.4663208936003995</v>
      </c>
      <c r="F26" s="47">
        <v>219.899499</v>
      </c>
      <c r="G26" s="42">
        <v>0.1977851101728915</v>
      </c>
      <c r="H26" s="62" t="s">
        <v>26</v>
      </c>
      <c r="I26" s="62">
        <v>26.377467</v>
      </c>
      <c r="J26" s="62" t="s">
        <v>45</v>
      </c>
      <c r="K26" s="62">
        <v>136.443274</v>
      </c>
    </row>
    <row r="27" spans="2:11" ht="12" customHeight="1">
      <c r="B27" s="11"/>
      <c r="C27" s="34" t="s">
        <v>9</v>
      </c>
      <c r="D27" s="41">
        <v>38012.074424</v>
      </c>
      <c r="E27" s="42">
        <v>4.441111803866373</v>
      </c>
      <c r="F27" s="47">
        <v>17895.806439</v>
      </c>
      <c r="G27" s="42">
        <v>16.09609873722521</v>
      </c>
      <c r="H27" s="62" t="s">
        <v>26</v>
      </c>
      <c r="I27" s="62">
        <v>6338.81165</v>
      </c>
      <c r="J27" s="62" t="s">
        <v>32</v>
      </c>
      <c r="K27" s="62">
        <v>8437.23659</v>
      </c>
    </row>
    <row r="28" spans="2:11" ht="12" customHeight="1">
      <c r="B28" s="11"/>
      <c r="C28" s="34" t="s">
        <v>8</v>
      </c>
      <c r="D28" s="41">
        <v>12611.521881</v>
      </c>
      <c r="E28" s="42">
        <v>5.720223551844979</v>
      </c>
      <c r="F28" s="47">
        <v>5177.390429</v>
      </c>
      <c r="G28" s="42">
        <v>4.656721552639094</v>
      </c>
      <c r="H28" s="62" t="s">
        <v>26</v>
      </c>
      <c r="I28" s="62">
        <v>2760.862478</v>
      </c>
      <c r="J28" s="62" t="s">
        <v>35</v>
      </c>
      <c r="K28" s="62">
        <v>2393.882599</v>
      </c>
    </row>
    <row r="29" spans="2:11" ht="12" customHeight="1">
      <c r="B29" s="11"/>
      <c r="C29" s="34" t="s">
        <v>7</v>
      </c>
      <c r="D29" s="41">
        <v>9971.262842</v>
      </c>
      <c r="E29" s="42">
        <v>9.12757260935888</v>
      </c>
      <c r="F29" s="47">
        <v>1016.114663</v>
      </c>
      <c r="G29" s="42">
        <v>0.9139281875751135</v>
      </c>
      <c r="H29" s="62" t="s">
        <v>26</v>
      </c>
      <c r="I29" s="62">
        <v>2094.529862</v>
      </c>
      <c r="J29" s="62" t="s">
        <v>48</v>
      </c>
      <c r="K29" s="62">
        <v>238.825354</v>
      </c>
    </row>
    <row r="30" spans="2:11" ht="12" customHeight="1">
      <c r="B30" s="11"/>
      <c r="C30" s="34" t="s">
        <v>6</v>
      </c>
      <c r="D30" s="41">
        <v>3768.230997</v>
      </c>
      <c r="E30" s="42">
        <v>3.4493927779217506</v>
      </c>
      <c r="F30" s="47">
        <v>361.841615</v>
      </c>
      <c r="G30" s="42">
        <v>0.32545269094911394</v>
      </c>
      <c r="H30" s="62" t="s">
        <v>26</v>
      </c>
      <c r="I30" s="62">
        <v>798.13603</v>
      </c>
      <c r="J30" s="62" t="s">
        <v>35</v>
      </c>
      <c r="K30" s="62">
        <v>187.496255</v>
      </c>
    </row>
    <row r="31" spans="2:11" ht="12" customHeight="1">
      <c r="B31" s="11"/>
      <c r="C31" s="34" t="s">
        <v>5</v>
      </c>
      <c r="D31" s="41">
        <v>4623.062563</v>
      </c>
      <c r="E31" s="42">
        <v>3.6662799964381314</v>
      </c>
      <c r="F31" s="47">
        <v>638.874413</v>
      </c>
      <c r="G31" s="42">
        <v>0.5746254390595332</v>
      </c>
      <c r="H31" s="62" t="s">
        <v>26</v>
      </c>
      <c r="I31" s="62">
        <v>1068.979419</v>
      </c>
      <c r="J31" s="62" t="s">
        <v>35</v>
      </c>
      <c r="K31" s="62">
        <v>442.331417</v>
      </c>
    </row>
    <row r="32" spans="2:11" ht="12" customHeight="1">
      <c r="B32" s="11"/>
      <c r="C32" s="34" t="s">
        <v>4</v>
      </c>
      <c r="D32" s="41">
        <v>8603.515278</v>
      </c>
      <c r="E32" s="42">
        <v>12.969445365177664</v>
      </c>
      <c r="F32" s="47">
        <v>6645.581378</v>
      </c>
      <c r="G32" s="42">
        <v>5.977262572165506</v>
      </c>
      <c r="H32" s="62" t="s">
        <v>26</v>
      </c>
      <c r="I32" s="62">
        <v>413.154107</v>
      </c>
      <c r="J32" s="62" t="s">
        <v>35</v>
      </c>
      <c r="K32" s="62">
        <v>6134.800811</v>
      </c>
    </row>
    <row r="33" spans="2:11" ht="12" customHeight="1">
      <c r="B33" s="11"/>
      <c r="C33" s="34" t="s">
        <v>3</v>
      </c>
      <c r="D33" s="41">
        <v>2594.741195</v>
      </c>
      <c r="E33" s="42">
        <v>2.427482523842056</v>
      </c>
      <c r="F33" s="47">
        <v>227.080004</v>
      </c>
      <c r="G33" s="42">
        <v>0.2042435012969295</v>
      </c>
      <c r="H33" s="62" t="s">
        <v>28</v>
      </c>
      <c r="I33" s="62">
        <v>545.272827</v>
      </c>
      <c r="J33" s="62" t="s">
        <v>35</v>
      </c>
      <c r="K33" s="62">
        <v>136.871212</v>
      </c>
    </row>
    <row r="34" spans="2:11" ht="12" customHeight="1">
      <c r="B34" s="11"/>
      <c r="C34" s="34" t="s">
        <v>2</v>
      </c>
      <c r="D34" s="41">
        <v>2481.473329</v>
      </c>
      <c r="E34" s="42">
        <v>2.686591565955584</v>
      </c>
      <c r="F34" s="47">
        <v>194.506532</v>
      </c>
      <c r="G34" s="42">
        <v>0.17494580949894317</v>
      </c>
      <c r="H34" s="62" t="s">
        <v>26</v>
      </c>
      <c r="I34" s="62">
        <v>484.786042</v>
      </c>
      <c r="J34" s="62" t="s">
        <v>35</v>
      </c>
      <c r="K34" s="62">
        <v>103.777032</v>
      </c>
    </row>
    <row r="35" spans="2:11" ht="12" customHeight="1" thickBot="1">
      <c r="B35" s="11"/>
      <c r="C35" s="51" t="s">
        <v>1</v>
      </c>
      <c r="D35" s="63">
        <v>6155.788057</v>
      </c>
      <c r="E35" s="64">
        <v>3.2022264459383263</v>
      </c>
      <c r="F35" s="65">
        <v>1358.25026</v>
      </c>
      <c r="G35" s="64">
        <v>1.2216566137627194</v>
      </c>
      <c r="H35" s="66" t="s">
        <v>26</v>
      </c>
      <c r="I35" s="66">
        <v>1115.324561</v>
      </c>
      <c r="J35" s="66" t="s">
        <v>32</v>
      </c>
      <c r="K35" s="66">
        <v>825.978121</v>
      </c>
    </row>
    <row r="36" spans="3:8" ht="15">
      <c r="C36" s="78" t="s">
        <v>87</v>
      </c>
      <c r="D36" s="6"/>
      <c r="E36" s="6"/>
      <c r="F36" s="6"/>
      <c r="G36" s="6"/>
      <c r="H36" s="77"/>
    </row>
    <row r="37" spans="3:8" ht="15">
      <c r="C37" s="78" t="s">
        <v>86</v>
      </c>
      <c r="H37" s="77"/>
    </row>
    <row r="38" ht="15">
      <c r="C38" s="78" t="s">
        <v>114</v>
      </c>
    </row>
    <row r="39" ht="12"/>
    <row r="40" ht="12">
      <c r="A40" s="12"/>
    </row>
    <row r="42" ht="12">
      <c r="A42" s="12"/>
    </row>
    <row r="44" ht="12">
      <c r="C44" s="12" t="s">
        <v>57</v>
      </c>
    </row>
    <row r="45" ht="12">
      <c r="C45" s="2" t="s">
        <v>82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84"/>
  <sheetViews>
    <sheetView showGridLines="0" workbookViewId="0" topLeftCell="A1">
      <selection activeCell="E11" sqref="E11"/>
    </sheetView>
  </sheetViews>
  <sheetFormatPr defaultColWidth="8.8515625" defaultRowHeight="12"/>
  <cols>
    <col min="1" max="2" width="8.8515625" style="2" customWidth="1"/>
    <col min="3" max="3" width="30.7109375" style="2" customWidth="1"/>
    <col min="4" max="6" width="7.140625" style="2" customWidth="1"/>
    <col min="7" max="7" width="30.7109375" style="2" customWidth="1"/>
    <col min="8" max="15" width="7.140625" style="2" customWidth="1"/>
    <col min="16" max="16" width="2.8515625" style="2" customWidth="1"/>
    <col min="17" max="18" width="7.140625" style="2" customWidth="1"/>
    <col min="19" max="16384" width="8.8515625" style="2" customWidth="1"/>
  </cols>
  <sheetData>
    <row r="1" ht="12"/>
    <row r="2" spans="13:15" ht="24">
      <c r="M2" s="73" t="s">
        <v>60</v>
      </c>
      <c r="N2" s="73">
        <v>44111.484306</v>
      </c>
      <c r="O2" s="73">
        <v>44.111484306</v>
      </c>
    </row>
    <row r="3" spans="3:15" ht="24">
      <c r="C3" s="1" t="s">
        <v>52</v>
      </c>
      <c r="M3" s="73" t="s">
        <v>64</v>
      </c>
      <c r="N3" s="73">
        <v>61564.450136</v>
      </c>
      <c r="O3" s="73">
        <v>61.564450136</v>
      </c>
    </row>
    <row r="4" spans="3:15" ht="24">
      <c r="C4" s="1" t="s">
        <v>53</v>
      </c>
      <c r="M4" s="73" t="s">
        <v>90</v>
      </c>
      <c r="N4" s="73">
        <v>-17452.96583</v>
      </c>
      <c r="O4" s="73">
        <v>-17.45296583</v>
      </c>
    </row>
    <row r="5" ht="12"/>
    <row r="6" s="1" customFormat="1" ht="15.75">
      <c r="C6" s="44" t="s">
        <v>132</v>
      </c>
    </row>
    <row r="7" s="3" customFormat="1" ht="12" customHeight="1">
      <c r="C7" s="45" t="s">
        <v>108</v>
      </c>
    </row>
    <row r="8" spans="4:24" ht="12" customHeight="1">
      <c r="D8" s="4"/>
      <c r="M8" s="37"/>
      <c r="N8" s="37"/>
      <c r="O8" s="37"/>
      <c r="P8" s="37"/>
      <c r="Q8" s="37"/>
      <c r="R8" s="37"/>
      <c r="S8" s="37"/>
      <c r="T8" s="37"/>
      <c r="U8" s="1"/>
      <c r="V8" s="1"/>
      <c r="W8" s="1"/>
      <c r="X8" s="1"/>
    </row>
    <row r="9" spans="4:24" ht="12" customHeight="1">
      <c r="D9" s="4"/>
      <c r="M9" s="37"/>
      <c r="N9" s="37"/>
      <c r="O9" s="37"/>
      <c r="P9" s="37"/>
      <c r="Q9" s="37"/>
      <c r="R9" s="37"/>
      <c r="S9" s="37"/>
      <c r="T9" s="37"/>
      <c r="U9" s="1"/>
      <c r="V9" s="1"/>
      <c r="W9" s="1"/>
      <c r="X9" s="1"/>
    </row>
    <row r="10" spans="2:24" ht="12" customHeight="1">
      <c r="B10" s="13"/>
      <c r="C10" s="84" t="s">
        <v>60</v>
      </c>
      <c r="D10" s="84"/>
      <c r="E10" s="84"/>
      <c r="F10" s="28"/>
      <c r="G10" s="84" t="s">
        <v>64</v>
      </c>
      <c r="H10" s="84"/>
      <c r="I10" s="84"/>
      <c r="K10" s="8"/>
      <c r="L10" s="8"/>
      <c r="M10" s="37"/>
      <c r="N10" s="37"/>
      <c r="O10" s="37"/>
      <c r="P10" s="37"/>
      <c r="Q10" s="37"/>
      <c r="R10" s="37"/>
      <c r="S10" s="37"/>
      <c r="T10" s="37"/>
      <c r="U10" s="1"/>
      <c r="V10" s="1"/>
      <c r="W10" s="1"/>
      <c r="X10" s="1"/>
    </row>
    <row r="11" spans="2:20" ht="12" customHeight="1">
      <c r="B11" s="16"/>
      <c r="D11" s="2" t="s">
        <v>74</v>
      </c>
      <c r="E11" s="2">
        <v>2022</v>
      </c>
      <c r="F11" s="2" t="s">
        <v>110</v>
      </c>
      <c r="G11" s="38"/>
      <c r="H11" s="2" t="s">
        <v>74</v>
      </c>
      <c r="I11" s="2">
        <v>2022</v>
      </c>
      <c r="J11" s="2" t="s">
        <v>110</v>
      </c>
      <c r="K11" s="36"/>
      <c r="L11" s="36"/>
      <c r="M11" s="38"/>
      <c r="N11" s="17"/>
      <c r="O11" s="38"/>
      <c r="P11" s="38"/>
      <c r="R11" s="18"/>
      <c r="S11" s="18"/>
      <c r="T11" s="18"/>
    </row>
    <row r="12" spans="2:20" ht="12" customHeight="1">
      <c r="B12" s="16"/>
      <c r="C12" s="17" t="s">
        <v>32</v>
      </c>
      <c r="D12" s="36">
        <v>15.655008410625424</v>
      </c>
      <c r="E12" s="36">
        <v>20.432888788042952</v>
      </c>
      <c r="F12" s="11">
        <v>4.777880377417528</v>
      </c>
      <c r="G12" s="17" t="s">
        <v>48</v>
      </c>
      <c r="H12" s="36">
        <v>2.1460612351131454</v>
      </c>
      <c r="I12" s="36">
        <v>12.03704968960108</v>
      </c>
      <c r="J12" s="11">
        <v>9.890988454487935</v>
      </c>
      <c r="K12" s="36"/>
      <c r="L12" s="36"/>
      <c r="M12" s="38"/>
      <c r="N12" s="17"/>
      <c r="O12" s="38"/>
      <c r="P12" s="38"/>
      <c r="R12" s="18"/>
      <c r="S12" s="18"/>
      <c r="T12" s="18"/>
    </row>
    <row r="13" spans="2:20" ht="12" customHeight="1">
      <c r="B13" s="16"/>
      <c r="C13" s="17" t="s">
        <v>0</v>
      </c>
      <c r="D13" s="36">
        <v>19.964696614109585</v>
      </c>
      <c r="E13" s="36">
        <v>13.154182334351304</v>
      </c>
      <c r="F13" s="11">
        <v>-6.81051427975828</v>
      </c>
      <c r="G13" s="17" t="s">
        <v>122</v>
      </c>
      <c r="H13" s="36">
        <v>4.639987054475238</v>
      </c>
      <c r="I13" s="36">
        <v>10.383672229473675</v>
      </c>
      <c r="J13" s="11">
        <v>5.743685174998436</v>
      </c>
      <c r="K13" s="36"/>
      <c r="L13" s="36"/>
      <c r="M13" s="38"/>
      <c r="N13" s="17"/>
      <c r="O13" s="38"/>
      <c r="P13" s="38"/>
      <c r="R13" s="18"/>
      <c r="S13" s="18"/>
      <c r="T13" s="18"/>
    </row>
    <row r="14" spans="2:20" ht="12" customHeight="1">
      <c r="B14" s="19"/>
      <c r="C14" s="17" t="s">
        <v>122</v>
      </c>
      <c r="D14" s="36">
        <v>5.09131882124056</v>
      </c>
      <c r="E14" s="36">
        <v>9.144325300908863</v>
      </c>
      <c r="F14" s="11">
        <v>4.053006479668302</v>
      </c>
      <c r="G14" s="17" t="s">
        <v>45</v>
      </c>
      <c r="H14" s="36">
        <v>1.501724651937135</v>
      </c>
      <c r="I14" s="36">
        <v>9.263522645620338</v>
      </c>
      <c r="J14" s="11">
        <v>7.761797993683203</v>
      </c>
      <c r="M14" s="18"/>
      <c r="N14" s="17"/>
      <c r="O14" s="18"/>
      <c r="P14" s="18"/>
      <c r="R14" s="18"/>
      <c r="S14" s="18"/>
      <c r="T14" s="18"/>
    </row>
    <row r="15" spans="2:20" ht="12" customHeight="1">
      <c r="B15" s="19"/>
      <c r="C15" s="17" t="s">
        <v>35</v>
      </c>
      <c r="D15" s="36">
        <v>6.548252176818009</v>
      </c>
      <c r="E15" s="36">
        <v>9.048780211771458</v>
      </c>
      <c r="F15" s="11">
        <v>2.500528034953449</v>
      </c>
      <c r="G15" s="17" t="s">
        <v>38</v>
      </c>
      <c r="H15" s="36">
        <v>12.436955958157697</v>
      </c>
      <c r="I15" s="36">
        <v>9.098899101064815</v>
      </c>
      <c r="J15" s="11">
        <v>-3.338056857092882</v>
      </c>
      <c r="M15" s="18"/>
      <c r="N15" s="17"/>
      <c r="O15" s="18"/>
      <c r="P15" s="18"/>
      <c r="R15" s="18"/>
      <c r="S15" s="18"/>
      <c r="T15" s="18"/>
    </row>
    <row r="16" spans="2:20" ht="12" customHeight="1">
      <c r="B16" s="19"/>
      <c r="C16" s="17" t="s">
        <v>48</v>
      </c>
      <c r="D16" s="36">
        <v>5.037829718400717</v>
      </c>
      <c r="E16" s="36">
        <v>5.47388231429693</v>
      </c>
      <c r="F16" s="11">
        <v>0.43605259589621337</v>
      </c>
      <c r="G16" s="17" t="s">
        <v>36</v>
      </c>
      <c r="H16" s="36">
        <v>2.210115118078308</v>
      </c>
      <c r="I16" s="36">
        <v>7.572108383493936</v>
      </c>
      <c r="J16" s="11">
        <v>5.361993265415628</v>
      </c>
      <c r="M16" s="18"/>
      <c r="N16" s="17"/>
      <c r="O16" s="18"/>
      <c r="P16" s="18"/>
      <c r="R16" s="18"/>
      <c r="S16" s="18"/>
      <c r="T16" s="18"/>
    </row>
    <row r="17" spans="3:20" ht="12" customHeight="1">
      <c r="C17" s="17" t="s">
        <v>40</v>
      </c>
      <c r="D17" s="36">
        <v>2.97212729865714</v>
      </c>
      <c r="E17" s="36">
        <v>4.493751439532437</v>
      </c>
      <c r="F17" s="11">
        <v>1.5216241408752968</v>
      </c>
      <c r="G17" s="17" t="s">
        <v>0</v>
      </c>
      <c r="H17" s="36">
        <v>24.793290243828974</v>
      </c>
      <c r="I17" s="36">
        <v>6.781338462014003</v>
      </c>
      <c r="J17" s="11">
        <v>-18.01195178181497</v>
      </c>
      <c r="M17" s="18"/>
      <c r="N17" s="17"/>
      <c r="O17" s="18"/>
      <c r="P17" s="18"/>
      <c r="Q17" s="18"/>
      <c r="R17" s="18"/>
      <c r="S17" s="18"/>
      <c r="T17" s="18"/>
    </row>
    <row r="18" spans="3:20" ht="12" customHeight="1">
      <c r="C18" s="17" t="s">
        <v>39</v>
      </c>
      <c r="D18" s="36">
        <v>3.340162956248812</v>
      </c>
      <c r="E18" s="36">
        <v>3.419369682817129</v>
      </c>
      <c r="F18" s="11">
        <v>0.07920672656831718</v>
      </c>
      <c r="G18" s="17" t="s">
        <v>95</v>
      </c>
      <c r="H18" s="36">
        <v>1.4644576655900554</v>
      </c>
      <c r="I18" s="36">
        <v>5.279002662771382</v>
      </c>
      <c r="J18" s="11">
        <v>3.8145449971813266</v>
      </c>
      <c r="M18" s="18"/>
      <c r="N18" s="18"/>
      <c r="O18" s="18"/>
      <c r="P18" s="18"/>
      <c r="Q18" s="18"/>
      <c r="R18" s="18"/>
      <c r="S18" s="18"/>
      <c r="T18" s="18"/>
    </row>
    <row r="19" spans="3:20" ht="12" customHeight="1">
      <c r="C19" s="17" t="s">
        <v>49</v>
      </c>
      <c r="D19" s="36">
        <v>3.046818892113426</v>
      </c>
      <c r="E19" s="36">
        <v>3.165945884550621</v>
      </c>
      <c r="F19" s="11">
        <v>0.11912699243719516</v>
      </c>
      <c r="G19" s="17" t="s">
        <v>33</v>
      </c>
      <c r="H19" s="36">
        <v>7.749544096517233</v>
      </c>
      <c r="I19" s="36">
        <v>4.673833911686998</v>
      </c>
      <c r="J19" s="11">
        <v>-3.0757101848302346</v>
      </c>
      <c r="M19" s="18"/>
      <c r="N19" s="18"/>
      <c r="O19" s="18"/>
      <c r="P19" s="18"/>
      <c r="Q19" s="18"/>
      <c r="R19" s="18"/>
      <c r="S19" s="18"/>
      <c r="T19" s="18"/>
    </row>
    <row r="20" spans="3:10" ht="12" customHeight="1">
      <c r="C20" s="17" t="s">
        <v>83</v>
      </c>
      <c r="D20" s="11">
        <v>38.34378511178632</v>
      </c>
      <c r="E20" s="11">
        <v>31.6668740437283</v>
      </c>
      <c r="F20" s="11">
        <v>-6.676911068058018</v>
      </c>
      <c r="G20" s="17" t="s">
        <v>83</v>
      </c>
      <c r="H20" s="11">
        <v>43.057863976302215</v>
      </c>
      <c r="I20" s="11">
        <v>34.91057291427377</v>
      </c>
      <c r="J20" s="11">
        <v>-8.147291062028444</v>
      </c>
    </row>
    <row r="21" ht="12" customHeight="1">
      <c r="D21" s="11"/>
    </row>
    <row r="22" spans="3:4" ht="12" customHeight="1">
      <c r="C22" s="17" t="s">
        <v>84</v>
      </c>
      <c r="D22" s="11"/>
    </row>
    <row r="23" spans="3:4" ht="12" customHeight="1">
      <c r="C23" s="3" t="s">
        <v>72</v>
      </c>
      <c r="D23" s="11"/>
    </row>
    <row r="24" ht="12" customHeight="1">
      <c r="D24" s="11"/>
    </row>
    <row r="25" ht="12">
      <c r="C25" s="12" t="s">
        <v>57</v>
      </c>
    </row>
    <row r="26" ht="12">
      <c r="C26" s="2" t="s">
        <v>82</v>
      </c>
    </row>
    <row r="27" ht="12">
      <c r="D27" s="11"/>
    </row>
    <row r="28" s="1" customFormat="1" ht="23.25">
      <c r="C28" s="75" t="s">
        <v>132</v>
      </c>
    </row>
    <row r="29" s="43" customFormat="1" ht="20.25">
      <c r="C29" s="74" t="s">
        <v>108</v>
      </c>
    </row>
    <row r="30" ht="12">
      <c r="D30" s="11"/>
    </row>
    <row r="31" ht="12">
      <c r="D31" s="11"/>
    </row>
    <row r="32" ht="12">
      <c r="D32" s="11"/>
    </row>
    <row r="33" ht="12">
      <c r="D33" s="11"/>
    </row>
    <row r="34" ht="12">
      <c r="D34" s="11"/>
    </row>
    <row r="35" ht="12">
      <c r="D35" s="11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5">
      <c r="C83" s="78" t="s">
        <v>84</v>
      </c>
    </row>
    <row r="84" ht="15">
      <c r="C84" s="78" t="s">
        <v>114</v>
      </c>
    </row>
    <row r="85" ht="12"/>
  </sheetData>
  <mergeCells count="2">
    <mergeCell ref="C10:E10"/>
    <mergeCell ref="G10:I10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 topLeftCell="A1">
      <selection activeCell="E11" sqref="E11"/>
    </sheetView>
  </sheetViews>
  <sheetFormatPr defaultColWidth="8.8515625" defaultRowHeight="12"/>
  <cols>
    <col min="1" max="2" width="8.8515625" style="2" customWidth="1"/>
    <col min="3" max="3" width="15.7109375" style="2" customWidth="1"/>
    <col min="4" max="11" width="14.8515625" style="2" customWidth="1"/>
    <col min="12" max="17" width="7.140625" style="2" customWidth="1"/>
    <col min="18" max="16384" width="8.8515625" style="2" customWidth="1"/>
  </cols>
  <sheetData>
    <row r="1" ht="12">
      <c r="I1" s="31"/>
    </row>
    <row r="3" ht="12">
      <c r="C3" s="1" t="s">
        <v>52</v>
      </c>
    </row>
    <row r="4" ht="12">
      <c r="C4" s="1" t="s">
        <v>53</v>
      </c>
    </row>
    <row r="6" s="1" customFormat="1" ht="23.25">
      <c r="C6" s="75" t="s">
        <v>131</v>
      </c>
    </row>
    <row r="7" spans="3:17" ht="36" customHeight="1">
      <c r="C7" s="52"/>
      <c r="D7" s="32" t="s">
        <v>115</v>
      </c>
      <c r="E7" s="32" t="s">
        <v>100</v>
      </c>
      <c r="F7" s="32" t="s">
        <v>116</v>
      </c>
      <c r="G7" s="32" t="s">
        <v>101</v>
      </c>
      <c r="H7" s="32" t="s">
        <v>98</v>
      </c>
      <c r="I7" s="32" t="s">
        <v>117</v>
      </c>
      <c r="J7" s="32" t="s">
        <v>99</v>
      </c>
      <c r="K7" s="32" t="s">
        <v>118</v>
      </c>
      <c r="L7" s="8"/>
      <c r="M7" s="8"/>
      <c r="N7" s="8"/>
      <c r="O7" s="8"/>
      <c r="P7" s="8"/>
      <c r="Q7" s="8"/>
    </row>
    <row r="8" spans="3:17" ht="12" customHeight="1">
      <c r="C8" s="46" t="s">
        <v>107</v>
      </c>
      <c r="D8" s="53">
        <v>44111.484306</v>
      </c>
      <c r="E8" s="54">
        <v>1.7145555471766212</v>
      </c>
      <c r="F8" s="55">
        <v>44111.484306</v>
      </c>
      <c r="G8" s="54">
        <v>100</v>
      </c>
      <c r="H8" s="54"/>
      <c r="I8" s="56"/>
      <c r="J8" s="57" t="s">
        <v>32</v>
      </c>
      <c r="K8" s="57">
        <v>9013.250531</v>
      </c>
      <c r="L8" s="27"/>
      <c r="M8" s="27"/>
      <c r="Q8" s="27"/>
    </row>
    <row r="9" spans="2:17" ht="12" customHeight="1">
      <c r="B9" s="11"/>
      <c r="C9" s="33" t="s">
        <v>31</v>
      </c>
      <c r="D9" s="58">
        <v>22894.067282</v>
      </c>
      <c r="E9" s="59">
        <v>3.7896176990954045</v>
      </c>
      <c r="F9" s="60">
        <v>3397.006961</v>
      </c>
      <c r="G9" s="59">
        <v>7.7009581845740405</v>
      </c>
      <c r="H9" s="61" t="s">
        <v>26</v>
      </c>
      <c r="I9" s="61">
        <v>7046.130733</v>
      </c>
      <c r="J9" s="61" t="s">
        <v>0</v>
      </c>
      <c r="K9" s="61">
        <v>615.258514</v>
      </c>
      <c r="L9" s="27"/>
      <c r="M9" s="27"/>
      <c r="Q9" s="27"/>
    </row>
    <row r="10" spans="2:17" ht="12" customHeight="1">
      <c r="B10" s="11"/>
      <c r="C10" s="34" t="s">
        <v>30</v>
      </c>
      <c r="D10" s="41">
        <v>1231.450235</v>
      </c>
      <c r="E10" s="42">
        <v>2.575988439783577</v>
      </c>
      <c r="F10" s="47">
        <v>138.783964</v>
      </c>
      <c r="G10" s="42">
        <v>0.31462093417047576</v>
      </c>
      <c r="H10" s="62" t="s">
        <v>5</v>
      </c>
      <c r="I10" s="62">
        <v>336.214298</v>
      </c>
      <c r="J10" s="62" t="s">
        <v>122</v>
      </c>
      <c r="K10" s="62">
        <v>54.079982</v>
      </c>
      <c r="L10" s="27"/>
      <c r="M10" s="27"/>
      <c r="Q10" s="27"/>
    </row>
    <row r="11" spans="2:11" ht="12" customHeight="1">
      <c r="B11" s="11"/>
      <c r="C11" s="34" t="s">
        <v>28</v>
      </c>
      <c r="D11" s="41">
        <v>6150.547472</v>
      </c>
      <c r="E11" s="42">
        <v>2.6725756403972083</v>
      </c>
      <c r="F11" s="47">
        <v>712.410963</v>
      </c>
      <c r="G11" s="42">
        <v>1.6150237839607193</v>
      </c>
      <c r="H11" s="62" t="s">
        <v>26</v>
      </c>
      <c r="I11" s="62">
        <v>1438.922519</v>
      </c>
      <c r="J11" s="62" t="s">
        <v>32</v>
      </c>
      <c r="K11" s="62">
        <v>143.356822</v>
      </c>
    </row>
    <row r="12" spans="2:11" ht="12" customHeight="1">
      <c r="B12" s="11"/>
      <c r="C12" s="34" t="s">
        <v>27</v>
      </c>
      <c r="D12" s="41">
        <v>1867.476351</v>
      </c>
      <c r="E12" s="42">
        <v>1.508439931572474</v>
      </c>
      <c r="F12" s="47">
        <v>396.823881</v>
      </c>
      <c r="G12" s="42">
        <v>0.8995931269218805</v>
      </c>
      <c r="H12" s="62" t="s">
        <v>26</v>
      </c>
      <c r="I12" s="62">
        <v>450.285696</v>
      </c>
      <c r="J12" s="62" t="s">
        <v>39</v>
      </c>
      <c r="K12" s="62">
        <v>116.792151</v>
      </c>
    </row>
    <row r="13" spans="2:11" ht="12" customHeight="1">
      <c r="B13" s="11"/>
      <c r="C13" s="34" t="s">
        <v>26</v>
      </c>
      <c r="D13" s="41">
        <v>37175.526303</v>
      </c>
      <c r="E13" s="42">
        <v>2.3588619723655944</v>
      </c>
      <c r="F13" s="47">
        <v>9994.089699</v>
      </c>
      <c r="G13" s="42">
        <v>22.65643484057646</v>
      </c>
      <c r="H13" s="62" t="s">
        <v>7</v>
      </c>
      <c r="I13" s="62">
        <v>3898.428325</v>
      </c>
      <c r="J13" s="62" t="s">
        <v>32</v>
      </c>
      <c r="K13" s="62">
        <v>2105.896279</v>
      </c>
    </row>
    <row r="14" spans="2:11" ht="12" customHeight="1">
      <c r="B14" s="11"/>
      <c r="C14" s="34" t="s">
        <v>25</v>
      </c>
      <c r="D14" s="41">
        <v>330.342902</v>
      </c>
      <c r="E14" s="42">
        <v>1.5508783979724068</v>
      </c>
      <c r="F14" s="47">
        <v>44.874522</v>
      </c>
      <c r="G14" s="42">
        <v>0.10172979373966841</v>
      </c>
      <c r="H14" s="62" t="s">
        <v>2</v>
      </c>
      <c r="I14" s="62">
        <v>115.754899</v>
      </c>
      <c r="J14" s="62" t="s">
        <v>38</v>
      </c>
      <c r="K14" s="62">
        <v>24.057685</v>
      </c>
    </row>
    <row r="15" spans="2:11" ht="12" customHeight="1">
      <c r="B15" s="11"/>
      <c r="C15" s="34" t="s">
        <v>23</v>
      </c>
      <c r="D15" s="41">
        <v>252.467974</v>
      </c>
      <c r="E15" s="42">
        <v>0.12434916584121516</v>
      </c>
      <c r="F15" s="47">
        <v>227.061896</v>
      </c>
      <c r="G15" s="42">
        <v>0.5147455352553513</v>
      </c>
      <c r="H15" s="62" t="s">
        <v>26</v>
      </c>
      <c r="I15" s="62">
        <v>6.942392</v>
      </c>
      <c r="J15" s="62" t="s">
        <v>0</v>
      </c>
      <c r="K15" s="62">
        <v>196.954051</v>
      </c>
    </row>
    <row r="16" spans="2:11" ht="12" customHeight="1">
      <c r="B16" s="11"/>
      <c r="C16" s="34" t="s">
        <v>22</v>
      </c>
      <c r="D16" s="41">
        <v>1290.384609</v>
      </c>
      <c r="E16" s="42">
        <v>2.3600404013477827</v>
      </c>
      <c r="F16" s="47">
        <v>480.320232</v>
      </c>
      <c r="G16" s="42">
        <v>1.0888779635435375</v>
      </c>
      <c r="H16" s="62" t="s">
        <v>5</v>
      </c>
      <c r="I16" s="62">
        <v>178.006618</v>
      </c>
      <c r="J16" s="62" t="s">
        <v>97</v>
      </c>
      <c r="K16" s="62">
        <v>100.831959</v>
      </c>
    </row>
    <row r="17" spans="2:11" ht="12" customHeight="1">
      <c r="B17" s="11"/>
      <c r="C17" s="34" t="s">
        <v>21</v>
      </c>
      <c r="D17" s="41">
        <v>12658.319974</v>
      </c>
      <c r="E17" s="42">
        <v>3.1832634472261048</v>
      </c>
      <c r="F17" s="47">
        <v>3374.657963</v>
      </c>
      <c r="G17" s="42">
        <v>7.650293378454695</v>
      </c>
      <c r="H17" s="62" t="s">
        <v>20</v>
      </c>
      <c r="I17" s="62">
        <v>2422.337839</v>
      </c>
      <c r="J17" s="62" t="s">
        <v>0</v>
      </c>
      <c r="K17" s="62">
        <v>742.264259</v>
      </c>
    </row>
    <row r="18" spans="2:11" ht="12" customHeight="1">
      <c r="B18" s="11"/>
      <c r="C18" s="34" t="s">
        <v>20</v>
      </c>
      <c r="D18" s="41">
        <v>17113.493648</v>
      </c>
      <c r="E18" s="42">
        <v>2.9144984672485634</v>
      </c>
      <c r="F18" s="47">
        <v>3613.229204</v>
      </c>
      <c r="G18" s="42">
        <v>8.191130407073</v>
      </c>
      <c r="H18" s="62" t="s">
        <v>26</v>
      </c>
      <c r="I18" s="62">
        <v>4288.179656</v>
      </c>
      <c r="J18" s="62" t="s">
        <v>0</v>
      </c>
      <c r="K18" s="62">
        <v>593.178978</v>
      </c>
    </row>
    <row r="19" spans="2:11" ht="12" customHeight="1">
      <c r="B19" s="11"/>
      <c r="C19" s="34" t="s">
        <v>18</v>
      </c>
      <c r="D19" s="41">
        <v>340.922859</v>
      </c>
      <c r="E19" s="42">
        <v>1.403884710287821</v>
      </c>
      <c r="F19" s="47">
        <v>49.996523</v>
      </c>
      <c r="G19" s="42">
        <v>0.11334128467130164</v>
      </c>
      <c r="H19" s="62" t="s">
        <v>17</v>
      </c>
      <c r="I19" s="62">
        <v>132.976207</v>
      </c>
      <c r="J19" s="62" t="s">
        <v>122</v>
      </c>
      <c r="K19" s="62">
        <v>7.137045</v>
      </c>
    </row>
    <row r="20" spans="2:11" ht="12" customHeight="1">
      <c r="B20" s="11"/>
      <c r="C20" s="34" t="s">
        <v>17</v>
      </c>
      <c r="D20" s="41">
        <v>27857.865674</v>
      </c>
      <c r="E20" s="42">
        <v>4.459326670095561</v>
      </c>
      <c r="F20" s="47">
        <v>6665.420701</v>
      </c>
      <c r="G20" s="42">
        <v>15.110397679575193</v>
      </c>
      <c r="H20" s="62" t="s">
        <v>26</v>
      </c>
      <c r="I20" s="62">
        <v>6253.900764</v>
      </c>
      <c r="J20" s="62" t="s">
        <v>32</v>
      </c>
      <c r="K20" s="62">
        <v>1291.057671</v>
      </c>
    </row>
    <row r="21" spans="2:11" ht="12" customHeight="1">
      <c r="B21" s="11"/>
      <c r="C21" s="34" t="s">
        <v>15</v>
      </c>
      <c r="D21" s="41">
        <v>1.688893</v>
      </c>
      <c r="E21" s="42">
        <v>0.04084244594273534</v>
      </c>
      <c r="F21" s="47">
        <v>1.225313</v>
      </c>
      <c r="G21" s="42">
        <v>0.002777764156608383</v>
      </c>
      <c r="H21" s="62" t="s">
        <v>22</v>
      </c>
      <c r="I21" s="62">
        <v>0.459433</v>
      </c>
      <c r="J21" s="62" t="s">
        <v>47</v>
      </c>
      <c r="K21" s="62">
        <v>0.352064</v>
      </c>
    </row>
    <row r="22" spans="2:11" ht="12" customHeight="1">
      <c r="B22" s="11"/>
      <c r="C22" s="34" t="s">
        <v>14</v>
      </c>
      <c r="D22" s="41">
        <v>302.496809</v>
      </c>
      <c r="E22" s="42">
        <v>1.3145191221548354</v>
      </c>
      <c r="F22" s="47">
        <v>52.950719</v>
      </c>
      <c r="G22" s="42">
        <v>0.12003839778476394</v>
      </c>
      <c r="H22" s="62" t="s">
        <v>7</v>
      </c>
      <c r="I22" s="62">
        <v>49.235273</v>
      </c>
      <c r="J22" s="62" t="s">
        <v>38</v>
      </c>
      <c r="K22" s="62">
        <v>31.628742</v>
      </c>
    </row>
    <row r="23" spans="2:11" ht="12" customHeight="1">
      <c r="B23" s="11"/>
      <c r="C23" s="34" t="s">
        <v>13</v>
      </c>
      <c r="D23" s="41">
        <v>554.012754</v>
      </c>
      <c r="E23" s="42">
        <v>1.2540982334271094</v>
      </c>
      <c r="F23" s="47">
        <v>66.20359</v>
      </c>
      <c r="G23" s="42">
        <v>0.15008243554161033</v>
      </c>
      <c r="H23" s="62" t="s">
        <v>14</v>
      </c>
      <c r="I23" s="62">
        <v>127.487402</v>
      </c>
      <c r="J23" s="62" t="s">
        <v>39</v>
      </c>
      <c r="K23" s="62">
        <v>20.787254</v>
      </c>
    </row>
    <row r="24" spans="2:11" ht="12" customHeight="1">
      <c r="B24" s="11"/>
      <c r="C24" s="34" t="s">
        <v>12</v>
      </c>
      <c r="D24" s="41">
        <v>2531.864167</v>
      </c>
      <c r="E24" s="42">
        <v>15.433288853147326</v>
      </c>
      <c r="F24" s="47">
        <v>699.179164</v>
      </c>
      <c r="G24" s="42">
        <v>1.5850275160768017</v>
      </c>
      <c r="H24" s="62" t="s">
        <v>26</v>
      </c>
      <c r="I24" s="62">
        <v>581.122106</v>
      </c>
      <c r="J24" s="62" t="s">
        <v>32</v>
      </c>
      <c r="K24" s="62">
        <v>157.68418</v>
      </c>
    </row>
    <row r="25" spans="2:11" ht="12" customHeight="1">
      <c r="B25" s="11"/>
      <c r="C25" s="34" t="s">
        <v>11</v>
      </c>
      <c r="D25" s="41">
        <v>1714.517962</v>
      </c>
      <c r="E25" s="42">
        <v>1.1899405725856698</v>
      </c>
      <c r="F25" s="47">
        <v>170.258143</v>
      </c>
      <c r="G25" s="42">
        <v>0.3859723735862628</v>
      </c>
      <c r="H25" s="62" t="s">
        <v>8</v>
      </c>
      <c r="I25" s="62">
        <v>352.166649</v>
      </c>
      <c r="J25" s="62" t="s">
        <v>48</v>
      </c>
      <c r="K25" s="62">
        <v>59.097835</v>
      </c>
    </row>
    <row r="26" spans="2:11" ht="12" customHeight="1">
      <c r="B26" s="11"/>
      <c r="C26" s="34" t="s">
        <v>10</v>
      </c>
      <c r="D26" s="41">
        <v>0.436245</v>
      </c>
      <c r="E26" s="42">
        <v>0.014065002357329473</v>
      </c>
      <c r="F26" s="47">
        <v>0.268291</v>
      </c>
      <c r="G26" s="42">
        <v>0.0006082112271236979</v>
      </c>
      <c r="H26" s="62" t="s">
        <v>17</v>
      </c>
      <c r="I26" s="62">
        <v>0.131393</v>
      </c>
      <c r="J26" s="62" t="s">
        <v>96</v>
      </c>
      <c r="K26" s="62">
        <v>0.042651</v>
      </c>
    </row>
    <row r="27" spans="2:11" ht="12" customHeight="1">
      <c r="B27" s="11"/>
      <c r="C27" s="34" t="s">
        <v>9</v>
      </c>
      <c r="D27" s="41">
        <v>17421.810818</v>
      </c>
      <c r="E27" s="42">
        <v>1.8924286205736864</v>
      </c>
      <c r="F27" s="47">
        <v>3143.101859</v>
      </c>
      <c r="G27" s="42">
        <v>7.125359548539333</v>
      </c>
      <c r="H27" s="62" t="s">
        <v>26</v>
      </c>
      <c r="I27" s="62">
        <v>6219.588994</v>
      </c>
      <c r="J27" s="62" t="s">
        <v>32</v>
      </c>
      <c r="K27" s="62">
        <v>1035.014537</v>
      </c>
    </row>
    <row r="28" spans="2:11" ht="12" customHeight="1">
      <c r="B28" s="11"/>
      <c r="C28" s="34" t="s">
        <v>8</v>
      </c>
      <c r="D28" s="41">
        <v>11201.57681</v>
      </c>
      <c r="E28" s="42">
        <v>5.576219221825394</v>
      </c>
      <c r="F28" s="47">
        <v>2883.631106</v>
      </c>
      <c r="G28" s="42">
        <v>6.5371436744144455</v>
      </c>
      <c r="H28" s="62" t="s">
        <v>26</v>
      </c>
      <c r="I28" s="62">
        <v>3432.830634</v>
      </c>
      <c r="J28" s="62" t="s">
        <v>32</v>
      </c>
      <c r="K28" s="62">
        <v>796.992206</v>
      </c>
    </row>
    <row r="29" spans="2:11" ht="12" customHeight="1">
      <c r="B29" s="11"/>
      <c r="C29" s="34" t="s">
        <v>7</v>
      </c>
      <c r="D29" s="41">
        <v>8343.131526</v>
      </c>
      <c r="E29" s="42">
        <v>2.4331527360495007</v>
      </c>
      <c r="F29" s="47">
        <v>793.872741</v>
      </c>
      <c r="G29" s="42">
        <v>1.7996962774884866</v>
      </c>
      <c r="H29" s="62" t="s">
        <v>26</v>
      </c>
      <c r="I29" s="62">
        <v>2115.246656</v>
      </c>
      <c r="J29" s="62" t="s">
        <v>33</v>
      </c>
      <c r="K29" s="62">
        <v>139.635456</v>
      </c>
    </row>
    <row r="30" spans="2:11" ht="12" customHeight="1">
      <c r="B30" s="11"/>
      <c r="C30" s="34" t="s">
        <v>6</v>
      </c>
      <c r="D30" s="41">
        <v>2238.807728</v>
      </c>
      <c r="E30" s="42">
        <v>2.8626526169758155</v>
      </c>
      <c r="F30" s="47">
        <v>488.5603</v>
      </c>
      <c r="G30" s="42">
        <v>1.1075580604154518</v>
      </c>
      <c r="H30" s="62" t="s">
        <v>21</v>
      </c>
      <c r="I30" s="62">
        <v>1022.849778</v>
      </c>
      <c r="J30" s="62" t="s">
        <v>0</v>
      </c>
      <c r="K30" s="62">
        <v>190.343621</v>
      </c>
    </row>
    <row r="31" spans="2:11" ht="12" customHeight="1">
      <c r="B31" s="11"/>
      <c r="C31" s="34" t="s">
        <v>5</v>
      </c>
      <c r="D31" s="41">
        <v>4110.402715</v>
      </c>
      <c r="E31" s="42">
        <v>4.468757785462831</v>
      </c>
      <c r="F31" s="47">
        <v>1333.8811</v>
      </c>
      <c r="G31" s="42">
        <v>3.0238862305038485</v>
      </c>
      <c r="H31" s="62" t="s">
        <v>26</v>
      </c>
      <c r="I31" s="62">
        <v>511.329566</v>
      </c>
      <c r="J31" s="62" t="s">
        <v>32</v>
      </c>
      <c r="K31" s="62">
        <v>521.972725</v>
      </c>
    </row>
    <row r="32" spans="2:11" ht="12" customHeight="1">
      <c r="B32" s="11"/>
      <c r="C32" s="34" t="s">
        <v>4</v>
      </c>
      <c r="D32" s="41">
        <v>2412.554265</v>
      </c>
      <c r="E32" s="42">
        <v>3.6333757422806685</v>
      </c>
      <c r="F32" s="47">
        <v>449.611211</v>
      </c>
      <c r="G32" s="42">
        <v>1.0192611245657957</v>
      </c>
      <c r="H32" s="62" t="s">
        <v>26</v>
      </c>
      <c r="I32" s="62">
        <v>368.925633</v>
      </c>
      <c r="J32" s="62" t="s">
        <v>32</v>
      </c>
      <c r="K32" s="62">
        <v>61.916921</v>
      </c>
    </row>
    <row r="33" spans="2:11" ht="12" customHeight="1">
      <c r="B33" s="11"/>
      <c r="C33" s="34" t="s">
        <v>3</v>
      </c>
      <c r="D33" s="41">
        <v>5565.186324</v>
      </c>
      <c r="E33" s="42">
        <v>5.432191670606907</v>
      </c>
      <c r="F33" s="47">
        <v>373.889592</v>
      </c>
      <c r="G33" s="42">
        <v>0.8476014758568076</v>
      </c>
      <c r="H33" s="62" t="s">
        <v>28</v>
      </c>
      <c r="I33" s="62">
        <v>1288.666026</v>
      </c>
      <c r="J33" s="62" t="s">
        <v>33</v>
      </c>
      <c r="K33" s="62">
        <v>103.557709</v>
      </c>
    </row>
    <row r="34" spans="2:11" ht="12" customHeight="1">
      <c r="B34" s="11"/>
      <c r="C34" s="34" t="s">
        <v>2</v>
      </c>
      <c r="D34" s="41">
        <v>6525.085449</v>
      </c>
      <c r="E34" s="42">
        <v>7.973093922609599</v>
      </c>
      <c r="F34" s="47">
        <v>1066.166892</v>
      </c>
      <c r="G34" s="42">
        <v>2.416982581234477</v>
      </c>
      <c r="H34" s="62" t="s">
        <v>9</v>
      </c>
      <c r="I34" s="62">
        <v>1793.442252</v>
      </c>
      <c r="J34" s="62" t="s">
        <v>32</v>
      </c>
      <c r="K34" s="62">
        <v>217.294676</v>
      </c>
    </row>
    <row r="35" spans="2:11" ht="12" customHeight="1" thickBot="1">
      <c r="B35" s="11"/>
      <c r="C35" s="51" t="s">
        <v>1</v>
      </c>
      <c r="D35" s="63">
        <v>8698.420658</v>
      </c>
      <c r="E35" s="64">
        <v>4.628778519732748</v>
      </c>
      <c r="F35" s="65">
        <v>3494.007776</v>
      </c>
      <c r="G35" s="64">
        <v>7.920857416091865</v>
      </c>
      <c r="H35" s="66" t="s">
        <v>26</v>
      </c>
      <c r="I35" s="66">
        <v>1560.314041</v>
      </c>
      <c r="J35" s="66" t="s">
        <v>32</v>
      </c>
      <c r="K35" s="66">
        <v>723.322559</v>
      </c>
    </row>
    <row r="36" spans="3:8" ht="15">
      <c r="C36" s="78" t="s">
        <v>85</v>
      </c>
      <c r="D36" s="6"/>
      <c r="E36" s="6"/>
      <c r="F36" s="6"/>
      <c r="G36" s="6"/>
      <c r="H36" s="77"/>
    </row>
    <row r="37" spans="3:8" ht="15">
      <c r="C37" s="78" t="s">
        <v>86</v>
      </c>
      <c r="H37" s="77"/>
    </row>
    <row r="38" ht="15">
      <c r="C38" s="78" t="s">
        <v>114</v>
      </c>
    </row>
    <row r="39" ht="12"/>
    <row r="40" ht="12">
      <c r="A40" s="12"/>
    </row>
    <row r="42" ht="12">
      <c r="A42" s="12"/>
    </row>
    <row r="44" ht="12">
      <c r="C44" s="12" t="s">
        <v>57</v>
      </c>
    </row>
    <row r="45" ht="12">
      <c r="C45" s="2" t="s">
        <v>82</v>
      </c>
    </row>
  </sheetData>
  <conditionalFormatting sqref="L41:BH41">
    <cfRule type="top10" priority="59" dxfId="1" stopIfTrue="1" rank="5" bottom="1"/>
    <cfRule type="top10" priority="60" dxfId="0" stopIfTrue="1" rank="5"/>
  </conditionalFormatting>
  <conditionalFormatting sqref="L42:BH42">
    <cfRule type="top10" priority="61" dxfId="1" stopIfTrue="1" rank="5" bottom="1"/>
    <cfRule type="top10" priority="62" dxfId="0" stopIfTrue="1" rank="5"/>
  </conditionalFormatting>
  <conditionalFormatting sqref="L43:BH43">
    <cfRule type="top10" priority="63" dxfId="1" stopIfTrue="1" rank="5" bottom="1"/>
    <cfRule type="top10" priority="64" dxfId="0" stopIfTrue="1" rank="5"/>
  </conditionalFormatting>
  <conditionalFormatting sqref="L44:BH44">
    <cfRule type="top10" priority="65" dxfId="1" stopIfTrue="1" rank="5" bottom="1"/>
    <cfRule type="top10" priority="66" dxfId="0" stopIfTrue="1" rank="5"/>
  </conditionalFormatting>
  <conditionalFormatting sqref="L45:BH45">
    <cfRule type="top10" priority="67" dxfId="1" stopIfTrue="1" rank="5" bottom="1"/>
    <cfRule type="top10" priority="68" dxfId="0" stopIfTrue="1" rank="5"/>
  </conditionalFormatting>
  <conditionalFormatting sqref="L46:BH46">
    <cfRule type="top10" priority="69" dxfId="1" stopIfTrue="1" rank="5" bottom="1"/>
    <cfRule type="top10" priority="70" dxfId="0" stopIfTrue="1" rank="5"/>
  </conditionalFormatting>
  <conditionalFormatting sqref="L47:BH47">
    <cfRule type="top10" priority="71" dxfId="1" stopIfTrue="1" rank="5" bottom="1"/>
    <cfRule type="top10" priority="72" dxfId="0" stopIfTrue="1" rank="5"/>
  </conditionalFormatting>
  <conditionalFormatting sqref="L48:BH48">
    <cfRule type="top10" priority="73" dxfId="1" stopIfTrue="1" rank="5" bottom="1"/>
    <cfRule type="top10" priority="74" dxfId="0" stopIfTrue="1" rank="5"/>
  </conditionalFormatting>
  <conditionalFormatting sqref="L49:BH49">
    <cfRule type="top10" priority="75" dxfId="1" stopIfTrue="1" rank="5" bottom="1"/>
    <cfRule type="top10" priority="76" dxfId="0" stopIfTrue="1" rank="5"/>
  </conditionalFormatting>
  <conditionalFormatting sqref="L50:BH50">
    <cfRule type="top10" priority="77" dxfId="1" stopIfTrue="1" rank="5" bottom="1"/>
    <cfRule type="top10" priority="78" dxfId="0" stopIfTrue="1" rank="5"/>
  </conditionalFormatting>
  <conditionalFormatting sqref="L51:BH51">
    <cfRule type="top10" priority="79" dxfId="1" stopIfTrue="1" rank="5" bottom="1"/>
    <cfRule type="top10" priority="80" dxfId="0" stopIfTrue="1" rank="5"/>
  </conditionalFormatting>
  <conditionalFormatting sqref="L52:BH52">
    <cfRule type="top10" priority="81" dxfId="1" stopIfTrue="1" rank="5" bottom="1"/>
    <cfRule type="top10" priority="82" dxfId="0" stopIfTrue="1" rank="5"/>
  </conditionalFormatting>
  <conditionalFormatting sqref="L53:BH53">
    <cfRule type="top10" priority="83" dxfId="1" stopIfTrue="1" rank="5" bottom="1"/>
    <cfRule type="top10" priority="84" dxfId="0" stopIfTrue="1" rank="5"/>
  </conditionalFormatting>
  <conditionalFormatting sqref="L54:BH54">
    <cfRule type="top10" priority="85" dxfId="1" stopIfTrue="1" rank="5" bottom="1"/>
    <cfRule type="top10" priority="86" dxfId="0" stopIfTrue="1" rank="5"/>
  </conditionalFormatting>
  <conditionalFormatting sqref="L55:BH55">
    <cfRule type="top10" priority="87" dxfId="1" stopIfTrue="1" rank="5" bottom="1"/>
    <cfRule type="top10" priority="88" dxfId="0" stopIfTrue="1" rank="5"/>
  </conditionalFormatting>
  <conditionalFormatting sqref="L56:BH56">
    <cfRule type="top10" priority="89" dxfId="1" stopIfTrue="1" rank="5" bottom="1"/>
    <cfRule type="top10" priority="90" dxfId="0" stopIfTrue="1" rank="5"/>
  </conditionalFormatting>
  <conditionalFormatting sqref="L57:BH57">
    <cfRule type="top10" priority="91" dxfId="1" stopIfTrue="1" rank="5" bottom="1"/>
    <cfRule type="top10" priority="92" dxfId="0" stopIfTrue="1" rank="5"/>
  </conditionalFormatting>
  <conditionalFormatting sqref="L58:BH58">
    <cfRule type="top10" priority="93" dxfId="1" stopIfTrue="1" rank="5" bottom="1"/>
    <cfRule type="top10" priority="94" dxfId="0" stopIfTrue="1" rank="5"/>
  </conditionalFormatting>
  <conditionalFormatting sqref="L59:BH59">
    <cfRule type="top10" priority="95" dxfId="1" stopIfTrue="1" rank="5" bottom="1"/>
    <cfRule type="top10" priority="96" dxfId="0" stopIfTrue="1" rank="5"/>
  </conditionalFormatting>
  <conditionalFormatting sqref="L60:BH60">
    <cfRule type="top10" priority="97" dxfId="1" stopIfTrue="1" rank="5" bottom="1"/>
    <cfRule type="top10" priority="98" dxfId="0" stopIfTrue="1" rank="5"/>
  </conditionalFormatting>
  <conditionalFormatting sqref="L61:BH61">
    <cfRule type="top10" priority="99" dxfId="1" stopIfTrue="1" rank="5" bottom="1"/>
    <cfRule type="top10" priority="100" dxfId="0" stopIfTrue="1" rank="5"/>
  </conditionalFormatting>
  <conditionalFormatting sqref="L62:BH62">
    <cfRule type="top10" priority="101" dxfId="1" stopIfTrue="1" rank="5" bottom="1"/>
    <cfRule type="top10" priority="102" dxfId="0" stopIfTrue="1" rank="5"/>
  </conditionalFormatting>
  <conditionalFormatting sqref="L63:BH63">
    <cfRule type="top10" priority="103" dxfId="1" stopIfTrue="1" rank="5" bottom="1"/>
    <cfRule type="top10" priority="104" dxfId="0" stopIfTrue="1" rank="5"/>
  </conditionalFormatting>
  <conditionalFormatting sqref="L64:BH64">
    <cfRule type="top10" priority="105" dxfId="1" stopIfTrue="1" rank="5" bottom="1"/>
    <cfRule type="top10" priority="106" dxfId="0" stopIfTrue="1" rank="5"/>
  </conditionalFormatting>
  <conditionalFormatting sqref="L65:BH65">
    <cfRule type="top10" priority="107" dxfId="1" stopIfTrue="1" rank="5" bottom="1"/>
    <cfRule type="top10" priority="108" dxfId="0" stopIfTrue="1" rank="5"/>
  </conditionalFormatting>
  <conditionalFormatting sqref="L66:BH66">
    <cfRule type="top10" priority="109" dxfId="1" stopIfTrue="1" rank="5" bottom="1"/>
    <cfRule type="top10" priority="110" dxfId="0" stopIfTrue="1" rank="5"/>
  </conditionalFormatting>
  <conditionalFormatting sqref="L67:BH67">
    <cfRule type="top10" priority="111" dxfId="1" stopIfTrue="1" rank="5" bottom="1"/>
    <cfRule type="top10" priority="112" dxfId="0" stopIfTrue="1" rank="5"/>
  </conditionalFormatting>
  <conditionalFormatting sqref="L68:BH68">
    <cfRule type="top10" priority="113" dxfId="1" stopIfTrue="1" rank="5" bottom="1"/>
    <cfRule type="top10" priority="114" dxfId="0" stopIfTrue="1" rank="5"/>
  </conditionalFormatting>
  <conditionalFormatting sqref="L69:BH69">
    <cfRule type="top10" priority="115" dxfId="1" stopIfTrue="1" rank="5" bottom="1"/>
    <cfRule type="top10" priority="116" dxfId="0" stopIfTrue="1" rank="5"/>
  </conditionalFormatting>
  <conditionalFormatting sqref="D41:K41">
    <cfRule type="top10" priority="1" dxfId="1" stopIfTrue="1" rank="5" bottom="1"/>
    <cfRule type="top10" priority="2" dxfId="0" stopIfTrue="1" rank="5"/>
  </conditionalFormatting>
  <conditionalFormatting sqref="D42:K42">
    <cfRule type="top10" priority="3" dxfId="1" stopIfTrue="1" rank="5" bottom="1"/>
    <cfRule type="top10" priority="4" dxfId="0" stopIfTrue="1" rank="5"/>
  </conditionalFormatting>
  <conditionalFormatting sqref="D43:K43">
    <cfRule type="top10" priority="5" dxfId="1" stopIfTrue="1" rank="5" bottom="1"/>
    <cfRule type="top10" priority="6" dxfId="0" stopIfTrue="1" rank="5"/>
  </conditionalFormatting>
  <conditionalFormatting sqref="D44:K44">
    <cfRule type="top10" priority="7" dxfId="1" stopIfTrue="1" rank="5" bottom="1"/>
    <cfRule type="top10" priority="8" dxfId="0" stopIfTrue="1" rank="5"/>
  </conditionalFormatting>
  <conditionalFormatting sqref="D45:K45">
    <cfRule type="top10" priority="9" dxfId="1" stopIfTrue="1" rank="5" bottom="1"/>
    <cfRule type="top10" priority="10" dxfId="0" stopIfTrue="1" rank="5"/>
  </conditionalFormatting>
  <conditionalFormatting sqref="D46:K46">
    <cfRule type="top10" priority="11" dxfId="1" stopIfTrue="1" rank="5" bottom="1"/>
    <cfRule type="top10" priority="12" dxfId="0" stopIfTrue="1" rank="5"/>
  </conditionalFormatting>
  <conditionalFormatting sqref="D47:K47">
    <cfRule type="top10" priority="13" dxfId="1" stopIfTrue="1" rank="5" bottom="1"/>
    <cfRule type="top10" priority="14" dxfId="0" stopIfTrue="1" rank="5"/>
  </conditionalFormatting>
  <conditionalFormatting sqref="D48:K48">
    <cfRule type="top10" priority="15" dxfId="1" stopIfTrue="1" rank="5" bottom="1"/>
    <cfRule type="top10" priority="16" dxfId="0" stopIfTrue="1" rank="5"/>
  </conditionalFormatting>
  <conditionalFormatting sqref="D49:K49">
    <cfRule type="top10" priority="17" dxfId="1" stopIfTrue="1" rank="5" bottom="1"/>
    <cfRule type="top10" priority="18" dxfId="0" stopIfTrue="1" rank="5"/>
  </conditionalFormatting>
  <conditionalFormatting sqref="D50:K50">
    <cfRule type="top10" priority="19" dxfId="1" stopIfTrue="1" rank="5" bottom="1"/>
    <cfRule type="top10" priority="20" dxfId="0" stopIfTrue="1" rank="5"/>
  </conditionalFormatting>
  <conditionalFormatting sqref="D51:K51">
    <cfRule type="top10" priority="21" dxfId="1" stopIfTrue="1" rank="5" bottom="1"/>
    <cfRule type="top10" priority="22" dxfId="0" stopIfTrue="1" rank="5"/>
  </conditionalFormatting>
  <conditionalFormatting sqref="D52:K52">
    <cfRule type="top10" priority="23" dxfId="1" stopIfTrue="1" rank="5" bottom="1"/>
    <cfRule type="top10" priority="24" dxfId="0" stopIfTrue="1" rank="5"/>
  </conditionalFormatting>
  <conditionalFormatting sqref="D53:K53">
    <cfRule type="top10" priority="25" dxfId="1" stopIfTrue="1" rank="5" bottom="1"/>
    <cfRule type="top10" priority="26" dxfId="0" stopIfTrue="1" rank="5"/>
  </conditionalFormatting>
  <conditionalFormatting sqref="D54:K54">
    <cfRule type="top10" priority="27" dxfId="1" stopIfTrue="1" rank="5" bottom="1"/>
    <cfRule type="top10" priority="28" dxfId="0" stopIfTrue="1" rank="5"/>
  </conditionalFormatting>
  <conditionalFormatting sqref="D55:K55">
    <cfRule type="top10" priority="29" dxfId="1" stopIfTrue="1" rank="5" bottom="1"/>
    <cfRule type="top10" priority="30" dxfId="0" stopIfTrue="1" rank="5"/>
  </conditionalFormatting>
  <conditionalFormatting sqref="D56:K56">
    <cfRule type="top10" priority="31" dxfId="1" stopIfTrue="1" rank="5" bottom="1"/>
    <cfRule type="top10" priority="32" dxfId="0" stopIfTrue="1" rank="5"/>
  </conditionalFormatting>
  <conditionalFormatting sqref="D57:K57">
    <cfRule type="top10" priority="33" dxfId="1" stopIfTrue="1" rank="5" bottom="1"/>
    <cfRule type="top10" priority="34" dxfId="0" stopIfTrue="1" rank="5"/>
  </conditionalFormatting>
  <conditionalFormatting sqref="D58:K58">
    <cfRule type="top10" priority="35" dxfId="1" stopIfTrue="1" rank="5" bottom="1"/>
    <cfRule type="top10" priority="36" dxfId="0" stopIfTrue="1" rank="5"/>
  </conditionalFormatting>
  <conditionalFormatting sqref="D59:K59">
    <cfRule type="top10" priority="37" dxfId="1" stopIfTrue="1" rank="5" bottom="1"/>
    <cfRule type="top10" priority="38" dxfId="0" stopIfTrue="1" rank="5"/>
  </conditionalFormatting>
  <conditionalFormatting sqref="D60:K60">
    <cfRule type="top10" priority="39" dxfId="1" stopIfTrue="1" rank="5" bottom="1"/>
    <cfRule type="top10" priority="40" dxfId="0" stopIfTrue="1" rank="5"/>
  </conditionalFormatting>
  <conditionalFormatting sqref="D61:K61">
    <cfRule type="top10" priority="41" dxfId="1" stopIfTrue="1" rank="5" bottom="1"/>
    <cfRule type="top10" priority="42" dxfId="0" stopIfTrue="1" rank="5"/>
  </conditionalFormatting>
  <conditionalFormatting sqref="D62:K62">
    <cfRule type="top10" priority="43" dxfId="1" stopIfTrue="1" rank="5" bottom="1"/>
    <cfRule type="top10" priority="44" dxfId="0" stopIfTrue="1" rank="5"/>
  </conditionalFormatting>
  <conditionalFormatting sqref="D63:K63">
    <cfRule type="top10" priority="45" dxfId="1" stopIfTrue="1" rank="5" bottom="1"/>
    <cfRule type="top10" priority="46" dxfId="0" stopIfTrue="1" rank="5"/>
  </conditionalFormatting>
  <conditionalFormatting sqref="D64:K64">
    <cfRule type="top10" priority="47" dxfId="1" stopIfTrue="1" rank="5" bottom="1"/>
    <cfRule type="top10" priority="48" dxfId="0" stopIfTrue="1" rank="5"/>
  </conditionalFormatting>
  <conditionalFormatting sqref="D65:K65">
    <cfRule type="top10" priority="49" dxfId="1" stopIfTrue="1" rank="5" bottom="1"/>
    <cfRule type="top10" priority="50" dxfId="0" stopIfTrue="1" rank="5"/>
  </conditionalFormatting>
  <conditionalFormatting sqref="D66:K66">
    <cfRule type="top10" priority="51" dxfId="1" stopIfTrue="1" rank="5" bottom="1"/>
    <cfRule type="top10" priority="52" dxfId="0" stopIfTrue="1" rank="5"/>
  </conditionalFormatting>
  <conditionalFormatting sqref="D67:K67">
    <cfRule type="top10" priority="53" dxfId="1" stopIfTrue="1" rank="5" bottom="1"/>
    <cfRule type="top10" priority="54" dxfId="0" stopIfTrue="1" rank="5"/>
  </conditionalFormatting>
  <conditionalFormatting sqref="D68:K68">
    <cfRule type="top10" priority="55" dxfId="1" stopIfTrue="1" rank="5" bottom="1"/>
    <cfRule type="top10" priority="56" dxfId="0" stopIfTrue="1" rank="5"/>
  </conditionalFormatting>
  <conditionalFormatting sqref="D69:K69">
    <cfRule type="top10" priority="57" dxfId="1" stopIfTrue="1" rank="5" bottom="1"/>
    <cfRule type="top10" priority="58" dxfId="0" stopIfTrue="1" rank="5"/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 topLeftCell="A1">
      <selection activeCell="E11" sqref="E11"/>
    </sheetView>
  </sheetViews>
  <sheetFormatPr defaultColWidth="8.8515625" defaultRowHeight="12"/>
  <cols>
    <col min="1" max="2" width="8.8515625" style="2" customWidth="1"/>
    <col min="3" max="3" width="15.7109375" style="2" customWidth="1"/>
    <col min="4" max="11" width="14.8515625" style="2" customWidth="1"/>
    <col min="12" max="17" width="7.140625" style="2" customWidth="1"/>
    <col min="18" max="16384" width="8.8515625" style="2" customWidth="1"/>
  </cols>
  <sheetData>
    <row r="1" ht="12">
      <c r="I1" s="31"/>
    </row>
    <row r="3" ht="12">
      <c r="C3" s="1" t="s">
        <v>52</v>
      </c>
    </row>
    <row r="4" ht="12">
      <c r="C4" s="1" t="s">
        <v>53</v>
      </c>
    </row>
    <row r="6" s="1" customFormat="1" ht="23.25">
      <c r="C6" s="75" t="s">
        <v>130</v>
      </c>
    </row>
    <row r="7" spans="3:17" ht="36" customHeight="1">
      <c r="C7" s="52"/>
      <c r="D7" s="32" t="s">
        <v>119</v>
      </c>
      <c r="E7" s="32" t="s">
        <v>111</v>
      </c>
      <c r="F7" s="32" t="s">
        <v>120</v>
      </c>
      <c r="G7" s="32" t="s">
        <v>112</v>
      </c>
      <c r="H7" s="32" t="s">
        <v>98</v>
      </c>
      <c r="I7" s="32" t="s">
        <v>117</v>
      </c>
      <c r="J7" s="32" t="s">
        <v>99</v>
      </c>
      <c r="K7" s="32" t="s">
        <v>118</v>
      </c>
      <c r="L7" s="8"/>
      <c r="M7" s="8"/>
      <c r="N7" s="8"/>
      <c r="O7" s="8"/>
      <c r="P7" s="8"/>
      <c r="Q7" s="8"/>
    </row>
    <row r="8" spans="3:17" ht="12" customHeight="1">
      <c r="C8" s="46" t="s">
        <v>107</v>
      </c>
      <c r="D8" s="53">
        <v>61564.450136</v>
      </c>
      <c r="E8" s="54">
        <v>2.0504858518216387</v>
      </c>
      <c r="F8" s="55">
        <v>61564.450136</v>
      </c>
      <c r="G8" s="54">
        <v>100</v>
      </c>
      <c r="H8" s="54"/>
      <c r="I8" s="56"/>
      <c r="J8" s="57" t="s">
        <v>48</v>
      </c>
      <c r="K8" s="57">
        <v>7410.543454</v>
      </c>
      <c r="L8" s="27"/>
      <c r="M8" s="27"/>
      <c r="N8" s="27"/>
      <c r="O8" s="27"/>
      <c r="P8" s="27"/>
      <c r="Q8" s="27"/>
    </row>
    <row r="9" spans="2:17" ht="12" customHeight="1">
      <c r="B9" s="11"/>
      <c r="C9" s="33" t="s">
        <v>31</v>
      </c>
      <c r="D9" s="58">
        <v>16458.524668</v>
      </c>
      <c r="E9" s="59">
        <v>2.7758719532089207</v>
      </c>
      <c r="F9" s="60">
        <v>9149.448945</v>
      </c>
      <c r="G9" s="59">
        <v>14.861578272506703</v>
      </c>
      <c r="H9" s="61" t="s">
        <v>26</v>
      </c>
      <c r="I9" s="61">
        <v>2174.5969</v>
      </c>
      <c r="J9" s="61" t="s">
        <v>38</v>
      </c>
      <c r="K9" s="61">
        <v>1283.981283</v>
      </c>
      <c r="L9" s="27"/>
      <c r="M9" s="27"/>
      <c r="N9" s="27"/>
      <c r="O9" s="27"/>
      <c r="P9" s="27"/>
      <c r="Q9" s="27"/>
    </row>
    <row r="10" spans="2:17" ht="12" customHeight="1">
      <c r="B10" s="11"/>
      <c r="C10" s="34" t="s">
        <v>30</v>
      </c>
      <c r="D10" s="41">
        <v>2317.423559</v>
      </c>
      <c r="E10" s="42">
        <v>4.19337915933839</v>
      </c>
      <c r="F10" s="47">
        <v>1353.570337</v>
      </c>
      <c r="G10" s="42">
        <v>2.1986232866692914</v>
      </c>
      <c r="H10" s="62" t="s">
        <v>5</v>
      </c>
      <c r="I10" s="62">
        <v>230.923347</v>
      </c>
      <c r="J10" s="62" t="s">
        <v>122</v>
      </c>
      <c r="K10" s="62">
        <v>546.062959</v>
      </c>
      <c r="L10" s="27"/>
      <c r="M10" s="27"/>
      <c r="N10" s="27"/>
      <c r="O10" s="27"/>
      <c r="P10" s="27"/>
      <c r="Q10" s="27"/>
    </row>
    <row r="11" spans="2:11" ht="12" customHeight="1">
      <c r="B11" s="11"/>
      <c r="C11" s="34" t="s">
        <v>28</v>
      </c>
      <c r="D11" s="41">
        <v>9826.698794</v>
      </c>
      <c r="E11" s="42">
        <v>4.370590485787984</v>
      </c>
      <c r="F11" s="47">
        <v>968.042812</v>
      </c>
      <c r="G11" s="42">
        <v>1.5724055195190219</v>
      </c>
      <c r="H11" s="62" t="s">
        <v>26</v>
      </c>
      <c r="I11" s="62">
        <v>2277.596049</v>
      </c>
      <c r="J11" s="62" t="s">
        <v>38</v>
      </c>
      <c r="K11" s="62">
        <v>235.281714</v>
      </c>
    </row>
    <row r="12" spans="2:11" ht="12" customHeight="1">
      <c r="B12" s="11"/>
      <c r="C12" s="34" t="s">
        <v>27</v>
      </c>
      <c r="D12" s="41">
        <v>4181.117317</v>
      </c>
      <c r="E12" s="42">
        <v>3.479313305574821</v>
      </c>
      <c r="F12" s="47">
        <v>1181.958669</v>
      </c>
      <c r="G12" s="42">
        <v>1.9198720469182688</v>
      </c>
      <c r="H12" s="62" t="s">
        <v>26</v>
      </c>
      <c r="I12" s="62">
        <v>938.745327</v>
      </c>
      <c r="J12" s="62" t="s">
        <v>38</v>
      </c>
      <c r="K12" s="62">
        <v>514.701621</v>
      </c>
    </row>
    <row r="13" spans="2:11" ht="12" customHeight="1">
      <c r="B13" s="11"/>
      <c r="C13" s="34" t="s">
        <v>26</v>
      </c>
      <c r="D13" s="41">
        <v>39246.168842</v>
      </c>
      <c r="E13" s="42">
        <v>2.62718757656885</v>
      </c>
      <c r="F13" s="47">
        <v>4270.20122</v>
      </c>
      <c r="G13" s="42">
        <v>6.936147745276436</v>
      </c>
      <c r="H13" s="62" t="s">
        <v>17</v>
      </c>
      <c r="I13" s="62">
        <v>5994.411308</v>
      </c>
      <c r="J13" s="62" t="s">
        <v>35</v>
      </c>
      <c r="K13" s="62">
        <v>869.327916</v>
      </c>
    </row>
    <row r="14" spans="2:11" ht="12" customHeight="1">
      <c r="B14" s="11"/>
      <c r="C14" s="34" t="s">
        <v>25</v>
      </c>
      <c r="D14" s="41">
        <v>1037.052505</v>
      </c>
      <c r="E14" s="42">
        <v>4.159342458496742</v>
      </c>
      <c r="F14" s="47">
        <v>236.530895</v>
      </c>
      <c r="G14" s="42">
        <v>0.3842004508730077</v>
      </c>
      <c r="H14" s="62" t="s">
        <v>2</v>
      </c>
      <c r="I14" s="62">
        <v>144.416534</v>
      </c>
      <c r="J14" s="62" t="s">
        <v>38</v>
      </c>
      <c r="K14" s="62">
        <v>62.583958</v>
      </c>
    </row>
    <row r="15" spans="2:11" ht="12" customHeight="1">
      <c r="B15" s="11"/>
      <c r="C15" s="34" t="s">
        <v>23</v>
      </c>
      <c r="D15" s="41">
        <v>1389.703192</v>
      </c>
      <c r="E15" s="42">
        <v>0.9993685702131676</v>
      </c>
      <c r="F15" s="47">
        <v>906.241359</v>
      </c>
      <c r="G15" s="42">
        <v>1.4720205524422814</v>
      </c>
      <c r="H15" s="62" t="s">
        <v>21</v>
      </c>
      <c r="I15" s="62">
        <v>129.01931</v>
      </c>
      <c r="J15" s="62" t="s">
        <v>0</v>
      </c>
      <c r="K15" s="62">
        <v>538.206594</v>
      </c>
    </row>
    <row r="16" spans="2:11" ht="12" customHeight="1">
      <c r="B16" s="11"/>
      <c r="C16" s="34" t="s">
        <v>22</v>
      </c>
      <c r="D16" s="41">
        <v>1970.953628</v>
      </c>
      <c r="E16" s="42">
        <v>2.1182039972246844</v>
      </c>
      <c r="F16" s="47">
        <v>928.607624</v>
      </c>
      <c r="G16" s="42">
        <v>1.508350390442282</v>
      </c>
      <c r="H16" s="62" t="s">
        <v>20</v>
      </c>
      <c r="I16" s="62">
        <v>306.976231</v>
      </c>
      <c r="J16" s="62" t="s">
        <v>122</v>
      </c>
      <c r="K16" s="62">
        <v>360.602255</v>
      </c>
    </row>
    <row r="17" spans="2:11" ht="12" customHeight="1">
      <c r="B17" s="11"/>
      <c r="C17" s="34" t="s">
        <v>21</v>
      </c>
      <c r="D17" s="41">
        <v>13538.678995</v>
      </c>
      <c r="E17" s="42">
        <v>2.886645692000151</v>
      </c>
      <c r="F17" s="47">
        <v>5870.20963</v>
      </c>
      <c r="G17" s="42">
        <v>9.535063851024923</v>
      </c>
      <c r="H17" s="62" t="s">
        <v>20</v>
      </c>
      <c r="I17" s="62">
        <v>1933.613211</v>
      </c>
      <c r="J17" s="62" t="s">
        <v>122</v>
      </c>
      <c r="K17" s="62">
        <v>739.612264</v>
      </c>
    </row>
    <row r="18" spans="2:11" ht="12" customHeight="1">
      <c r="B18" s="11"/>
      <c r="C18" s="34" t="s">
        <v>20</v>
      </c>
      <c r="D18" s="41">
        <v>18373.604744</v>
      </c>
      <c r="E18" s="42">
        <v>2.3613640876445623</v>
      </c>
      <c r="F18" s="47">
        <v>1652.119257</v>
      </c>
      <c r="G18" s="42">
        <v>2.6835604855567747</v>
      </c>
      <c r="H18" s="62" t="s">
        <v>31</v>
      </c>
      <c r="I18" s="62">
        <v>4491.432871</v>
      </c>
      <c r="J18" s="62" t="s">
        <v>0</v>
      </c>
      <c r="K18" s="62">
        <v>322.819936</v>
      </c>
    </row>
    <row r="19" spans="2:11" ht="12" customHeight="1">
      <c r="B19" s="11"/>
      <c r="C19" s="34" t="s">
        <v>18</v>
      </c>
      <c r="D19" s="41">
        <v>1335.760626</v>
      </c>
      <c r="E19" s="42">
        <v>3.1429317798419314</v>
      </c>
      <c r="F19" s="47">
        <v>285.715447</v>
      </c>
      <c r="G19" s="42">
        <v>0.46409160866187454</v>
      </c>
      <c r="H19" s="62" t="s">
        <v>17</v>
      </c>
      <c r="I19" s="62">
        <v>431.295743</v>
      </c>
      <c r="J19" s="62" t="s">
        <v>122</v>
      </c>
      <c r="K19" s="62">
        <v>47.775379</v>
      </c>
    </row>
    <row r="20" spans="2:11" ht="12" customHeight="1">
      <c r="B20" s="11"/>
      <c r="C20" s="34" t="s">
        <v>17</v>
      </c>
      <c r="D20" s="41">
        <v>29851.880882</v>
      </c>
      <c r="E20" s="42">
        <v>4.554558794009264</v>
      </c>
      <c r="F20" s="47">
        <v>15089.596426</v>
      </c>
      <c r="G20" s="42">
        <v>24.510243156019538</v>
      </c>
      <c r="H20" s="62" t="s">
        <v>26</v>
      </c>
      <c r="I20" s="62">
        <v>3175.422498</v>
      </c>
      <c r="J20" s="62" t="s">
        <v>48</v>
      </c>
      <c r="K20" s="62">
        <v>2688.583337</v>
      </c>
    </row>
    <row r="21" spans="2:11" ht="12" customHeight="1">
      <c r="B21" s="11"/>
      <c r="C21" s="34" t="s">
        <v>15</v>
      </c>
      <c r="D21" s="41">
        <v>259.39022</v>
      </c>
      <c r="E21" s="42">
        <v>2.26930158415714</v>
      </c>
      <c r="F21" s="47">
        <v>39.591045</v>
      </c>
      <c r="G21" s="42">
        <v>0.06430828978824749</v>
      </c>
      <c r="H21" s="62" t="s">
        <v>22</v>
      </c>
      <c r="I21" s="62">
        <v>107.52655</v>
      </c>
      <c r="J21" s="62" t="s">
        <v>47</v>
      </c>
      <c r="K21" s="62">
        <v>18.73591</v>
      </c>
    </row>
    <row r="22" spans="2:11" ht="12" customHeight="1">
      <c r="B22" s="11"/>
      <c r="C22" s="34" t="s">
        <v>14</v>
      </c>
      <c r="D22" s="41">
        <v>791.378661</v>
      </c>
      <c r="E22" s="42">
        <v>2.814771397270031</v>
      </c>
      <c r="F22" s="47">
        <v>210.237247</v>
      </c>
      <c r="G22" s="42">
        <v>0.3414913095716307</v>
      </c>
      <c r="H22" s="62" t="s">
        <v>13</v>
      </c>
      <c r="I22" s="62">
        <v>125.027597</v>
      </c>
      <c r="J22" s="62" t="s">
        <v>38</v>
      </c>
      <c r="K22" s="62">
        <v>123.039573</v>
      </c>
    </row>
    <row r="23" spans="2:11" ht="12" customHeight="1">
      <c r="B23" s="11"/>
      <c r="C23" s="34" t="s">
        <v>13</v>
      </c>
      <c r="D23" s="41">
        <v>1477.719373</v>
      </c>
      <c r="E23" s="42">
        <v>2.820498599876116</v>
      </c>
      <c r="F23" s="47">
        <v>504.428623</v>
      </c>
      <c r="G23" s="42">
        <v>0.8193504886110139</v>
      </c>
      <c r="H23" s="62" t="s">
        <v>7</v>
      </c>
      <c r="I23" s="62">
        <v>375.539221</v>
      </c>
      <c r="J23" s="62" t="s">
        <v>38</v>
      </c>
      <c r="K23" s="62">
        <v>209.871821</v>
      </c>
    </row>
    <row r="24" spans="2:11" ht="12" customHeight="1">
      <c r="B24" s="11"/>
      <c r="C24" s="34" t="s">
        <v>12</v>
      </c>
      <c r="D24" s="41">
        <v>659.465108</v>
      </c>
      <c r="E24" s="42">
        <v>2.61833089142425</v>
      </c>
      <c r="F24" s="47">
        <v>25.612506</v>
      </c>
      <c r="G24" s="42">
        <v>0.04160275279551796</v>
      </c>
      <c r="H24" s="62" t="s">
        <v>26</v>
      </c>
      <c r="I24" s="62">
        <v>227.148539</v>
      </c>
      <c r="J24" s="62" t="s">
        <v>36</v>
      </c>
      <c r="K24" s="62">
        <v>13.863685</v>
      </c>
    </row>
    <row r="25" spans="2:11" ht="12" customHeight="1">
      <c r="B25" s="11"/>
      <c r="C25" s="34" t="s">
        <v>11</v>
      </c>
      <c r="D25" s="41">
        <v>4225.859718</v>
      </c>
      <c r="E25" s="42">
        <v>2.7023833074029726</v>
      </c>
      <c r="F25" s="47">
        <v>413.100295</v>
      </c>
      <c r="G25" s="42">
        <v>0.6710046042601433</v>
      </c>
      <c r="H25" s="62" t="s">
        <v>26</v>
      </c>
      <c r="I25" s="62">
        <v>765.281255</v>
      </c>
      <c r="J25" s="62" t="s">
        <v>122</v>
      </c>
      <c r="K25" s="62">
        <v>39.654602</v>
      </c>
    </row>
    <row r="26" spans="2:11" ht="12" customHeight="1">
      <c r="B26" s="11"/>
      <c r="C26" s="34" t="s">
        <v>10</v>
      </c>
      <c r="D26" s="41">
        <v>94.782122</v>
      </c>
      <c r="E26" s="42">
        <v>1.165429631938591</v>
      </c>
      <c r="F26" s="47">
        <v>16.409497</v>
      </c>
      <c r="G26" s="42">
        <v>0.026654176174318655</v>
      </c>
      <c r="H26" s="62" t="s">
        <v>17</v>
      </c>
      <c r="I26" s="62">
        <v>49.489291</v>
      </c>
      <c r="J26" s="62" t="s">
        <v>122</v>
      </c>
      <c r="K26" s="62">
        <v>8.324231</v>
      </c>
    </row>
    <row r="27" spans="2:11" ht="12" customHeight="1">
      <c r="B27" s="11"/>
      <c r="C27" s="34" t="s">
        <v>9</v>
      </c>
      <c r="D27" s="41">
        <v>17515.204956</v>
      </c>
      <c r="E27" s="42">
        <v>2.046375649209962</v>
      </c>
      <c r="F27" s="47">
        <v>6526.668674</v>
      </c>
      <c r="G27" s="42">
        <v>10.601359485193404</v>
      </c>
      <c r="H27" s="62" t="s">
        <v>26</v>
      </c>
      <c r="I27" s="62">
        <v>3244.033379</v>
      </c>
      <c r="J27" s="62" t="s">
        <v>0</v>
      </c>
      <c r="K27" s="62">
        <v>934.992699</v>
      </c>
    </row>
    <row r="28" spans="2:11" ht="12" customHeight="1">
      <c r="B28" s="11"/>
      <c r="C28" s="34" t="s">
        <v>8</v>
      </c>
      <c r="D28" s="41">
        <v>7256.027929</v>
      </c>
      <c r="E28" s="42">
        <v>3.291125547253907</v>
      </c>
      <c r="F28" s="47">
        <v>681.532431</v>
      </c>
      <c r="G28" s="42">
        <v>1.107022688409381</v>
      </c>
      <c r="H28" s="62" t="s">
        <v>26</v>
      </c>
      <c r="I28" s="62">
        <v>2828.689141</v>
      </c>
      <c r="J28" s="62" t="s">
        <v>32</v>
      </c>
      <c r="K28" s="62">
        <v>127.490684</v>
      </c>
    </row>
    <row r="29" spans="2:11" ht="12" customHeight="1">
      <c r="B29" s="11"/>
      <c r="C29" s="34" t="s">
        <v>7</v>
      </c>
      <c r="D29" s="41">
        <v>16796.199529</v>
      </c>
      <c r="E29" s="42">
        <v>15.375036561715675</v>
      </c>
      <c r="F29" s="47">
        <v>3729.855396</v>
      </c>
      <c r="G29" s="42">
        <v>6.058456443224132</v>
      </c>
      <c r="H29" s="62" t="s">
        <v>26</v>
      </c>
      <c r="I29" s="62">
        <v>3978.830776</v>
      </c>
      <c r="J29" s="62" t="s">
        <v>33</v>
      </c>
      <c r="K29" s="62">
        <v>1074.001116</v>
      </c>
    </row>
    <row r="30" spans="2:11" ht="12" customHeight="1">
      <c r="B30" s="11"/>
      <c r="C30" s="34" t="s">
        <v>6</v>
      </c>
      <c r="D30" s="41">
        <v>4126.224639</v>
      </c>
      <c r="E30" s="42">
        <v>3.777095799376596</v>
      </c>
      <c r="F30" s="47">
        <v>1515.650333</v>
      </c>
      <c r="G30" s="42">
        <v>2.4618920978776337</v>
      </c>
      <c r="H30" s="62" t="s">
        <v>21</v>
      </c>
      <c r="I30" s="62">
        <v>1491.98869</v>
      </c>
      <c r="J30" s="62" t="s">
        <v>50</v>
      </c>
      <c r="K30" s="62">
        <v>317.728817</v>
      </c>
    </row>
    <row r="31" spans="2:11" ht="12" customHeight="1">
      <c r="B31" s="11"/>
      <c r="C31" s="34" t="s">
        <v>5</v>
      </c>
      <c r="D31" s="41">
        <v>5806.025089</v>
      </c>
      <c r="E31" s="42">
        <v>4.604418251438364</v>
      </c>
      <c r="F31" s="47">
        <v>2303.631915</v>
      </c>
      <c r="G31" s="42">
        <v>3.7418216355561085</v>
      </c>
      <c r="H31" s="62" t="s">
        <v>17</v>
      </c>
      <c r="I31" s="62">
        <v>969.166244</v>
      </c>
      <c r="J31" s="62" t="s">
        <v>122</v>
      </c>
      <c r="K31" s="62">
        <v>1118.749424</v>
      </c>
    </row>
    <row r="32" spans="2:11" ht="12" customHeight="1">
      <c r="B32" s="11"/>
      <c r="C32" s="34" t="s">
        <v>4</v>
      </c>
      <c r="D32" s="41">
        <v>2925.02588</v>
      </c>
      <c r="E32" s="42">
        <v>4.409356189486472</v>
      </c>
      <c r="F32" s="47">
        <v>981.565908</v>
      </c>
      <c r="G32" s="42">
        <v>1.594371274057764</v>
      </c>
      <c r="H32" s="62" t="s">
        <v>17</v>
      </c>
      <c r="I32" s="62">
        <v>722.904317</v>
      </c>
      <c r="J32" s="62" t="s">
        <v>36</v>
      </c>
      <c r="K32" s="62">
        <v>561.654493</v>
      </c>
    </row>
    <row r="33" spans="2:11" ht="12" customHeight="1">
      <c r="B33" s="11"/>
      <c r="C33" s="34" t="s">
        <v>3</v>
      </c>
      <c r="D33" s="41">
        <v>4195.728296</v>
      </c>
      <c r="E33" s="42">
        <v>3.925268975941012</v>
      </c>
      <c r="F33" s="47">
        <v>206.778173</v>
      </c>
      <c r="G33" s="42">
        <v>0.33587268714852997</v>
      </c>
      <c r="H33" s="62" t="s">
        <v>28</v>
      </c>
      <c r="I33" s="62">
        <v>851.467759</v>
      </c>
      <c r="J33" s="62" t="s">
        <v>33</v>
      </c>
      <c r="K33" s="62">
        <v>33.181964</v>
      </c>
    </row>
    <row r="34" spans="2:11" ht="12" customHeight="1">
      <c r="B34" s="11"/>
      <c r="C34" s="34" t="s">
        <v>2</v>
      </c>
      <c r="D34" s="41">
        <v>3015.376132</v>
      </c>
      <c r="E34" s="42">
        <v>3.2646266996871565</v>
      </c>
      <c r="F34" s="47">
        <v>772.749643</v>
      </c>
      <c r="G34" s="42">
        <v>1.255188085482684</v>
      </c>
      <c r="H34" s="62" t="s">
        <v>26</v>
      </c>
      <c r="I34" s="62">
        <v>474.240896</v>
      </c>
      <c r="J34" s="62" t="s">
        <v>39</v>
      </c>
      <c r="K34" s="62">
        <v>199.817913</v>
      </c>
    </row>
    <row r="35" spans="2:11" ht="12" customHeight="1" thickBot="1">
      <c r="B35" s="11"/>
      <c r="C35" s="51" t="s">
        <v>1</v>
      </c>
      <c r="D35" s="63">
        <v>6977.556285</v>
      </c>
      <c r="E35" s="64">
        <v>3.6297083422880716</v>
      </c>
      <c r="F35" s="65">
        <v>1744.395829</v>
      </c>
      <c r="G35" s="64">
        <v>2.8334466159390894</v>
      </c>
      <c r="H35" s="66" t="s">
        <v>26</v>
      </c>
      <c r="I35" s="66">
        <v>1181.365244</v>
      </c>
      <c r="J35" s="66" t="s">
        <v>0</v>
      </c>
      <c r="K35" s="66">
        <v>726.984069</v>
      </c>
    </row>
    <row r="36" spans="3:8" ht="15">
      <c r="C36" s="78" t="s">
        <v>87</v>
      </c>
      <c r="D36" s="6"/>
      <c r="E36" s="6"/>
      <c r="F36" s="6"/>
      <c r="G36" s="6"/>
      <c r="H36" s="77"/>
    </row>
    <row r="37" spans="3:8" ht="15">
      <c r="C37" s="78" t="s">
        <v>86</v>
      </c>
      <c r="H37" s="77"/>
    </row>
    <row r="38" ht="15">
      <c r="C38" s="78" t="s">
        <v>114</v>
      </c>
    </row>
    <row r="39" ht="12"/>
    <row r="40" ht="12">
      <c r="A40" s="12"/>
    </row>
    <row r="42" ht="12">
      <c r="A42" s="12"/>
    </row>
    <row r="44" ht="12">
      <c r="C44" s="12" t="s">
        <v>57</v>
      </c>
    </row>
    <row r="45" ht="12">
      <c r="C45" s="2" t="s">
        <v>82</v>
      </c>
    </row>
  </sheetData>
  <conditionalFormatting sqref="L41:BH41">
    <cfRule type="top10" priority="59" dxfId="1" stopIfTrue="1" rank="5" bottom="1"/>
    <cfRule type="top10" priority="60" dxfId="0" stopIfTrue="1" rank="5"/>
  </conditionalFormatting>
  <conditionalFormatting sqref="L42:BH42">
    <cfRule type="top10" priority="61" dxfId="1" stopIfTrue="1" rank="5" bottom="1"/>
    <cfRule type="top10" priority="62" dxfId="0" stopIfTrue="1" rank="5"/>
  </conditionalFormatting>
  <conditionalFormatting sqref="L43:BH43">
    <cfRule type="top10" priority="63" dxfId="1" stopIfTrue="1" rank="5" bottom="1"/>
    <cfRule type="top10" priority="64" dxfId="0" stopIfTrue="1" rank="5"/>
  </conditionalFormatting>
  <conditionalFormatting sqref="L44:BH44">
    <cfRule type="top10" priority="65" dxfId="1" stopIfTrue="1" rank="5" bottom="1"/>
    <cfRule type="top10" priority="66" dxfId="0" stopIfTrue="1" rank="5"/>
  </conditionalFormatting>
  <conditionalFormatting sqref="L45:BH45">
    <cfRule type="top10" priority="67" dxfId="1" stopIfTrue="1" rank="5" bottom="1"/>
    <cfRule type="top10" priority="68" dxfId="0" stopIfTrue="1" rank="5"/>
  </conditionalFormatting>
  <conditionalFormatting sqref="L46:BH46">
    <cfRule type="top10" priority="69" dxfId="1" stopIfTrue="1" rank="5" bottom="1"/>
    <cfRule type="top10" priority="70" dxfId="0" stopIfTrue="1" rank="5"/>
  </conditionalFormatting>
  <conditionalFormatting sqref="L47:BH47">
    <cfRule type="top10" priority="71" dxfId="1" stopIfTrue="1" rank="5" bottom="1"/>
    <cfRule type="top10" priority="72" dxfId="0" stopIfTrue="1" rank="5"/>
  </conditionalFormatting>
  <conditionalFormatting sqref="L48:BH48">
    <cfRule type="top10" priority="73" dxfId="1" stopIfTrue="1" rank="5" bottom="1"/>
    <cfRule type="top10" priority="74" dxfId="0" stopIfTrue="1" rank="5"/>
  </conditionalFormatting>
  <conditionalFormatting sqref="L49:BH49">
    <cfRule type="top10" priority="75" dxfId="1" stopIfTrue="1" rank="5" bottom="1"/>
    <cfRule type="top10" priority="76" dxfId="0" stopIfTrue="1" rank="5"/>
  </conditionalFormatting>
  <conditionalFormatting sqref="L50:BH50">
    <cfRule type="top10" priority="77" dxfId="1" stopIfTrue="1" rank="5" bottom="1"/>
    <cfRule type="top10" priority="78" dxfId="0" stopIfTrue="1" rank="5"/>
  </conditionalFormatting>
  <conditionalFormatting sqref="L51:BH51">
    <cfRule type="top10" priority="79" dxfId="1" stopIfTrue="1" rank="5" bottom="1"/>
    <cfRule type="top10" priority="80" dxfId="0" stopIfTrue="1" rank="5"/>
  </conditionalFormatting>
  <conditionalFormatting sqref="L52:BH52">
    <cfRule type="top10" priority="81" dxfId="1" stopIfTrue="1" rank="5" bottom="1"/>
    <cfRule type="top10" priority="82" dxfId="0" stopIfTrue="1" rank="5"/>
  </conditionalFormatting>
  <conditionalFormatting sqref="L53:BH53">
    <cfRule type="top10" priority="83" dxfId="1" stopIfTrue="1" rank="5" bottom="1"/>
    <cfRule type="top10" priority="84" dxfId="0" stopIfTrue="1" rank="5"/>
  </conditionalFormatting>
  <conditionalFormatting sqref="L54:BH54">
    <cfRule type="top10" priority="85" dxfId="1" stopIfTrue="1" rank="5" bottom="1"/>
    <cfRule type="top10" priority="86" dxfId="0" stopIfTrue="1" rank="5"/>
  </conditionalFormatting>
  <conditionalFormatting sqref="L55:BH55">
    <cfRule type="top10" priority="87" dxfId="1" stopIfTrue="1" rank="5" bottom="1"/>
    <cfRule type="top10" priority="88" dxfId="0" stopIfTrue="1" rank="5"/>
  </conditionalFormatting>
  <conditionalFormatting sqref="L56:BH56">
    <cfRule type="top10" priority="89" dxfId="1" stopIfTrue="1" rank="5" bottom="1"/>
    <cfRule type="top10" priority="90" dxfId="0" stopIfTrue="1" rank="5"/>
  </conditionalFormatting>
  <conditionalFormatting sqref="L57:BH57">
    <cfRule type="top10" priority="91" dxfId="1" stopIfTrue="1" rank="5" bottom="1"/>
    <cfRule type="top10" priority="92" dxfId="0" stopIfTrue="1" rank="5"/>
  </conditionalFormatting>
  <conditionalFormatting sqref="L58:BH58">
    <cfRule type="top10" priority="93" dxfId="1" stopIfTrue="1" rank="5" bottom="1"/>
    <cfRule type="top10" priority="94" dxfId="0" stopIfTrue="1" rank="5"/>
  </conditionalFormatting>
  <conditionalFormatting sqref="L59:BH59">
    <cfRule type="top10" priority="95" dxfId="1" stopIfTrue="1" rank="5" bottom="1"/>
    <cfRule type="top10" priority="96" dxfId="0" stopIfTrue="1" rank="5"/>
  </conditionalFormatting>
  <conditionalFormatting sqref="L60:BH60">
    <cfRule type="top10" priority="97" dxfId="1" stopIfTrue="1" rank="5" bottom="1"/>
    <cfRule type="top10" priority="98" dxfId="0" stopIfTrue="1" rank="5"/>
  </conditionalFormatting>
  <conditionalFormatting sqref="L61:BH61">
    <cfRule type="top10" priority="99" dxfId="1" stopIfTrue="1" rank="5" bottom="1"/>
    <cfRule type="top10" priority="100" dxfId="0" stopIfTrue="1" rank="5"/>
  </conditionalFormatting>
  <conditionalFormatting sqref="L62:BH62">
    <cfRule type="top10" priority="101" dxfId="1" stopIfTrue="1" rank="5" bottom="1"/>
    <cfRule type="top10" priority="102" dxfId="0" stopIfTrue="1" rank="5"/>
  </conditionalFormatting>
  <conditionalFormatting sqref="L63:BH63">
    <cfRule type="top10" priority="103" dxfId="1" stopIfTrue="1" rank="5" bottom="1"/>
    <cfRule type="top10" priority="104" dxfId="0" stopIfTrue="1" rank="5"/>
  </conditionalFormatting>
  <conditionalFormatting sqref="L64:BH64">
    <cfRule type="top10" priority="105" dxfId="1" stopIfTrue="1" rank="5" bottom="1"/>
    <cfRule type="top10" priority="106" dxfId="0" stopIfTrue="1" rank="5"/>
  </conditionalFormatting>
  <conditionalFormatting sqref="L65:BH65">
    <cfRule type="top10" priority="107" dxfId="1" stopIfTrue="1" rank="5" bottom="1"/>
    <cfRule type="top10" priority="108" dxfId="0" stopIfTrue="1" rank="5"/>
  </conditionalFormatting>
  <conditionalFormatting sqref="L66:BH66">
    <cfRule type="top10" priority="109" dxfId="1" stopIfTrue="1" rank="5" bottom="1"/>
    <cfRule type="top10" priority="110" dxfId="0" stopIfTrue="1" rank="5"/>
  </conditionalFormatting>
  <conditionalFormatting sqref="L67:BH67">
    <cfRule type="top10" priority="111" dxfId="1" stopIfTrue="1" rank="5" bottom="1"/>
    <cfRule type="top10" priority="112" dxfId="0" stopIfTrue="1" rank="5"/>
  </conditionalFormatting>
  <conditionalFormatting sqref="L68:BH68">
    <cfRule type="top10" priority="113" dxfId="1" stopIfTrue="1" rank="5" bottom="1"/>
    <cfRule type="top10" priority="114" dxfId="0" stopIfTrue="1" rank="5"/>
  </conditionalFormatting>
  <conditionalFormatting sqref="L69:BH69">
    <cfRule type="top10" priority="115" dxfId="1" stopIfTrue="1" rank="5" bottom="1"/>
    <cfRule type="top10" priority="116" dxfId="0" stopIfTrue="1" rank="5"/>
  </conditionalFormatting>
  <conditionalFormatting sqref="D41:K41">
    <cfRule type="top10" priority="1" dxfId="1" stopIfTrue="1" rank="5" bottom="1"/>
    <cfRule type="top10" priority="2" dxfId="0" stopIfTrue="1" rank="5"/>
  </conditionalFormatting>
  <conditionalFormatting sqref="D42:K42">
    <cfRule type="top10" priority="3" dxfId="1" stopIfTrue="1" rank="5" bottom="1"/>
    <cfRule type="top10" priority="4" dxfId="0" stopIfTrue="1" rank="5"/>
  </conditionalFormatting>
  <conditionalFormatting sqref="D43:K43">
    <cfRule type="top10" priority="5" dxfId="1" stopIfTrue="1" rank="5" bottom="1"/>
    <cfRule type="top10" priority="6" dxfId="0" stopIfTrue="1" rank="5"/>
  </conditionalFormatting>
  <conditionalFormatting sqref="D44:K44">
    <cfRule type="top10" priority="7" dxfId="1" stopIfTrue="1" rank="5" bottom="1"/>
    <cfRule type="top10" priority="8" dxfId="0" stopIfTrue="1" rank="5"/>
  </conditionalFormatting>
  <conditionalFormatting sqref="D45:K45">
    <cfRule type="top10" priority="9" dxfId="1" stopIfTrue="1" rank="5" bottom="1"/>
    <cfRule type="top10" priority="10" dxfId="0" stopIfTrue="1" rank="5"/>
  </conditionalFormatting>
  <conditionalFormatting sqref="D46:K46">
    <cfRule type="top10" priority="11" dxfId="1" stopIfTrue="1" rank="5" bottom="1"/>
    <cfRule type="top10" priority="12" dxfId="0" stopIfTrue="1" rank="5"/>
  </conditionalFormatting>
  <conditionalFormatting sqref="D47:K47">
    <cfRule type="top10" priority="13" dxfId="1" stopIfTrue="1" rank="5" bottom="1"/>
    <cfRule type="top10" priority="14" dxfId="0" stopIfTrue="1" rank="5"/>
  </conditionalFormatting>
  <conditionalFormatting sqref="D48:K48">
    <cfRule type="top10" priority="15" dxfId="1" stopIfTrue="1" rank="5" bottom="1"/>
    <cfRule type="top10" priority="16" dxfId="0" stopIfTrue="1" rank="5"/>
  </conditionalFormatting>
  <conditionalFormatting sqref="D49:K49">
    <cfRule type="top10" priority="17" dxfId="1" stopIfTrue="1" rank="5" bottom="1"/>
    <cfRule type="top10" priority="18" dxfId="0" stopIfTrue="1" rank="5"/>
  </conditionalFormatting>
  <conditionalFormatting sqref="D50:K50">
    <cfRule type="top10" priority="19" dxfId="1" stopIfTrue="1" rank="5" bottom="1"/>
    <cfRule type="top10" priority="20" dxfId="0" stopIfTrue="1" rank="5"/>
  </conditionalFormatting>
  <conditionalFormatting sqref="D51:K51">
    <cfRule type="top10" priority="21" dxfId="1" stopIfTrue="1" rank="5" bottom="1"/>
    <cfRule type="top10" priority="22" dxfId="0" stopIfTrue="1" rank="5"/>
  </conditionalFormatting>
  <conditionalFormatting sqref="D52:K52">
    <cfRule type="top10" priority="23" dxfId="1" stopIfTrue="1" rank="5" bottom="1"/>
    <cfRule type="top10" priority="24" dxfId="0" stopIfTrue="1" rank="5"/>
  </conditionalFormatting>
  <conditionalFormatting sqref="D53:K53">
    <cfRule type="top10" priority="25" dxfId="1" stopIfTrue="1" rank="5" bottom="1"/>
    <cfRule type="top10" priority="26" dxfId="0" stopIfTrue="1" rank="5"/>
  </conditionalFormatting>
  <conditionalFormatting sqref="D54:K54">
    <cfRule type="top10" priority="27" dxfId="1" stopIfTrue="1" rank="5" bottom="1"/>
    <cfRule type="top10" priority="28" dxfId="0" stopIfTrue="1" rank="5"/>
  </conditionalFormatting>
  <conditionalFormatting sqref="D55:K55">
    <cfRule type="top10" priority="29" dxfId="1" stopIfTrue="1" rank="5" bottom="1"/>
    <cfRule type="top10" priority="30" dxfId="0" stopIfTrue="1" rank="5"/>
  </conditionalFormatting>
  <conditionalFormatting sqref="D56:K56">
    <cfRule type="top10" priority="31" dxfId="1" stopIfTrue="1" rank="5" bottom="1"/>
    <cfRule type="top10" priority="32" dxfId="0" stopIfTrue="1" rank="5"/>
  </conditionalFormatting>
  <conditionalFormatting sqref="D57:K57">
    <cfRule type="top10" priority="33" dxfId="1" stopIfTrue="1" rank="5" bottom="1"/>
    <cfRule type="top10" priority="34" dxfId="0" stopIfTrue="1" rank="5"/>
  </conditionalFormatting>
  <conditionalFormatting sqref="D58:K58">
    <cfRule type="top10" priority="35" dxfId="1" stopIfTrue="1" rank="5" bottom="1"/>
    <cfRule type="top10" priority="36" dxfId="0" stopIfTrue="1" rank="5"/>
  </conditionalFormatting>
  <conditionalFormatting sqref="D59:K59">
    <cfRule type="top10" priority="37" dxfId="1" stopIfTrue="1" rank="5" bottom="1"/>
    <cfRule type="top10" priority="38" dxfId="0" stopIfTrue="1" rank="5"/>
  </conditionalFormatting>
  <conditionalFormatting sqref="D60:K60">
    <cfRule type="top10" priority="39" dxfId="1" stopIfTrue="1" rank="5" bottom="1"/>
    <cfRule type="top10" priority="40" dxfId="0" stopIfTrue="1" rank="5"/>
  </conditionalFormatting>
  <conditionalFormatting sqref="D61:K61">
    <cfRule type="top10" priority="41" dxfId="1" stopIfTrue="1" rank="5" bottom="1"/>
    <cfRule type="top10" priority="42" dxfId="0" stopIfTrue="1" rank="5"/>
  </conditionalFormatting>
  <conditionalFormatting sqref="D62:K62">
    <cfRule type="top10" priority="43" dxfId="1" stopIfTrue="1" rank="5" bottom="1"/>
    <cfRule type="top10" priority="44" dxfId="0" stopIfTrue="1" rank="5"/>
  </conditionalFormatting>
  <conditionalFormatting sqref="D63:K63">
    <cfRule type="top10" priority="45" dxfId="1" stopIfTrue="1" rank="5" bottom="1"/>
    <cfRule type="top10" priority="46" dxfId="0" stopIfTrue="1" rank="5"/>
  </conditionalFormatting>
  <conditionalFormatting sqref="D64:K64">
    <cfRule type="top10" priority="47" dxfId="1" stopIfTrue="1" rank="5" bottom="1"/>
    <cfRule type="top10" priority="48" dxfId="0" stopIfTrue="1" rank="5"/>
  </conditionalFormatting>
  <conditionalFormatting sqref="D65:K65">
    <cfRule type="top10" priority="49" dxfId="1" stopIfTrue="1" rank="5" bottom="1"/>
    <cfRule type="top10" priority="50" dxfId="0" stopIfTrue="1" rank="5"/>
  </conditionalFormatting>
  <conditionalFormatting sqref="D66:K66">
    <cfRule type="top10" priority="51" dxfId="1" stopIfTrue="1" rank="5" bottom="1"/>
    <cfRule type="top10" priority="52" dxfId="0" stopIfTrue="1" rank="5"/>
  </conditionalFormatting>
  <conditionalFormatting sqref="D67:K67">
    <cfRule type="top10" priority="53" dxfId="1" stopIfTrue="1" rank="5" bottom="1"/>
    <cfRule type="top10" priority="54" dxfId="0" stopIfTrue="1" rank="5"/>
  </conditionalFormatting>
  <conditionalFormatting sqref="D68:K68">
    <cfRule type="top10" priority="55" dxfId="1" stopIfTrue="1" rank="5" bottom="1"/>
    <cfRule type="top10" priority="56" dxfId="0" stopIfTrue="1" rank="5"/>
  </conditionalFormatting>
  <conditionalFormatting sqref="D69:K69">
    <cfRule type="top10" priority="57" dxfId="1" stopIfTrue="1" rank="5" bottom="1"/>
    <cfRule type="top10" priority="58" dxfId="0" stopIfTrue="1" rank="5"/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4"/>
  <sheetViews>
    <sheetView showGridLines="0" workbookViewId="0" topLeftCell="B1">
      <selection activeCell="E11" sqref="E11"/>
    </sheetView>
  </sheetViews>
  <sheetFormatPr defaultColWidth="8.8515625" defaultRowHeight="12"/>
  <cols>
    <col min="1" max="2" width="8.8515625" style="2" customWidth="1"/>
    <col min="3" max="3" width="30.7109375" style="2" customWidth="1"/>
    <col min="4" max="6" width="7.140625" style="2" customWidth="1"/>
    <col min="7" max="7" width="30.7109375" style="2" customWidth="1"/>
    <col min="8" max="15" width="7.140625" style="2" customWidth="1"/>
    <col min="16" max="16" width="2.8515625" style="2" customWidth="1"/>
    <col min="17" max="18" width="7.140625" style="2" customWidth="1"/>
    <col min="19" max="16384" width="8.8515625" style="2" customWidth="1"/>
  </cols>
  <sheetData>
    <row r="1" ht="12"/>
    <row r="2" spans="13:15" ht="24">
      <c r="M2" s="73" t="s">
        <v>60</v>
      </c>
      <c r="N2" s="73">
        <v>157636.780545</v>
      </c>
      <c r="O2" s="73">
        <v>157.636780545</v>
      </c>
    </row>
    <row r="3" spans="3:15" ht="24">
      <c r="C3" s="1" t="s">
        <v>52</v>
      </c>
      <c r="M3" s="73" t="s">
        <v>64</v>
      </c>
      <c r="N3" s="73">
        <v>61922.922916</v>
      </c>
      <c r="O3" s="73">
        <v>61.922922916000005</v>
      </c>
    </row>
    <row r="4" spans="3:15" ht="24">
      <c r="C4" s="1" t="s">
        <v>53</v>
      </c>
      <c r="M4" s="73" t="s">
        <v>90</v>
      </c>
      <c r="N4" s="73">
        <v>95713.85762899998</v>
      </c>
      <c r="O4" s="73">
        <v>95.71385762899997</v>
      </c>
    </row>
    <row r="5" ht="12"/>
    <row r="6" s="1" customFormat="1" ht="15.75">
      <c r="C6" s="44" t="s">
        <v>129</v>
      </c>
    </row>
    <row r="7" s="3" customFormat="1" ht="12" customHeight="1">
      <c r="C7" s="45" t="s">
        <v>108</v>
      </c>
    </row>
    <row r="8" spans="4:24" ht="12" customHeight="1">
      <c r="D8" s="4"/>
      <c r="M8" s="37"/>
      <c r="N8" s="37"/>
      <c r="O8" s="37"/>
      <c r="P8" s="37"/>
      <c r="Q8" s="37"/>
      <c r="R8" s="37"/>
      <c r="S8" s="37"/>
      <c r="T8" s="37"/>
      <c r="U8" s="1"/>
      <c r="V8" s="1"/>
      <c r="W8" s="1"/>
      <c r="X8" s="1"/>
    </row>
    <row r="9" spans="4:24" ht="12" customHeight="1">
      <c r="D9" s="4"/>
      <c r="M9" s="37"/>
      <c r="N9" s="37"/>
      <c r="O9" s="37"/>
      <c r="P9" s="37"/>
      <c r="Q9" s="37"/>
      <c r="R9" s="37"/>
      <c r="S9" s="37"/>
      <c r="T9" s="37"/>
      <c r="U9" s="1"/>
      <c r="V9" s="1"/>
      <c r="W9" s="1"/>
      <c r="X9" s="1"/>
    </row>
    <row r="10" spans="2:24" ht="12" customHeight="1">
      <c r="B10" s="13"/>
      <c r="C10" s="84" t="s">
        <v>60</v>
      </c>
      <c r="D10" s="84"/>
      <c r="E10" s="84"/>
      <c r="F10" s="28"/>
      <c r="G10" s="84" t="s">
        <v>64</v>
      </c>
      <c r="H10" s="84"/>
      <c r="I10" s="84"/>
      <c r="K10" s="8"/>
      <c r="L10" s="8"/>
      <c r="M10" s="37"/>
      <c r="N10" s="37"/>
      <c r="O10" s="37"/>
      <c r="P10" s="37"/>
      <c r="Q10" s="37"/>
      <c r="R10" s="37"/>
      <c r="S10" s="37"/>
      <c r="T10" s="37"/>
      <c r="U10" s="1"/>
      <c r="V10" s="1"/>
      <c r="W10" s="1"/>
      <c r="X10" s="1"/>
    </row>
    <row r="11" spans="2:20" ht="12" customHeight="1">
      <c r="B11" s="16"/>
      <c r="D11" s="2" t="s">
        <v>74</v>
      </c>
      <c r="E11" s="2">
        <v>2022</v>
      </c>
      <c r="F11" s="2" t="s">
        <v>110</v>
      </c>
      <c r="G11" s="38"/>
      <c r="H11" s="2" t="s">
        <v>74</v>
      </c>
      <c r="I11" s="2">
        <v>2022</v>
      </c>
      <c r="J11" s="2" t="s">
        <v>110</v>
      </c>
      <c r="K11" s="36"/>
      <c r="L11" s="36"/>
      <c r="M11" s="38"/>
      <c r="N11" s="17"/>
      <c r="O11" s="38"/>
      <c r="P11" s="38"/>
      <c r="R11" s="18"/>
      <c r="S11" s="18"/>
      <c r="T11" s="18"/>
    </row>
    <row r="12" spans="2:20" ht="12" customHeight="1">
      <c r="B12" s="16"/>
      <c r="C12" s="17" t="s">
        <v>32</v>
      </c>
      <c r="D12" s="36">
        <v>29.47255117665052</v>
      </c>
      <c r="E12" s="36">
        <v>23.118150835741556</v>
      </c>
      <c r="F12" s="11">
        <v>-6.354400340908963</v>
      </c>
      <c r="G12" s="17" t="s">
        <v>48</v>
      </c>
      <c r="H12" s="36">
        <v>0.024296572032341483</v>
      </c>
      <c r="I12" s="36">
        <v>15.238390516223285</v>
      </c>
      <c r="J12" s="11">
        <v>15.214093944190944</v>
      </c>
      <c r="K12" s="29"/>
      <c r="L12" s="36"/>
      <c r="M12" s="38"/>
      <c r="N12" s="17"/>
      <c r="O12" s="38"/>
      <c r="P12" s="38"/>
      <c r="R12" s="18"/>
      <c r="S12" s="18"/>
      <c r="T12" s="18"/>
    </row>
    <row r="13" spans="2:20" ht="12" customHeight="1">
      <c r="B13" s="16"/>
      <c r="C13" s="17" t="s">
        <v>0</v>
      </c>
      <c r="D13" s="36">
        <v>34.36594987625327</v>
      </c>
      <c r="E13" s="36">
        <v>16.860173471642884</v>
      </c>
      <c r="F13" s="11">
        <v>-17.505776404610383</v>
      </c>
      <c r="G13" s="17" t="s">
        <v>0</v>
      </c>
      <c r="H13" s="36">
        <v>34.73125862012482</v>
      </c>
      <c r="I13" s="36">
        <v>14.846361995009417</v>
      </c>
      <c r="J13" s="11">
        <v>-19.884896625115402</v>
      </c>
      <c r="K13" s="36"/>
      <c r="L13" s="36"/>
      <c r="M13" s="38"/>
      <c r="N13" s="17"/>
      <c r="O13" s="38"/>
      <c r="P13" s="38"/>
      <c r="R13" s="18"/>
      <c r="S13" s="18"/>
      <c r="T13" s="18"/>
    </row>
    <row r="14" spans="2:20" ht="12" customHeight="1">
      <c r="B14" s="16"/>
      <c r="C14" s="17" t="s">
        <v>48</v>
      </c>
      <c r="D14" s="36">
        <v>1.2787093434209698</v>
      </c>
      <c r="E14" s="36">
        <v>15.395535896568255</v>
      </c>
      <c r="F14" s="11">
        <v>14.116826553147286</v>
      </c>
      <c r="G14" s="17" t="s">
        <v>32</v>
      </c>
      <c r="H14" s="36">
        <v>13.008871967347954</v>
      </c>
      <c r="I14" s="36">
        <v>14.04518855771385</v>
      </c>
      <c r="J14" s="11">
        <v>1.036316590365896</v>
      </c>
      <c r="M14" s="18"/>
      <c r="N14" s="17"/>
      <c r="O14" s="18"/>
      <c r="P14" s="18"/>
      <c r="R14" s="18"/>
      <c r="S14" s="18"/>
      <c r="T14" s="18"/>
    </row>
    <row r="15" spans="2:20" ht="12" customHeight="1">
      <c r="B15" s="16"/>
      <c r="C15" s="17" t="s">
        <v>36</v>
      </c>
      <c r="D15" s="36">
        <v>0.6152392041668615</v>
      </c>
      <c r="E15" s="36">
        <v>5.358867906204485</v>
      </c>
      <c r="F15" s="11">
        <v>4.743628702037624</v>
      </c>
      <c r="G15" s="17" t="s">
        <v>36</v>
      </c>
      <c r="H15" s="36">
        <v>10.867172991974638</v>
      </c>
      <c r="I15" s="36">
        <v>12.7113142118267</v>
      </c>
      <c r="J15" s="11">
        <v>1.8441412198520624</v>
      </c>
      <c r="M15" s="18"/>
      <c r="N15" s="17"/>
      <c r="O15" s="18"/>
      <c r="P15" s="18"/>
      <c r="R15" s="18"/>
      <c r="S15" s="18"/>
      <c r="T15" s="18"/>
    </row>
    <row r="16" spans="2:20" ht="12" customHeight="1">
      <c r="B16" s="16"/>
      <c r="C16" s="17" t="s">
        <v>35</v>
      </c>
      <c r="D16" s="36">
        <v>5.188712487687621</v>
      </c>
      <c r="E16" s="36">
        <v>4.731423785878993</v>
      </c>
      <c r="F16" s="11">
        <v>-0.45728870180862735</v>
      </c>
      <c r="G16" s="17" t="s">
        <v>42</v>
      </c>
      <c r="H16" s="36">
        <v>31.808500618010566</v>
      </c>
      <c r="I16" s="36">
        <v>12.309287507858441</v>
      </c>
      <c r="J16" s="11">
        <v>-19.499213110152127</v>
      </c>
      <c r="M16" s="18"/>
      <c r="N16" s="17"/>
      <c r="O16" s="18"/>
      <c r="P16" s="18"/>
      <c r="R16" s="18"/>
      <c r="S16" s="18"/>
      <c r="T16" s="18"/>
    </row>
    <row r="17" spans="2:20" ht="12" customHeight="1">
      <c r="B17" s="16"/>
      <c r="C17" s="17" t="s">
        <v>42</v>
      </c>
      <c r="D17" s="36">
        <v>5.748898044374942</v>
      </c>
      <c r="E17" s="36">
        <v>3.865200942276704</v>
      </c>
      <c r="F17" s="11">
        <v>-1.8836971020982376</v>
      </c>
      <c r="G17" s="17" t="s">
        <v>122</v>
      </c>
      <c r="H17" s="36">
        <v>3.523610131192366</v>
      </c>
      <c r="I17" s="36">
        <v>10.174942073627486</v>
      </c>
      <c r="J17" s="11">
        <v>6.65133194243512</v>
      </c>
      <c r="M17" s="18"/>
      <c r="N17" s="17"/>
      <c r="O17" s="18"/>
      <c r="P17" s="18"/>
      <c r="Q17" s="18"/>
      <c r="R17" s="18"/>
      <c r="S17" s="18"/>
      <c r="T17" s="18"/>
    </row>
    <row r="18" spans="2:20" ht="12" customHeight="1">
      <c r="B18" s="16"/>
      <c r="C18" s="17" t="s">
        <v>122</v>
      </c>
      <c r="D18" s="36">
        <v>0.9481800347879557</v>
      </c>
      <c r="E18" s="36">
        <v>3.8616873352486674</v>
      </c>
      <c r="F18" s="11">
        <v>2.9135073004607115</v>
      </c>
      <c r="G18" s="17" t="s">
        <v>40</v>
      </c>
      <c r="H18" s="36">
        <v>1.3758631142591455</v>
      </c>
      <c r="I18" s="36">
        <v>8.205698007655075</v>
      </c>
      <c r="J18" s="11">
        <v>6.82983489339593</v>
      </c>
      <c r="M18" s="18"/>
      <c r="N18" s="18"/>
      <c r="O18" s="18"/>
      <c r="P18" s="18"/>
      <c r="Q18" s="18"/>
      <c r="R18" s="18"/>
      <c r="S18" s="18"/>
      <c r="T18" s="18"/>
    </row>
    <row r="19" spans="2:20" ht="12" customHeight="1">
      <c r="B19" s="16"/>
      <c r="C19" s="17" t="s">
        <v>39</v>
      </c>
      <c r="D19" s="36">
        <v>1.837117526856696</v>
      </c>
      <c r="E19" s="36">
        <v>3.67341826125849</v>
      </c>
      <c r="F19" s="11">
        <v>1.8363007344017939</v>
      </c>
      <c r="G19" s="17" t="s">
        <v>106</v>
      </c>
      <c r="H19" s="36">
        <v>1.5192947832897956</v>
      </c>
      <c r="I19" s="36">
        <v>4.705561961202432</v>
      </c>
      <c r="J19" s="11">
        <v>3.186267177912636</v>
      </c>
      <c r="M19" s="18"/>
      <c r="N19" s="18"/>
      <c r="O19" s="18"/>
      <c r="P19" s="18"/>
      <c r="Q19" s="18"/>
      <c r="R19" s="18"/>
      <c r="S19" s="18"/>
      <c r="T19" s="18"/>
    </row>
    <row r="20" spans="3:10" ht="12" customHeight="1">
      <c r="C20" s="17" t="s">
        <v>83</v>
      </c>
      <c r="D20" s="11">
        <v>20.544642305801176</v>
      </c>
      <c r="E20" s="11">
        <v>23.135541565179977</v>
      </c>
      <c r="F20" s="11">
        <v>2.5908992593788014</v>
      </c>
      <c r="G20" s="17" t="s">
        <v>83</v>
      </c>
      <c r="H20" s="11">
        <v>3.14113120176836</v>
      </c>
      <c r="I20" s="11">
        <v>7.763255168883305</v>
      </c>
      <c r="J20" s="11">
        <v>4.622123967114945</v>
      </c>
    </row>
    <row r="21" ht="12" customHeight="1">
      <c r="D21" s="11"/>
    </row>
    <row r="22" spans="3:4" ht="12" customHeight="1">
      <c r="C22" s="17" t="s">
        <v>84</v>
      </c>
      <c r="D22" s="11"/>
    </row>
    <row r="23" spans="3:4" ht="12" customHeight="1">
      <c r="C23" s="3" t="s">
        <v>72</v>
      </c>
      <c r="D23" s="11"/>
    </row>
    <row r="24" ht="12" customHeight="1">
      <c r="D24" s="11"/>
    </row>
    <row r="25" spans="1:3" ht="12">
      <c r="A25" s="12"/>
      <c r="C25" s="12" t="s">
        <v>57</v>
      </c>
    </row>
    <row r="26" ht="12">
      <c r="C26" s="2" t="s">
        <v>82</v>
      </c>
    </row>
    <row r="27" ht="12">
      <c r="D27" s="11"/>
    </row>
    <row r="28" s="1" customFormat="1" ht="23.25">
      <c r="C28" s="75" t="s">
        <v>129</v>
      </c>
    </row>
    <row r="29" s="43" customFormat="1" ht="12" customHeight="1">
      <c r="C29" s="74" t="s">
        <v>108</v>
      </c>
    </row>
    <row r="30" ht="12">
      <c r="D30" s="11"/>
    </row>
    <row r="31" ht="12">
      <c r="D31" s="11"/>
    </row>
    <row r="32" ht="12">
      <c r="D32" s="11"/>
    </row>
    <row r="33" ht="12">
      <c r="D33" s="11"/>
    </row>
    <row r="34" ht="12">
      <c r="D34" s="11"/>
    </row>
    <row r="35" ht="12">
      <c r="D35" s="11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5">
      <c r="C83" s="78" t="s">
        <v>84</v>
      </c>
    </row>
    <row r="84" ht="15">
      <c r="C84" s="78" t="s">
        <v>114</v>
      </c>
    </row>
    <row r="85" ht="12"/>
  </sheetData>
  <mergeCells count="2">
    <mergeCell ref="C10:E10"/>
    <mergeCell ref="G10:I10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 topLeftCell="B1">
      <selection activeCell="E11" sqref="E11"/>
    </sheetView>
  </sheetViews>
  <sheetFormatPr defaultColWidth="8.8515625" defaultRowHeight="12"/>
  <cols>
    <col min="1" max="2" width="8.8515625" style="2" customWidth="1"/>
    <col min="3" max="3" width="15.7109375" style="2" customWidth="1"/>
    <col min="4" max="11" width="14.8515625" style="2" customWidth="1"/>
    <col min="12" max="17" width="7.140625" style="2" customWidth="1"/>
    <col min="18" max="16384" width="8.8515625" style="2" customWidth="1"/>
  </cols>
  <sheetData>
    <row r="1" ht="12">
      <c r="I1" s="31"/>
    </row>
    <row r="3" ht="12">
      <c r="C3" s="1" t="s">
        <v>52</v>
      </c>
    </row>
    <row r="4" ht="12">
      <c r="C4" s="1" t="s">
        <v>53</v>
      </c>
    </row>
    <row r="6" s="1" customFormat="1" ht="23.25">
      <c r="C6" s="75" t="s">
        <v>127</v>
      </c>
    </row>
    <row r="7" spans="3:17" ht="36" customHeight="1">
      <c r="C7" s="52"/>
      <c r="D7" s="32" t="s">
        <v>115</v>
      </c>
      <c r="E7" s="32" t="s">
        <v>100</v>
      </c>
      <c r="F7" s="32" t="s">
        <v>116</v>
      </c>
      <c r="G7" s="32" t="s">
        <v>101</v>
      </c>
      <c r="H7" s="32" t="s">
        <v>98</v>
      </c>
      <c r="I7" s="32" t="s">
        <v>117</v>
      </c>
      <c r="J7" s="32" t="s">
        <v>99</v>
      </c>
      <c r="K7" s="32" t="s">
        <v>118</v>
      </c>
      <c r="L7" s="8"/>
      <c r="M7" s="8"/>
      <c r="N7" s="8"/>
      <c r="O7" s="8"/>
      <c r="P7" s="8"/>
      <c r="Q7" s="8"/>
    </row>
    <row r="8" spans="3:17" ht="12" customHeight="1">
      <c r="C8" s="46" t="s">
        <v>107</v>
      </c>
      <c r="D8" s="53">
        <v>157636.780545</v>
      </c>
      <c r="E8" s="54">
        <v>6.127134934920579</v>
      </c>
      <c r="F8" s="55">
        <v>157636.780545</v>
      </c>
      <c r="G8" s="54">
        <v>100</v>
      </c>
      <c r="H8" s="54"/>
      <c r="I8" s="56"/>
      <c r="J8" s="57" t="s">
        <v>32</v>
      </c>
      <c r="K8" s="57">
        <v>36442.708699</v>
      </c>
      <c r="L8" s="27"/>
      <c r="M8" s="27"/>
      <c r="Q8" s="27"/>
    </row>
    <row r="9" spans="2:17" ht="12" customHeight="1">
      <c r="B9" s="11"/>
      <c r="C9" s="33" t="s">
        <v>31</v>
      </c>
      <c r="D9" s="58">
        <v>32077.721446</v>
      </c>
      <c r="E9" s="59">
        <v>5.309773027267625</v>
      </c>
      <c r="F9" s="60">
        <v>8304.953058</v>
      </c>
      <c r="G9" s="59">
        <v>5.268410728313</v>
      </c>
      <c r="H9" s="61" t="s">
        <v>26</v>
      </c>
      <c r="I9" s="61">
        <v>6941.721291</v>
      </c>
      <c r="J9" s="61" t="s">
        <v>32</v>
      </c>
      <c r="K9" s="61">
        <v>1964.268386</v>
      </c>
      <c r="L9" s="27"/>
      <c r="M9" s="27"/>
      <c r="Q9" s="27"/>
    </row>
    <row r="10" spans="2:17" ht="12" customHeight="1">
      <c r="B10" s="11"/>
      <c r="C10" s="34" t="s">
        <v>30</v>
      </c>
      <c r="D10" s="41">
        <v>180.539808</v>
      </c>
      <c r="E10" s="42">
        <v>0.3776591575612851</v>
      </c>
      <c r="F10" s="47">
        <v>57.023422</v>
      </c>
      <c r="G10" s="42">
        <v>0.03617393212602545</v>
      </c>
      <c r="H10" s="62" t="s">
        <v>26</v>
      </c>
      <c r="I10" s="62">
        <v>61.826119</v>
      </c>
      <c r="J10" s="62" t="s">
        <v>43</v>
      </c>
      <c r="K10" s="62">
        <v>7.670065</v>
      </c>
      <c r="L10" s="27"/>
      <c r="M10" s="27"/>
      <c r="Q10" s="27"/>
    </row>
    <row r="11" spans="2:11" ht="12" customHeight="1">
      <c r="B11" s="11"/>
      <c r="C11" s="34" t="s">
        <v>28</v>
      </c>
      <c r="D11" s="41">
        <v>24153.042805</v>
      </c>
      <c r="E11" s="42">
        <v>10.49513626810912</v>
      </c>
      <c r="F11" s="47">
        <v>6299.983065</v>
      </c>
      <c r="G11" s="42">
        <v>3.9965184795191675</v>
      </c>
      <c r="H11" s="62" t="s">
        <v>26</v>
      </c>
      <c r="I11" s="62">
        <v>5579.978918</v>
      </c>
      <c r="J11" s="62" t="s">
        <v>0</v>
      </c>
      <c r="K11" s="62">
        <v>2072.898479</v>
      </c>
    </row>
    <row r="12" spans="2:11" ht="12" customHeight="1">
      <c r="B12" s="11"/>
      <c r="C12" s="34" t="s">
        <v>27</v>
      </c>
      <c r="D12" s="41">
        <v>1743.906361</v>
      </c>
      <c r="E12" s="42">
        <v>1.4086272045410455</v>
      </c>
      <c r="F12" s="47">
        <v>164.362388</v>
      </c>
      <c r="G12" s="42">
        <v>0.10426652170372136</v>
      </c>
      <c r="H12" s="62" t="s">
        <v>26</v>
      </c>
      <c r="I12" s="62">
        <v>897.584776</v>
      </c>
      <c r="J12" s="62" t="s">
        <v>35</v>
      </c>
      <c r="K12" s="62">
        <v>31.80465</v>
      </c>
    </row>
    <row r="13" spans="2:11" ht="12" customHeight="1">
      <c r="B13" s="11"/>
      <c r="C13" s="34" t="s">
        <v>26</v>
      </c>
      <c r="D13" s="41">
        <v>148118.575996</v>
      </c>
      <c r="E13" s="42">
        <v>9.398421786155383</v>
      </c>
      <c r="F13" s="47">
        <v>92211.348715</v>
      </c>
      <c r="G13" s="42">
        <v>58.4960872685907</v>
      </c>
      <c r="H13" s="62" t="s">
        <v>20</v>
      </c>
      <c r="I13" s="62">
        <v>8365.749373</v>
      </c>
      <c r="J13" s="62" t="s">
        <v>32</v>
      </c>
      <c r="K13" s="62">
        <v>23885.612889</v>
      </c>
    </row>
    <row r="14" spans="2:11" ht="12" customHeight="1">
      <c r="B14" s="11"/>
      <c r="C14" s="34" t="s">
        <v>25</v>
      </c>
      <c r="D14" s="41">
        <v>602.532955</v>
      </c>
      <c r="E14" s="42">
        <v>2.8287435217118126</v>
      </c>
      <c r="F14" s="47">
        <v>39.931924</v>
      </c>
      <c r="G14" s="42">
        <v>0.02533160336181871</v>
      </c>
      <c r="H14" s="62" t="s">
        <v>13</v>
      </c>
      <c r="I14" s="62">
        <v>265.296025</v>
      </c>
      <c r="J14" s="62" t="s">
        <v>38</v>
      </c>
      <c r="K14" s="62">
        <v>13.348194</v>
      </c>
    </row>
    <row r="15" spans="2:11" ht="12" customHeight="1">
      <c r="B15" s="11"/>
      <c r="C15" s="34" t="s">
        <v>23</v>
      </c>
      <c r="D15" s="41">
        <v>37.12024</v>
      </c>
      <c r="E15" s="42">
        <v>0.01828299568730927</v>
      </c>
      <c r="F15" s="47">
        <v>35.813591</v>
      </c>
      <c r="G15" s="42">
        <v>0.02271905761852097</v>
      </c>
      <c r="H15" s="62" t="s">
        <v>20</v>
      </c>
      <c r="I15" s="62">
        <v>0.410641</v>
      </c>
      <c r="J15" s="62" t="s">
        <v>0</v>
      </c>
      <c r="K15" s="62">
        <v>31.949068</v>
      </c>
    </row>
    <row r="16" spans="2:11" ht="12" customHeight="1">
      <c r="B16" s="11"/>
      <c r="C16" s="34" t="s">
        <v>22</v>
      </c>
      <c r="D16" s="41">
        <v>47.539792</v>
      </c>
      <c r="E16" s="42">
        <v>0.08694758834625103</v>
      </c>
      <c r="F16" s="47">
        <v>23.883007</v>
      </c>
      <c r="G16" s="42">
        <v>0.015150656412436821</v>
      </c>
      <c r="H16" s="62" t="s">
        <v>30</v>
      </c>
      <c r="I16" s="62">
        <v>11.212112</v>
      </c>
      <c r="J16" s="62" t="s">
        <v>43</v>
      </c>
      <c r="K16" s="62">
        <v>19.665121</v>
      </c>
    </row>
    <row r="17" spans="2:11" ht="12" customHeight="1">
      <c r="B17" s="11"/>
      <c r="C17" s="34" t="s">
        <v>21</v>
      </c>
      <c r="D17" s="41">
        <v>31286.251454</v>
      </c>
      <c r="E17" s="42">
        <v>7.867740810692417</v>
      </c>
      <c r="F17" s="47">
        <v>8197.557719</v>
      </c>
      <c r="G17" s="42">
        <v>5.2002823774112</v>
      </c>
      <c r="H17" s="62" t="s">
        <v>26</v>
      </c>
      <c r="I17" s="62">
        <v>7235.48317</v>
      </c>
      <c r="J17" s="62" t="s">
        <v>0</v>
      </c>
      <c r="K17" s="62">
        <v>3200.348067</v>
      </c>
    </row>
    <row r="18" spans="2:11" ht="12" customHeight="1">
      <c r="B18" s="11"/>
      <c r="C18" s="34" t="s">
        <v>20</v>
      </c>
      <c r="D18" s="41">
        <v>19809.167131</v>
      </c>
      <c r="E18" s="42">
        <v>3.3735827662236164</v>
      </c>
      <c r="F18" s="47">
        <v>4355.621416</v>
      </c>
      <c r="G18" s="42">
        <v>2.7630743288090795</v>
      </c>
      <c r="H18" s="62" t="s">
        <v>26</v>
      </c>
      <c r="I18" s="62">
        <v>4614.659542</v>
      </c>
      <c r="J18" s="62" t="s">
        <v>0</v>
      </c>
      <c r="K18" s="62">
        <v>1604.149037</v>
      </c>
    </row>
    <row r="19" spans="2:11" ht="12" customHeight="1">
      <c r="B19" s="11"/>
      <c r="C19" s="34" t="s">
        <v>18</v>
      </c>
      <c r="D19" s="41">
        <v>179.271387</v>
      </c>
      <c r="E19" s="42">
        <v>0.7382208395752977</v>
      </c>
      <c r="F19" s="47">
        <v>60.107198</v>
      </c>
      <c r="G19" s="42">
        <v>0.03813018623711452</v>
      </c>
      <c r="H19" s="62" t="s">
        <v>26</v>
      </c>
      <c r="I19" s="62">
        <v>50.890735</v>
      </c>
      <c r="J19" s="62" t="s">
        <v>38</v>
      </c>
      <c r="K19" s="62">
        <v>1.851572</v>
      </c>
    </row>
    <row r="20" spans="2:11" ht="12" customHeight="1">
      <c r="B20" s="11"/>
      <c r="C20" s="34" t="s">
        <v>17</v>
      </c>
      <c r="D20" s="41">
        <v>15176.715116</v>
      </c>
      <c r="E20" s="42">
        <v>2.4294011347892197</v>
      </c>
      <c r="F20" s="47">
        <v>8089.978349</v>
      </c>
      <c r="G20" s="42">
        <v>5.132037282815849</v>
      </c>
      <c r="H20" s="62" t="s">
        <v>26</v>
      </c>
      <c r="I20" s="62">
        <v>2760.275504</v>
      </c>
      <c r="J20" s="62" t="s">
        <v>32</v>
      </c>
      <c r="K20" s="62">
        <v>3321.818331</v>
      </c>
    </row>
    <row r="21" spans="2:11" ht="12" customHeight="1">
      <c r="B21" s="11"/>
      <c r="C21" s="34" t="s">
        <v>15</v>
      </c>
      <c r="D21" s="41" t="s">
        <v>128</v>
      </c>
      <c r="E21" s="42" t="s">
        <v>128</v>
      </c>
      <c r="F21" s="47">
        <v>6.435835</v>
      </c>
      <c r="G21" s="42">
        <v>0.004082698833196981</v>
      </c>
      <c r="H21" s="62" t="s">
        <v>128</v>
      </c>
      <c r="I21" s="62">
        <v>0</v>
      </c>
      <c r="J21" s="62" t="s">
        <v>0</v>
      </c>
      <c r="K21" s="62">
        <v>2.70878</v>
      </c>
    </row>
    <row r="22" spans="2:11" ht="12" customHeight="1">
      <c r="B22" s="11"/>
      <c r="C22" s="34" t="s">
        <v>14</v>
      </c>
      <c r="D22" s="41">
        <v>303.645938</v>
      </c>
      <c r="E22" s="42">
        <v>1.3195127353083633</v>
      </c>
      <c r="F22" s="47">
        <v>17.414773</v>
      </c>
      <c r="G22" s="42">
        <v>0.011047404634750626</v>
      </c>
      <c r="H22" s="62" t="s">
        <v>13</v>
      </c>
      <c r="I22" s="62">
        <v>148.823635</v>
      </c>
      <c r="J22" s="62" t="s">
        <v>122</v>
      </c>
      <c r="K22" s="62">
        <v>2.781406</v>
      </c>
    </row>
    <row r="23" spans="2:11" ht="12" customHeight="1">
      <c r="B23" s="11"/>
      <c r="C23" s="34" t="s">
        <v>13</v>
      </c>
      <c r="D23" s="41">
        <v>1097.257488</v>
      </c>
      <c r="E23" s="42">
        <v>2.483821297217767</v>
      </c>
      <c r="F23" s="47">
        <v>841.557955</v>
      </c>
      <c r="G23" s="42">
        <v>0.5338588824831801</v>
      </c>
      <c r="H23" s="62" t="s">
        <v>26</v>
      </c>
      <c r="I23" s="62">
        <v>60.81391</v>
      </c>
      <c r="J23" s="62" t="s">
        <v>33</v>
      </c>
      <c r="K23" s="62">
        <v>56.868562</v>
      </c>
    </row>
    <row r="24" spans="2:11" ht="12" customHeight="1">
      <c r="B24" s="11"/>
      <c r="C24" s="34" t="s">
        <v>12</v>
      </c>
      <c r="D24" s="41">
        <v>660.390401</v>
      </c>
      <c r="E24" s="42">
        <v>4.0254907618346945</v>
      </c>
      <c r="F24" s="47">
        <v>20.566715</v>
      </c>
      <c r="G24" s="42">
        <v>0.013046901192027895</v>
      </c>
      <c r="H24" s="62" t="s">
        <v>31</v>
      </c>
      <c r="I24" s="62">
        <v>210.923092</v>
      </c>
      <c r="J24" s="62" t="s">
        <v>96</v>
      </c>
      <c r="K24" s="62">
        <v>9.63015</v>
      </c>
    </row>
    <row r="25" spans="2:11" ht="12" customHeight="1">
      <c r="B25" s="11"/>
      <c r="C25" s="34" t="s">
        <v>11</v>
      </c>
      <c r="D25" s="41">
        <v>9211.446152</v>
      </c>
      <c r="E25" s="42">
        <v>6.393093424152149</v>
      </c>
      <c r="F25" s="47">
        <v>2251.275623</v>
      </c>
      <c r="G25" s="42">
        <v>1.428141081806309</v>
      </c>
      <c r="H25" s="62" t="s">
        <v>26</v>
      </c>
      <c r="I25" s="62">
        <v>2751.511093</v>
      </c>
      <c r="J25" s="62" t="s">
        <v>0</v>
      </c>
      <c r="K25" s="62">
        <v>373.040253</v>
      </c>
    </row>
    <row r="26" spans="2:11" ht="12" customHeight="1">
      <c r="B26" s="11"/>
      <c r="C26" s="34" t="s">
        <v>10</v>
      </c>
      <c r="D26" s="41">
        <v>2.242059</v>
      </c>
      <c r="E26" s="42">
        <v>0.07228636458932884</v>
      </c>
      <c r="F26" s="47">
        <v>2.126359</v>
      </c>
      <c r="G26" s="42">
        <v>0.0013488977589167371</v>
      </c>
      <c r="H26" s="62" t="s">
        <v>102</v>
      </c>
      <c r="I26" s="62"/>
      <c r="J26" s="62" t="s">
        <v>0</v>
      </c>
      <c r="K26" s="62">
        <v>1.369902</v>
      </c>
    </row>
    <row r="27" spans="2:11" ht="12" customHeight="1">
      <c r="B27" s="11"/>
      <c r="C27" s="34" t="s">
        <v>9</v>
      </c>
      <c r="D27" s="41">
        <v>8420.193578</v>
      </c>
      <c r="E27" s="42">
        <v>0.9146359976148118</v>
      </c>
      <c r="F27" s="47">
        <v>3008.95431</v>
      </c>
      <c r="G27" s="42">
        <v>1.9087894967133288</v>
      </c>
      <c r="H27" s="62" t="s">
        <v>26</v>
      </c>
      <c r="I27" s="62">
        <v>1862.079405</v>
      </c>
      <c r="J27" s="62" t="s">
        <v>0</v>
      </c>
      <c r="K27" s="62">
        <v>1486.633649</v>
      </c>
    </row>
    <row r="28" spans="2:11" ht="12" customHeight="1">
      <c r="B28" s="11"/>
      <c r="C28" s="34" t="s">
        <v>8</v>
      </c>
      <c r="D28" s="41">
        <v>7524.385979</v>
      </c>
      <c r="E28" s="42">
        <v>3.745689240025243</v>
      </c>
      <c r="F28" s="47">
        <v>3518.754173</v>
      </c>
      <c r="G28" s="42">
        <v>2.2321910919739407</v>
      </c>
      <c r="H28" s="62" t="s">
        <v>26</v>
      </c>
      <c r="I28" s="62">
        <v>1289.001447</v>
      </c>
      <c r="J28" s="62" t="s">
        <v>32</v>
      </c>
      <c r="K28" s="62">
        <v>749.922495</v>
      </c>
    </row>
    <row r="29" spans="2:11" ht="12" customHeight="1">
      <c r="B29" s="11"/>
      <c r="C29" s="34" t="s">
        <v>7</v>
      </c>
      <c r="D29" s="41">
        <v>5459.168543</v>
      </c>
      <c r="E29" s="42">
        <v>1.5920869562659483</v>
      </c>
      <c r="F29" s="47">
        <v>1350.629871</v>
      </c>
      <c r="G29" s="42">
        <v>0.8567986902107791</v>
      </c>
      <c r="H29" s="62" t="s">
        <v>26</v>
      </c>
      <c r="I29" s="62">
        <v>1596.690883</v>
      </c>
      <c r="J29" s="62" t="s">
        <v>33</v>
      </c>
      <c r="K29" s="62">
        <v>480.617999</v>
      </c>
    </row>
    <row r="30" spans="2:11" ht="12" customHeight="1">
      <c r="B30" s="11"/>
      <c r="C30" s="34" t="s">
        <v>6</v>
      </c>
      <c r="D30" s="41">
        <v>4018.258695</v>
      </c>
      <c r="E30" s="42">
        <v>5.137948482607514</v>
      </c>
      <c r="F30" s="47">
        <v>1061.22015</v>
      </c>
      <c r="G30" s="42">
        <v>0.6732059271516634</v>
      </c>
      <c r="H30" s="62" t="s">
        <v>26</v>
      </c>
      <c r="I30" s="62">
        <v>1042.103102</v>
      </c>
      <c r="J30" s="62" t="s">
        <v>0</v>
      </c>
      <c r="K30" s="62">
        <v>458.489768</v>
      </c>
    </row>
    <row r="31" spans="2:11" ht="12" customHeight="1">
      <c r="B31" s="11"/>
      <c r="C31" s="34" t="s">
        <v>5</v>
      </c>
      <c r="D31" s="41">
        <v>5846.144418</v>
      </c>
      <c r="E31" s="42">
        <v>6.355825741244328</v>
      </c>
      <c r="F31" s="47">
        <v>943.765</v>
      </c>
      <c r="G31" s="42">
        <v>0.5986959367839835</v>
      </c>
      <c r="H31" s="62" t="s">
        <v>20</v>
      </c>
      <c r="I31" s="62">
        <v>1009.619816</v>
      </c>
      <c r="J31" s="62" t="s">
        <v>122</v>
      </c>
      <c r="K31" s="62">
        <v>344.557064</v>
      </c>
    </row>
    <row r="32" spans="2:11" ht="12" customHeight="1">
      <c r="B32" s="11"/>
      <c r="C32" s="34" t="s">
        <v>4</v>
      </c>
      <c r="D32" s="41">
        <v>5953.836406</v>
      </c>
      <c r="E32" s="42">
        <v>8.966647956856598</v>
      </c>
      <c r="F32" s="47">
        <v>842.029583</v>
      </c>
      <c r="G32" s="42">
        <v>0.5341580690044789</v>
      </c>
      <c r="H32" s="62" t="s">
        <v>26</v>
      </c>
      <c r="I32" s="62">
        <v>1846.708834</v>
      </c>
      <c r="J32" s="62" t="s">
        <v>43</v>
      </c>
      <c r="K32" s="62">
        <v>207.267847</v>
      </c>
    </row>
    <row r="33" spans="2:11" ht="12" customHeight="1">
      <c r="B33" s="11"/>
      <c r="C33" s="34" t="s">
        <v>3</v>
      </c>
      <c r="D33" s="41">
        <v>24614.161322</v>
      </c>
      <c r="E33" s="42">
        <v>24.025941689628702</v>
      </c>
      <c r="F33" s="47">
        <v>9198.625131</v>
      </c>
      <c r="G33" s="42">
        <v>5.835329229128797</v>
      </c>
      <c r="H33" s="62" t="s">
        <v>26</v>
      </c>
      <c r="I33" s="62">
        <v>1805.312876</v>
      </c>
      <c r="J33" s="62" t="s">
        <v>49</v>
      </c>
      <c r="K33" s="62">
        <v>80.747971</v>
      </c>
    </row>
    <row r="34" spans="2:11" ht="12" customHeight="1">
      <c r="B34" s="11"/>
      <c r="C34" s="34" t="s">
        <v>2</v>
      </c>
      <c r="D34" s="41">
        <v>2300.430318</v>
      </c>
      <c r="E34" s="42">
        <v>2.8109282447241513</v>
      </c>
      <c r="F34" s="47">
        <v>186.618042</v>
      </c>
      <c r="G34" s="42">
        <v>0.11838483465267603</v>
      </c>
      <c r="H34" s="62" t="s">
        <v>26</v>
      </c>
      <c r="I34" s="62">
        <v>1805.312876</v>
      </c>
      <c r="J34" s="62" t="s">
        <v>49</v>
      </c>
      <c r="K34" s="62">
        <v>80.747971</v>
      </c>
    </row>
    <row r="35" spans="2:11" ht="12" customHeight="1" thickBot="1">
      <c r="B35" s="11"/>
      <c r="C35" s="51" t="s">
        <v>1</v>
      </c>
      <c r="D35" s="63">
        <v>11500.251179</v>
      </c>
      <c r="E35" s="64">
        <v>6.119744919432983</v>
      </c>
      <c r="F35" s="65">
        <v>6546.243173</v>
      </c>
      <c r="G35" s="64">
        <v>4.1527384347533465</v>
      </c>
      <c r="H35" s="66" t="s">
        <v>26</v>
      </c>
      <c r="I35" s="66">
        <v>974.808723</v>
      </c>
      <c r="J35" s="66" t="s">
        <v>32</v>
      </c>
      <c r="K35" s="66">
        <v>3225.043343</v>
      </c>
    </row>
    <row r="36" spans="3:8" ht="15">
      <c r="C36" s="78" t="s">
        <v>85</v>
      </c>
      <c r="D36" s="6"/>
      <c r="E36" s="6"/>
      <c r="F36" s="6"/>
      <c r="G36" s="6"/>
      <c r="H36" s="77"/>
    </row>
    <row r="37" spans="3:8" ht="15">
      <c r="C37" s="78" t="s">
        <v>86</v>
      </c>
      <c r="H37" s="77"/>
    </row>
    <row r="38" ht="15">
      <c r="C38" s="78" t="s">
        <v>114</v>
      </c>
    </row>
    <row r="39" ht="12"/>
    <row r="40" ht="12">
      <c r="A40" s="12"/>
    </row>
    <row r="42" ht="12">
      <c r="A42" s="12"/>
    </row>
    <row r="44" ht="12">
      <c r="C44" s="12" t="s">
        <v>57</v>
      </c>
    </row>
    <row r="45" ht="12">
      <c r="C45" s="2" t="s">
        <v>82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 topLeftCell="A1">
      <selection activeCell="E11" sqref="E11"/>
    </sheetView>
  </sheetViews>
  <sheetFormatPr defaultColWidth="8.8515625" defaultRowHeight="12"/>
  <cols>
    <col min="1" max="2" width="8.8515625" style="2" customWidth="1"/>
    <col min="3" max="3" width="15.7109375" style="2" customWidth="1"/>
    <col min="4" max="11" width="14.8515625" style="2" customWidth="1"/>
    <col min="12" max="17" width="7.140625" style="2" customWidth="1"/>
    <col min="18" max="16384" width="8.8515625" style="2" customWidth="1"/>
  </cols>
  <sheetData>
    <row r="1" ht="12">
      <c r="I1" s="31"/>
    </row>
    <row r="3" ht="12">
      <c r="C3" s="1" t="s">
        <v>52</v>
      </c>
    </row>
    <row r="4" ht="12">
      <c r="C4" s="1" t="s">
        <v>53</v>
      </c>
    </row>
    <row r="6" s="1" customFormat="1" ht="23.25">
      <c r="C6" s="75" t="s">
        <v>126</v>
      </c>
    </row>
    <row r="7" spans="3:17" ht="36" customHeight="1">
      <c r="C7" s="52"/>
      <c r="D7" s="32" t="s">
        <v>119</v>
      </c>
      <c r="E7" s="32" t="s">
        <v>111</v>
      </c>
      <c r="F7" s="32" t="s">
        <v>120</v>
      </c>
      <c r="G7" s="32" t="s">
        <v>112</v>
      </c>
      <c r="H7" s="32" t="s">
        <v>98</v>
      </c>
      <c r="I7" s="32" t="s">
        <v>117</v>
      </c>
      <c r="J7" s="32" t="s">
        <v>99</v>
      </c>
      <c r="K7" s="32" t="s">
        <v>118</v>
      </c>
      <c r="L7" s="8"/>
      <c r="M7" s="8"/>
      <c r="N7" s="8"/>
      <c r="O7" s="8"/>
      <c r="P7" s="8"/>
      <c r="Q7" s="8"/>
    </row>
    <row r="8" spans="3:17" ht="12" customHeight="1">
      <c r="C8" s="46" t="s">
        <v>107</v>
      </c>
      <c r="D8" s="53">
        <v>61922.922916</v>
      </c>
      <c r="E8" s="54">
        <v>2.062425264291488</v>
      </c>
      <c r="F8" s="55">
        <v>61922.922916</v>
      </c>
      <c r="G8" s="54">
        <v>100</v>
      </c>
      <c r="H8" s="54"/>
      <c r="I8" s="56"/>
      <c r="J8" s="57" t="s">
        <v>48</v>
      </c>
      <c r="K8" s="57">
        <v>9436.056813</v>
      </c>
      <c r="L8" s="27"/>
      <c r="M8" s="27"/>
      <c r="N8" s="27"/>
      <c r="O8" s="27"/>
      <c r="P8" s="27"/>
      <c r="Q8" s="27"/>
    </row>
    <row r="9" spans="2:17" ht="12" customHeight="1">
      <c r="B9" s="11"/>
      <c r="C9" s="33" t="s">
        <v>31</v>
      </c>
      <c r="D9" s="58">
        <v>32848.140111</v>
      </c>
      <c r="E9" s="59">
        <v>5.54012177206173</v>
      </c>
      <c r="F9" s="60">
        <v>15222.375626</v>
      </c>
      <c r="G9" s="59">
        <v>24.582779541349385</v>
      </c>
      <c r="H9" s="61" t="s">
        <v>26</v>
      </c>
      <c r="I9" s="61">
        <v>5836.492093</v>
      </c>
      <c r="J9" s="61" t="s">
        <v>48</v>
      </c>
      <c r="K9" s="61">
        <v>5342.791401</v>
      </c>
      <c r="L9" s="27"/>
      <c r="M9" s="27"/>
      <c r="N9" s="27"/>
      <c r="O9" s="27"/>
      <c r="P9" s="27"/>
      <c r="Q9" s="27"/>
    </row>
    <row r="10" spans="2:17" ht="12" customHeight="1">
      <c r="B10" s="11"/>
      <c r="C10" s="34" t="s">
        <v>30</v>
      </c>
      <c r="D10" s="41">
        <v>1195.48803</v>
      </c>
      <c r="E10" s="42">
        <v>2.163236224457709</v>
      </c>
      <c r="F10" s="47">
        <v>189.722358</v>
      </c>
      <c r="G10" s="42">
        <v>0.3063846941743418</v>
      </c>
      <c r="H10" s="62" t="s">
        <v>26</v>
      </c>
      <c r="I10" s="62">
        <v>339.192907</v>
      </c>
      <c r="J10" s="62" t="s">
        <v>122</v>
      </c>
      <c r="K10" s="62">
        <v>62.718266</v>
      </c>
      <c r="L10" s="27"/>
      <c r="M10" s="27"/>
      <c r="N10" s="27"/>
      <c r="O10" s="27"/>
      <c r="P10" s="27"/>
      <c r="Q10" s="27"/>
    </row>
    <row r="11" spans="2:11" ht="12" customHeight="1">
      <c r="B11" s="11"/>
      <c r="C11" s="34" t="s">
        <v>28</v>
      </c>
      <c r="D11" s="41">
        <v>4935.899168</v>
      </c>
      <c r="E11" s="42">
        <v>2.195324634926388</v>
      </c>
      <c r="F11" s="47">
        <v>430.099492</v>
      </c>
      <c r="G11" s="42">
        <v>0.6945723356493374</v>
      </c>
      <c r="H11" s="62" t="s">
        <v>26</v>
      </c>
      <c r="I11" s="62">
        <v>1799.602335</v>
      </c>
      <c r="J11" s="62" t="s">
        <v>42</v>
      </c>
      <c r="K11" s="62">
        <v>114.344989</v>
      </c>
    </row>
    <row r="12" spans="2:11" ht="12" customHeight="1">
      <c r="B12" s="11"/>
      <c r="C12" s="34" t="s">
        <v>27</v>
      </c>
      <c r="D12" s="41">
        <v>5165.5577</v>
      </c>
      <c r="E12" s="42">
        <v>4.298514553334757</v>
      </c>
      <c r="F12" s="47">
        <v>402.987055</v>
      </c>
      <c r="G12" s="42">
        <v>0.650788167003457</v>
      </c>
      <c r="H12" s="62" t="s">
        <v>26</v>
      </c>
      <c r="I12" s="62">
        <v>2515.196979</v>
      </c>
      <c r="J12" s="62" t="s">
        <v>36</v>
      </c>
      <c r="K12" s="62">
        <v>129.620154</v>
      </c>
    </row>
    <row r="13" spans="2:11" ht="12" customHeight="1">
      <c r="B13" s="11"/>
      <c r="C13" s="34" t="s">
        <v>26</v>
      </c>
      <c r="D13" s="41">
        <v>64827.371012</v>
      </c>
      <c r="E13" s="42">
        <v>4.339625211062175</v>
      </c>
      <c r="F13" s="47">
        <v>19875.866971</v>
      </c>
      <c r="G13" s="42">
        <v>32.09775319870173</v>
      </c>
      <c r="H13" s="62" t="s">
        <v>21</v>
      </c>
      <c r="I13" s="62">
        <v>7448.582781</v>
      </c>
      <c r="J13" s="62" t="s">
        <v>32</v>
      </c>
      <c r="K13" s="62">
        <v>7073.954976</v>
      </c>
    </row>
    <row r="14" spans="2:11" ht="12" customHeight="1">
      <c r="B14" s="11"/>
      <c r="C14" s="34" t="s">
        <v>25</v>
      </c>
      <c r="D14" s="41">
        <v>1218.503048</v>
      </c>
      <c r="E14" s="42">
        <v>4.887092446060957</v>
      </c>
      <c r="F14" s="47">
        <v>60.581683</v>
      </c>
      <c r="G14" s="42">
        <v>0.09783401710894779</v>
      </c>
      <c r="H14" s="62" t="s">
        <v>1</v>
      </c>
      <c r="I14" s="62">
        <v>377.442176</v>
      </c>
      <c r="J14" s="62" t="s">
        <v>42</v>
      </c>
      <c r="K14" s="62">
        <v>29.841517</v>
      </c>
    </row>
    <row r="15" spans="2:11" ht="12" customHeight="1">
      <c r="B15" s="11"/>
      <c r="C15" s="34" t="s">
        <v>23</v>
      </c>
      <c r="D15" s="41">
        <v>2961.43533</v>
      </c>
      <c r="E15" s="42">
        <v>2.1296384786031783</v>
      </c>
      <c r="F15" s="47">
        <v>831.897364</v>
      </c>
      <c r="G15" s="42">
        <v>1.3434400781250098</v>
      </c>
      <c r="H15" s="62" t="s">
        <v>26</v>
      </c>
      <c r="I15" s="62">
        <v>1023.070856</v>
      </c>
      <c r="J15" s="62" t="s">
        <v>0</v>
      </c>
      <c r="K15" s="62">
        <v>445.865254</v>
      </c>
    </row>
    <row r="16" spans="2:11" ht="12" customHeight="1">
      <c r="B16" s="11"/>
      <c r="C16" s="34" t="s">
        <v>22</v>
      </c>
      <c r="D16" s="41">
        <v>2180.635821</v>
      </c>
      <c r="E16" s="42">
        <v>2.343551591937064</v>
      </c>
      <c r="F16" s="47">
        <v>395.467276</v>
      </c>
      <c r="G16" s="42">
        <v>0.6386443943165624</v>
      </c>
      <c r="H16" s="62" t="s">
        <v>26</v>
      </c>
      <c r="I16" s="62">
        <v>824.507944</v>
      </c>
      <c r="J16" s="62" t="s">
        <v>122</v>
      </c>
      <c r="K16" s="62">
        <v>130.607561</v>
      </c>
    </row>
    <row r="17" spans="2:11" ht="12" customHeight="1">
      <c r="B17" s="11"/>
      <c r="C17" s="34" t="s">
        <v>21</v>
      </c>
      <c r="D17" s="41">
        <v>16527.909768</v>
      </c>
      <c r="E17" s="42">
        <v>3.5239937033136237</v>
      </c>
      <c r="F17" s="47">
        <v>5512.098966</v>
      </c>
      <c r="G17" s="42">
        <v>8.901548419278107</v>
      </c>
      <c r="H17" s="62" t="s">
        <v>26</v>
      </c>
      <c r="I17" s="62">
        <v>4496.328374</v>
      </c>
      <c r="J17" s="62" t="s">
        <v>48</v>
      </c>
      <c r="K17" s="62">
        <v>1282.361314</v>
      </c>
    </row>
    <row r="18" spans="2:11" ht="12" customHeight="1">
      <c r="B18" s="11"/>
      <c r="C18" s="34" t="s">
        <v>20</v>
      </c>
      <c r="D18" s="41">
        <v>35521.22853</v>
      </c>
      <c r="E18" s="42">
        <v>4.565165876181616</v>
      </c>
      <c r="F18" s="47">
        <v>5378.915894</v>
      </c>
      <c r="G18" s="42">
        <v>8.68646963144268</v>
      </c>
      <c r="H18" s="62" t="s">
        <v>26</v>
      </c>
      <c r="I18" s="62">
        <v>8876.364574</v>
      </c>
      <c r="J18" s="62" t="s">
        <v>36</v>
      </c>
      <c r="K18" s="62">
        <v>1451.873042</v>
      </c>
    </row>
    <row r="19" spans="2:11" ht="12" customHeight="1">
      <c r="B19" s="11"/>
      <c r="C19" s="34" t="s">
        <v>18</v>
      </c>
      <c r="D19" s="41">
        <v>1423.23632</v>
      </c>
      <c r="E19" s="42">
        <v>3.348754689489762</v>
      </c>
      <c r="F19" s="47">
        <v>35.414663</v>
      </c>
      <c r="G19" s="42">
        <v>0.05719152348160451</v>
      </c>
      <c r="H19" s="62" t="s">
        <v>26</v>
      </c>
      <c r="I19" s="62">
        <v>481.257453</v>
      </c>
      <c r="J19" s="62" t="s">
        <v>122</v>
      </c>
      <c r="K19" s="62">
        <v>15.763347</v>
      </c>
    </row>
    <row r="20" spans="2:11" ht="12" customHeight="1">
      <c r="B20" s="11"/>
      <c r="C20" s="34" t="s">
        <v>17</v>
      </c>
      <c r="D20" s="41">
        <v>24256.599906</v>
      </c>
      <c r="E20" s="42">
        <v>3.7008760302689128</v>
      </c>
      <c r="F20" s="47">
        <v>4215.583812</v>
      </c>
      <c r="G20" s="42">
        <v>6.807792031585048</v>
      </c>
      <c r="H20" s="62" t="s">
        <v>26</v>
      </c>
      <c r="I20" s="62">
        <v>8100.150883</v>
      </c>
      <c r="J20" s="62" t="s">
        <v>0</v>
      </c>
      <c r="K20" s="62">
        <v>1010.219107</v>
      </c>
    </row>
    <row r="21" spans="2:11" ht="12" customHeight="1">
      <c r="B21" s="11"/>
      <c r="C21" s="34" t="s">
        <v>15</v>
      </c>
      <c r="D21" s="41">
        <v>460.113805</v>
      </c>
      <c r="E21" s="42">
        <v>4.025352176265819</v>
      </c>
      <c r="F21" s="47">
        <v>234.929331</v>
      </c>
      <c r="G21" s="42">
        <v>0.3793899253087383</v>
      </c>
      <c r="H21" s="62" t="s">
        <v>26</v>
      </c>
      <c r="I21" s="62">
        <v>94.281054</v>
      </c>
      <c r="J21" s="62" t="s">
        <v>42</v>
      </c>
      <c r="K21" s="62">
        <v>102.394798</v>
      </c>
    </row>
    <row r="22" spans="2:11" ht="12" customHeight="1">
      <c r="B22" s="11"/>
      <c r="C22" s="34" t="s">
        <v>14</v>
      </c>
      <c r="D22" s="41">
        <v>778.889033</v>
      </c>
      <c r="E22" s="42">
        <v>2.7703483550660373</v>
      </c>
      <c r="F22" s="47">
        <v>32.896257</v>
      </c>
      <c r="G22" s="42">
        <v>0.053124522310784</v>
      </c>
      <c r="H22" s="62" t="s">
        <v>26</v>
      </c>
      <c r="I22" s="62">
        <v>367.523349</v>
      </c>
      <c r="J22" s="62" t="s">
        <v>0</v>
      </c>
      <c r="K22" s="62">
        <v>25.539956</v>
      </c>
    </row>
    <row r="23" spans="2:11" ht="12" customHeight="1">
      <c r="B23" s="11"/>
      <c r="C23" s="34" t="s">
        <v>13</v>
      </c>
      <c r="D23" s="41">
        <v>1757.157765</v>
      </c>
      <c r="E23" s="42">
        <v>3.353858050789692</v>
      </c>
      <c r="F23" s="47">
        <v>96.122683</v>
      </c>
      <c r="G23" s="42">
        <v>0.15522956358244397</v>
      </c>
      <c r="H23" s="62" t="s">
        <v>26</v>
      </c>
      <c r="I23" s="62">
        <v>491.176167</v>
      </c>
      <c r="J23" s="62" t="s">
        <v>32</v>
      </c>
      <c r="K23" s="62">
        <v>49.319083</v>
      </c>
    </row>
    <row r="24" spans="2:11" ht="12" customHeight="1">
      <c r="B24" s="11"/>
      <c r="C24" s="34" t="s">
        <v>12</v>
      </c>
      <c r="D24" s="41">
        <v>2105.760838</v>
      </c>
      <c r="E24" s="42">
        <v>8.360682900734782</v>
      </c>
      <c r="F24" s="47">
        <v>14.509312</v>
      </c>
      <c r="G24" s="42">
        <v>0.023431245355911644</v>
      </c>
      <c r="H24" s="62" t="s">
        <v>31</v>
      </c>
      <c r="I24" s="62">
        <v>1163.198504</v>
      </c>
      <c r="J24" s="62" t="s">
        <v>0</v>
      </c>
      <c r="K24" s="62">
        <v>8.804152</v>
      </c>
    </row>
    <row r="25" spans="2:11" ht="12" customHeight="1">
      <c r="B25" s="11"/>
      <c r="C25" s="34" t="s">
        <v>11</v>
      </c>
      <c r="D25" s="41">
        <v>3309.767634</v>
      </c>
      <c r="E25" s="42">
        <v>2.1165541220893482</v>
      </c>
      <c r="F25" s="47">
        <v>404.617999</v>
      </c>
      <c r="G25" s="42">
        <v>0.6534219961626722</v>
      </c>
      <c r="H25" s="62" t="s">
        <v>26</v>
      </c>
      <c r="I25" s="62">
        <v>1104.524584</v>
      </c>
      <c r="J25" s="62" t="s">
        <v>36</v>
      </c>
      <c r="K25" s="62">
        <v>236.262964</v>
      </c>
    </row>
    <row r="26" spans="2:11" ht="12" customHeight="1">
      <c r="B26" s="11"/>
      <c r="C26" s="34" t="s">
        <v>10</v>
      </c>
      <c r="D26" s="41">
        <v>165.858637</v>
      </c>
      <c r="E26" s="42">
        <v>2.0393779564541337</v>
      </c>
      <c r="F26" s="47">
        <v>65.73625</v>
      </c>
      <c r="G26" s="42">
        <v>0.10615818327757698</v>
      </c>
      <c r="H26" s="62" t="s">
        <v>26</v>
      </c>
      <c r="I26" s="62">
        <v>45.471184</v>
      </c>
      <c r="J26" s="62" t="s">
        <v>42</v>
      </c>
      <c r="K26" s="62">
        <v>32.761958</v>
      </c>
    </row>
    <row r="27" spans="2:11" ht="12" customHeight="1">
      <c r="B27" s="11"/>
      <c r="C27" s="34" t="s">
        <v>9</v>
      </c>
      <c r="D27" s="41">
        <v>14031.957749</v>
      </c>
      <c r="E27" s="42">
        <v>1.6394131110900965</v>
      </c>
      <c r="F27" s="47">
        <v>2271.317448</v>
      </c>
      <c r="G27" s="42">
        <v>3.667975187607179</v>
      </c>
      <c r="H27" s="62" t="s">
        <v>26</v>
      </c>
      <c r="I27" s="62">
        <v>5792.369228</v>
      </c>
      <c r="J27" s="62" t="s">
        <v>0</v>
      </c>
      <c r="K27" s="62">
        <v>957.278338</v>
      </c>
    </row>
    <row r="28" spans="2:11" ht="12" customHeight="1">
      <c r="B28" s="11"/>
      <c r="C28" s="34" t="s">
        <v>8</v>
      </c>
      <c r="D28" s="41">
        <v>8548.073262</v>
      </c>
      <c r="E28" s="42">
        <v>3.8771601443165062</v>
      </c>
      <c r="F28" s="47">
        <v>173.345801</v>
      </c>
      <c r="G28" s="42">
        <v>0.2799380146107572</v>
      </c>
      <c r="H28" s="62" t="s">
        <v>26</v>
      </c>
      <c r="I28" s="62">
        <v>4710.720999</v>
      </c>
      <c r="J28" s="62" t="s">
        <v>0</v>
      </c>
      <c r="K28" s="62">
        <v>115.006438</v>
      </c>
    </row>
    <row r="29" spans="2:11" ht="12" customHeight="1">
      <c r="B29" s="11"/>
      <c r="C29" s="34" t="s">
        <v>7</v>
      </c>
      <c r="D29" s="41">
        <v>10822.967111</v>
      </c>
      <c r="E29" s="42">
        <v>9.907212328036595</v>
      </c>
      <c r="F29" s="47">
        <v>676.561557</v>
      </c>
      <c r="G29" s="42">
        <v>1.0925865982097982</v>
      </c>
      <c r="H29" s="62" t="s">
        <v>26</v>
      </c>
      <c r="I29" s="62">
        <v>3782.035988</v>
      </c>
      <c r="J29" s="62" t="s">
        <v>0</v>
      </c>
      <c r="K29" s="62">
        <v>294.904475</v>
      </c>
    </row>
    <row r="30" spans="2:11" ht="12" customHeight="1">
      <c r="B30" s="11"/>
      <c r="C30" s="34" t="s">
        <v>6</v>
      </c>
      <c r="D30" s="41">
        <v>4670.122519</v>
      </c>
      <c r="E30" s="42">
        <v>4.274973296985576</v>
      </c>
      <c r="F30" s="47">
        <v>361.576676</v>
      </c>
      <c r="G30" s="42">
        <v>0.5839140967077536</v>
      </c>
      <c r="H30" s="62" t="s">
        <v>21</v>
      </c>
      <c r="I30" s="62">
        <v>1258.744552</v>
      </c>
      <c r="J30" s="62" t="s">
        <v>36</v>
      </c>
      <c r="K30" s="62">
        <v>89.280179</v>
      </c>
    </row>
    <row r="31" spans="2:11" ht="12" customHeight="1">
      <c r="B31" s="11"/>
      <c r="C31" s="34" t="s">
        <v>5</v>
      </c>
      <c r="D31" s="41">
        <v>3285.8558</v>
      </c>
      <c r="E31" s="42">
        <v>2.6058196761461856</v>
      </c>
      <c r="F31" s="47">
        <v>499.794313</v>
      </c>
      <c r="G31" s="42">
        <v>0.8071232581801467</v>
      </c>
      <c r="H31" s="62" t="s">
        <v>26</v>
      </c>
      <c r="I31" s="62">
        <v>973.563585</v>
      </c>
      <c r="J31" s="62" t="s">
        <v>122</v>
      </c>
      <c r="K31" s="62">
        <v>151.64564</v>
      </c>
    </row>
    <row r="32" spans="2:11" ht="12" customHeight="1">
      <c r="B32" s="11"/>
      <c r="C32" s="34" t="s">
        <v>4</v>
      </c>
      <c r="D32" s="41">
        <v>4713.67341</v>
      </c>
      <c r="E32" s="42">
        <v>7.105668762698709</v>
      </c>
      <c r="F32" s="47">
        <v>2889.542644</v>
      </c>
      <c r="G32" s="42">
        <v>4.666353763564645</v>
      </c>
      <c r="H32" s="62" t="s">
        <v>26</v>
      </c>
      <c r="I32" s="62">
        <v>552.580261</v>
      </c>
      <c r="J32" s="62" t="s">
        <v>122</v>
      </c>
      <c r="K32" s="62">
        <v>1151.315204</v>
      </c>
    </row>
    <row r="33" spans="2:11" ht="12" customHeight="1">
      <c r="B33" s="11"/>
      <c r="C33" s="34" t="s">
        <v>3</v>
      </c>
      <c r="D33" s="41">
        <v>2801.371524</v>
      </c>
      <c r="E33" s="42">
        <v>2.620793330141269</v>
      </c>
      <c r="F33" s="47">
        <v>141.149182</v>
      </c>
      <c r="G33" s="42">
        <v>0.227943345296333</v>
      </c>
      <c r="H33" s="62" t="s">
        <v>28</v>
      </c>
      <c r="I33" s="62">
        <v>895.220974</v>
      </c>
      <c r="J33" s="62" t="s">
        <v>36</v>
      </c>
      <c r="K33" s="62">
        <v>111.978191</v>
      </c>
    </row>
    <row r="34" spans="2:11" ht="12" customHeight="1">
      <c r="B34" s="11"/>
      <c r="C34" s="34" t="s">
        <v>2</v>
      </c>
      <c r="D34" s="41">
        <v>3451.936056</v>
      </c>
      <c r="E34" s="42">
        <v>3.7372726057083416</v>
      </c>
      <c r="F34" s="47">
        <v>315.006097</v>
      </c>
      <c r="G34" s="42">
        <v>0.5087067634506105</v>
      </c>
      <c r="H34" s="62" t="s">
        <v>26</v>
      </c>
      <c r="I34" s="62">
        <v>1331.279108</v>
      </c>
      <c r="J34" s="62" t="s">
        <v>0</v>
      </c>
      <c r="K34" s="62">
        <v>114.255004</v>
      </c>
    </row>
    <row r="35" spans="2:11" ht="12" customHeight="1" thickBot="1">
      <c r="B35" s="11"/>
      <c r="C35" s="51" t="s">
        <v>1</v>
      </c>
      <c r="D35" s="63">
        <v>9261.180947</v>
      </c>
      <c r="E35" s="64">
        <v>4.817644511880171</v>
      </c>
      <c r="F35" s="65">
        <v>1194.806206</v>
      </c>
      <c r="G35" s="64">
        <v>1.9295055041584268</v>
      </c>
      <c r="H35" s="66" t="s">
        <v>26</v>
      </c>
      <c r="I35" s="66">
        <v>3717.574854</v>
      </c>
      <c r="J35" s="66" t="s">
        <v>36</v>
      </c>
      <c r="K35" s="66">
        <v>476.324587</v>
      </c>
    </row>
    <row r="36" spans="3:8" ht="15">
      <c r="C36" s="78" t="s">
        <v>87</v>
      </c>
      <c r="D36" s="6"/>
      <c r="E36" s="6"/>
      <c r="F36" s="6"/>
      <c r="G36" s="6"/>
      <c r="H36" s="77"/>
    </row>
    <row r="37" spans="3:8" ht="15">
      <c r="C37" s="78" t="s">
        <v>86</v>
      </c>
      <c r="H37" s="77"/>
    </row>
    <row r="38" ht="15">
      <c r="C38" s="78" t="s">
        <v>114</v>
      </c>
    </row>
    <row r="39" ht="12"/>
    <row r="40" ht="12">
      <c r="A40" s="12"/>
    </row>
    <row r="42" ht="12">
      <c r="A42" s="12"/>
    </row>
    <row r="44" ht="12">
      <c r="C44" s="12" t="s">
        <v>57</v>
      </c>
    </row>
    <row r="45" ht="12">
      <c r="C45" s="2" t="s">
        <v>82</v>
      </c>
    </row>
  </sheetData>
  <conditionalFormatting sqref="L41:BH41">
    <cfRule type="top10" priority="59" dxfId="1" stopIfTrue="1" rank="5" bottom="1"/>
    <cfRule type="top10" priority="60" dxfId="0" stopIfTrue="1" rank="5"/>
  </conditionalFormatting>
  <conditionalFormatting sqref="L42:BH42">
    <cfRule type="top10" priority="61" dxfId="1" stopIfTrue="1" rank="5" bottom="1"/>
    <cfRule type="top10" priority="62" dxfId="0" stopIfTrue="1" rank="5"/>
  </conditionalFormatting>
  <conditionalFormatting sqref="L43:BH43">
    <cfRule type="top10" priority="63" dxfId="1" stopIfTrue="1" rank="5" bottom="1"/>
    <cfRule type="top10" priority="64" dxfId="0" stopIfTrue="1" rank="5"/>
  </conditionalFormatting>
  <conditionalFormatting sqref="L44:BH44">
    <cfRule type="top10" priority="65" dxfId="1" stopIfTrue="1" rank="5" bottom="1"/>
    <cfRule type="top10" priority="66" dxfId="0" stopIfTrue="1" rank="5"/>
  </conditionalFormatting>
  <conditionalFormatting sqref="L45:BH45">
    <cfRule type="top10" priority="67" dxfId="1" stopIfTrue="1" rank="5" bottom="1"/>
    <cfRule type="top10" priority="68" dxfId="0" stopIfTrue="1" rank="5"/>
  </conditionalFormatting>
  <conditionalFormatting sqref="L46:BH46">
    <cfRule type="top10" priority="69" dxfId="1" stopIfTrue="1" rank="5" bottom="1"/>
    <cfRule type="top10" priority="70" dxfId="0" stopIfTrue="1" rank="5"/>
  </conditionalFormatting>
  <conditionalFormatting sqref="L47:BH47">
    <cfRule type="top10" priority="71" dxfId="1" stopIfTrue="1" rank="5" bottom="1"/>
    <cfRule type="top10" priority="72" dxfId="0" stopIfTrue="1" rank="5"/>
  </conditionalFormatting>
  <conditionalFormatting sqref="L48:BH48">
    <cfRule type="top10" priority="73" dxfId="1" stopIfTrue="1" rank="5" bottom="1"/>
    <cfRule type="top10" priority="74" dxfId="0" stopIfTrue="1" rank="5"/>
  </conditionalFormatting>
  <conditionalFormatting sqref="L49:BH49">
    <cfRule type="top10" priority="75" dxfId="1" stopIfTrue="1" rank="5" bottom="1"/>
    <cfRule type="top10" priority="76" dxfId="0" stopIfTrue="1" rank="5"/>
  </conditionalFormatting>
  <conditionalFormatting sqref="L50:BH50">
    <cfRule type="top10" priority="77" dxfId="1" stopIfTrue="1" rank="5" bottom="1"/>
    <cfRule type="top10" priority="78" dxfId="0" stopIfTrue="1" rank="5"/>
  </conditionalFormatting>
  <conditionalFormatting sqref="L51:BH51">
    <cfRule type="top10" priority="79" dxfId="1" stopIfTrue="1" rank="5" bottom="1"/>
    <cfRule type="top10" priority="80" dxfId="0" stopIfTrue="1" rank="5"/>
  </conditionalFormatting>
  <conditionalFormatting sqref="L52:BH52">
    <cfRule type="top10" priority="81" dxfId="1" stopIfTrue="1" rank="5" bottom="1"/>
    <cfRule type="top10" priority="82" dxfId="0" stopIfTrue="1" rank="5"/>
  </conditionalFormatting>
  <conditionalFormatting sqref="L53:BH53">
    <cfRule type="top10" priority="83" dxfId="1" stopIfTrue="1" rank="5" bottom="1"/>
    <cfRule type="top10" priority="84" dxfId="0" stopIfTrue="1" rank="5"/>
  </conditionalFormatting>
  <conditionalFormatting sqref="L54:BH54">
    <cfRule type="top10" priority="85" dxfId="1" stopIfTrue="1" rank="5" bottom="1"/>
    <cfRule type="top10" priority="86" dxfId="0" stopIfTrue="1" rank="5"/>
  </conditionalFormatting>
  <conditionalFormatting sqref="L55:BH55">
    <cfRule type="top10" priority="87" dxfId="1" stopIfTrue="1" rank="5" bottom="1"/>
    <cfRule type="top10" priority="88" dxfId="0" stopIfTrue="1" rank="5"/>
  </conditionalFormatting>
  <conditionalFormatting sqref="L56:BH56">
    <cfRule type="top10" priority="89" dxfId="1" stopIfTrue="1" rank="5" bottom="1"/>
    <cfRule type="top10" priority="90" dxfId="0" stopIfTrue="1" rank="5"/>
  </conditionalFormatting>
  <conditionalFormatting sqref="L57:BH57">
    <cfRule type="top10" priority="91" dxfId="1" stopIfTrue="1" rank="5" bottom="1"/>
    <cfRule type="top10" priority="92" dxfId="0" stopIfTrue="1" rank="5"/>
  </conditionalFormatting>
  <conditionalFormatting sqref="L58:BH58">
    <cfRule type="top10" priority="93" dxfId="1" stopIfTrue="1" rank="5" bottom="1"/>
    <cfRule type="top10" priority="94" dxfId="0" stopIfTrue="1" rank="5"/>
  </conditionalFormatting>
  <conditionalFormatting sqref="L59:BH59">
    <cfRule type="top10" priority="95" dxfId="1" stopIfTrue="1" rank="5" bottom="1"/>
    <cfRule type="top10" priority="96" dxfId="0" stopIfTrue="1" rank="5"/>
  </conditionalFormatting>
  <conditionalFormatting sqref="L60:BH60">
    <cfRule type="top10" priority="97" dxfId="1" stopIfTrue="1" rank="5" bottom="1"/>
    <cfRule type="top10" priority="98" dxfId="0" stopIfTrue="1" rank="5"/>
  </conditionalFormatting>
  <conditionalFormatting sqref="L61:BH61">
    <cfRule type="top10" priority="99" dxfId="1" stopIfTrue="1" rank="5" bottom="1"/>
    <cfRule type="top10" priority="100" dxfId="0" stopIfTrue="1" rank="5"/>
  </conditionalFormatting>
  <conditionalFormatting sqref="L62:BH62">
    <cfRule type="top10" priority="101" dxfId="1" stopIfTrue="1" rank="5" bottom="1"/>
    <cfRule type="top10" priority="102" dxfId="0" stopIfTrue="1" rank="5"/>
  </conditionalFormatting>
  <conditionalFormatting sqref="L63:BH63">
    <cfRule type="top10" priority="103" dxfId="1" stopIfTrue="1" rank="5" bottom="1"/>
    <cfRule type="top10" priority="104" dxfId="0" stopIfTrue="1" rank="5"/>
  </conditionalFormatting>
  <conditionalFormatting sqref="L64:BH64">
    <cfRule type="top10" priority="105" dxfId="1" stopIfTrue="1" rank="5" bottom="1"/>
    <cfRule type="top10" priority="106" dxfId="0" stopIfTrue="1" rank="5"/>
  </conditionalFormatting>
  <conditionalFormatting sqref="L65:BH65">
    <cfRule type="top10" priority="107" dxfId="1" stopIfTrue="1" rank="5" bottom="1"/>
    <cfRule type="top10" priority="108" dxfId="0" stopIfTrue="1" rank="5"/>
  </conditionalFormatting>
  <conditionalFormatting sqref="L66:BH66">
    <cfRule type="top10" priority="109" dxfId="1" stopIfTrue="1" rank="5" bottom="1"/>
    <cfRule type="top10" priority="110" dxfId="0" stopIfTrue="1" rank="5"/>
  </conditionalFormatting>
  <conditionalFormatting sqref="L67:BH67">
    <cfRule type="top10" priority="111" dxfId="1" stopIfTrue="1" rank="5" bottom="1"/>
    <cfRule type="top10" priority="112" dxfId="0" stopIfTrue="1" rank="5"/>
  </conditionalFormatting>
  <conditionalFormatting sqref="L68:BH68">
    <cfRule type="top10" priority="113" dxfId="1" stopIfTrue="1" rank="5" bottom="1"/>
    <cfRule type="top10" priority="114" dxfId="0" stopIfTrue="1" rank="5"/>
  </conditionalFormatting>
  <conditionalFormatting sqref="L69:BH69">
    <cfRule type="top10" priority="115" dxfId="1" stopIfTrue="1" rank="5" bottom="1"/>
    <cfRule type="top10" priority="116" dxfId="0" stopIfTrue="1" rank="5"/>
  </conditionalFormatting>
  <conditionalFormatting sqref="D41:K41">
    <cfRule type="top10" priority="1" dxfId="1" stopIfTrue="1" rank="5" bottom="1"/>
    <cfRule type="top10" priority="2" dxfId="0" stopIfTrue="1" rank="5"/>
  </conditionalFormatting>
  <conditionalFormatting sqref="D42:K42">
    <cfRule type="top10" priority="3" dxfId="1" stopIfTrue="1" rank="5" bottom="1"/>
    <cfRule type="top10" priority="4" dxfId="0" stopIfTrue="1" rank="5"/>
  </conditionalFormatting>
  <conditionalFormatting sqref="D43:K43">
    <cfRule type="top10" priority="5" dxfId="1" stopIfTrue="1" rank="5" bottom="1"/>
    <cfRule type="top10" priority="6" dxfId="0" stopIfTrue="1" rank="5"/>
  </conditionalFormatting>
  <conditionalFormatting sqref="D44:K44">
    <cfRule type="top10" priority="7" dxfId="1" stopIfTrue="1" rank="5" bottom="1"/>
    <cfRule type="top10" priority="8" dxfId="0" stopIfTrue="1" rank="5"/>
  </conditionalFormatting>
  <conditionalFormatting sqref="D45:K45">
    <cfRule type="top10" priority="9" dxfId="1" stopIfTrue="1" rank="5" bottom="1"/>
    <cfRule type="top10" priority="10" dxfId="0" stopIfTrue="1" rank="5"/>
  </conditionalFormatting>
  <conditionalFormatting sqref="D46:K46">
    <cfRule type="top10" priority="11" dxfId="1" stopIfTrue="1" rank="5" bottom="1"/>
    <cfRule type="top10" priority="12" dxfId="0" stopIfTrue="1" rank="5"/>
  </conditionalFormatting>
  <conditionalFormatting sqref="D47:K47">
    <cfRule type="top10" priority="13" dxfId="1" stopIfTrue="1" rank="5" bottom="1"/>
    <cfRule type="top10" priority="14" dxfId="0" stopIfTrue="1" rank="5"/>
  </conditionalFormatting>
  <conditionalFormatting sqref="D48:K48">
    <cfRule type="top10" priority="15" dxfId="1" stopIfTrue="1" rank="5" bottom="1"/>
    <cfRule type="top10" priority="16" dxfId="0" stopIfTrue="1" rank="5"/>
  </conditionalFormatting>
  <conditionalFormatting sqref="D49:K49">
    <cfRule type="top10" priority="17" dxfId="1" stopIfTrue="1" rank="5" bottom="1"/>
    <cfRule type="top10" priority="18" dxfId="0" stopIfTrue="1" rank="5"/>
  </conditionalFormatting>
  <conditionalFormatting sqref="D50:K50">
    <cfRule type="top10" priority="19" dxfId="1" stopIfTrue="1" rank="5" bottom="1"/>
    <cfRule type="top10" priority="20" dxfId="0" stopIfTrue="1" rank="5"/>
  </conditionalFormatting>
  <conditionalFormatting sqref="D51:K51">
    <cfRule type="top10" priority="21" dxfId="1" stopIfTrue="1" rank="5" bottom="1"/>
    <cfRule type="top10" priority="22" dxfId="0" stopIfTrue="1" rank="5"/>
  </conditionalFormatting>
  <conditionalFormatting sqref="D52:K52">
    <cfRule type="top10" priority="23" dxfId="1" stopIfTrue="1" rank="5" bottom="1"/>
    <cfRule type="top10" priority="24" dxfId="0" stopIfTrue="1" rank="5"/>
  </conditionalFormatting>
  <conditionalFormatting sqref="D53:K53">
    <cfRule type="top10" priority="25" dxfId="1" stopIfTrue="1" rank="5" bottom="1"/>
    <cfRule type="top10" priority="26" dxfId="0" stopIfTrue="1" rank="5"/>
  </conditionalFormatting>
  <conditionalFormatting sqref="D54:K54">
    <cfRule type="top10" priority="27" dxfId="1" stopIfTrue="1" rank="5" bottom="1"/>
    <cfRule type="top10" priority="28" dxfId="0" stopIfTrue="1" rank="5"/>
  </conditionalFormatting>
  <conditionalFormatting sqref="D55:K55">
    <cfRule type="top10" priority="29" dxfId="1" stopIfTrue="1" rank="5" bottom="1"/>
    <cfRule type="top10" priority="30" dxfId="0" stopIfTrue="1" rank="5"/>
  </conditionalFormatting>
  <conditionalFormatting sqref="D56:K56">
    <cfRule type="top10" priority="31" dxfId="1" stopIfTrue="1" rank="5" bottom="1"/>
    <cfRule type="top10" priority="32" dxfId="0" stopIfTrue="1" rank="5"/>
  </conditionalFormatting>
  <conditionalFormatting sqref="D57:K57">
    <cfRule type="top10" priority="33" dxfId="1" stopIfTrue="1" rank="5" bottom="1"/>
    <cfRule type="top10" priority="34" dxfId="0" stopIfTrue="1" rank="5"/>
  </conditionalFormatting>
  <conditionalFormatting sqref="D58:K58">
    <cfRule type="top10" priority="35" dxfId="1" stopIfTrue="1" rank="5" bottom="1"/>
    <cfRule type="top10" priority="36" dxfId="0" stopIfTrue="1" rank="5"/>
  </conditionalFormatting>
  <conditionalFormatting sqref="D59:K59">
    <cfRule type="top10" priority="37" dxfId="1" stopIfTrue="1" rank="5" bottom="1"/>
    <cfRule type="top10" priority="38" dxfId="0" stopIfTrue="1" rank="5"/>
  </conditionalFormatting>
  <conditionalFormatting sqref="D60:K60">
    <cfRule type="top10" priority="39" dxfId="1" stopIfTrue="1" rank="5" bottom="1"/>
    <cfRule type="top10" priority="40" dxfId="0" stopIfTrue="1" rank="5"/>
  </conditionalFormatting>
  <conditionalFormatting sqref="D61:K61">
    <cfRule type="top10" priority="41" dxfId="1" stopIfTrue="1" rank="5" bottom="1"/>
    <cfRule type="top10" priority="42" dxfId="0" stopIfTrue="1" rank="5"/>
  </conditionalFormatting>
  <conditionalFormatting sqref="D62:K62">
    <cfRule type="top10" priority="43" dxfId="1" stopIfTrue="1" rank="5" bottom="1"/>
    <cfRule type="top10" priority="44" dxfId="0" stopIfTrue="1" rank="5"/>
  </conditionalFormatting>
  <conditionalFormatting sqref="D63:K63">
    <cfRule type="top10" priority="45" dxfId="1" stopIfTrue="1" rank="5" bottom="1"/>
    <cfRule type="top10" priority="46" dxfId="0" stopIfTrue="1" rank="5"/>
  </conditionalFormatting>
  <conditionalFormatting sqref="D64:K64">
    <cfRule type="top10" priority="47" dxfId="1" stopIfTrue="1" rank="5" bottom="1"/>
    <cfRule type="top10" priority="48" dxfId="0" stopIfTrue="1" rank="5"/>
  </conditionalFormatting>
  <conditionalFormatting sqref="D65:K65">
    <cfRule type="top10" priority="49" dxfId="1" stopIfTrue="1" rank="5" bottom="1"/>
    <cfRule type="top10" priority="50" dxfId="0" stopIfTrue="1" rank="5"/>
  </conditionalFormatting>
  <conditionalFormatting sqref="D66:K66">
    <cfRule type="top10" priority="51" dxfId="1" stopIfTrue="1" rank="5" bottom="1"/>
    <cfRule type="top10" priority="52" dxfId="0" stopIfTrue="1" rank="5"/>
  </conditionalFormatting>
  <conditionalFormatting sqref="D67:K67">
    <cfRule type="top10" priority="53" dxfId="1" stopIfTrue="1" rank="5" bottom="1"/>
    <cfRule type="top10" priority="54" dxfId="0" stopIfTrue="1" rank="5"/>
  </conditionalFormatting>
  <conditionalFormatting sqref="D68:K68">
    <cfRule type="top10" priority="55" dxfId="1" stopIfTrue="1" rank="5" bottom="1"/>
    <cfRule type="top10" priority="56" dxfId="0" stopIfTrue="1" rank="5"/>
  </conditionalFormatting>
  <conditionalFormatting sqref="D69:K69">
    <cfRule type="top10" priority="57" dxfId="1" stopIfTrue="1" rank="5" bottom="1"/>
    <cfRule type="top10" priority="58" dxfId="0" stopIfTrue="1" rank="5"/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4"/>
  <sheetViews>
    <sheetView showGridLines="0" workbookViewId="0" topLeftCell="A1">
      <selection activeCell="E11" sqref="E11"/>
    </sheetView>
  </sheetViews>
  <sheetFormatPr defaultColWidth="8.8515625" defaultRowHeight="12"/>
  <cols>
    <col min="1" max="2" width="8.8515625" style="2" customWidth="1"/>
    <col min="3" max="3" width="30.7109375" style="2" customWidth="1"/>
    <col min="4" max="6" width="7.140625" style="2" customWidth="1"/>
    <col min="7" max="7" width="30.7109375" style="2" customWidth="1"/>
    <col min="8" max="15" width="7.140625" style="2" customWidth="1"/>
    <col min="16" max="16" width="24.8515625" style="2" customWidth="1"/>
    <col min="17" max="18" width="7.140625" style="2" customWidth="1"/>
    <col min="19" max="16384" width="8.8515625" style="2" customWidth="1"/>
  </cols>
  <sheetData>
    <row r="1" ht="12"/>
    <row r="2" spans="13:15" ht="24">
      <c r="M2" s="73" t="s">
        <v>60</v>
      </c>
      <c r="N2" s="73">
        <v>42388.357551</v>
      </c>
      <c r="O2" s="73">
        <v>42.388357551</v>
      </c>
    </row>
    <row r="3" spans="3:15" ht="24">
      <c r="C3" s="1" t="s">
        <v>52</v>
      </c>
      <c r="M3" s="73" t="s">
        <v>64</v>
      </c>
      <c r="N3" s="73">
        <v>106132.199827</v>
      </c>
      <c r="O3" s="73">
        <v>106.13219982700001</v>
      </c>
    </row>
    <row r="4" spans="3:15" ht="24">
      <c r="C4" s="1" t="s">
        <v>53</v>
      </c>
      <c r="M4" s="73" t="s">
        <v>90</v>
      </c>
      <c r="N4" s="73">
        <v>-63743.842276</v>
      </c>
      <c r="O4" s="73">
        <v>-63.743842276</v>
      </c>
    </row>
    <row r="5" ht="12"/>
    <row r="6" s="1" customFormat="1" ht="15.75">
      <c r="C6" s="44" t="s">
        <v>125</v>
      </c>
    </row>
    <row r="7" s="3" customFormat="1" ht="12" customHeight="1">
      <c r="C7" s="45" t="s">
        <v>108</v>
      </c>
    </row>
    <row r="8" spans="4:24" ht="12" customHeight="1">
      <c r="D8" s="4"/>
      <c r="M8" s="37"/>
      <c r="N8" s="37"/>
      <c r="O8" s="37"/>
      <c r="P8" s="37"/>
      <c r="Q8" s="37"/>
      <c r="R8" s="37"/>
      <c r="S8" s="37"/>
      <c r="T8" s="37"/>
      <c r="U8" s="1"/>
      <c r="V8" s="1"/>
      <c r="W8" s="1"/>
      <c r="X8" s="1"/>
    </row>
    <row r="9" spans="4:24" ht="12" customHeight="1">
      <c r="D9" s="4"/>
      <c r="M9" s="37"/>
      <c r="N9" s="37"/>
      <c r="O9" s="37"/>
      <c r="P9" s="37"/>
      <c r="Q9" s="37"/>
      <c r="R9" s="37"/>
      <c r="S9" s="37"/>
      <c r="T9" s="37"/>
      <c r="U9" s="1"/>
      <c r="V9" s="1"/>
      <c r="W9" s="1"/>
      <c r="X9" s="1"/>
    </row>
    <row r="10" spans="2:24" ht="12" customHeight="1">
      <c r="B10" s="13"/>
      <c r="C10" s="84" t="s">
        <v>60</v>
      </c>
      <c r="D10" s="84"/>
      <c r="E10" s="84"/>
      <c r="F10" s="28"/>
      <c r="G10" s="84" t="s">
        <v>64</v>
      </c>
      <c r="H10" s="84"/>
      <c r="I10" s="84"/>
      <c r="K10" s="8"/>
      <c r="L10" s="8"/>
      <c r="M10" s="37"/>
      <c r="N10" s="37"/>
      <c r="O10" s="37"/>
      <c r="P10" s="37"/>
      <c r="Q10" s="37"/>
      <c r="R10" s="37"/>
      <c r="S10" s="37"/>
      <c r="T10" s="37"/>
      <c r="U10" s="1"/>
      <c r="V10" s="1"/>
      <c r="W10" s="1"/>
      <c r="X10" s="1"/>
    </row>
    <row r="11" spans="2:20" ht="12" customHeight="1">
      <c r="B11" s="16"/>
      <c r="D11" s="2" t="s">
        <v>74</v>
      </c>
      <c r="E11" s="2">
        <v>2022</v>
      </c>
      <c r="F11" s="2" t="s">
        <v>110</v>
      </c>
      <c r="G11" s="38"/>
      <c r="H11" s="2" t="s">
        <v>74</v>
      </c>
      <c r="I11" s="2">
        <v>2022</v>
      </c>
      <c r="J11" s="2" t="s">
        <v>110</v>
      </c>
      <c r="K11" s="36"/>
      <c r="L11" s="36"/>
      <c r="M11" s="38"/>
      <c r="N11" s="17"/>
      <c r="O11" s="38"/>
      <c r="P11" s="38"/>
      <c r="R11" s="18"/>
      <c r="S11" s="18"/>
      <c r="T11" s="18"/>
    </row>
    <row r="12" spans="2:20" ht="12" customHeight="1">
      <c r="B12" s="16"/>
      <c r="C12" s="17" t="s">
        <v>35</v>
      </c>
      <c r="D12" s="36">
        <v>13.352620908634746</v>
      </c>
      <c r="E12" s="36">
        <v>17.945567038892133</v>
      </c>
      <c r="F12" s="11">
        <v>4.592946130257387</v>
      </c>
      <c r="G12" s="17" t="s">
        <v>48</v>
      </c>
      <c r="H12" s="36">
        <v>23.382177908555114</v>
      </c>
      <c r="I12" s="36">
        <v>30.362840979954917</v>
      </c>
      <c r="J12" s="11">
        <v>6.980663071399803</v>
      </c>
      <c r="K12" s="36"/>
      <c r="L12" s="36"/>
      <c r="M12" s="38"/>
      <c r="N12" s="17"/>
      <c r="O12" s="38"/>
      <c r="P12" s="38"/>
      <c r="R12" s="18"/>
      <c r="S12" s="18"/>
      <c r="T12" s="18"/>
    </row>
    <row r="13" spans="2:20" ht="12" customHeight="1">
      <c r="B13" s="16"/>
      <c r="C13" s="17" t="s">
        <v>0</v>
      </c>
      <c r="D13" s="36">
        <v>28.562674905550978</v>
      </c>
      <c r="E13" s="36">
        <v>13.35832237233362</v>
      </c>
      <c r="F13" s="11">
        <v>-15.204352533217358</v>
      </c>
      <c r="G13" s="17" t="s">
        <v>122</v>
      </c>
      <c r="H13" s="36">
        <v>15.19226444269148</v>
      </c>
      <c r="I13" s="36">
        <v>10.931401511427563</v>
      </c>
      <c r="J13" s="11">
        <v>-4.260862931263917</v>
      </c>
      <c r="K13" s="36"/>
      <c r="L13" s="36"/>
      <c r="M13" s="38"/>
      <c r="N13" s="17"/>
      <c r="O13" s="38"/>
      <c r="P13" s="38"/>
      <c r="R13" s="18"/>
      <c r="S13" s="18"/>
      <c r="T13" s="18"/>
    </row>
    <row r="14" spans="2:20" ht="12" customHeight="1">
      <c r="B14" s="19"/>
      <c r="C14" s="17" t="s">
        <v>32</v>
      </c>
      <c r="D14" s="36">
        <v>13.959527862420861</v>
      </c>
      <c r="E14" s="36">
        <v>12.71409413661714</v>
      </c>
      <c r="F14" s="11">
        <v>-1.2454337258037214</v>
      </c>
      <c r="G14" s="17" t="s">
        <v>45</v>
      </c>
      <c r="H14" s="36">
        <v>5.847239699609511</v>
      </c>
      <c r="I14" s="36">
        <v>4.755478299919325</v>
      </c>
      <c r="J14" s="11">
        <v>-1.0917613996901858</v>
      </c>
      <c r="M14" s="18"/>
      <c r="N14" s="17"/>
      <c r="O14" s="18"/>
      <c r="P14" s="18"/>
      <c r="R14" s="18"/>
      <c r="S14" s="18"/>
      <c r="T14" s="18"/>
    </row>
    <row r="15" spans="2:20" ht="12" customHeight="1">
      <c r="B15" s="19"/>
      <c r="C15" s="17" t="s">
        <v>48</v>
      </c>
      <c r="D15" s="36">
        <v>0.35670851463693926</v>
      </c>
      <c r="E15" s="36">
        <v>7.984629621300705</v>
      </c>
      <c r="F15" s="11">
        <v>7.6279211066637655</v>
      </c>
      <c r="G15" s="17" t="s">
        <v>44</v>
      </c>
      <c r="H15" s="36">
        <v>2.930759155499297</v>
      </c>
      <c r="I15" s="36">
        <v>1.3128428990176573</v>
      </c>
      <c r="J15" s="11">
        <v>-1.6179162564816398</v>
      </c>
      <c r="M15" s="18"/>
      <c r="N15" s="17"/>
      <c r="O15" s="18"/>
      <c r="P15" s="18"/>
      <c r="R15" s="18"/>
      <c r="S15" s="18"/>
      <c r="T15" s="18"/>
    </row>
    <row r="16" spans="2:20" ht="12" customHeight="1">
      <c r="B16" s="19"/>
      <c r="C16" s="17" t="s">
        <v>36</v>
      </c>
      <c r="D16" s="36">
        <v>1.5672375434019294</v>
      </c>
      <c r="E16" s="36">
        <v>3.994686293194328</v>
      </c>
      <c r="F16" s="11">
        <v>2.427448749792399</v>
      </c>
      <c r="G16" s="17" t="s">
        <v>0</v>
      </c>
      <c r="H16" s="36">
        <v>6.067248525180453</v>
      </c>
      <c r="I16" s="36">
        <v>1.2658087801721336</v>
      </c>
      <c r="J16" s="11">
        <v>-4.801439745008319</v>
      </c>
      <c r="M16" s="18"/>
      <c r="N16" s="17"/>
      <c r="O16" s="18"/>
      <c r="P16" s="18"/>
      <c r="R16" s="18"/>
      <c r="S16" s="18"/>
      <c r="T16" s="18"/>
    </row>
    <row r="17" spans="3:20" ht="12" customHeight="1">
      <c r="C17" s="17" t="s">
        <v>46</v>
      </c>
      <c r="D17" s="36">
        <v>2.648646056624044</v>
      </c>
      <c r="E17" s="36">
        <v>3.923713665949208</v>
      </c>
      <c r="F17" s="11">
        <v>1.275067609325164</v>
      </c>
      <c r="G17" s="17" t="s">
        <v>41</v>
      </c>
      <c r="H17" s="36">
        <v>1.2748778466503357</v>
      </c>
      <c r="I17" s="36">
        <v>1.1811768945178147</v>
      </c>
      <c r="J17" s="11">
        <v>-0.09370095213252094</v>
      </c>
      <c r="M17" s="18"/>
      <c r="N17" s="17"/>
      <c r="O17" s="18"/>
      <c r="P17" s="18"/>
      <c r="Q17" s="18"/>
      <c r="R17" s="18"/>
      <c r="S17" s="18"/>
      <c r="T17" s="18"/>
    </row>
    <row r="18" spans="3:20" ht="12" customHeight="1">
      <c r="C18" s="17" t="s">
        <v>42</v>
      </c>
      <c r="D18" s="36">
        <v>7.413895745608256</v>
      </c>
      <c r="E18" s="36">
        <v>3.8292202429572737</v>
      </c>
      <c r="F18" s="11">
        <v>-3.5846755026509824</v>
      </c>
      <c r="G18" s="17" t="s">
        <v>35</v>
      </c>
      <c r="H18" s="36">
        <v>1.264323788720585</v>
      </c>
      <c r="I18" s="36">
        <v>0.9112279172356968</v>
      </c>
      <c r="J18" s="11">
        <v>-0.3530958714848881</v>
      </c>
      <c r="M18" s="18"/>
      <c r="N18" s="18"/>
      <c r="O18" s="18"/>
      <c r="P18" s="18"/>
      <c r="Q18" s="18"/>
      <c r="R18" s="18"/>
      <c r="S18" s="18"/>
      <c r="T18" s="18"/>
    </row>
    <row r="19" spans="3:20" ht="12" customHeight="1">
      <c r="C19" s="17" t="s">
        <v>39</v>
      </c>
      <c r="D19" s="36">
        <v>3.8816009493455033</v>
      </c>
      <c r="E19" s="36">
        <v>3.684015668975029</v>
      </c>
      <c r="F19" s="11">
        <v>-0.19758528037047407</v>
      </c>
      <c r="G19" s="17" t="s">
        <v>34</v>
      </c>
      <c r="H19" s="36">
        <v>2.1283265367922497</v>
      </c>
      <c r="I19" s="36">
        <v>0.8177660949407771</v>
      </c>
      <c r="J19" s="11">
        <v>-1.3105604418514725</v>
      </c>
      <c r="M19" s="18"/>
      <c r="N19" s="18"/>
      <c r="O19" s="18"/>
      <c r="P19" s="18"/>
      <c r="Q19" s="18"/>
      <c r="R19" s="18"/>
      <c r="S19" s="18"/>
      <c r="T19" s="18"/>
    </row>
    <row r="20" spans="3:10" ht="12" customHeight="1">
      <c r="C20" s="17" t="s">
        <v>83</v>
      </c>
      <c r="D20" s="11">
        <v>28.25708751377674</v>
      </c>
      <c r="E20" s="11">
        <v>32.56575095978056</v>
      </c>
      <c r="F20" s="11">
        <v>4.30866344600382</v>
      </c>
      <c r="G20" s="17" t="s">
        <v>83</v>
      </c>
      <c r="H20" s="11">
        <v>41.91278209630098</v>
      </c>
      <c r="I20" s="11">
        <v>48.46145662281411</v>
      </c>
      <c r="J20" s="11">
        <v>6.548674526513132</v>
      </c>
    </row>
    <row r="21" ht="12" customHeight="1">
      <c r="D21" s="11"/>
    </row>
    <row r="22" spans="3:4" ht="12" customHeight="1">
      <c r="C22" s="17" t="s">
        <v>84</v>
      </c>
      <c r="D22" s="11"/>
    </row>
    <row r="23" spans="3:4" ht="12" customHeight="1">
      <c r="C23" s="3" t="s">
        <v>72</v>
      </c>
      <c r="D23" s="11"/>
    </row>
    <row r="24" ht="12" customHeight="1">
      <c r="D24" s="11"/>
    </row>
    <row r="25" spans="1:3" ht="12">
      <c r="A25" s="12"/>
      <c r="C25" s="12" t="s">
        <v>57</v>
      </c>
    </row>
    <row r="26" ht="12">
      <c r="C26" s="2" t="s">
        <v>82</v>
      </c>
    </row>
    <row r="27" ht="12">
      <c r="D27" s="11"/>
    </row>
    <row r="28" s="1" customFormat="1" ht="23.25">
      <c r="C28" s="75" t="s">
        <v>125</v>
      </c>
    </row>
    <row r="29" s="43" customFormat="1" ht="20.25">
      <c r="C29" s="74" t="s">
        <v>108</v>
      </c>
    </row>
    <row r="30" ht="12">
      <c r="D30" s="11"/>
    </row>
    <row r="31" ht="12">
      <c r="D31" s="11"/>
    </row>
    <row r="32" ht="12">
      <c r="D32" s="11"/>
    </row>
    <row r="33" ht="12">
      <c r="D33" s="11"/>
    </row>
    <row r="34" ht="12">
      <c r="D34" s="11"/>
    </row>
    <row r="35" ht="12">
      <c r="D35" s="11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5">
      <c r="C83" s="78" t="s">
        <v>84</v>
      </c>
    </row>
    <row r="84" ht="15">
      <c r="C84" s="78" t="s">
        <v>114</v>
      </c>
    </row>
    <row r="85" ht="12"/>
  </sheetData>
  <mergeCells count="2">
    <mergeCell ref="C10:E10"/>
    <mergeCell ref="G10:I10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 topLeftCell="B1">
      <selection activeCell="E11" sqref="E11"/>
    </sheetView>
  </sheetViews>
  <sheetFormatPr defaultColWidth="8.8515625" defaultRowHeight="12"/>
  <cols>
    <col min="1" max="2" width="8.8515625" style="2" customWidth="1"/>
    <col min="3" max="3" width="15.7109375" style="2" customWidth="1"/>
    <col min="4" max="11" width="14.8515625" style="2" customWidth="1"/>
    <col min="12" max="17" width="7.140625" style="2" customWidth="1"/>
    <col min="18" max="16384" width="8.8515625" style="2" customWidth="1"/>
  </cols>
  <sheetData>
    <row r="1" ht="12">
      <c r="I1" s="31"/>
    </row>
    <row r="3" ht="12">
      <c r="C3" s="1" t="s">
        <v>52</v>
      </c>
    </row>
    <row r="4" ht="12">
      <c r="C4" s="1" t="s">
        <v>53</v>
      </c>
    </row>
    <row r="6" s="1" customFormat="1" ht="23.25">
      <c r="C6" s="75" t="s">
        <v>124</v>
      </c>
    </row>
    <row r="7" spans="3:17" ht="36" customHeight="1">
      <c r="C7" s="52"/>
      <c r="D7" s="32" t="s">
        <v>115</v>
      </c>
      <c r="E7" s="32" t="s">
        <v>100</v>
      </c>
      <c r="F7" s="32" t="s">
        <v>116</v>
      </c>
      <c r="G7" s="32" t="s">
        <v>101</v>
      </c>
      <c r="H7" s="32" t="s">
        <v>98</v>
      </c>
      <c r="I7" s="32" t="s">
        <v>117</v>
      </c>
      <c r="J7" s="32" t="s">
        <v>99</v>
      </c>
      <c r="K7" s="32" t="s">
        <v>118</v>
      </c>
      <c r="L7" s="8"/>
      <c r="M7" s="8"/>
      <c r="N7" s="8"/>
      <c r="O7" s="8"/>
      <c r="P7" s="8"/>
      <c r="Q7" s="8"/>
    </row>
    <row r="8" spans="3:17" ht="12" customHeight="1">
      <c r="C8" s="46" t="s">
        <v>107</v>
      </c>
      <c r="D8" s="53">
        <v>42388.357551</v>
      </c>
      <c r="E8" s="54">
        <v>1.6475798699180837</v>
      </c>
      <c r="F8" s="55">
        <v>42388.357551</v>
      </c>
      <c r="G8" s="54">
        <v>100</v>
      </c>
      <c r="H8" s="54"/>
      <c r="I8" s="56"/>
      <c r="J8" s="57" t="s">
        <v>35</v>
      </c>
      <c r="K8" s="57">
        <v>7606.831121</v>
      </c>
      <c r="L8" s="27"/>
      <c r="M8" s="27"/>
      <c r="Q8" s="27"/>
    </row>
    <row r="9" spans="2:17" ht="12" customHeight="1">
      <c r="B9" s="11"/>
      <c r="C9" s="33" t="s">
        <v>31</v>
      </c>
      <c r="D9" s="58">
        <v>9776.975278</v>
      </c>
      <c r="E9" s="59">
        <v>1.618366806594371</v>
      </c>
      <c r="F9" s="60">
        <v>687.869619</v>
      </c>
      <c r="G9" s="59">
        <v>1.6227795997341543</v>
      </c>
      <c r="H9" s="61" t="s">
        <v>20</v>
      </c>
      <c r="I9" s="61">
        <v>2611.781587</v>
      </c>
      <c r="J9" s="61" t="s">
        <v>0</v>
      </c>
      <c r="K9" s="61">
        <v>179.286339</v>
      </c>
      <c r="L9" s="27"/>
      <c r="M9" s="27"/>
      <c r="Q9" s="27"/>
    </row>
    <row r="10" spans="2:17" ht="12" customHeight="1">
      <c r="B10" s="11"/>
      <c r="C10" s="34" t="s">
        <v>30</v>
      </c>
      <c r="D10" s="41">
        <v>1329.602021</v>
      </c>
      <c r="E10" s="42">
        <v>2.7813056007162813</v>
      </c>
      <c r="F10" s="47">
        <v>143.835346</v>
      </c>
      <c r="G10" s="42">
        <v>0.33932748120033424</v>
      </c>
      <c r="H10" s="62" t="s">
        <v>26</v>
      </c>
      <c r="I10" s="62">
        <v>281.679958</v>
      </c>
      <c r="J10" s="62" t="s">
        <v>0</v>
      </c>
      <c r="K10" s="62">
        <v>57.249284</v>
      </c>
      <c r="L10" s="27"/>
      <c r="M10" s="27"/>
      <c r="Q10" s="27"/>
    </row>
    <row r="11" spans="2:11" ht="12" customHeight="1">
      <c r="B11" s="11"/>
      <c r="C11" s="34" t="s">
        <v>28</v>
      </c>
      <c r="D11" s="41">
        <v>2889.079399</v>
      </c>
      <c r="E11" s="42">
        <v>1.2553814534545888</v>
      </c>
      <c r="F11" s="47">
        <v>178.472788</v>
      </c>
      <c r="G11" s="42">
        <v>0.4210419990566244</v>
      </c>
      <c r="H11" s="62" t="s">
        <v>26</v>
      </c>
      <c r="I11" s="62">
        <v>1554.930982</v>
      </c>
      <c r="J11" s="62" t="s">
        <v>0</v>
      </c>
      <c r="K11" s="62">
        <v>64.164348</v>
      </c>
    </row>
    <row r="12" spans="2:11" ht="12" customHeight="1">
      <c r="B12" s="11"/>
      <c r="C12" s="34" t="s">
        <v>27</v>
      </c>
      <c r="D12" s="41">
        <v>5274.860104</v>
      </c>
      <c r="E12" s="42">
        <v>4.260728447817508</v>
      </c>
      <c r="F12" s="47">
        <v>580.634275</v>
      </c>
      <c r="G12" s="42">
        <v>1.369796586955283</v>
      </c>
      <c r="H12" s="62" t="s">
        <v>26</v>
      </c>
      <c r="I12" s="62">
        <v>1624.86466</v>
      </c>
      <c r="J12" s="62" t="s">
        <v>39</v>
      </c>
      <c r="K12" s="62">
        <v>219.876639</v>
      </c>
    </row>
    <row r="13" spans="2:11" ht="12" customHeight="1">
      <c r="B13" s="11"/>
      <c r="C13" s="34" t="s">
        <v>26</v>
      </c>
      <c r="D13" s="41">
        <v>25361.667364</v>
      </c>
      <c r="E13" s="42">
        <v>1.609248843261095</v>
      </c>
      <c r="F13" s="47">
        <v>5990.230565</v>
      </c>
      <c r="G13" s="42">
        <v>14.131782666485226</v>
      </c>
      <c r="H13" s="62" t="s">
        <v>8</v>
      </c>
      <c r="I13" s="62">
        <v>3359.868736</v>
      </c>
      <c r="J13" s="62" t="s">
        <v>35</v>
      </c>
      <c r="K13" s="62">
        <v>3303.426244</v>
      </c>
    </row>
    <row r="14" spans="2:11" ht="12" customHeight="1">
      <c r="B14" s="11"/>
      <c r="C14" s="34" t="s">
        <v>25</v>
      </c>
      <c r="D14" s="41">
        <v>231.185633</v>
      </c>
      <c r="E14" s="42">
        <v>1.085359491517928</v>
      </c>
      <c r="F14" s="47">
        <v>59.586146</v>
      </c>
      <c r="G14" s="42">
        <v>0.14057196230900973</v>
      </c>
      <c r="H14" s="62" t="s">
        <v>1</v>
      </c>
      <c r="I14" s="62">
        <v>47.32574</v>
      </c>
      <c r="J14" s="62" t="s">
        <v>39</v>
      </c>
      <c r="K14" s="62">
        <v>31.627882</v>
      </c>
    </row>
    <row r="15" spans="2:11" ht="12" customHeight="1">
      <c r="B15" s="11"/>
      <c r="C15" s="34" t="s">
        <v>23</v>
      </c>
      <c r="D15" s="41">
        <v>443.167306</v>
      </c>
      <c r="E15" s="42">
        <v>0.21827514973918452</v>
      </c>
      <c r="F15" s="47">
        <v>327.039526</v>
      </c>
      <c r="G15" s="42">
        <v>0.7715314885850884</v>
      </c>
      <c r="H15" s="62" t="s">
        <v>21</v>
      </c>
      <c r="I15" s="62">
        <v>40.168367</v>
      </c>
      <c r="J15" s="62" t="s">
        <v>0</v>
      </c>
      <c r="K15" s="62">
        <v>293.169661</v>
      </c>
    </row>
    <row r="16" spans="2:11" ht="12" customHeight="1">
      <c r="B16" s="11"/>
      <c r="C16" s="34" t="s">
        <v>22</v>
      </c>
      <c r="D16" s="41">
        <v>1067.577929</v>
      </c>
      <c r="E16" s="42">
        <v>1.9525395966863974</v>
      </c>
      <c r="F16" s="47">
        <v>185.289124</v>
      </c>
      <c r="G16" s="42">
        <v>0.4371226787380648</v>
      </c>
      <c r="H16" s="62" t="s">
        <v>17</v>
      </c>
      <c r="I16" s="62">
        <v>251.253166</v>
      </c>
      <c r="J16" s="62" t="s">
        <v>0</v>
      </c>
      <c r="K16" s="62">
        <v>45.870053</v>
      </c>
    </row>
    <row r="17" spans="2:11" ht="12" customHeight="1">
      <c r="B17" s="11"/>
      <c r="C17" s="34" t="s">
        <v>21</v>
      </c>
      <c r="D17" s="41">
        <v>15821.136196</v>
      </c>
      <c r="E17" s="42">
        <v>3.9786357628624645</v>
      </c>
      <c r="F17" s="47">
        <v>5589.840101</v>
      </c>
      <c r="G17" s="42">
        <v>13.187206166869109</v>
      </c>
      <c r="H17" s="62" t="s">
        <v>20</v>
      </c>
      <c r="I17" s="62">
        <v>2410.507746</v>
      </c>
      <c r="J17" s="62" t="s">
        <v>32</v>
      </c>
      <c r="K17" s="62">
        <v>630.110292</v>
      </c>
    </row>
    <row r="18" spans="2:11" ht="12" customHeight="1">
      <c r="B18" s="11"/>
      <c r="C18" s="34" t="s">
        <v>20</v>
      </c>
      <c r="D18" s="41">
        <v>14483.743317</v>
      </c>
      <c r="E18" s="42">
        <v>2.46664115262937</v>
      </c>
      <c r="F18" s="47">
        <v>6579.920302</v>
      </c>
      <c r="G18" s="42">
        <v>15.522942341144736</v>
      </c>
      <c r="H18" s="62" t="s">
        <v>17</v>
      </c>
      <c r="I18" s="62">
        <v>1737.005996</v>
      </c>
      <c r="J18" s="62" t="s">
        <v>48</v>
      </c>
      <c r="K18" s="62">
        <v>1224.25327</v>
      </c>
    </row>
    <row r="19" spans="2:11" ht="12" customHeight="1">
      <c r="B19" s="11"/>
      <c r="C19" s="34" t="s">
        <v>18</v>
      </c>
      <c r="D19" s="41">
        <v>927.699753</v>
      </c>
      <c r="E19" s="42">
        <v>3.820170647385331</v>
      </c>
      <c r="F19" s="47">
        <v>150.477767</v>
      </c>
      <c r="G19" s="42">
        <v>0.35499787133519173</v>
      </c>
      <c r="H19" s="62" t="s">
        <v>17</v>
      </c>
      <c r="I19" s="62">
        <v>309.490252</v>
      </c>
      <c r="J19" s="62" t="s">
        <v>38</v>
      </c>
      <c r="K19" s="62">
        <v>19.70182</v>
      </c>
    </row>
    <row r="20" spans="2:11" ht="12" customHeight="1">
      <c r="B20" s="11"/>
      <c r="C20" s="34" t="s">
        <v>17</v>
      </c>
      <c r="D20" s="41">
        <v>27328.270308</v>
      </c>
      <c r="E20" s="42">
        <v>4.3745520944838</v>
      </c>
      <c r="F20" s="47">
        <v>14934.866955</v>
      </c>
      <c r="G20" s="42">
        <v>35.23341742371347</v>
      </c>
      <c r="H20" s="62" t="s">
        <v>20</v>
      </c>
      <c r="I20" s="62">
        <v>3207.516812</v>
      </c>
      <c r="J20" s="62" t="s">
        <v>35</v>
      </c>
      <c r="K20" s="62">
        <v>2787.59966</v>
      </c>
    </row>
    <row r="21" spans="2:11" ht="12" customHeight="1">
      <c r="B21" s="11"/>
      <c r="C21" s="34" t="s">
        <v>15</v>
      </c>
      <c r="D21" s="41">
        <v>17.444414</v>
      </c>
      <c r="E21" s="42">
        <v>0.4218577114107854</v>
      </c>
      <c r="F21" s="47">
        <v>6.545777</v>
      </c>
      <c r="G21" s="42">
        <v>0.015442393567913971</v>
      </c>
      <c r="H21" s="62" t="s">
        <v>17</v>
      </c>
      <c r="I21" s="62">
        <v>3.878308</v>
      </c>
      <c r="J21" s="62" t="s">
        <v>32</v>
      </c>
      <c r="K21" s="62">
        <v>1.688458</v>
      </c>
    </row>
    <row r="22" spans="2:11" ht="12" customHeight="1">
      <c r="B22" s="11"/>
      <c r="C22" s="34" t="s">
        <v>14</v>
      </c>
      <c r="D22" s="41">
        <v>308.24858</v>
      </c>
      <c r="E22" s="42">
        <v>1.339513808845086</v>
      </c>
      <c r="F22" s="47">
        <v>137.564599</v>
      </c>
      <c r="G22" s="42">
        <v>0.324533921453521</v>
      </c>
      <c r="H22" s="62" t="s">
        <v>25</v>
      </c>
      <c r="I22" s="62">
        <v>42.86509</v>
      </c>
      <c r="J22" s="62" t="s">
        <v>38</v>
      </c>
      <c r="K22" s="62">
        <v>105.73749</v>
      </c>
    </row>
    <row r="23" spans="2:11" ht="12" customHeight="1">
      <c r="B23" s="11"/>
      <c r="C23" s="34" t="s">
        <v>13</v>
      </c>
      <c r="D23" s="41">
        <v>612.528413</v>
      </c>
      <c r="E23" s="42">
        <v>1.386557972033999</v>
      </c>
      <c r="F23" s="47">
        <v>240.393599</v>
      </c>
      <c r="G23" s="42">
        <v>0.5671217591074811</v>
      </c>
      <c r="H23" s="62" t="s">
        <v>26</v>
      </c>
      <c r="I23" s="62">
        <v>76.948923</v>
      </c>
      <c r="J23" s="62" t="s">
        <v>38</v>
      </c>
      <c r="K23" s="62">
        <v>85.986732</v>
      </c>
    </row>
    <row r="24" spans="2:11" ht="12" customHeight="1">
      <c r="B24" s="11"/>
      <c r="C24" s="34" t="s">
        <v>12</v>
      </c>
      <c r="D24" s="41">
        <v>67.552831</v>
      </c>
      <c r="E24" s="42">
        <v>0.41177657445429816</v>
      </c>
      <c r="F24" s="47">
        <v>14.04482</v>
      </c>
      <c r="G24" s="42">
        <v>0.03313367351660612</v>
      </c>
      <c r="H24" s="62" t="s">
        <v>26</v>
      </c>
      <c r="I24" s="62">
        <v>18.859615</v>
      </c>
      <c r="J24" s="62" t="s">
        <v>46</v>
      </c>
      <c r="K24" s="62">
        <v>4.961403</v>
      </c>
    </row>
    <row r="25" spans="2:11" ht="12" customHeight="1">
      <c r="B25" s="11"/>
      <c r="C25" s="34" t="s">
        <v>11</v>
      </c>
      <c r="D25" s="41">
        <v>896.745537</v>
      </c>
      <c r="E25" s="42">
        <v>0.6223754556159173</v>
      </c>
      <c r="F25" s="47">
        <v>100.294139</v>
      </c>
      <c r="G25" s="42">
        <v>0.2366077498504868</v>
      </c>
      <c r="H25" s="62" t="s">
        <v>5</v>
      </c>
      <c r="I25" s="62">
        <v>186.58782</v>
      </c>
      <c r="J25" s="62" t="s">
        <v>32</v>
      </c>
      <c r="K25" s="62">
        <v>16.660741</v>
      </c>
    </row>
    <row r="26" spans="2:11" ht="12" customHeight="1">
      <c r="B26" s="11"/>
      <c r="C26" s="34" t="s">
        <v>10</v>
      </c>
      <c r="D26" s="41">
        <v>17.991217</v>
      </c>
      <c r="E26" s="42">
        <v>0.5800559536870935</v>
      </c>
      <c r="F26" s="47">
        <v>5.368229</v>
      </c>
      <c r="G26" s="42">
        <v>0.01266439491915005</v>
      </c>
      <c r="H26" s="62" t="s">
        <v>26</v>
      </c>
      <c r="I26" s="62">
        <v>8.576178</v>
      </c>
      <c r="J26" s="62" t="s">
        <v>32</v>
      </c>
      <c r="K26" s="62">
        <v>1.255913</v>
      </c>
    </row>
    <row r="27" spans="2:11" ht="12" customHeight="1">
      <c r="B27" s="11"/>
      <c r="C27" s="34" t="s">
        <v>9</v>
      </c>
      <c r="D27" s="41">
        <v>16531.131824</v>
      </c>
      <c r="E27" s="42">
        <v>1.7956794113440755</v>
      </c>
      <c r="F27" s="47">
        <v>2165.752674</v>
      </c>
      <c r="G27" s="42">
        <v>5.10931019536261</v>
      </c>
      <c r="H27" s="62" t="s">
        <v>26</v>
      </c>
      <c r="I27" s="62">
        <v>5290.548249</v>
      </c>
      <c r="J27" s="62" t="s">
        <v>0</v>
      </c>
      <c r="K27" s="62">
        <v>651.433196</v>
      </c>
    </row>
    <row r="28" spans="2:11" ht="12" customHeight="1">
      <c r="B28" s="11"/>
      <c r="C28" s="34" t="s">
        <v>8</v>
      </c>
      <c r="D28" s="41">
        <v>3188.145797</v>
      </c>
      <c r="E28" s="42">
        <v>1.5870801206614449</v>
      </c>
      <c r="F28" s="47">
        <v>298.122211</v>
      </c>
      <c r="G28" s="42">
        <v>0.7033115417159325</v>
      </c>
      <c r="H28" s="62" t="s">
        <v>26</v>
      </c>
      <c r="I28" s="62">
        <v>1123.406972</v>
      </c>
      <c r="J28" s="62" t="s">
        <v>35</v>
      </c>
      <c r="K28" s="62">
        <v>112.892314</v>
      </c>
    </row>
    <row r="29" spans="2:11" ht="12" customHeight="1">
      <c r="B29" s="11"/>
      <c r="C29" s="34" t="s">
        <v>7</v>
      </c>
      <c r="D29" s="41">
        <v>11000.257446</v>
      </c>
      <c r="E29" s="42">
        <v>3.208064791807981</v>
      </c>
      <c r="F29" s="47">
        <v>1619.623322</v>
      </c>
      <c r="G29" s="42">
        <v>3.8209154956082765</v>
      </c>
      <c r="H29" s="62" t="s">
        <v>26</v>
      </c>
      <c r="I29" s="62">
        <v>5002.586637</v>
      </c>
      <c r="J29" s="62" t="s">
        <v>35</v>
      </c>
      <c r="K29" s="62">
        <v>410.714303</v>
      </c>
    </row>
    <row r="30" spans="2:11" ht="12" customHeight="1">
      <c r="B30" s="11"/>
      <c r="C30" s="34" t="s">
        <v>6</v>
      </c>
      <c r="D30" s="41">
        <v>3622.234859</v>
      </c>
      <c r="E30" s="42">
        <v>4.631572407372615</v>
      </c>
      <c r="F30" s="47">
        <v>683.849907</v>
      </c>
      <c r="G30" s="42">
        <v>1.613296542988765</v>
      </c>
      <c r="H30" s="62" t="s">
        <v>21</v>
      </c>
      <c r="I30" s="62">
        <v>1012.011672</v>
      </c>
      <c r="J30" s="62" t="s">
        <v>0</v>
      </c>
      <c r="K30" s="62">
        <v>263.198064</v>
      </c>
    </row>
    <row r="31" spans="2:11" ht="12" customHeight="1">
      <c r="B31" s="11"/>
      <c r="C31" s="34" t="s">
        <v>5</v>
      </c>
      <c r="D31" s="41">
        <v>2149.760853</v>
      </c>
      <c r="E31" s="42">
        <v>2.3371823188198158</v>
      </c>
      <c r="F31" s="47">
        <v>290.626841</v>
      </c>
      <c r="G31" s="42">
        <v>0.6856289268824093</v>
      </c>
      <c r="H31" s="62" t="s">
        <v>17</v>
      </c>
      <c r="I31" s="62">
        <v>741.016229</v>
      </c>
      <c r="J31" s="62" t="s">
        <v>0</v>
      </c>
      <c r="K31" s="62">
        <v>143.377513</v>
      </c>
    </row>
    <row r="32" spans="2:11" ht="12" customHeight="1">
      <c r="B32" s="11"/>
      <c r="C32" s="34" t="s">
        <v>4</v>
      </c>
      <c r="D32" s="41">
        <v>756.565405</v>
      </c>
      <c r="E32" s="42">
        <v>1.1394091440159793</v>
      </c>
      <c r="F32" s="47">
        <v>68.862875</v>
      </c>
      <c r="G32" s="42">
        <v>0.1624570494790861</v>
      </c>
      <c r="H32" s="62" t="s">
        <v>11</v>
      </c>
      <c r="I32" s="62">
        <v>303.032484</v>
      </c>
      <c r="J32" s="62" t="s">
        <v>32</v>
      </c>
      <c r="K32" s="62">
        <v>5.378372</v>
      </c>
    </row>
    <row r="33" spans="2:11" ht="12" customHeight="1">
      <c r="B33" s="11"/>
      <c r="C33" s="34" t="s">
        <v>3</v>
      </c>
      <c r="D33" s="41">
        <v>1284.344946</v>
      </c>
      <c r="E33" s="42">
        <v>1.2536521711338984</v>
      </c>
      <c r="F33" s="47">
        <v>139.574446</v>
      </c>
      <c r="G33" s="42">
        <v>0.3292754285939707</v>
      </c>
      <c r="H33" s="62" t="s">
        <v>28</v>
      </c>
      <c r="I33" s="62">
        <v>284.412049</v>
      </c>
      <c r="J33" s="62" t="s">
        <v>38</v>
      </c>
      <c r="K33" s="62">
        <v>77.564225</v>
      </c>
    </row>
    <row r="34" spans="2:11" ht="12" customHeight="1">
      <c r="B34" s="11"/>
      <c r="C34" s="34" t="s">
        <v>2</v>
      </c>
      <c r="D34" s="41">
        <v>346.622716</v>
      </c>
      <c r="E34" s="42">
        <v>0.4235431845266603</v>
      </c>
      <c r="F34" s="47">
        <v>55.546461</v>
      </c>
      <c r="G34" s="42">
        <v>0.13104178649330467</v>
      </c>
      <c r="H34" s="62" t="s">
        <v>26</v>
      </c>
      <c r="I34" s="62">
        <v>57.379512</v>
      </c>
      <c r="J34" s="62" t="s">
        <v>39</v>
      </c>
      <c r="K34" s="62">
        <v>8.50286</v>
      </c>
    </row>
    <row r="35" spans="2:11" ht="12" customHeight="1" thickBot="1">
      <c r="B35" s="11"/>
      <c r="C35" s="51" t="s">
        <v>1</v>
      </c>
      <c r="D35" s="63">
        <v>3115.26059</v>
      </c>
      <c r="E35" s="64">
        <v>1.6577551108775048</v>
      </c>
      <c r="F35" s="65">
        <v>1154.125137</v>
      </c>
      <c r="G35" s="64">
        <v>2.72274087433419</v>
      </c>
      <c r="H35" s="66" t="s">
        <v>2</v>
      </c>
      <c r="I35" s="66">
        <v>444.660907</v>
      </c>
      <c r="J35" s="66" t="s">
        <v>39</v>
      </c>
      <c r="K35" s="66">
        <v>708.990711</v>
      </c>
    </row>
    <row r="36" spans="3:8" ht="15">
      <c r="C36" s="78" t="s">
        <v>85</v>
      </c>
      <c r="D36" s="6"/>
      <c r="E36" s="6"/>
      <c r="F36" s="6"/>
      <c r="G36" s="6"/>
      <c r="H36" s="48"/>
    </row>
    <row r="37" spans="3:8" ht="15">
      <c r="C37" s="78" t="s">
        <v>86</v>
      </c>
      <c r="H37" s="48"/>
    </row>
    <row r="38" ht="15">
      <c r="C38" s="78" t="s">
        <v>114</v>
      </c>
    </row>
    <row r="39" ht="12"/>
    <row r="40" ht="12">
      <c r="A40" s="12"/>
    </row>
    <row r="42" ht="12">
      <c r="A42" s="12"/>
    </row>
    <row r="44" ht="12">
      <c r="C44" s="12" t="s">
        <v>57</v>
      </c>
    </row>
    <row r="45" ht="12">
      <c r="C45" s="2" t="s">
        <v>82</v>
      </c>
    </row>
  </sheetData>
  <conditionalFormatting sqref="D41:BH41">
    <cfRule type="top10" priority="1" dxfId="1" stopIfTrue="1" rank="5" bottom="1"/>
    <cfRule type="top10" priority="2" dxfId="0" stopIfTrue="1" rank="5"/>
  </conditionalFormatting>
  <conditionalFormatting sqref="D42:BH42">
    <cfRule type="top10" priority="3" dxfId="1" stopIfTrue="1" rank="5" bottom="1"/>
    <cfRule type="top10" priority="4" dxfId="0" stopIfTrue="1" rank="5"/>
  </conditionalFormatting>
  <conditionalFormatting sqref="D43:BH43">
    <cfRule type="top10" priority="5" dxfId="1" stopIfTrue="1" rank="5" bottom="1"/>
    <cfRule type="top10" priority="6" dxfId="0" stopIfTrue="1" rank="5"/>
  </conditionalFormatting>
  <conditionalFormatting sqref="D44:BH44">
    <cfRule type="top10" priority="7" dxfId="1" stopIfTrue="1" rank="5" bottom="1"/>
    <cfRule type="top10" priority="8" dxfId="0" stopIfTrue="1" rank="5"/>
  </conditionalFormatting>
  <conditionalFormatting sqref="D45:BH45">
    <cfRule type="top10" priority="9" dxfId="1" stopIfTrue="1" rank="5" bottom="1"/>
    <cfRule type="top10" priority="10" dxfId="0" stopIfTrue="1" rank="5"/>
  </conditionalFormatting>
  <conditionalFormatting sqref="D46:BH46">
    <cfRule type="top10" priority="11" dxfId="1" stopIfTrue="1" rank="5" bottom="1"/>
    <cfRule type="top10" priority="12" dxfId="0" stopIfTrue="1" rank="5"/>
  </conditionalFormatting>
  <conditionalFormatting sqref="D47:BH47">
    <cfRule type="top10" priority="13" dxfId="1" stopIfTrue="1" rank="5" bottom="1"/>
    <cfRule type="top10" priority="14" dxfId="0" stopIfTrue="1" rank="5"/>
  </conditionalFormatting>
  <conditionalFormatting sqref="D48:BH48">
    <cfRule type="top10" priority="15" dxfId="1" stopIfTrue="1" rank="5" bottom="1"/>
    <cfRule type="top10" priority="16" dxfId="0" stopIfTrue="1" rank="5"/>
  </conditionalFormatting>
  <conditionalFormatting sqref="D49:BH49">
    <cfRule type="top10" priority="17" dxfId="1" stopIfTrue="1" rank="5" bottom="1"/>
    <cfRule type="top10" priority="18" dxfId="0" stopIfTrue="1" rank="5"/>
  </conditionalFormatting>
  <conditionalFormatting sqref="D50:BH50">
    <cfRule type="top10" priority="19" dxfId="1" stopIfTrue="1" rank="5" bottom="1"/>
    <cfRule type="top10" priority="20" dxfId="0" stopIfTrue="1" rank="5"/>
  </conditionalFormatting>
  <conditionalFormatting sqref="D51:BH51">
    <cfRule type="top10" priority="21" dxfId="1" stopIfTrue="1" rank="5" bottom="1"/>
    <cfRule type="top10" priority="22" dxfId="0" stopIfTrue="1" rank="5"/>
  </conditionalFormatting>
  <conditionalFormatting sqref="D52:BH52">
    <cfRule type="top10" priority="23" dxfId="1" stopIfTrue="1" rank="5" bottom="1"/>
    <cfRule type="top10" priority="24" dxfId="0" stopIfTrue="1" rank="5"/>
  </conditionalFormatting>
  <conditionalFormatting sqref="D53:BH53">
    <cfRule type="top10" priority="25" dxfId="1" stopIfTrue="1" rank="5" bottom="1"/>
    <cfRule type="top10" priority="26" dxfId="0" stopIfTrue="1" rank="5"/>
  </conditionalFormatting>
  <conditionalFormatting sqref="D54:BH54">
    <cfRule type="top10" priority="27" dxfId="1" stopIfTrue="1" rank="5" bottom="1"/>
    <cfRule type="top10" priority="28" dxfId="0" stopIfTrue="1" rank="5"/>
  </conditionalFormatting>
  <conditionalFormatting sqref="D55:BH55">
    <cfRule type="top10" priority="29" dxfId="1" stopIfTrue="1" rank="5" bottom="1"/>
    <cfRule type="top10" priority="30" dxfId="0" stopIfTrue="1" rank="5"/>
  </conditionalFormatting>
  <conditionalFormatting sqref="D56:BH56">
    <cfRule type="top10" priority="31" dxfId="1" stopIfTrue="1" rank="5" bottom="1"/>
    <cfRule type="top10" priority="32" dxfId="0" stopIfTrue="1" rank="5"/>
  </conditionalFormatting>
  <conditionalFormatting sqref="D57:BH57">
    <cfRule type="top10" priority="33" dxfId="1" stopIfTrue="1" rank="5" bottom="1"/>
    <cfRule type="top10" priority="34" dxfId="0" stopIfTrue="1" rank="5"/>
  </conditionalFormatting>
  <conditionalFormatting sqref="D58:BH58">
    <cfRule type="top10" priority="35" dxfId="1" stopIfTrue="1" rank="5" bottom="1"/>
    <cfRule type="top10" priority="36" dxfId="0" stopIfTrue="1" rank="5"/>
  </conditionalFormatting>
  <conditionalFormatting sqref="D59:BH59">
    <cfRule type="top10" priority="37" dxfId="1" stopIfTrue="1" rank="5" bottom="1"/>
    <cfRule type="top10" priority="38" dxfId="0" stopIfTrue="1" rank="5"/>
  </conditionalFormatting>
  <conditionalFormatting sqref="D60:BH60">
    <cfRule type="top10" priority="39" dxfId="1" stopIfTrue="1" rank="5" bottom="1"/>
    <cfRule type="top10" priority="40" dxfId="0" stopIfTrue="1" rank="5"/>
  </conditionalFormatting>
  <conditionalFormatting sqref="D61:BH61">
    <cfRule type="top10" priority="41" dxfId="1" stopIfTrue="1" rank="5" bottom="1"/>
    <cfRule type="top10" priority="42" dxfId="0" stopIfTrue="1" rank="5"/>
  </conditionalFormatting>
  <conditionalFormatting sqref="D62:BH62">
    <cfRule type="top10" priority="43" dxfId="1" stopIfTrue="1" rank="5" bottom="1"/>
    <cfRule type="top10" priority="44" dxfId="0" stopIfTrue="1" rank="5"/>
  </conditionalFormatting>
  <conditionalFormatting sqref="D63:BH63">
    <cfRule type="top10" priority="45" dxfId="1" stopIfTrue="1" rank="5" bottom="1"/>
    <cfRule type="top10" priority="46" dxfId="0" stopIfTrue="1" rank="5"/>
  </conditionalFormatting>
  <conditionalFormatting sqref="D64:BH64">
    <cfRule type="top10" priority="47" dxfId="1" stopIfTrue="1" rank="5" bottom="1"/>
    <cfRule type="top10" priority="48" dxfId="0" stopIfTrue="1" rank="5"/>
  </conditionalFormatting>
  <conditionalFormatting sqref="D65:BH65">
    <cfRule type="top10" priority="49" dxfId="1" stopIfTrue="1" rank="5" bottom="1"/>
    <cfRule type="top10" priority="50" dxfId="0" stopIfTrue="1" rank="5"/>
  </conditionalFormatting>
  <conditionalFormatting sqref="D66:BH66">
    <cfRule type="top10" priority="51" dxfId="1" stopIfTrue="1" rank="5" bottom="1"/>
    <cfRule type="top10" priority="52" dxfId="0" stopIfTrue="1" rank="5"/>
  </conditionalFormatting>
  <conditionalFormatting sqref="D67:BH67">
    <cfRule type="top10" priority="53" dxfId="1" stopIfTrue="1" rank="5" bottom="1"/>
    <cfRule type="top10" priority="54" dxfId="0" stopIfTrue="1" rank="5"/>
  </conditionalFormatting>
  <conditionalFormatting sqref="D68:BH68">
    <cfRule type="top10" priority="55" dxfId="1" stopIfTrue="1" rank="5" bottom="1"/>
    <cfRule type="top10" priority="56" dxfId="0" stopIfTrue="1" rank="5"/>
  </conditionalFormatting>
  <conditionalFormatting sqref="D69:BH69">
    <cfRule type="top10" priority="57" dxfId="1" stopIfTrue="1" rank="5" bottom="1"/>
    <cfRule type="top10" priority="58" dxfId="0" stopIfTrue="1" rank="5"/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2"/>
  <sheetViews>
    <sheetView showGridLines="0" workbookViewId="0" topLeftCell="A1">
      <selection activeCell="E11" sqref="E11"/>
    </sheetView>
  </sheetViews>
  <sheetFormatPr defaultColWidth="8.8515625" defaultRowHeight="12"/>
  <cols>
    <col min="1" max="2" width="8.8515625" style="2" customWidth="1"/>
    <col min="3" max="3" width="17.421875" style="2" customWidth="1"/>
    <col min="4" max="5" width="10.7109375" style="2" customWidth="1"/>
    <col min="6" max="18" width="7.140625" style="2" customWidth="1"/>
    <col min="19" max="16384" width="8.8515625" style="2" customWidth="1"/>
  </cols>
  <sheetData>
    <row r="1" ht="12"/>
    <row r="2" ht="12"/>
    <row r="3" ht="12">
      <c r="C3" s="1" t="s">
        <v>52</v>
      </c>
    </row>
    <row r="4" ht="12">
      <c r="C4" s="1" t="s">
        <v>53</v>
      </c>
    </row>
    <row r="5" ht="12"/>
    <row r="6" s="1" customFormat="1" ht="15.75">
      <c r="C6" s="44" t="s">
        <v>196</v>
      </c>
    </row>
    <row r="7" s="3" customFormat="1" ht="12.75">
      <c r="C7" s="45" t="s">
        <v>59</v>
      </c>
    </row>
    <row r="8" ht="12">
      <c r="D8" s="4"/>
    </row>
    <row r="9" ht="12">
      <c r="C9" s="4"/>
    </row>
    <row r="10" spans="4:17" ht="12">
      <c r="D10" s="2" t="s">
        <v>60</v>
      </c>
      <c r="E10" s="2" t="s">
        <v>64</v>
      </c>
      <c r="F10" s="8"/>
      <c r="G10" s="8"/>
      <c r="J10" s="7"/>
      <c r="K10" s="8"/>
      <c r="L10" s="8"/>
      <c r="M10" s="8"/>
      <c r="N10" s="8"/>
      <c r="O10" s="8"/>
      <c r="P10" s="8"/>
      <c r="Q10" s="8"/>
    </row>
    <row r="11" spans="3:17" ht="12">
      <c r="C11" s="2" t="s">
        <v>61</v>
      </c>
      <c r="D11" s="11">
        <v>48.806342627877385</v>
      </c>
      <c r="E11" s="11">
        <v>63.71888994684919</v>
      </c>
      <c r="F11" s="36"/>
      <c r="G11" s="36"/>
      <c r="H11" s="6"/>
      <c r="I11" s="9"/>
      <c r="J11" s="11"/>
      <c r="K11" s="36"/>
      <c r="L11" s="36"/>
      <c r="M11" s="36"/>
      <c r="N11" s="36"/>
      <c r="O11" s="36"/>
      <c r="P11" s="36"/>
      <c r="Q11" s="36"/>
    </row>
    <row r="12" spans="3:17" ht="12">
      <c r="C12" s="2" t="s">
        <v>62</v>
      </c>
      <c r="D12" s="11">
        <v>18.776037182616008</v>
      </c>
      <c r="E12" s="11">
        <v>14.341076740609651</v>
      </c>
      <c r="F12" s="36"/>
      <c r="G12" s="36"/>
      <c r="H12" s="6"/>
      <c r="I12" s="9"/>
      <c r="J12" s="11"/>
      <c r="K12" s="36"/>
      <c r="L12" s="36"/>
      <c r="M12" s="36"/>
      <c r="N12" s="36"/>
      <c r="O12" s="36"/>
      <c r="P12" s="36"/>
      <c r="Q12" s="36"/>
    </row>
    <row r="13" spans="3:17" ht="12">
      <c r="C13" s="2" t="s">
        <v>63</v>
      </c>
      <c r="D13" s="11">
        <v>22.827821531094976</v>
      </c>
      <c r="E13" s="11">
        <v>16.238702002428013</v>
      </c>
      <c r="F13" s="36"/>
      <c r="G13" s="36"/>
      <c r="H13" s="6"/>
      <c r="I13" s="9"/>
      <c r="J13" s="11"/>
      <c r="K13" s="36"/>
      <c r="L13" s="36"/>
      <c r="M13" s="36"/>
      <c r="N13" s="36"/>
      <c r="O13" s="36"/>
      <c r="P13" s="36"/>
      <c r="Q13" s="36"/>
    </row>
    <row r="14" spans="3:10" ht="12">
      <c r="C14" s="2" t="s">
        <v>16</v>
      </c>
      <c r="D14" s="11">
        <v>9.588773020530635</v>
      </c>
      <c r="E14" s="11">
        <v>5.694509462607801</v>
      </c>
      <c r="H14" s="6"/>
      <c r="I14" s="9"/>
      <c r="J14" s="11"/>
    </row>
    <row r="15" spans="4:11" ht="12">
      <c r="D15" s="9"/>
      <c r="I15" s="6"/>
      <c r="J15" s="9"/>
      <c r="K15" s="11"/>
    </row>
    <row r="16" spans="3:11" ht="12">
      <c r="C16" s="43" t="s">
        <v>105</v>
      </c>
      <c r="D16" s="9"/>
      <c r="I16" s="6"/>
      <c r="J16" s="9"/>
      <c r="K16" s="11"/>
    </row>
    <row r="17" spans="3:11" ht="12">
      <c r="C17" s="6"/>
      <c r="D17" s="9"/>
      <c r="I17" s="6"/>
      <c r="J17" s="9"/>
      <c r="K17" s="11"/>
    </row>
    <row r="18" spans="3:11" ht="12">
      <c r="C18" s="12" t="s">
        <v>57</v>
      </c>
      <c r="D18" s="9"/>
      <c r="I18" s="6"/>
      <c r="J18" s="9"/>
      <c r="K18" s="11"/>
    </row>
    <row r="19" spans="3:11" ht="12">
      <c r="C19" s="2" t="s">
        <v>58</v>
      </c>
      <c r="D19" s="9"/>
      <c r="E19" s="11"/>
      <c r="I19" s="6"/>
      <c r="J19" s="9"/>
      <c r="K19" s="11"/>
    </row>
    <row r="20" spans="3:11" ht="12">
      <c r="C20" s="3"/>
      <c r="D20" s="9"/>
      <c r="E20" s="11"/>
      <c r="I20" s="6"/>
      <c r="J20" s="9"/>
      <c r="K20" s="11"/>
    </row>
    <row r="21" s="1" customFormat="1" ht="23.25">
      <c r="C21" s="75" t="s">
        <v>196</v>
      </c>
    </row>
    <row r="22" s="43" customFormat="1" ht="20.25">
      <c r="C22" s="74" t="s">
        <v>59</v>
      </c>
    </row>
    <row r="23" ht="12">
      <c r="D23" s="11"/>
    </row>
    <row r="24" ht="12">
      <c r="D24" s="11"/>
    </row>
    <row r="25" spans="1:4" ht="12">
      <c r="A25" s="12"/>
      <c r="D25" s="11"/>
    </row>
    <row r="26" ht="12">
      <c r="D26" s="11"/>
    </row>
    <row r="27" ht="12">
      <c r="D27" s="11"/>
    </row>
    <row r="28" ht="12">
      <c r="D28" s="11"/>
    </row>
    <row r="29" ht="12">
      <c r="D29" s="11"/>
    </row>
    <row r="30" ht="12">
      <c r="D30" s="11"/>
    </row>
    <row r="31" ht="12">
      <c r="D31" s="11"/>
    </row>
    <row r="32" ht="12">
      <c r="D32" s="11"/>
    </row>
    <row r="33" ht="12">
      <c r="D33" s="11"/>
    </row>
    <row r="34" ht="12">
      <c r="D34" s="11"/>
    </row>
    <row r="35" ht="12">
      <c r="D35" s="11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5">
      <c r="C52" s="78" t="s">
        <v>113</v>
      </c>
    </row>
    <row r="54" ht="12"/>
    <row r="55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 topLeftCell="A1">
      <selection activeCell="E11" sqref="E11"/>
    </sheetView>
  </sheetViews>
  <sheetFormatPr defaultColWidth="8.8515625" defaultRowHeight="12"/>
  <cols>
    <col min="1" max="2" width="8.8515625" style="2" customWidth="1"/>
    <col min="3" max="3" width="15.7109375" style="2" customWidth="1"/>
    <col min="4" max="11" width="14.8515625" style="2" customWidth="1"/>
    <col min="12" max="17" width="7.140625" style="2" customWidth="1"/>
    <col min="18" max="16384" width="8.8515625" style="2" customWidth="1"/>
  </cols>
  <sheetData>
    <row r="1" ht="12">
      <c r="I1" s="31"/>
    </row>
    <row r="3" ht="12">
      <c r="C3" s="1" t="s">
        <v>52</v>
      </c>
    </row>
    <row r="4" ht="12">
      <c r="C4" s="1" t="s">
        <v>53</v>
      </c>
    </row>
    <row r="6" s="1" customFormat="1" ht="23.25">
      <c r="C6" s="75" t="s">
        <v>123</v>
      </c>
    </row>
    <row r="7" spans="3:17" ht="36" customHeight="1">
      <c r="C7" s="52"/>
      <c r="D7" s="32" t="s">
        <v>119</v>
      </c>
      <c r="E7" s="32" t="s">
        <v>111</v>
      </c>
      <c r="F7" s="32" t="s">
        <v>120</v>
      </c>
      <c r="G7" s="32" t="s">
        <v>112</v>
      </c>
      <c r="H7" s="32" t="s">
        <v>98</v>
      </c>
      <c r="I7" s="32" t="s">
        <v>117</v>
      </c>
      <c r="J7" s="32" t="s">
        <v>99</v>
      </c>
      <c r="K7" s="32" t="s">
        <v>118</v>
      </c>
      <c r="L7" s="8"/>
      <c r="M7" s="8"/>
      <c r="N7" s="8"/>
      <c r="O7" s="8"/>
      <c r="P7" s="8"/>
      <c r="Q7" s="8"/>
    </row>
    <row r="8" spans="3:17" ht="12" customHeight="1">
      <c r="C8" s="46" t="s">
        <v>107</v>
      </c>
      <c r="D8" s="53">
        <v>106132.199827</v>
      </c>
      <c r="E8" s="54">
        <v>3.5348740009409263</v>
      </c>
      <c r="F8" s="55">
        <v>106132.199827</v>
      </c>
      <c r="G8" s="54">
        <v>100</v>
      </c>
      <c r="H8" s="54"/>
      <c r="I8" s="56"/>
      <c r="J8" s="57" t="s">
        <v>48</v>
      </c>
      <c r="K8" s="57">
        <v>32224.751062</v>
      </c>
      <c r="L8" s="27"/>
      <c r="M8" s="27"/>
      <c r="N8" s="27"/>
      <c r="O8" s="27"/>
      <c r="P8" s="27"/>
      <c r="Q8" s="27"/>
    </row>
    <row r="9" spans="2:17" ht="12" customHeight="1">
      <c r="B9" s="11"/>
      <c r="C9" s="33" t="s">
        <v>31</v>
      </c>
      <c r="D9" s="58">
        <v>10051.730669</v>
      </c>
      <c r="E9" s="59">
        <v>1.6953109594043378</v>
      </c>
      <c r="F9" s="60">
        <v>5796.34913</v>
      </c>
      <c r="G9" s="59">
        <v>5.461442558854236</v>
      </c>
      <c r="H9" s="61" t="s">
        <v>26</v>
      </c>
      <c r="I9" s="61">
        <v>1329.257227</v>
      </c>
      <c r="J9" s="61" t="s">
        <v>48</v>
      </c>
      <c r="K9" s="61">
        <v>1455.423157</v>
      </c>
      <c r="L9" s="27"/>
      <c r="M9" s="27">
        <v>1</v>
      </c>
      <c r="N9" s="27"/>
      <c r="O9" s="27"/>
      <c r="P9" s="27"/>
      <c r="Q9" s="27"/>
    </row>
    <row r="10" spans="2:17" ht="12" customHeight="1">
      <c r="B10" s="11"/>
      <c r="C10" s="34" t="s">
        <v>30</v>
      </c>
      <c r="D10" s="41">
        <v>971.765931</v>
      </c>
      <c r="E10" s="42">
        <v>1.7584109676389403</v>
      </c>
      <c r="F10" s="47">
        <v>229.594702</v>
      </c>
      <c r="G10" s="42">
        <v>0.21632897685551522</v>
      </c>
      <c r="H10" s="62" t="s">
        <v>7</v>
      </c>
      <c r="I10" s="62">
        <v>145.407401</v>
      </c>
      <c r="J10" s="62" t="s">
        <v>122</v>
      </c>
      <c r="K10" s="62">
        <v>119.892893</v>
      </c>
      <c r="L10" s="27"/>
      <c r="M10" s="27">
        <v>0</v>
      </c>
      <c r="N10" s="27"/>
      <c r="O10" s="27"/>
      <c r="P10" s="27"/>
      <c r="Q10" s="27"/>
    </row>
    <row r="11" spans="2:13" ht="12" customHeight="1">
      <c r="B11" s="11"/>
      <c r="C11" s="34" t="s">
        <v>28</v>
      </c>
      <c r="D11" s="41">
        <v>4274.418739</v>
      </c>
      <c r="E11" s="42">
        <v>1.9011200266313235</v>
      </c>
      <c r="F11" s="47">
        <v>1038.163835</v>
      </c>
      <c r="G11" s="42">
        <v>0.9781798895078507</v>
      </c>
      <c r="H11" s="62" t="s">
        <v>26</v>
      </c>
      <c r="I11" s="62">
        <v>1017.726999</v>
      </c>
      <c r="J11" s="62" t="s">
        <v>48</v>
      </c>
      <c r="K11" s="62">
        <v>363.816105</v>
      </c>
      <c r="M11" s="27">
        <v>0</v>
      </c>
    </row>
    <row r="12" spans="2:13" ht="12" customHeight="1">
      <c r="B12" s="11"/>
      <c r="C12" s="34" t="s">
        <v>27</v>
      </c>
      <c r="D12" s="41">
        <v>5835.755573</v>
      </c>
      <c r="E12" s="42">
        <v>4.856219157177337</v>
      </c>
      <c r="F12" s="47">
        <v>3834.450439</v>
      </c>
      <c r="G12" s="42">
        <v>3.612900180388532</v>
      </c>
      <c r="H12" s="62" t="s">
        <v>26</v>
      </c>
      <c r="I12" s="62">
        <v>471.013968</v>
      </c>
      <c r="J12" s="62" t="s">
        <v>48</v>
      </c>
      <c r="K12" s="62">
        <v>1420.61251</v>
      </c>
      <c r="M12" s="27">
        <v>1</v>
      </c>
    </row>
    <row r="13" spans="2:13" ht="12" customHeight="1">
      <c r="B13" s="11"/>
      <c r="C13" s="34" t="s">
        <v>26</v>
      </c>
      <c r="D13" s="41">
        <v>44580.822049</v>
      </c>
      <c r="E13" s="42">
        <v>2.9842959273777327</v>
      </c>
      <c r="F13" s="47">
        <v>24709.845987</v>
      </c>
      <c r="G13" s="42">
        <v>23.28213871688149</v>
      </c>
      <c r="H13" s="62" t="s">
        <v>7</v>
      </c>
      <c r="I13" s="62">
        <v>5394.162576</v>
      </c>
      <c r="J13" s="62" t="s">
        <v>48</v>
      </c>
      <c r="K13" s="62">
        <v>6774.191905</v>
      </c>
      <c r="M13" s="27">
        <v>1</v>
      </c>
    </row>
    <row r="14" spans="2:13" ht="12" customHeight="1">
      <c r="B14" s="11"/>
      <c r="C14" s="34" t="s">
        <v>25</v>
      </c>
      <c r="D14" s="41">
        <v>407.877291</v>
      </c>
      <c r="E14" s="42">
        <v>1.6358876008046777</v>
      </c>
      <c r="F14" s="47">
        <v>50.362711</v>
      </c>
      <c r="G14" s="42">
        <v>0.04745280987494216</v>
      </c>
      <c r="H14" s="62" t="s">
        <v>26</v>
      </c>
      <c r="I14" s="62">
        <v>67.530676</v>
      </c>
      <c r="J14" s="62" t="s">
        <v>48</v>
      </c>
      <c r="K14" s="62">
        <v>19.472679</v>
      </c>
      <c r="M14" s="27">
        <v>0</v>
      </c>
    </row>
    <row r="15" spans="2:13" ht="12" customHeight="1">
      <c r="B15" s="11"/>
      <c r="C15" s="34" t="s">
        <v>23</v>
      </c>
      <c r="D15" s="41">
        <v>2957.375628</v>
      </c>
      <c r="E15" s="42">
        <v>2.1267190504788225</v>
      </c>
      <c r="F15" s="47">
        <v>2098.134537</v>
      </c>
      <c r="G15" s="42">
        <v>1.9769066696252866</v>
      </c>
      <c r="H15" s="62" t="s">
        <v>26</v>
      </c>
      <c r="I15" s="62">
        <v>219.562982</v>
      </c>
      <c r="J15" s="62" t="s">
        <v>48</v>
      </c>
      <c r="K15" s="62">
        <v>580.285944</v>
      </c>
      <c r="M15" s="27">
        <v>1</v>
      </c>
    </row>
    <row r="16" spans="2:13" ht="12" customHeight="1">
      <c r="B16" s="11"/>
      <c r="C16" s="34" t="s">
        <v>22</v>
      </c>
      <c r="D16" s="41">
        <v>2534.089406</v>
      </c>
      <c r="E16" s="42">
        <v>2.7234117702509066</v>
      </c>
      <c r="F16" s="47">
        <v>998.143696</v>
      </c>
      <c r="G16" s="42">
        <v>0.9404720693880054</v>
      </c>
      <c r="H16" s="62" t="s">
        <v>21</v>
      </c>
      <c r="I16" s="62">
        <v>383.584042</v>
      </c>
      <c r="J16" s="62" t="s">
        <v>48</v>
      </c>
      <c r="K16" s="62">
        <v>577.584224</v>
      </c>
      <c r="M16" s="27">
        <v>1</v>
      </c>
    </row>
    <row r="17" spans="2:13" ht="12" customHeight="1">
      <c r="B17" s="11"/>
      <c r="C17" s="34" t="s">
        <v>21</v>
      </c>
      <c r="D17" s="41">
        <v>27630.646583</v>
      </c>
      <c r="E17" s="42">
        <v>5.891260658107925</v>
      </c>
      <c r="F17" s="47">
        <v>14465.859377</v>
      </c>
      <c r="G17" s="42">
        <v>13.630038198190528</v>
      </c>
      <c r="H17" s="62" t="s">
        <v>17</v>
      </c>
      <c r="I17" s="62">
        <v>2921.296723</v>
      </c>
      <c r="J17" s="62" t="s">
        <v>48</v>
      </c>
      <c r="K17" s="62">
        <v>4793.541858</v>
      </c>
      <c r="M17" s="27">
        <v>1</v>
      </c>
    </row>
    <row r="18" spans="2:13" ht="12" customHeight="1">
      <c r="B18" s="11"/>
      <c r="C18" s="34" t="s">
        <v>20</v>
      </c>
      <c r="D18" s="41">
        <v>27630.646583</v>
      </c>
      <c r="E18" s="42">
        <v>3.551073263443396</v>
      </c>
      <c r="F18" s="47">
        <v>14465.859377</v>
      </c>
      <c r="G18" s="42">
        <v>13.630038198190528</v>
      </c>
      <c r="H18" s="62" t="s">
        <v>17</v>
      </c>
      <c r="I18" s="62">
        <v>2921.296723</v>
      </c>
      <c r="J18" s="62" t="s">
        <v>48</v>
      </c>
      <c r="K18" s="62">
        <v>4793.541858</v>
      </c>
      <c r="M18" s="27">
        <v>1</v>
      </c>
    </row>
    <row r="19" spans="2:13" ht="12" customHeight="1">
      <c r="B19" s="11"/>
      <c r="C19" s="34" t="s">
        <v>18</v>
      </c>
      <c r="D19" s="41">
        <v>1545.280392</v>
      </c>
      <c r="E19" s="42">
        <v>3.6359140689204574</v>
      </c>
      <c r="F19" s="47">
        <v>396.309688</v>
      </c>
      <c r="G19" s="42">
        <v>0.37341135738824</v>
      </c>
      <c r="H19" s="62" t="s">
        <v>17</v>
      </c>
      <c r="I19" s="62">
        <v>355.053747</v>
      </c>
      <c r="J19" s="62" t="s">
        <v>122</v>
      </c>
      <c r="K19" s="62">
        <v>50.703394</v>
      </c>
      <c r="M19" s="27">
        <v>0</v>
      </c>
    </row>
    <row r="20" spans="2:13" ht="12" customHeight="1">
      <c r="B20" s="11"/>
      <c r="C20" s="34" t="s">
        <v>17</v>
      </c>
      <c r="D20" s="41">
        <v>19732.458718</v>
      </c>
      <c r="E20" s="42">
        <v>3.010619121010992</v>
      </c>
      <c r="F20" s="47">
        <v>10872.381806</v>
      </c>
      <c r="G20" s="42">
        <v>10.244187742949308</v>
      </c>
      <c r="H20" s="62" t="s">
        <v>21</v>
      </c>
      <c r="I20" s="62">
        <v>1763.398393</v>
      </c>
      <c r="J20" s="62" t="s">
        <v>48</v>
      </c>
      <c r="K20" s="62">
        <v>3340.415355</v>
      </c>
      <c r="M20" s="27">
        <v>1</v>
      </c>
    </row>
    <row r="21" spans="2:13" ht="12" customHeight="1">
      <c r="B21" s="11"/>
      <c r="C21" s="34" t="s">
        <v>15</v>
      </c>
      <c r="D21" s="41">
        <v>328.450863</v>
      </c>
      <c r="E21" s="42">
        <v>2.8734856068346746</v>
      </c>
      <c r="F21" s="47">
        <v>57.279709</v>
      </c>
      <c r="G21" s="42">
        <v>0.05397015146521825</v>
      </c>
      <c r="H21" s="62" t="s">
        <v>22</v>
      </c>
      <c r="I21" s="62">
        <v>73.648679</v>
      </c>
      <c r="J21" s="62" t="s">
        <v>48</v>
      </c>
      <c r="K21" s="62">
        <v>16.831911</v>
      </c>
      <c r="M21" s="27">
        <v>0</v>
      </c>
    </row>
    <row r="22" spans="2:13" ht="12" customHeight="1">
      <c r="B22" s="11"/>
      <c r="C22" s="34" t="s">
        <v>14</v>
      </c>
      <c r="D22" s="41">
        <v>522.194312</v>
      </c>
      <c r="E22" s="42">
        <v>1.8573379415833182</v>
      </c>
      <c r="F22" s="47">
        <v>53.27837</v>
      </c>
      <c r="G22" s="42">
        <v>0.050200005358266395</v>
      </c>
      <c r="H22" s="62" t="s">
        <v>7</v>
      </c>
      <c r="I22" s="62">
        <v>103.809103</v>
      </c>
      <c r="J22" s="62" t="s">
        <v>33</v>
      </c>
      <c r="K22" s="62">
        <v>18.424686</v>
      </c>
      <c r="M22" s="27">
        <v>0</v>
      </c>
    </row>
    <row r="23" spans="2:13" ht="12" customHeight="1">
      <c r="B23" s="11"/>
      <c r="C23" s="34" t="s">
        <v>13</v>
      </c>
      <c r="D23" s="41">
        <v>705.042091</v>
      </c>
      <c r="E23" s="42">
        <v>1.3457022130542438</v>
      </c>
      <c r="F23" s="47">
        <v>116.962353</v>
      </c>
      <c r="G23" s="42">
        <v>0.11020439903314319</v>
      </c>
      <c r="H23" s="62" t="s">
        <v>7</v>
      </c>
      <c r="I23" s="62">
        <v>175.57667</v>
      </c>
      <c r="J23" s="62" t="s">
        <v>48</v>
      </c>
      <c r="K23" s="62">
        <v>50.196033</v>
      </c>
      <c r="M23" s="27">
        <v>0</v>
      </c>
    </row>
    <row r="24" spans="2:13" ht="12" customHeight="1">
      <c r="B24" s="11"/>
      <c r="C24" s="34" t="s">
        <v>12</v>
      </c>
      <c r="D24" s="41">
        <v>386.349891</v>
      </c>
      <c r="E24" s="42">
        <v>1.533958115800255</v>
      </c>
      <c r="F24" s="47">
        <v>22.178084</v>
      </c>
      <c r="G24" s="42">
        <v>0.020896659106426907</v>
      </c>
      <c r="H24" s="62" t="s">
        <v>26</v>
      </c>
      <c r="I24" s="62">
        <v>95.312847</v>
      </c>
      <c r="J24" s="62" t="s">
        <v>48</v>
      </c>
      <c r="K24" s="62">
        <v>4.27008</v>
      </c>
      <c r="M24" s="27">
        <v>0</v>
      </c>
    </row>
    <row r="25" spans="2:13" ht="12" customHeight="1">
      <c r="B25" s="11"/>
      <c r="C25" s="34" t="s">
        <v>11</v>
      </c>
      <c r="D25" s="41">
        <v>1831.370374</v>
      </c>
      <c r="E25" s="42">
        <v>1.17113795975987</v>
      </c>
      <c r="F25" s="47">
        <v>393.781186</v>
      </c>
      <c r="G25" s="42">
        <v>0.3710289494063819</v>
      </c>
      <c r="H25" s="62" t="s">
        <v>26</v>
      </c>
      <c r="I25" s="62">
        <v>321.652161</v>
      </c>
      <c r="J25" s="62" t="s">
        <v>48</v>
      </c>
      <c r="K25" s="62">
        <v>194.346325</v>
      </c>
      <c r="M25" s="27">
        <v>0</v>
      </c>
    </row>
    <row r="26" spans="2:13" ht="12" customHeight="1">
      <c r="B26" s="11"/>
      <c r="C26" s="34" t="s">
        <v>10</v>
      </c>
      <c r="D26" s="41">
        <v>158.739675</v>
      </c>
      <c r="E26" s="42">
        <v>1.9518440514478201</v>
      </c>
      <c r="F26" s="47">
        <v>78.235032</v>
      </c>
      <c r="G26" s="42">
        <v>0.07371469933491101</v>
      </c>
      <c r="H26" s="62" t="s">
        <v>17</v>
      </c>
      <c r="I26" s="62">
        <v>24.782559</v>
      </c>
      <c r="J26" s="62" t="s">
        <v>48</v>
      </c>
      <c r="K26" s="62">
        <v>41.606938</v>
      </c>
      <c r="M26" s="27">
        <v>1</v>
      </c>
    </row>
    <row r="27" spans="2:13" ht="12" customHeight="1">
      <c r="B27" s="11"/>
      <c r="C27" s="34" t="s">
        <v>9</v>
      </c>
      <c r="D27" s="41">
        <v>20745.053079</v>
      </c>
      <c r="E27" s="42">
        <v>2.4237324980825505</v>
      </c>
      <c r="F27" s="47">
        <v>13388.264674</v>
      </c>
      <c r="G27" s="42">
        <v>12.614705712143385</v>
      </c>
      <c r="H27" s="62" t="s">
        <v>26</v>
      </c>
      <c r="I27" s="62">
        <v>3180.023471</v>
      </c>
      <c r="J27" s="62" t="s">
        <v>48</v>
      </c>
      <c r="K27" s="62">
        <v>4666.908369</v>
      </c>
      <c r="M27" s="27">
        <v>1</v>
      </c>
    </row>
    <row r="28" spans="2:13" ht="12" customHeight="1">
      <c r="B28" s="11"/>
      <c r="C28" s="34" t="s">
        <v>8</v>
      </c>
      <c r="D28" s="41">
        <v>7137.167708</v>
      </c>
      <c r="E28" s="42">
        <v>3.237213970050364</v>
      </c>
      <c r="F28" s="47">
        <v>1296.086077</v>
      </c>
      <c r="G28" s="42">
        <v>1.221199672778549</v>
      </c>
      <c r="H28" s="62" t="s">
        <v>26</v>
      </c>
      <c r="I28" s="62">
        <v>3221.509388</v>
      </c>
      <c r="J28" s="62" t="s">
        <v>48</v>
      </c>
      <c r="K28" s="62">
        <v>331.457691</v>
      </c>
      <c r="M28" s="27">
        <v>0</v>
      </c>
    </row>
    <row r="29" spans="2:13" ht="12" customHeight="1">
      <c r="B29" s="11"/>
      <c r="C29" s="34" t="s">
        <v>7</v>
      </c>
      <c r="D29" s="41">
        <v>13999.550728</v>
      </c>
      <c r="E29" s="42">
        <v>12.815018297380771</v>
      </c>
      <c r="F29" s="47">
        <v>4990.805386</v>
      </c>
      <c r="G29" s="42">
        <v>4.702442231608527</v>
      </c>
      <c r="H29" s="62" t="s">
        <v>26</v>
      </c>
      <c r="I29" s="62">
        <v>4340.409069</v>
      </c>
      <c r="J29" s="62" t="s">
        <v>48</v>
      </c>
      <c r="K29" s="62">
        <v>1651.666842</v>
      </c>
      <c r="M29" s="27">
        <v>0</v>
      </c>
    </row>
    <row r="30" spans="2:13" ht="12" customHeight="1">
      <c r="B30" s="11"/>
      <c r="C30" s="34" t="s">
        <v>6</v>
      </c>
      <c r="D30" s="41">
        <v>3012.604247</v>
      </c>
      <c r="E30" s="42">
        <v>2.7577012504305856</v>
      </c>
      <c r="F30" s="47">
        <v>576.991704</v>
      </c>
      <c r="G30" s="42">
        <v>0.5436537685457581</v>
      </c>
      <c r="H30" s="62" t="s">
        <v>21</v>
      </c>
      <c r="I30" s="62">
        <v>1506.51233</v>
      </c>
      <c r="J30" s="62" t="s">
        <v>48</v>
      </c>
      <c r="K30" s="62">
        <v>218.464513</v>
      </c>
      <c r="M30" s="27">
        <v>0</v>
      </c>
    </row>
    <row r="31" spans="2:13" ht="12" customHeight="1">
      <c r="B31" s="11"/>
      <c r="C31" s="34" t="s">
        <v>5</v>
      </c>
      <c r="D31" s="41">
        <v>2617.378299</v>
      </c>
      <c r="E31" s="42">
        <v>2.075689344447871</v>
      </c>
      <c r="F31" s="47">
        <v>479.685531</v>
      </c>
      <c r="G31" s="42">
        <v>0.45196983741212166</v>
      </c>
      <c r="H31" s="62" t="s">
        <v>7</v>
      </c>
      <c r="I31" s="62">
        <v>531.116358</v>
      </c>
      <c r="J31" s="62" t="s">
        <v>122</v>
      </c>
      <c r="K31" s="62">
        <v>175.237849</v>
      </c>
      <c r="M31" s="27">
        <v>0</v>
      </c>
    </row>
    <row r="32" spans="2:13" ht="12" customHeight="1">
      <c r="B32" s="11"/>
      <c r="C32" s="34" t="s">
        <v>4</v>
      </c>
      <c r="D32" s="41">
        <v>1163.586462</v>
      </c>
      <c r="E32" s="42">
        <v>1.7540587258743725</v>
      </c>
      <c r="F32" s="47">
        <v>532.422252</v>
      </c>
      <c r="G32" s="42">
        <v>0.501659489643926</v>
      </c>
      <c r="H32" s="62" t="s">
        <v>26</v>
      </c>
      <c r="I32" s="62">
        <v>192.751205</v>
      </c>
      <c r="J32" s="62" t="s">
        <v>48</v>
      </c>
      <c r="K32" s="62">
        <v>132.260903</v>
      </c>
      <c r="M32" s="27">
        <v>0</v>
      </c>
    </row>
    <row r="33" spans="2:13" ht="12" customHeight="1">
      <c r="B33" s="11"/>
      <c r="C33" s="34" t="s">
        <v>3</v>
      </c>
      <c r="D33" s="41">
        <v>1795.303788</v>
      </c>
      <c r="E33" s="42">
        <v>1.6795773616094467</v>
      </c>
      <c r="F33" s="47">
        <v>337.544302</v>
      </c>
      <c r="G33" s="42">
        <v>0.31804136967877006</v>
      </c>
      <c r="H33" s="62" t="s">
        <v>26</v>
      </c>
      <c r="I33" s="62">
        <v>583.64124</v>
      </c>
      <c r="J33" s="62" t="s">
        <v>122</v>
      </c>
      <c r="K33" s="62">
        <v>68.264365</v>
      </c>
      <c r="M33" s="27">
        <v>0</v>
      </c>
    </row>
    <row r="34" spans="2:13" ht="12" customHeight="1">
      <c r="B34" s="11"/>
      <c r="C34" s="34" t="s">
        <v>2</v>
      </c>
      <c r="D34" s="41">
        <v>1806.653855</v>
      </c>
      <c r="E34" s="42">
        <v>1.9559916089850278</v>
      </c>
      <c r="F34" s="47">
        <v>541.483449</v>
      </c>
      <c r="G34" s="42">
        <v>0.5101971408136654</v>
      </c>
      <c r="H34" s="62" t="s">
        <v>1</v>
      </c>
      <c r="I34" s="62">
        <v>428.010598</v>
      </c>
      <c r="J34" s="62" t="s">
        <v>48</v>
      </c>
      <c r="K34" s="62">
        <v>329.033309</v>
      </c>
      <c r="M34" s="27">
        <v>0</v>
      </c>
    </row>
    <row r="35" spans="2:13" ht="12" customHeight="1" thickBot="1">
      <c r="B35" s="11"/>
      <c r="C35" s="51" t="s">
        <v>1</v>
      </c>
      <c r="D35" s="63">
        <v>5878.951657</v>
      </c>
      <c r="E35" s="64">
        <v>3.058216802807372</v>
      </c>
      <c r="F35" s="65">
        <v>3444.988026</v>
      </c>
      <c r="G35" s="64">
        <v>3.2459404701075423</v>
      </c>
      <c r="H35" s="66" t="s">
        <v>26</v>
      </c>
      <c r="I35" s="66">
        <v>512.050104</v>
      </c>
      <c r="J35" s="66" t="s">
        <v>48</v>
      </c>
      <c r="K35" s="66">
        <v>1461.877954</v>
      </c>
      <c r="M35" s="27">
        <v>1</v>
      </c>
    </row>
    <row r="36" spans="3:8" ht="15">
      <c r="C36" s="78" t="s">
        <v>87</v>
      </c>
      <c r="D36" s="6"/>
      <c r="E36" s="6"/>
      <c r="F36" s="6"/>
      <c r="G36" s="6"/>
      <c r="H36" s="77"/>
    </row>
    <row r="37" spans="3:8" ht="15">
      <c r="C37" s="78" t="s">
        <v>86</v>
      </c>
      <c r="H37" s="77"/>
    </row>
    <row r="38" ht="15">
      <c r="C38" s="78" t="s">
        <v>114</v>
      </c>
    </row>
    <row r="39" ht="12"/>
    <row r="40" ht="12">
      <c r="A40" s="12"/>
    </row>
    <row r="42" ht="12">
      <c r="A42" s="12"/>
    </row>
    <row r="44" ht="12">
      <c r="C44" s="12" t="s">
        <v>57</v>
      </c>
    </row>
    <row r="45" ht="12">
      <c r="C45" s="2" t="s">
        <v>82</v>
      </c>
    </row>
  </sheetData>
  <conditionalFormatting sqref="L41:BH41">
    <cfRule type="top10" priority="60" dxfId="1" stopIfTrue="1" rank="5" bottom="1"/>
    <cfRule type="top10" priority="61" dxfId="0" stopIfTrue="1" rank="5"/>
  </conditionalFormatting>
  <conditionalFormatting sqref="L42:BH42">
    <cfRule type="top10" priority="62" dxfId="1" stopIfTrue="1" rank="5" bottom="1"/>
    <cfRule type="top10" priority="63" dxfId="0" stopIfTrue="1" rank="5"/>
  </conditionalFormatting>
  <conditionalFormatting sqref="L43:BH43">
    <cfRule type="top10" priority="64" dxfId="1" stopIfTrue="1" rank="5" bottom="1"/>
    <cfRule type="top10" priority="65" dxfId="0" stopIfTrue="1" rank="5"/>
  </conditionalFormatting>
  <conditionalFormatting sqref="L44:BH44">
    <cfRule type="top10" priority="66" dxfId="1" stopIfTrue="1" rank="5" bottom="1"/>
    <cfRule type="top10" priority="67" dxfId="0" stopIfTrue="1" rank="5"/>
  </conditionalFormatting>
  <conditionalFormatting sqref="L45:BH45">
    <cfRule type="top10" priority="68" dxfId="1" stopIfTrue="1" rank="5" bottom="1"/>
    <cfRule type="top10" priority="69" dxfId="0" stopIfTrue="1" rank="5"/>
  </conditionalFormatting>
  <conditionalFormatting sqref="L46:BH46">
    <cfRule type="top10" priority="70" dxfId="1" stopIfTrue="1" rank="5" bottom="1"/>
    <cfRule type="top10" priority="71" dxfId="0" stopIfTrue="1" rank="5"/>
  </conditionalFormatting>
  <conditionalFormatting sqref="L47:BH47">
    <cfRule type="top10" priority="72" dxfId="1" stopIfTrue="1" rank="5" bottom="1"/>
    <cfRule type="top10" priority="73" dxfId="0" stopIfTrue="1" rank="5"/>
  </conditionalFormatting>
  <conditionalFormatting sqref="L48:BH48">
    <cfRule type="top10" priority="74" dxfId="1" stopIfTrue="1" rank="5" bottom="1"/>
    <cfRule type="top10" priority="75" dxfId="0" stopIfTrue="1" rank="5"/>
  </conditionalFormatting>
  <conditionalFormatting sqref="L49:BH49">
    <cfRule type="top10" priority="76" dxfId="1" stopIfTrue="1" rank="5" bottom="1"/>
    <cfRule type="top10" priority="77" dxfId="0" stopIfTrue="1" rank="5"/>
  </conditionalFormatting>
  <conditionalFormatting sqref="L50:BH50">
    <cfRule type="top10" priority="78" dxfId="1" stopIfTrue="1" rank="5" bottom="1"/>
    <cfRule type="top10" priority="79" dxfId="0" stopIfTrue="1" rank="5"/>
  </conditionalFormatting>
  <conditionalFormatting sqref="L51:BH51">
    <cfRule type="top10" priority="80" dxfId="1" stopIfTrue="1" rank="5" bottom="1"/>
    <cfRule type="top10" priority="81" dxfId="0" stopIfTrue="1" rank="5"/>
  </conditionalFormatting>
  <conditionalFormatting sqref="L52:BH52">
    <cfRule type="top10" priority="82" dxfId="1" stopIfTrue="1" rank="5" bottom="1"/>
    <cfRule type="top10" priority="83" dxfId="0" stopIfTrue="1" rank="5"/>
  </conditionalFormatting>
  <conditionalFormatting sqref="L53:BH53">
    <cfRule type="top10" priority="84" dxfId="1" stopIfTrue="1" rank="5" bottom="1"/>
    <cfRule type="top10" priority="85" dxfId="0" stopIfTrue="1" rank="5"/>
  </conditionalFormatting>
  <conditionalFormatting sqref="L54:BH54">
    <cfRule type="top10" priority="86" dxfId="1" stopIfTrue="1" rank="5" bottom="1"/>
    <cfRule type="top10" priority="87" dxfId="0" stopIfTrue="1" rank="5"/>
  </conditionalFormatting>
  <conditionalFormatting sqref="L55:BH55">
    <cfRule type="top10" priority="88" dxfId="1" stopIfTrue="1" rank="5" bottom="1"/>
    <cfRule type="top10" priority="89" dxfId="0" stopIfTrue="1" rank="5"/>
  </conditionalFormatting>
  <conditionalFormatting sqref="L56:BH56">
    <cfRule type="top10" priority="90" dxfId="1" stopIfTrue="1" rank="5" bottom="1"/>
    <cfRule type="top10" priority="91" dxfId="0" stopIfTrue="1" rank="5"/>
  </conditionalFormatting>
  <conditionalFormatting sqref="L57:BH57">
    <cfRule type="top10" priority="92" dxfId="1" stopIfTrue="1" rank="5" bottom="1"/>
    <cfRule type="top10" priority="93" dxfId="0" stopIfTrue="1" rank="5"/>
  </conditionalFormatting>
  <conditionalFormatting sqref="L58:BH58">
    <cfRule type="top10" priority="94" dxfId="1" stopIfTrue="1" rank="5" bottom="1"/>
    <cfRule type="top10" priority="95" dxfId="0" stopIfTrue="1" rank="5"/>
  </conditionalFormatting>
  <conditionalFormatting sqref="L59:BH59">
    <cfRule type="top10" priority="96" dxfId="1" stopIfTrue="1" rank="5" bottom="1"/>
    <cfRule type="top10" priority="97" dxfId="0" stopIfTrue="1" rank="5"/>
  </conditionalFormatting>
  <conditionalFormatting sqref="L60:BH60">
    <cfRule type="top10" priority="98" dxfId="1" stopIfTrue="1" rank="5" bottom="1"/>
    <cfRule type="top10" priority="99" dxfId="0" stopIfTrue="1" rank="5"/>
  </conditionalFormatting>
  <conditionalFormatting sqref="L61:BH61">
    <cfRule type="top10" priority="100" dxfId="1" stopIfTrue="1" rank="5" bottom="1"/>
    <cfRule type="top10" priority="101" dxfId="0" stopIfTrue="1" rank="5"/>
  </conditionalFormatting>
  <conditionalFormatting sqref="L62:BH62">
    <cfRule type="top10" priority="102" dxfId="1" stopIfTrue="1" rank="5" bottom="1"/>
    <cfRule type="top10" priority="103" dxfId="0" stopIfTrue="1" rank="5"/>
  </conditionalFormatting>
  <conditionalFormatting sqref="L63:BH63">
    <cfRule type="top10" priority="104" dxfId="1" stopIfTrue="1" rank="5" bottom="1"/>
    <cfRule type="top10" priority="105" dxfId="0" stopIfTrue="1" rank="5"/>
  </conditionalFormatting>
  <conditionalFormatting sqref="L64:BH64">
    <cfRule type="top10" priority="106" dxfId="1" stopIfTrue="1" rank="5" bottom="1"/>
    <cfRule type="top10" priority="107" dxfId="0" stopIfTrue="1" rank="5"/>
  </conditionalFormatting>
  <conditionalFormatting sqref="L65:BH65">
    <cfRule type="top10" priority="108" dxfId="1" stopIfTrue="1" rank="5" bottom="1"/>
    <cfRule type="top10" priority="109" dxfId="0" stopIfTrue="1" rank="5"/>
  </conditionalFormatting>
  <conditionalFormatting sqref="L66:BH66">
    <cfRule type="top10" priority="110" dxfId="1" stopIfTrue="1" rank="5" bottom="1"/>
    <cfRule type="top10" priority="111" dxfId="0" stopIfTrue="1" rank="5"/>
  </conditionalFormatting>
  <conditionalFormatting sqref="L67:BH67">
    <cfRule type="top10" priority="112" dxfId="1" stopIfTrue="1" rank="5" bottom="1"/>
    <cfRule type="top10" priority="113" dxfId="0" stopIfTrue="1" rank="5"/>
  </conditionalFormatting>
  <conditionalFormatting sqref="L68:BH68">
    <cfRule type="top10" priority="114" dxfId="1" stopIfTrue="1" rank="5" bottom="1"/>
    <cfRule type="top10" priority="115" dxfId="0" stopIfTrue="1" rank="5"/>
  </conditionalFormatting>
  <conditionalFormatting sqref="L69:BH69">
    <cfRule type="top10" priority="116" dxfId="1" stopIfTrue="1" rank="5" bottom="1"/>
    <cfRule type="top10" priority="117" dxfId="0" stopIfTrue="1" rank="5"/>
  </conditionalFormatting>
  <conditionalFormatting sqref="M9:M35">
    <cfRule type="cellIs" priority="59" dxfId="1" operator="equal">
      <formula>TRUE</formula>
    </cfRule>
  </conditionalFormatting>
  <conditionalFormatting sqref="D41:K41">
    <cfRule type="top10" priority="1" dxfId="1" stopIfTrue="1" rank="5" bottom="1"/>
    <cfRule type="top10" priority="2" dxfId="0" stopIfTrue="1" rank="5"/>
  </conditionalFormatting>
  <conditionalFormatting sqref="D42:K42">
    <cfRule type="top10" priority="3" dxfId="1" stopIfTrue="1" rank="5" bottom="1"/>
    <cfRule type="top10" priority="4" dxfId="0" stopIfTrue="1" rank="5"/>
  </conditionalFormatting>
  <conditionalFormatting sqref="D43:K43">
    <cfRule type="top10" priority="5" dxfId="1" stopIfTrue="1" rank="5" bottom="1"/>
    <cfRule type="top10" priority="6" dxfId="0" stopIfTrue="1" rank="5"/>
  </conditionalFormatting>
  <conditionalFormatting sqref="D44:K44">
    <cfRule type="top10" priority="7" dxfId="1" stopIfTrue="1" rank="5" bottom="1"/>
    <cfRule type="top10" priority="8" dxfId="0" stopIfTrue="1" rank="5"/>
  </conditionalFormatting>
  <conditionalFormatting sqref="D45:K45">
    <cfRule type="top10" priority="9" dxfId="1" stopIfTrue="1" rank="5" bottom="1"/>
    <cfRule type="top10" priority="10" dxfId="0" stopIfTrue="1" rank="5"/>
  </conditionalFormatting>
  <conditionalFormatting sqref="D46:K46">
    <cfRule type="top10" priority="11" dxfId="1" stopIfTrue="1" rank="5" bottom="1"/>
    <cfRule type="top10" priority="12" dxfId="0" stopIfTrue="1" rank="5"/>
  </conditionalFormatting>
  <conditionalFormatting sqref="D47:K47">
    <cfRule type="top10" priority="13" dxfId="1" stopIfTrue="1" rank="5" bottom="1"/>
    <cfRule type="top10" priority="14" dxfId="0" stopIfTrue="1" rank="5"/>
  </conditionalFormatting>
  <conditionalFormatting sqref="D48:K48">
    <cfRule type="top10" priority="15" dxfId="1" stopIfTrue="1" rank="5" bottom="1"/>
    <cfRule type="top10" priority="16" dxfId="0" stopIfTrue="1" rank="5"/>
  </conditionalFormatting>
  <conditionalFormatting sqref="D49:K49">
    <cfRule type="top10" priority="17" dxfId="1" stopIfTrue="1" rank="5" bottom="1"/>
    <cfRule type="top10" priority="18" dxfId="0" stopIfTrue="1" rank="5"/>
  </conditionalFormatting>
  <conditionalFormatting sqref="D50:K50">
    <cfRule type="top10" priority="19" dxfId="1" stopIfTrue="1" rank="5" bottom="1"/>
    <cfRule type="top10" priority="20" dxfId="0" stopIfTrue="1" rank="5"/>
  </conditionalFormatting>
  <conditionalFormatting sqref="D51:K51">
    <cfRule type="top10" priority="21" dxfId="1" stopIfTrue="1" rank="5" bottom="1"/>
    <cfRule type="top10" priority="22" dxfId="0" stopIfTrue="1" rank="5"/>
  </conditionalFormatting>
  <conditionalFormatting sqref="D52:K52">
    <cfRule type="top10" priority="23" dxfId="1" stopIfTrue="1" rank="5" bottom="1"/>
    <cfRule type="top10" priority="24" dxfId="0" stopIfTrue="1" rank="5"/>
  </conditionalFormatting>
  <conditionalFormatting sqref="D53:K53">
    <cfRule type="top10" priority="25" dxfId="1" stopIfTrue="1" rank="5" bottom="1"/>
    <cfRule type="top10" priority="26" dxfId="0" stopIfTrue="1" rank="5"/>
  </conditionalFormatting>
  <conditionalFormatting sqref="D54:K54">
    <cfRule type="top10" priority="27" dxfId="1" stopIfTrue="1" rank="5" bottom="1"/>
    <cfRule type="top10" priority="28" dxfId="0" stopIfTrue="1" rank="5"/>
  </conditionalFormatting>
  <conditionalFormatting sqref="D55:K55">
    <cfRule type="top10" priority="29" dxfId="1" stopIfTrue="1" rank="5" bottom="1"/>
    <cfRule type="top10" priority="30" dxfId="0" stopIfTrue="1" rank="5"/>
  </conditionalFormatting>
  <conditionalFormatting sqref="D56:K56">
    <cfRule type="top10" priority="31" dxfId="1" stopIfTrue="1" rank="5" bottom="1"/>
    <cfRule type="top10" priority="32" dxfId="0" stopIfTrue="1" rank="5"/>
  </conditionalFormatting>
  <conditionalFormatting sqref="D57:K57">
    <cfRule type="top10" priority="33" dxfId="1" stopIfTrue="1" rank="5" bottom="1"/>
    <cfRule type="top10" priority="34" dxfId="0" stopIfTrue="1" rank="5"/>
  </conditionalFormatting>
  <conditionalFormatting sqref="D58:K58">
    <cfRule type="top10" priority="35" dxfId="1" stopIfTrue="1" rank="5" bottom="1"/>
    <cfRule type="top10" priority="36" dxfId="0" stopIfTrue="1" rank="5"/>
  </conditionalFormatting>
  <conditionalFormatting sqref="D59:K59">
    <cfRule type="top10" priority="37" dxfId="1" stopIfTrue="1" rank="5" bottom="1"/>
    <cfRule type="top10" priority="38" dxfId="0" stopIfTrue="1" rank="5"/>
  </conditionalFormatting>
  <conditionalFormatting sqref="D60:K60">
    <cfRule type="top10" priority="39" dxfId="1" stopIfTrue="1" rank="5" bottom="1"/>
    <cfRule type="top10" priority="40" dxfId="0" stopIfTrue="1" rank="5"/>
  </conditionalFormatting>
  <conditionalFormatting sqref="D61:K61">
    <cfRule type="top10" priority="41" dxfId="1" stopIfTrue="1" rank="5" bottom="1"/>
    <cfRule type="top10" priority="42" dxfId="0" stopIfTrue="1" rank="5"/>
  </conditionalFormatting>
  <conditionalFormatting sqref="D62:K62">
    <cfRule type="top10" priority="43" dxfId="1" stopIfTrue="1" rank="5" bottom="1"/>
    <cfRule type="top10" priority="44" dxfId="0" stopIfTrue="1" rank="5"/>
  </conditionalFormatting>
  <conditionalFormatting sqref="D63:K63">
    <cfRule type="top10" priority="45" dxfId="1" stopIfTrue="1" rank="5" bottom="1"/>
    <cfRule type="top10" priority="46" dxfId="0" stopIfTrue="1" rank="5"/>
  </conditionalFormatting>
  <conditionalFormatting sqref="D64:K64">
    <cfRule type="top10" priority="47" dxfId="1" stopIfTrue="1" rank="5" bottom="1"/>
    <cfRule type="top10" priority="48" dxfId="0" stopIfTrue="1" rank="5"/>
  </conditionalFormatting>
  <conditionalFormatting sqref="D65:K65">
    <cfRule type="top10" priority="49" dxfId="1" stopIfTrue="1" rank="5" bottom="1"/>
    <cfRule type="top10" priority="50" dxfId="0" stopIfTrue="1" rank="5"/>
  </conditionalFormatting>
  <conditionalFormatting sqref="D66:K66">
    <cfRule type="top10" priority="51" dxfId="1" stopIfTrue="1" rank="5" bottom="1"/>
    <cfRule type="top10" priority="52" dxfId="0" stopIfTrue="1" rank="5"/>
  </conditionalFormatting>
  <conditionalFormatting sqref="D67:K67">
    <cfRule type="top10" priority="53" dxfId="1" stopIfTrue="1" rank="5" bottom="1"/>
    <cfRule type="top10" priority="54" dxfId="0" stopIfTrue="1" rank="5"/>
  </conditionalFormatting>
  <conditionalFormatting sqref="D68:K68">
    <cfRule type="top10" priority="55" dxfId="1" stopIfTrue="1" rank="5" bottom="1"/>
    <cfRule type="top10" priority="56" dxfId="0" stopIfTrue="1" rank="5"/>
  </conditionalFormatting>
  <conditionalFormatting sqref="D69:K69">
    <cfRule type="top10" priority="57" dxfId="1" stopIfTrue="1" rank="5" bottom="1"/>
    <cfRule type="top10" priority="58" dxfId="0" stopIfTrue="1" rank="5"/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90"/>
  <sheetViews>
    <sheetView showGridLines="0" workbookViewId="0" topLeftCell="A1">
      <selection activeCell="E11" sqref="E11"/>
    </sheetView>
  </sheetViews>
  <sheetFormatPr defaultColWidth="8.8515625" defaultRowHeight="12"/>
  <cols>
    <col min="1" max="2" width="8.8515625" style="2" customWidth="1"/>
    <col min="3" max="3" width="19.28125" style="2" customWidth="1"/>
    <col min="4" max="7" width="17.8515625" style="2" customWidth="1"/>
    <col min="8" max="13" width="7.140625" style="2" customWidth="1"/>
    <col min="14" max="14" width="9.421875" style="2" customWidth="1"/>
    <col min="15" max="18" width="7.140625" style="2" customWidth="1"/>
    <col min="19" max="16384" width="8.8515625" style="2" customWidth="1"/>
  </cols>
  <sheetData>
    <row r="1" ht="12"/>
    <row r="2" ht="12"/>
    <row r="3" ht="12">
      <c r="C3" s="1" t="s">
        <v>52</v>
      </c>
    </row>
    <row r="4" ht="12">
      <c r="C4" s="1" t="s">
        <v>53</v>
      </c>
    </row>
    <row r="5" ht="12"/>
    <row r="6" s="1" customFormat="1" ht="15.75">
      <c r="C6" s="44" t="s">
        <v>168</v>
      </c>
    </row>
    <row r="7" spans="3:15" s="3" customFormat="1" ht="12.75">
      <c r="C7" s="45" t="s">
        <v>59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4:24" ht="12">
      <c r="D8" s="4"/>
      <c r="G8" s="9"/>
      <c r="M8" s="37"/>
      <c r="N8" s="37"/>
      <c r="O8" s="37"/>
      <c r="P8" s="37"/>
      <c r="Q8" s="37"/>
      <c r="R8" s="37"/>
      <c r="S8" s="37"/>
      <c r="T8" s="37"/>
      <c r="U8" s="1"/>
      <c r="V8" s="1"/>
      <c r="W8" s="1"/>
      <c r="X8" s="1"/>
    </row>
    <row r="9" spans="4:24" ht="12">
      <c r="D9" s="4"/>
      <c r="G9" s="9"/>
      <c r="M9" s="37"/>
      <c r="N9" s="37"/>
      <c r="O9" s="37"/>
      <c r="P9" s="37"/>
      <c r="Q9" s="37"/>
      <c r="R9" s="37"/>
      <c r="S9" s="37"/>
      <c r="T9" s="37"/>
      <c r="U9" s="1"/>
      <c r="V9" s="1"/>
      <c r="W9" s="1"/>
      <c r="X9" s="1"/>
    </row>
    <row r="10" spans="2:24" ht="12">
      <c r="B10" s="13"/>
      <c r="D10" s="14" t="s">
        <v>61</v>
      </c>
      <c r="E10" s="14" t="s">
        <v>62</v>
      </c>
      <c r="F10" s="14" t="s">
        <v>89</v>
      </c>
      <c r="G10" s="14" t="s">
        <v>16</v>
      </c>
      <c r="H10" s="8"/>
      <c r="I10" s="15"/>
      <c r="J10" s="8"/>
      <c r="K10" s="8"/>
      <c r="L10" s="8"/>
      <c r="M10" s="37"/>
      <c r="N10" s="37"/>
      <c r="O10" s="37"/>
      <c r="P10" s="37"/>
      <c r="Q10" s="37"/>
      <c r="R10" s="37"/>
      <c r="S10" s="37"/>
      <c r="T10" s="37"/>
      <c r="U10" s="1"/>
      <c r="V10" s="1"/>
      <c r="W10" s="1"/>
      <c r="X10" s="1"/>
    </row>
    <row r="11" spans="2:20" ht="12">
      <c r="B11" s="69" t="s">
        <v>103</v>
      </c>
      <c r="C11" s="15" t="s">
        <v>12</v>
      </c>
      <c r="D11" s="49">
        <v>67.04109803642088</v>
      </c>
      <c r="E11" s="49">
        <v>12.643997995303282</v>
      </c>
      <c r="F11" s="49">
        <v>15.371975720693207</v>
      </c>
      <c r="G11" s="49">
        <v>4.942931557505794</v>
      </c>
      <c r="H11" s="38"/>
      <c r="I11" s="15" t="s">
        <v>169</v>
      </c>
      <c r="J11" s="36"/>
      <c r="K11" s="36"/>
      <c r="L11" s="36"/>
      <c r="M11" s="38"/>
      <c r="N11" s="17"/>
      <c r="O11" s="38"/>
      <c r="P11" s="38"/>
      <c r="R11" s="18"/>
      <c r="S11" s="18"/>
      <c r="T11" s="18"/>
    </row>
    <row r="12" spans="2:20" ht="12">
      <c r="B12" s="69" t="s">
        <v>104</v>
      </c>
      <c r="C12" s="15" t="s">
        <v>31</v>
      </c>
      <c r="D12" s="49">
        <v>66.69889041258095</v>
      </c>
      <c r="E12" s="49">
        <v>6.926171325762527</v>
      </c>
      <c r="F12" s="49">
        <v>19.843065439843553</v>
      </c>
      <c r="G12" s="49">
        <v>6.531875480529687</v>
      </c>
      <c r="H12" s="38"/>
      <c r="I12" s="15" t="s">
        <v>170</v>
      </c>
      <c r="J12" s="36"/>
      <c r="K12" s="36"/>
      <c r="L12" s="36"/>
      <c r="M12" s="38"/>
      <c r="N12" s="17"/>
      <c r="O12" s="38"/>
      <c r="P12" s="38"/>
      <c r="R12" s="18"/>
      <c r="S12" s="18"/>
      <c r="T12" s="18"/>
    </row>
    <row r="13" spans="2:20" ht="12">
      <c r="B13" s="69" t="s">
        <v>103</v>
      </c>
      <c r="C13" s="15" t="s">
        <v>23</v>
      </c>
      <c r="D13" s="49">
        <v>65.60298477890154</v>
      </c>
      <c r="E13" s="49">
        <v>10.373975917852386</v>
      </c>
      <c r="F13" s="49">
        <v>23.316900778426245</v>
      </c>
      <c r="G13" s="49">
        <v>0.7061385248198266</v>
      </c>
      <c r="H13" s="38"/>
      <c r="I13" s="15" t="s">
        <v>171</v>
      </c>
      <c r="J13" s="36"/>
      <c r="K13" s="36"/>
      <c r="L13" s="36"/>
      <c r="M13" s="38"/>
      <c r="N13" s="17"/>
      <c r="O13" s="38"/>
      <c r="P13" s="38"/>
      <c r="R13" s="18"/>
      <c r="S13" s="18"/>
      <c r="T13" s="18"/>
    </row>
    <row r="14" spans="2:20" ht="12">
      <c r="B14" s="17" t="s">
        <v>104</v>
      </c>
      <c r="C14" s="15" t="s">
        <v>30</v>
      </c>
      <c r="D14" s="49">
        <v>64.38387499964105</v>
      </c>
      <c r="E14" s="49">
        <v>9.51847638081723</v>
      </c>
      <c r="F14" s="49">
        <v>18.485623678283584</v>
      </c>
      <c r="G14" s="49">
        <v>7.612037504808121</v>
      </c>
      <c r="H14" s="18"/>
      <c r="I14" s="15" t="s">
        <v>172</v>
      </c>
      <c r="M14" s="18"/>
      <c r="N14" s="17"/>
      <c r="O14" s="18"/>
      <c r="P14" s="18"/>
      <c r="R14" s="18"/>
      <c r="S14" s="18"/>
      <c r="T14" s="18"/>
    </row>
    <row r="15" spans="2:20" ht="12">
      <c r="B15" s="17" t="s">
        <v>103</v>
      </c>
      <c r="C15" s="15" t="s">
        <v>18</v>
      </c>
      <c r="D15" s="49">
        <v>63.96636409553669</v>
      </c>
      <c r="E15" s="49">
        <v>10.264102031515076</v>
      </c>
      <c r="F15" s="49">
        <v>23.402819100230097</v>
      </c>
      <c r="G15" s="49">
        <v>2.366713232625219</v>
      </c>
      <c r="H15" s="18"/>
      <c r="I15" s="15" t="s">
        <v>173</v>
      </c>
      <c r="M15" s="18"/>
      <c r="N15" s="17"/>
      <c r="O15" s="18"/>
      <c r="P15" s="18"/>
      <c r="R15" s="18"/>
      <c r="S15" s="18"/>
      <c r="T15" s="18"/>
    </row>
    <row r="16" spans="2:20" ht="12">
      <c r="B16" s="17" t="s">
        <v>104</v>
      </c>
      <c r="C16" s="15" t="s">
        <v>2</v>
      </c>
      <c r="D16" s="49">
        <v>63.597873480469744</v>
      </c>
      <c r="E16" s="49">
        <v>20.06427615123361</v>
      </c>
      <c r="F16" s="49">
        <v>7.347417438070695</v>
      </c>
      <c r="G16" s="49">
        <v>8.990432930225944</v>
      </c>
      <c r="H16" s="18"/>
      <c r="I16" s="15" t="s">
        <v>174</v>
      </c>
      <c r="M16" s="18"/>
      <c r="N16" s="17"/>
      <c r="O16" s="18"/>
      <c r="P16" s="18"/>
      <c r="R16" s="18"/>
      <c r="S16" s="18"/>
      <c r="T16" s="18"/>
    </row>
    <row r="17" spans="2:20" ht="12">
      <c r="B17" s="68" t="s">
        <v>103</v>
      </c>
      <c r="C17" s="15" t="s">
        <v>5</v>
      </c>
      <c r="D17" s="49">
        <v>62.370293801289456</v>
      </c>
      <c r="E17" s="49">
        <v>11.212213766636904</v>
      </c>
      <c r="F17" s="49">
        <v>16.739273554652623</v>
      </c>
      <c r="G17" s="49">
        <v>9.67821291857389</v>
      </c>
      <c r="H17" s="18"/>
      <c r="I17" s="15" t="s">
        <v>175</v>
      </c>
      <c r="M17" s="18"/>
      <c r="N17" s="17"/>
      <c r="O17" s="18"/>
      <c r="P17" s="18"/>
      <c r="Q17" s="18"/>
      <c r="R17" s="18"/>
      <c r="S17" s="18"/>
      <c r="T17" s="18"/>
    </row>
    <row r="18" spans="2:20" ht="12">
      <c r="B18" s="68" t="s">
        <v>103</v>
      </c>
      <c r="C18" s="15" t="s">
        <v>14</v>
      </c>
      <c r="D18" s="49">
        <v>61.38424563257572</v>
      </c>
      <c r="E18" s="49">
        <v>11.367327197562952</v>
      </c>
      <c r="F18" s="49">
        <v>23.917691211758886</v>
      </c>
      <c r="G18" s="49">
        <v>3.3307359581024465</v>
      </c>
      <c r="I18" s="15" t="s">
        <v>176</v>
      </c>
      <c r="M18" s="18"/>
      <c r="N18" s="18"/>
      <c r="O18" s="18"/>
      <c r="P18" s="18"/>
      <c r="Q18" s="18"/>
      <c r="R18" s="18"/>
      <c r="S18" s="18"/>
      <c r="T18" s="18"/>
    </row>
    <row r="19" spans="2:20" ht="12">
      <c r="B19" s="68" t="s">
        <v>104</v>
      </c>
      <c r="C19" s="15" t="s">
        <v>22</v>
      </c>
      <c r="D19" s="49">
        <v>61.33245714742236</v>
      </c>
      <c r="E19" s="49">
        <v>5.220407752626756</v>
      </c>
      <c r="F19" s="49">
        <v>26.556660761587136</v>
      </c>
      <c r="G19" s="49">
        <v>6.890474338363746</v>
      </c>
      <c r="I19" s="15" t="s">
        <v>177</v>
      </c>
      <c r="M19" s="18"/>
      <c r="N19" s="18"/>
      <c r="O19" s="18"/>
      <c r="P19" s="18"/>
      <c r="Q19" s="18"/>
      <c r="R19" s="18"/>
      <c r="S19" s="18"/>
      <c r="T19" s="18"/>
    </row>
    <row r="20" spans="2:9" ht="12">
      <c r="B20" s="68" t="s">
        <v>104</v>
      </c>
      <c r="C20" s="15" t="s">
        <v>25</v>
      </c>
      <c r="D20" s="49">
        <v>60.318467010930945</v>
      </c>
      <c r="E20" s="49">
        <v>15.680026422108599</v>
      </c>
      <c r="F20" s="49">
        <v>14.859426453108709</v>
      </c>
      <c r="G20" s="49">
        <v>9.142103221427023</v>
      </c>
      <c r="I20" s="15" t="s">
        <v>178</v>
      </c>
    </row>
    <row r="21" spans="2:9" ht="12">
      <c r="B21" s="68" t="s">
        <v>103</v>
      </c>
      <c r="C21" s="15" t="s">
        <v>10</v>
      </c>
      <c r="D21" s="49">
        <v>59.39806693776253</v>
      </c>
      <c r="E21" s="49">
        <v>6.8332244259792745</v>
      </c>
      <c r="F21" s="49">
        <v>32.691373787147846</v>
      </c>
      <c r="G21" s="49">
        <v>1.0773348491103518</v>
      </c>
      <c r="I21" s="15" t="s">
        <v>179</v>
      </c>
    </row>
    <row r="22" spans="2:9" ht="12">
      <c r="B22" s="68" t="s">
        <v>104</v>
      </c>
      <c r="C22" s="15" t="s">
        <v>8</v>
      </c>
      <c r="D22" s="49">
        <v>56.796634130666355</v>
      </c>
      <c r="E22" s="49">
        <v>19.418070638669228</v>
      </c>
      <c r="F22" s="49">
        <v>18.841546168338525</v>
      </c>
      <c r="G22" s="49">
        <v>4.943749062325891</v>
      </c>
      <c r="I22" s="15" t="s">
        <v>180</v>
      </c>
    </row>
    <row r="23" spans="2:9" ht="12">
      <c r="B23" s="68" t="s">
        <v>104</v>
      </c>
      <c r="C23" s="15" t="s">
        <v>13</v>
      </c>
      <c r="D23" s="49">
        <v>56.63925491279205</v>
      </c>
      <c r="E23" s="49">
        <v>10.38878738605648</v>
      </c>
      <c r="F23" s="49">
        <v>25.90114671900151</v>
      </c>
      <c r="G23" s="49">
        <v>7.070810982149968</v>
      </c>
      <c r="I23" s="15" t="s">
        <v>181</v>
      </c>
    </row>
    <row r="24" spans="2:9" ht="12">
      <c r="B24" s="68" t="s">
        <v>103</v>
      </c>
      <c r="C24" s="15" t="s">
        <v>1</v>
      </c>
      <c r="D24" s="49">
        <v>56.37343843441289</v>
      </c>
      <c r="E24" s="49">
        <v>16.469806374327415</v>
      </c>
      <c r="F24" s="49">
        <v>17.782805407813427</v>
      </c>
      <c r="G24" s="49">
        <v>9.373948275361197</v>
      </c>
      <c r="I24" s="15" t="s">
        <v>182</v>
      </c>
    </row>
    <row r="25" spans="2:9" ht="12">
      <c r="B25" s="68" t="s">
        <v>104</v>
      </c>
      <c r="C25" s="15" t="s">
        <v>6</v>
      </c>
      <c r="D25" s="49">
        <v>55.558683271632034</v>
      </c>
      <c r="E25" s="49">
        <v>9.925645561974674</v>
      </c>
      <c r="F25" s="49">
        <v>27.948795751450046</v>
      </c>
      <c r="G25" s="49">
        <v>6.566880199653405</v>
      </c>
      <c r="I25" s="15" t="s">
        <v>183</v>
      </c>
    </row>
    <row r="26" spans="2:9" ht="12">
      <c r="B26" s="68" t="s">
        <v>103</v>
      </c>
      <c r="C26" s="15" t="s">
        <v>11</v>
      </c>
      <c r="D26" s="49">
        <v>53.949952425686</v>
      </c>
      <c r="E26" s="49">
        <v>17.94098335706952</v>
      </c>
      <c r="F26" s="49">
        <v>17.97614803959219</v>
      </c>
      <c r="G26" s="49">
        <v>10.132916180428438</v>
      </c>
      <c r="I26" s="15" t="s">
        <v>184</v>
      </c>
    </row>
    <row r="27" spans="2:9" ht="12">
      <c r="B27" s="68" t="s">
        <v>104</v>
      </c>
      <c r="C27" s="15" t="s">
        <v>21</v>
      </c>
      <c r="D27" s="49">
        <v>51.03185937636281</v>
      </c>
      <c r="E27" s="49">
        <v>8.813909806256651</v>
      </c>
      <c r="F27" s="49">
        <v>28.927786914153586</v>
      </c>
      <c r="G27" s="49">
        <v>11.22644390322695</v>
      </c>
      <c r="I27" s="15" t="s">
        <v>185</v>
      </c>
    </row>
    <row r="28" spans="2:9" ht="12">
      <c r="B28" s="68" t="s">
        <v>103</v>
      </c>
      <c r="C28" s="15" t="s">
        <v>26</v>
      </c>
      <c r="D28" s="49">
        <v>51.00599002813529</v>
      </c>
      <c r="E28" s="49">
        <v>19.583279793687392</v>
      </c>
      <c r="F28" s="49">
        <v>17.339225039349028</v>
      </c>
      <c r="G28" s="49">
        <v>12.071505138828295</v>
      </c>
      <c r="I28" s="15" t="s">
        <v>186</v>
      </c>
    </row>
    <row r="29" spans="2:9" ht="12">
      <c r="B29" s="68" t="s">
        <v>103</v>
      </c>
      <c r="C29" s="15" t="s">
        <v>7</v>
      </c>
      <c r="D29" s="49">
        <v>50.467469619917004</v>
      </c>
      <c r="E29" s="49">
        <v>14.93603966245873</v>
      </c>
      <c r="F29" s="49">
        <v>32.49235899156101</v>
      </c>
      <c r="G29" s="49">
        <v>2.1041317079818618</v>
      </c>
      <c r="I29" s="15" t="s">
        <v>187</v>
      </c>
    </row>
    <row r="30" spans="2:9" ht="12">
      <c r="B30" s="68" t="s">
        <v>104</v>
      </c>
      <c r="C30" s="15" t="s">
        <v>20</v>
      </c>
      <c r="D30" s="49">
        <v>49.55109479314893</v>
      </c>
      <c r="E30" s="49">
        <v>15.82162270302521</v>
      </c>
      <c r="F30" s="49">
        <v>29.192699585567993</v>
      </c>
      <c r="G30" s="49">
        <v>5.434582918257877</v>
      </c>
      <c r="I30" s="15" t="s">
        <v>188</v>
      </c>
    </row>
    <row r="31" spans="2:9" ht="12">
      <c r="B31" s="68" t="s">
        <v>104</v>
      </c>
      <c r="C31" s="15" t="s">
        <v>4</v>
      </c>
      <c r="D31" s="49">
        <v>49.34944808261607</v>
      </c>
      <c r="E31" s="49">
        <v>9.457721331694344</v>
      </c>
      <c r="F31" s="49">
        <v>31.906397484030897</v>
      </c>
      <c r="G31" s="49">
        <v>9.286433101658687</v>
      </c>
      <c r="I31" s="15" t="s">
        <v>189</v>
      </c>
    </row>
    <row r="32" spans="2:9" ht="12">
      <c r="B32" s="68" t="s">
        <v>103</v>
      </c>
      <c r="C32" s="15" t="s">
        <v>28</v>
      </c>
      <c r="D32" s="49">
        <v>48.83341014356887</v>
      </c>
      <c r="E32" s="49">
        <v>24.928699920634234</v>
      </c>
      <c r="F32" s="49">
        <v>14.945808560056854</v>
      </c>
      <c r="G32" s="49">
        <v>11.292081456996488</v>
      </c>
      <c r="I32" s="15" t="s">
        <v>190</v>
      </c>
    </row>
    <row r="33" spans="2:9" ht="12">
      <c r="B33" s="68" t="s">
        <v>103</v>
      </c>
      <c r="C33" s="15" t="s">
        <v>9</v>
      </c>
      <c r="D33" s="49">
        <v>47.35264006257294</v>
      </c>
      <c r="E33" s="49">
        <v>19.89504242775295</v>
      </c>
      <c r="F33" s="49">
        <v>21.673564072308743</v>
      </c>
      <c r="G33" s="49">
        <v>11.07875343736537</v>
      </c>
      <c r="I33" s="15" t="s">
        <v>191</v>
      </c>
    </row>
    <row r="34" spans="2:9" ht="12">
      <c r="B34" s="68" t="s">
        <v>103</v>
      </c>
      <c r="C34" s="15" t="s">
        <v>17</v>
      </c>
      <c r="D34" s="49">
        <v>46.76490989777899</v>
      </c>
      <c r="E34" s="49">
        <v>16.329368538710895</v>
      </c>
      <c r="F34" s="49">
        <v>31.588659877082588</v>
      </c>
      <c r="G34" s="49">
        <v>5.317061686427525</v>
      </c>
      <c r="I34" s="15" t="s">
        <v>192</v>
      </c>
    </row>
    <row r="35" spans="2:9" ht="12">
      <c r="B35" s="68" t="s">
        <v>104</v>
      </c>
      <c r="C35" s="15" t="s">
        <v>3</v>
      </c>
      <c r="D35" s="49">
        <v>45.272797255527486</v>
      </c>
      <c r="E35" s="49">
        <v>13.752129067797553</v>
      </c>
      <c r="F35" s="49">
        <v>15.548328930126212</v>
      </c>
      <c r="G35" s="49">
        <v>25.426744746548746</v>
      </c>
      <c r="I35" s="15" t="s">
        <v>193</v>
      </c>
    </row>
    <row r="36" spans="2:9" ht="12">
      <c r="B36" s="68" t="s">
        <v>103</v>
      </c>
      <c r="C36" s="15" t="s">
        <v>27</v>
      </c>
      <c r="D36" s="49">
        <v>40.98882501467407</v>
      </c>
      <c r="E36" s="49">
        <v>15.273751531304574</v>
      </c>
      <c r="F36" s="49">
        <v>38.87936253709515</v>
      </c>
      <c r="G36" s="49">
        <v>4.858060798995811</v>
      </c>
      <c r="I36" s="15" t="s">
        <v>194</v>
      </c>
    </row>
    <row r="37" spans="2:9" ht="12">
      <c r="B37" s="68" t="s">
        <v>104</v>
      </c>
      <c r="C37" s="15" t="s">
        <v>15</v>
      </c>
      <c r="D37" s="49">
        <v>27.537217577992113</v>
      </c>
      <c r="E37" s="49">
        <v>35.6274028470909</v>
      </c>
      <c r="F37" s="49">
        <v>24.48318586227532</v>
      </c>
      <c r="G37" s="49">
        <v>12.352193712641672</v>
      </c>
      <c r="I37" s="15" t="s">
        <v>195</v>
      </c>
    </row>
    <row r="38" ht="12">
      <c r="I38" s="50"/>
    </row>
    <row r="39" ht="12">
      <c r="C39" s="2" t="s">
        <v>65</v>
      </c>
    </row>
    <row r="40" spans="3:9" ht="12">
      <c r="C40" s="50" t="s">
        <v>105</v>
      </c>
      <c r="I40" s="12"/>
    </row>
    <row r="41" ht="12"/>
    <row r="42" ht="12">
      <c r="C42" s="12" t="s">
        <v>57</v>
      </c>
    </row>
    <row r="43" ht="12">
      <c r="C43" s="2" t="s">
        <v>66</v>
      </c>
    </row>
    <row r="44" ht="12"/>
    <row r="45" s="1" customFormat="1" ht="23.25">
      <c r="C45" s="75" t="s">
        <v>168</v>
      </c>
    </row>
    <row r="46" spans="3:15" s="43" customFormat="1" ht="20.25">
      <c r="C46" s="74" t="s">
        <v>59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5">
      <c r="C90" s="78" t="s">
        <v>113</v>
      </c>
    </row>
    <row r="92" ht="12"/>
    <row r="93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90"/>
  <sheetViews>
    <sheetView showGridLines="0" workbookViewId="0" topLeftCell="A1">
      <selection activeCell="E11" sqref="E11"/>
    </sheetView>
  </sheetViews>
  <sheetFormatPr defaultColWidth="8.8515625" defaultRowHeight="12"/>
  <cols>
    <col min="1" max="2" width="8.8515625" style="2" customWidth="1"/>
    <col min="3" max="3" width="19.28125" style="2" customWidth="1"/>
    <col min="4" max="7" width="17.8515625" style="2" customWidth="1"/>
    <col min="8" max="13" width="7.140625" style="2" customWidth="1"/>
    <col min="14" max="14" width="9.421875" style="2" customWidth="1"/>
    <col min="15" max="18" width="7.140625" style="2" customWidth="1"/>
    <col min="19" max="16384" width="8.8515625" style="2" customWidth="1"/>
  </cols>
  <sheetData>
    <row r="1" ht="12"/>
    <row r="2" ht="12"/>
    <row r="3" ht="12">
      <c r="C3" s="1" t="s">
        <v>52</v>
      </c>
    </row>
    <row r="4" ht="12">
      <c r="C4" s="1" t="s">
        <v>53</v>
      </c>
    </row>
    <row r="5" ht="12"/>
    <row r="6" s="1" customFormat="1" ht="15.75">
      <c r="C6" s="44" t="s">
        <v>140</v>
      </c>
    </row>
    <row r="7" s="3" customFormat="1" ht="12.75">
      <c r="C7" s="45" t="s">
        <v>59</v>
      </c>
    </row>
    <row r="8" spans="4:24" ht="12">
      <c r="D8" s="4"/>
      <c r="G8" s="9"/>
      <c r="M8" s="37"/>
      <c r="N8" s="37"/>
      <c r="O8" s="37"/>
      <c r="P8" s="37"/>
      <c r="Q8" s="37"/>
      <c r="R8" s="37"/>
      <c r="S8" s="37"/>
      <c r="T8" s="37"/>
      <c r="U8" s="1"/>
      <c r="V8" s="1"/>
      <c r="W8" s="1"/>
      <c r="X8" s="1"/>
    </row>
    <row r="9" spans="4:24" ht="12">
      <c r="D9" s="4"/>
      <c r="G9" s="9"/>
      <c r="M9" s="37"/>
      <c r="N9" s="37"/>
      <c r="O9" s="37"/>
      <c r="P9" s="37"/>
      <c r="Q9" s="37"/>
      <c r="R9" s="37"/>
      <c r="S9" s="37"/>
      <c r="T9" s="37"/>
      <c r="U9" s="1"/>
      <c r="V9" s="1"/>
      <c r="W9" s="1"/>
      <c r="X9" s="1"/>
    </row>
    <row r="10" spans="2:24" ht="12">
      <c r="B10" s="13"/>
      <c r="D10" s="14" t="s">
        <v>61</v>
      </c>
      <c r="E10" s="14" t="s">
        <v>62</v>
      </c>
      <c r="F10" s="14" t="s">
        <v>63</v>
      </c>
      <c r="G10" s="14" t="s">
        <v>16</v>
      </c>
      <c r="H10" s="8"/>
      <c r="I10" s="15"/>
      <c r="J10" s="8"/>
      <c r="K10" s="8"/>
      <c r="L10" s="8"/>
      <c r="M10" s="37"/>
      <c r="N10" s="37"/>
      <c r="O10" s="37"/>
      <c r="P10" s="37"/>
      <c r="Q10" s="37"/>
      <c r="R10" s="37"/>
      <c r="S10" s="37"/>
      <c r="T10" s="37"/>
      <c r="U10" s="1"/>
      <c r="V10" s="1"/>
      <c r="W10" s="1"/>
      <c r="X10" s="1"/>
    </row>
    <row r="11" spans="2:20" ht="12">
      <c r="B11" s="16"/>
      <c r="C11" s="15" t="s">
        <v>31</v>
      </c>
      <c r="D11" s="49">
        <v>68.82647238662891</v>
      </c>
      <c r="E11" s="49">
        <v>7.881594815717412</v>
      </c>
      <c r="F11" s="49">
        <v>17.303860632216768</v>
      </c>
      <c r="G11" s="49">
        <v>5.988072721504356</v>
      </c>
      <c r="H11" s="38"/>
      <c r="I11" s="15" t="s">
        <v>141</v>
      </c>
      <c r="J11" s="36"/>
      <c r="K11" s="36"/>
      <c r="L11" s="36"/>
      <c r="M11" s="38"/>
      <c r="N11" s="17"/>
      <c r="O11" s="38"/>
      <c r="P11" s="38"/>
      <c r="R11" s="18"/>
      <c r="S11" s="18"/>
      <c r="T11" s="18"/>
    </row>
    <row r="12" spans="2:20" ht="12">
      <c r="B12" s="16"/>
      <c r="C12" s="15" t="s">
        <v>22</v>
      </c>
      <c r="D12" s="49">
        <v>65.826126007622</v>
      </c>
      <c r="E12" s="49">
        <v>9.277501300968419</v>
      </c>
      <c r="F12" s="49">
        <v>21.07797419048641</v>
      </c>
      <c r="G12" s="49">
        <v>3.818398500923175</v>
      </c>
      <c r="H12" s="38"/>
      <c r="I12" s="15" t="s">
        <v>142</v>
      </c>
      <c r="J12" s="36"/>
      <c r="K12" s="36"/>
      <c r="L12" s="36"/>
      <c r="M12" s="38"/>
      <c r="N12" s="17"/>
      <c r="O12" s="38"/>
      <c r="P12" s="38"/>
      <c r="R12" s="18"/>
      <c r="S12" s="18"/>
      <c r="T12" s="18"/>
    </row>
    <row r="13" spans="2:20" ht="12">
      <c r="B13" s="16"/>
      <c r="C13" s="15" t="s">
        <v>17</v>
      </c>
      <c r="D13" s="49">
        <v>65.61503151006815</v>
      </c>
      <c r="E13" s="49">
        <v>10.613637227087882</v>
      </c>
      <c r="F13" s="49">
        <v>19.128800640611836</v>
      </c>
      <c r="G13" s="49">
        <v>4.6425306222321225</v>
      </c>
      <c r="H13" s="38"/>
      <c r="I13" s="15" t="s">
        <v>143</v>
      </c>
      <c r="J13" s="36"/>
      <c r="K13" s="36"/>
      <c r="L13" s="36"/>
      <c r="M13" s="38"/>
      <c r="N13" s="17"/>
      <c r="O13" s="38"/>
      <c r="P13" s="38"/>
      <c r="R13" s="18"/>
      <c r="S13" s="18"/>
      <c r="T13" s="18"/>
    </row>
    <row r="14" spans="2:20" ht="12">
      <c r="B14" s="19"/>
      <c r="C14" s="15" t="s">
        <v>30</v>
      </c>
      <c r="D14" s="49">
        <v>65.26075962197135</v>
      </c>
      <c r="E14" s="49">
        <v>11.746931552368144</v>
      </c>
      <c r="F14" s="49">
        <v>18.0011775125657</v>
      </c>
      <c r="G14" s="49">
        <v>4.991139978792853</v>
      </c>
      <c r="H14" s="18"/>
      <c r="I14" s="15" t="s">
        <v>144</v>
      </c>
      <c r="M14" s="18"/>
      <c r="N14" s="17"/>
      <c r="O14" s="18"/>
      <c r="P14" s="18"/>
      <c r="R14" s="18"/>
      <c r="S14" s="18"/>
      <c r="T14" s="18"/>
    </row>
    <row r="15" spans="2:20" ht="12">
      <c r="B15" s="19"/>
      <c r="C15" s="15" t="s">
        <v>11</v>
      </c>
      <c r="D15" s="49">
        <v>65.14406073452886</v>
      </c>
      <c r="E15" s="49">
        <v>15.362536870868851</v>
      </c>
      <c r="F15" s="49">
        <v>13.304384217670668</v>
      </c>
      <c r="G15" s="49">
        <v>6.189017930729039</v>
      </c>
      <c r="H15" s="18"/>
      <c r="I15" s="15" t="s">
        <v>145</v>
      </c>
      <c r="M15" s="18"/>
      <c r="N15" s="17"/>
      <c r="O15" s="18"/>
      <c r="P15" s="18"/>
      <c r="R15" s="18"/>
      <c r="S15" s="18"/>
      <c r="T15" s="18"/>
    </row>
    <row r="16" spans="2:20" ht="12">
      <c r="B16" s="19"/>
      <c r="C16" s="15" t="s">
        <v>3</v>
      </c>
      <c r="D16" s="49">
        <v>64.792064687318</v>
      </c>
      <c r="E16" s="49">
        <v>15.445560964556886</v>
      </c>
      <c r="F16" s="49">
        <v>16.655136775355007</v>
      </c>
      <c r="G16" s="49">
        <v>3.1072375727700914</v>
      </c>
      <c r="H16" s="18"/>
      <c r="I16" s="15" t="s">
        <v>146</v>
      </c>
      <c r="M16" s="18"/>
      <c r="N16" s="17"/>
      <c r="O16" s="18"/>
      <c r="P16" s="18"/>
      <c r="R16" s="18"/>
      <c r="S16" s="18"/>
      <c r="T16" s="18"/>
    </row>
    <row r="17" spans="3:20" ht="12">
      <c r="C17" s="15" t="s">
        <v>13</v>
      </c>
      <c r="D17" s="49">
        <v>63.51949865274156</v>
      </c>
      <c r="E17" s="49">
        <v>12.074733825333672</v>
      </c>
      <c r="F17" s="49">
        <v>18.847983832756213</v>
      </c>
      <c r="G17" s="49">
        <v>5.557783689168561</v>
      </c>
      <c r="H17" s="18"/>
      <c r="I17" s="15" t="s">
        <v>147</v>
      </c>
      <c r="M17" s="18"/>
      <c r="N17" s="17"/>
      <c r="O17" s="18"/>
      <c r="P17" s="18"/>
      <c r="Q17" s="18"/>
      <c r="R17" s="18"/>
      <c r="S17" s="18"/>
      <c r="T17" s="18"/>
    </row>
    <row r="18" spans="3:20" ht="12">
      <c r="C18" s="15" t="s">
        <v>5</v>
      </c>
      <c r="D18" s="49">
        <v>62.908878471113624</v>
      </c>
      <c r="E18" s="49">
        <v>13.394354028342507</v>
      </c>
      <c r="F18" s="49">
        <v>20.233566248545806</v>
      </c>
      <c r="G18" s="49">
        <v>3.463196998917046</v>
      </c>
      <c r="I18" s="15" t="s">
        <v>148</v>
      </c>
      <c r="M18" s="18"/>
      <c r="N18" s="18"/>
      <c r="O18" s="18"/>
      <c r="P18" s="18"/>
      <c r="Q18" s="18"/>
      <c r="R18" s="18"/>
      <c r="S18" s="18"/>
      <c r="T18" s="18"/>
    </row>
    <row r="19" spans="3:20" ht="12">
      <c r="C19" s="15" t="s">
        <v>6</v>
      </c>
      <c r="D19" s="49">
        <v>62.3635302637697</v>
      </c>
      <c r="E19" s="49">
        <v>10.406899387183508</v>
      </c>
      <c r="F19" s="49">
        <v>22.71100976849974</v>
      </c>
      <c r="G19" s="49">
        <v>4.5185619279979345</v>
      </c>
      <c r="I19" s="15" t="s">
        <v>149</v>
      </c>
      <c r="M19" s="18"/>
      <c r="N19" s="18"/>
      <c r="O19" s="18"/>
      <c r="P19" s="18"/>
      <c r="Q19" s="18"/>
      <c r="R19" s="18"/>
      <c r="S19" s="18"/>
      <c r="T19" s="18"/>
    </row>
    <row r="20" spans="3:9" ht="12">
      <c r="C20" s="15" t="s">
        <v>2</v>
      </c>
      <c r="D20" s="49">
        <v>62.203452928304934</v>
      </c>
      <c r="E20" s="49">
        <v>13.948275348301875</v>
      </c>
      <c r="F20" s="49">
        <v>16.029874838387286</v>
      </c>
      <c r="G20" s="49">
        <v>7.818396895832495</v>
      </c>
      <c r="I20" s="15" t="s">
        <v>150</v>
      </c>
    </row>
    <row r="21" spans="3:9" ht="12">
      <c r="C21" s="15" t="s">
        <v>21</v>
      </c>
      <c r="D21" s="49">
        <v>61.7815963230517</v>
      </c>
      <c r="E21" s="49">
        <v>10.455312278483337</v>
      </c>
      <c r="F21" s="49">
        <v>22.727052703585983</v>
      </c>
      <c r="G21" s="49">
        <v>5.036038694878972</v>
      </c>
      <c r="I21" s="15" t="s">
        <v>151</v>
      </c>
    </row>
    <row r="22" spans="3:9" ht="12">
      <c r="C22" s="15" t="s">
        <v>18</v>
      </c>
      <c r="D22" s="49">
        <v>60.5782304802834</v>
      </c>
      <c r="E22" s="49">
        <v>11.154970630290036</v>
      </c>
      <c r="F22" s="49">
        <v>24.391620975688515</v>
      </c>
      <c r="G22" s="49">
        <v>3.875169539712057</v>
      </c>
      <c r="I22" s="15" t="s">
        <v>152</v>
      </c>
    </row>
    <row r="23" spans="3:9" ht="12">
      <c r="C23" s="15" t="s">
        <v>8</v>
      </c>
      <c r="D23" s="49">
        <v>60.38310154978049</v>
      </c>
      <c r="E23" s="49">
        <v>15.102453042210595</v>
      </c>
      <c r="F23" s="49">
        <v>20.07169818358212</v>
      </c>
      <c r="G23" s="49">
        <v>4.442747224426788</v>
      </c>
      <c r="I23" s="15" t="s">
        <v>153</v>
      </c>
    </row>
    <row r="24" spans="3:9" ht="12">
      <c r="C24" s="15" t="s">
        <v>4</v>
      </c>
      <c r="D24" s="49">
        <v>58.55358961228563</v>
      </c>
      <c r="E24" s="49">
        <v>10.598853004347008</v>
      </c>
      <c r="F24" s="49">
        <v>22.850034727877805</v>
      </c>
      <c r="G24" s="49">
        <v>7.997522655489559</v>
      </c>
      <c r="I24" s="15" t="s">
        <v>154</v>
      </c>
    </row>
    <row r="25" spans="3:9" ht="12">
      <c r="C25" s="15" t="s">
        <v>20</v>
      </c>
      <c r="D25" s="49">
        <v>57.63036643393185</v>
      </c>
      <c r="E25" s="49">
        <v>12.861282152871182</v>
      </c>
      <c r="F25" s="49">
        <v>23.60493548911078</v>
      </c>
      <c r="G25" s="49">
        <v>5.903415924086195</v>
      </c>
      <c r="I25" s="15" t="s">
        <v>155</v>
      </c>
    </row>
    <row r="26" spans="3:9" ht="12">
      <c r="C26" s="15" t="s">
        <v>28</v>
      </c>
      <c r="D26" s="49">
        <v>57.5990292356035</v>
      </c>
      <c r="E26" s="49">
        <v>22.58008083679888</v>
      </c>
      <c r="F26" s="49">
        <v>16.9588342568077</v>
      </c>
      <c r="G26" s="49">
        <v>2.862056118225433</v>
      </c>
      <c r="I26" s="15" t="s">
        <v>156</v>
      </c>
    </row>
    <row r="27" spans="3:9" ht="12">
      <c r="C27" s="15" t="s">
        <v>7</v>
      </c>
      <c r="D27" s="49">
        <v>57.384017792994094</v>
      </c>
      <c r="E27" s="49">
        <v>14.48908611812691</v>
      </c>
      <c r="F27" s="49">
        <v>20.070782346297033</v>
      </c>
      <c r="G27" s="49">
        <v>8.056113740651154</v>
      </c>
      <c r="I27" s="15" t="s">
        <v>157</v>
      </c>
    </row>
    <row r="28" spans="3:9" ht="12">
      <c r="C28" s="15" t="s">
        <v>26</v>
      </c>
      <c r="D28" s="49">
        <v>56.99386151817451</v>
      </c>
      <c r="E28" s="49">
        <v>13.557729671861063</v>
      </c>
      <c r="F28" s="49">
        <v>18.303081144946063</v>
      </c>
      <c r="G28" s="49">
        <v>11.145327665018362</v>
      </c>
      <c r="I28" s="15" t="s">
        <v>158</v>
      </c>
    </row>
    <row r="29" spans="3:9" ht="12">
      <c r="C29" s="15" t="s">
        <v>12</v>
      </c>
      <c r="D29" s="49">
        <v>56.33934746462881</v>
      </c>
      <c r="E29" s="49">
        <v>11.181317982752208</v>
      </c>
      <c r="F29" s="49">
        <v>22.00192851714484</v>
      </c>
      <c r="G29" s="49">
        <v>10.477406646913552</v>
      </c>
      <c r="I29" s="15" t="s">
        <v>159</v>
      </c>
    </row>
    <row r="30" spans="3:9" ht="12">
      <c r="C30" s="15" t="s">
        <v>14</v>
      </c>
      <c r="D30" s="49">
        <v>54.36946627819887</v>
      </c>
      <c r="E30" s="49">
        <v>15.057059312661089</v>
      </c>
      <c r="F30" s="49">
        <v>24.8640599633479</v>
      </c>
      <c r="G30" s="49">
        <v>5.709414445792132</v>
      </c>
      <c r="I30" s="15" t="s">
        <v>160</v>
      </c>
    </row>
    <row r="31" spans="3:9" ht="12">
      <c r="C31" s="15" t="s">
        <v>23</v>
      </c>
      <c r="D31" s="49">
        <v>53.97663213439441</v>
      </c>
      <c r="E31" s="49">
        <v>24.505679761416555</v>
      </c>
      <c r="F31" s="49">
        <v>17.215235156256092</v>
      </c>
      <c r="G31" s="49">
        <v>4.3024543408756495</v>
      </c>
      <c r="I31" s="15" t="s">
        <v>161</v>
      </c>
    </row>
    <row r="32" spans="3:9" ht="12">
      <c r="C32" s="15" t="s">
        <v>25</v>
      </c>
      <c r="D32" s="49">
        <v>53.94530260697454</v>
      </c>
      <c r="E32" s="49">
        <v>13.512246604915589</v>
      </c>
      <c r="F32" s="49">
        <v>17.96768830206359</v>
      </c>
      <c r="G32" s="49">
        <v>14.574769853765906</v>
      </c>
      <c r="I32" s="15" t="s">
        <v>162</v>
      </c>
    </row>
    <row r="33" spans="3:9" ht="12">
      <c r="C33" s="15" t="s">
        <v>1</v>
      </c>
      <c r="D33" s="49">
        <v>53.80540141312412</v>
      </c>
      <c r="E33" s="49">
        <v>16.336306900077826</v>
      </c>
      <c r="F33" s="49">
        <v>22.859767907106292</v>
      </c>
      <c r="G33" s="49">
        <v>6.998523709985273</v>
      </c>
      <c r="I33" s="15" t="s">
        <v>163</v>
      </c>
    </row>
    <row r="34" spans="3:9" ht="12">
      <c r="C34" s="15" t="s">
        <v>9</v>
      </c>
      <c r="D34" s="49">
        <v>53.59270099031846</v>
      </c>
      <c r="E34" s="49">
        <v>18.913411764691546</v>
      </c>
      <c r="F34" s="49">
        <v>19.337045474835424</v>
      </c>
      <c r="G34" s="49">
        <v>8.156841770154562</v>
      </c>
      <c r="I34" s="15" t="s">
        <v>164</v>
      </c>
    </row>
    <row r="35" spans="3:9" ht="12">
      <c r="C35" s="15" t="s">
        <v>27</v>
      </c>
      <c r="D35" s="49">
        <v>49.319061563861794</v>
      </c>
      <c r="E35" s="49">
        <v>15.949155243434166</v>
      </c>
      <c r="F35" s="49">
        <v>29.067332878797075</v>
      </c>
      <c r="G35" s="49">
        <v>5.664450092555285</v>
      </c>
      <c r="I35" s="15" t="s">
        <v>165</v>
      </c>
    </row>
    <row r="36" spans="3:9" ht="12">
      <c r="C36" s="15" t="s">
        <v>15</v>
      </c>
      <c r="D36" s="49">
        <v>43.6963471834449</v>
      </c>
      <c r="E36" s="49">
        <v>16.843150492245723</v>
      </c>
      <c r="F36" s="49">
        <v>26.80759829947049</v>
      </c>
      <c r="G36" s="49">
        <v>12.652904024838888</v>
      </c>
      <c r="I36" s="15" t="s">
        <v>166</v>
      </c>
    </row>
    <row r="37" spans="3:9" ht="12">
      <c r="C37" s="15" t="s">
        <v>10</v>
      </c>
      <c r="D37" s="49">
        <v>43.57677512189529</v>
      </c>
      <c r="E37" s="49">
        <v>22.24838463409776</v>
      </c>
      <c r="F37" s="49">
        <v>30.021562455407263</v>
      </c>
      <c r="G37" s="49">
        <v>4.15327778859969</v>
      </c>
      <c r="I37" s="15" t="s">
        <v>167</v>
      </c>
    </row>
    <row r="38" ht="12">
      <c r="I38" s="3"/>
    </row>
    <row r="39" ht="12">
      <c r="C39" s="2" t="s">
        <v>65</v>
      </c>
    </row>
    <row r="40" spans="3:9" ht="12">
      <c r="C40" s="3" t="s">
        <v>105</v>
      </c>
      <c r="I40" s="12"/>
    </row>
    <row r="41" ht="12"/>
    <row r="42" ht="12">
      <c r="C42" s="12" t="s">
        <v>57</v>
      </c>
    </row>
    <row r="43" ht="12">
      <c r="C43" s="2" t="s">
        <v>66</v>
      </c>
    </row>
    <row r="44" ht="12">
      <c r="A44" s="12"/>
    </row>
    <row r="45" s="1" customFormat="1" ht="23.25">
      <c r="C45" s="75" t="s">
        <v>140</v>
      </c>
    </row>
    <row r="46" s="43" customFormat="1" ht="20.25">
      <c r="C46" s="74" t="s">
        <v>59</v>
      </c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5">
      <c r="C90" s="78" t="s">
        <v>113</v>
      </c>
    </row>
    <row r="92" ht="12"/>
    <row r="93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GridLines="0" workbookViewId="0" topLeftCell="A1">
      <selection activeCell="Z13" sqref="Z13"/>
    </sheetView>
  </sheetViews>
  <sheetFormatPr defaultColWidth="8.8515625" defaultRowHeight="12"/>
  <cols>
    <col min="1" max="2" width="8.8515625" style="2" customWidth="1"/>
    <col min="3" max="3" width="42.8515625" style="2" customWidth="1"/>
    <col min="4" max="21" width="8.57421875" style="2" customWidth="1"/>
    <col min="22" max="16384" width="8.8515625" style="2" customWidth="1"/>
  </cols>
  <sheetData>
    <row r="1" spans="1:10" ht="12" customHeight="1">
      <c r="A1" s="20"/>
      <c r="J1" s="1"/>
    </row>
    <row r="2" ht="12" customHeight="1">
      <c r="J2" s="1"/>
    </row>
    <row r="3" spans="3:10" ht="12" customHeight="1">
      <c r="C3" s="1" t="s">
        <v>52</v>
      </c>
      <c r="J3" s="1"/>
    </row>
    <row r="4" spans="3:10" ht="12" customHeight="1">
      <c r="C4" s="1" t="s">
        <v>53</v>
      </c>
      <c r="J4" s="1"/>
    </row>
    <row r="5" ht="12" customHeight="1">
      <c r="J5" s="1"/>
    </row>
    <row r="6" s="1" customFormat="1" ht="15.75">
      <c r="C6" s="44" t="s">
        <v>139</v>
      </c>
    </row>
    <row r="7" spans="3:10" s="3" customFormat="1" ht="12" customHeight="1">
      <c r="C7" s="45" t="s">
        <v>121</v>
      </c>
      <c r="J7" s="1"/>
    </row>
    <row r="8" spans="3:14" ht="12">
      <c r="C8" s="21"/>
      <c r="L8" s="22"/>
      <c r="M8" s="22"/>
      <c r="N8" s="22"/>
    </row>
    <row r="9" spans="12:14" ht="12">
      <c r="L9" s="22"/>
      <c r="M9" s="22"/>
      <c r="N9" s="22"/>
    </row>
    <row r="10" spans="2:27" ht="12">
      <c r="B10" s="13"/>
      <c r="D10" s="2">
        <v>2002</v>
      </c>
      <c r="E10" s="2">
        <v>2003</v>
      </c>
      <c r="F10" s="2">
        <v>2004</v>
      </c>
      <c r="G10" s="2">
        <v>2005</v>
      </c>
      <c r="H10" s="2">
        <v>2006</v>
      </c>
      <c r="I10" s="2">
        <v>2007</v>
      </c>
      <c r="J10" s="2">
        <v>2008</v>
      </c>
      <c r="K10" s="2">
        <v>2009</v>
      </c>
      <c r="L10" s="2">
        <v>2010</v>
      </c>
      <c r="M10" s="2">
        <v>2011</v>
      </c>
      <c r="N10" s="2">
        <v>2012</v>
      </c>
      <c r="O10" s="2">
        <v>2013</v>
      </c>
      <c r="P10" s="2">
        <v>2014</v>
      </c>
      <c r="Q10" s="2">
        <v>2015</v>
      </c>
      <c r="R10" s="2">
        <v>2016</v>
      </c>
      <c r="S10" s="2">
        <v>2017</v>
      </c>
      <c r="T10" s="2">
        <v>2018</v>
      </c>
      <c r="U10" s="2">
        <v>2019</v>
      </c>
      <c r="V10" s="2">
        <v>2020</v>
      </c>
      <c r="W10" s="2">
        <v>2021</v>
      </c>
      <c r="X10" s="2">
        <v>2022</v>
      </c>
      <c r="Y10" s="2" t="s">
        <v>198</v>
      </c>
      <c r="Z10" s="2" t="s">
        <v>199</v>
      </c>
      <c r="AA10" s="2" t="s">
        <v>93</v>
      </c>
    </row>
    <row r="11" spans="2:27" ht="12">
      <c r="B11" s="16"/>
      <c r="C11" s="17" t="s">
        <v>67</v>
      </c>
      <c r="D11" s="39">
        <v>64.749486856</v>
      </c>
      <c r="E11" s="39">
        <v>63.910360522</v>
      </c>
      <c r="F11" s="39">
        <v>65.188607964</v>
      </c>
      <c r="G11" s="39">
        <v>69.654088175</v>
      </c>
      <c r="H11" s="39">
        <v>77.558102167</v>
      </c>
      <c r="I11" s="39">
        <v>84.365439255</v>
      </c>
      <c r="J11" s="39">
        <v>91.051080134</v>
      </c>
      <c r="K11" s="39">
        <v>82.811434652</v>
      </c>
      <c r="L11" s="39">
        <v>97.113991282</v>
      </c>
      <c r="M11" s="39">
        <v>109.762940335</v>
      </c>
      <c r="N11" s="39">
        <v>121.769028257</v>
      </c>
      <c r="O11" s="39">
        <v>129.270774953</v>
      </c>
      <c r="P11" s="39">
        <v>132.846667875</v>
      </c>
      <c r="Q11" s="39">
        <v>140.626765104</v>
      </c>
      <c r="R11" s="39">
        <v>142.850015556</v>
      </c>
      <c r="S11" s="39">
        <v>149.503701642</v>
      </c>
      <c r="T11" s="39">
        <v>150.987804776</v>
      </c>
      <c r="U11" s="39">
        <v>163.029739205</v>
      </c>
      <c r="V11" s="39">
        <v>166.410012545</v>
      </c>
      <c r="W11" s="39">
        <v>175.560979045</v>
      </c>
      <c r="X11" s="39">
        <v>204.07325045</v>
      </c>
      <c r="Y11" s="11">
        <f>X11/D11</f>
        <v>3.151735409175518</v>
      </c>
      <c r="Z11" s="87">
        <f>+X11-D11</f>
        <v>139.32376359399998</v>
      </c>
      <c r="AA11" s="88">
        <f>X11/'[1]Fig7'!$D$11</f>
        <v>0.0793205962334437</v>
      </c>
    </row>
    <row r="12" spans="2:27" ht="12">
      <c r="B12" s="16"/>
      <c r="C12" s="17" t="s">
        <v>68</v>
      </c>
      <c r="D12" s="39">
        <v>21.658687883</v>
      </c>
      <c r="E12" s="39">
        <v>21.104252439</v>
      </c>
      <c r="F12" s="39">
        <v>23.891248115</v>
      </c>
      <c r="G12" s="39">
        <v>26.826181109</v>
      </c>
      <c r="H12" s="39">
        <v>31.523970885</v>
      </c>
      <c r="I12" s="39">
        <v>33.565969489</v>
      </c>
      <c r="J12" s="39">
        <v>34.541520078</v>
      </c>
      <c r="K12" s="39">
        <v>29.742617703</v>
      </c>
      <c r="L12" s="39">
        <v>39.50617159</v>
      </c>
      <c r="M12" s="39">
        <v>45.999739733</v>
      </c>
      <c r="N12" s="39">
        <v>48.526778752</v>
      </c>
      <c r="O12" s="39">
        <v>47.117600544</v>
      </c>
      <c r="P12" s="39">
        <v>45.680739033</v>
      </c>
      <c r="Q12" s="39">
        <v>45.679040069</v>
      </c>
      <c r="R12" s="39">
        <v>45.11957495</v>
      </c>
      <c r="S12" s="39">
        <v>51.287028493</v>
      </c>
      <c r="T12" s="39">
        <v>53.357209266</v>
      </c>
      <c r="U12" s="39">
        <v>54.783105509</v>
      </c>
      <c r="V12" s="39">
        <v>53.710244828</v>
      </c>
      <c r="W12" s="39">
        <v>71.296922422</v>
      </c>
      <c r="X12" s="39">
        <v>76.231706219</v>
      </c>
      <c r="Y12" s="11">
        <f aca="true" t="shared" si="0" ref="Y12:Y16">X12/D12</f>
        <v>3.5196825694521694</v>
      </c>
      <c r="Z12" s="87">
        <f aca="true" t="shared" si="1" ref="Z12:Z16">+X12-D12</f>
        <v>54.573018336000004</v>
      </c>
      <c r="AA12" s="88">
        <f>X12/'[1]Fig7'!$D$11</f>
        <v>0.029630264504780415</v>
      </c>
    </row>
    <row r="13" spans="2:27" ht="12">
      <c r="B13" s="40"/>
      <c r="C13" s="17" t="s">
        <v>24</v>
      </c>
      <c r="D13" s="39">
        <v>24.064937325</v>
      </c>
      <c r="E13" s="39">
        <v>25.067947644</v>
      </c>
      <c r="F13" s="39">
        <v>30.641562498</v>
      </c>
      <c r="G13" s="39">
        <v>43.772316715</v>
      </c>
      <c r="H13" s="39">
        <v>60.364035555</v>
      </c>
      <c r="I13" s="39">
        <v>68.120328098</v>
      </c>
      <c r="J13" s="39">
        <v>86.442708105</v>
      </c>
      <c r="K13" s="39">
        <v>57.914112095</v>
      </c>
      <c r="L13" s="39">
        <v>78.139532078</v>
      </c>
      <c r="M13" s="39">
        <v>102.551888489</v>
      </c>
      <c r="N13" s="39">
        <v>129.698245879</v>
      </c>
      <c r="O13" s="39">
        <v>125.805828223</v>
      </c>
      <c r="P13" s="39">
        <v>113.01856831</v>
      </c>
      <c r="Q13" s="39">
        <v>88.184159758</v>
      </c>
      <c r="R13" s="39">
        <v>75.790388787</v>
      </c>
      <c r="S13" s="39">
        <v>99.056223996</v>
      </c>
      <c r="T13" s="39">
        <v>113.027561223</v>
      </c>
      <c r="U13" s="39">
        <v>103.463532792</v>
      </c>
      <c r="V13" s="39">
        <v>64.065406976</v>
      </c>
      <c r="W13" s="39">
        <v>104.50815258</v>
      </c>
      <c r="X13" s="39">
        <v>180.297414427</v>
      </c>
      <c r="Y13" s="11">
        <f t="shared" si="0"/>
        <v>7.492120672996601</v>
      </c>
      <c r="Z13" s="87">
        <f t="shared" si="1"/>
        <v>156.23247710200002</v>
      </c>
      <c r="AA13" s="88">
        <f>X13/'[1]Fig7'!$D$11</f>
        <v>0.07007924056760147</v>
      </c>
    </row>
    <row r="14" spans="2:27" ht="12">
      <c r="B14" s="19"/>
      <c r="C14" s="17" t="s">
        <v>69</v>
      </c>
      <c r="D14" s="39">
        <v>152.122879289</v>
      </c>
      <c r="E14" s="39">
        <v>150.803078765</v>
      </c>
      <c r="F14" s="39">
        <v>166.062028694</v>
      </c>
      <c r="G14" s="39">
        <v>179.87240214</v>
      </c>
      <c r="H14" s="39">
        <v>198.5737326</v>
      </c>
      <c r="I14" s="39">
        <v>213.411769831</v>
      </c>
      <c r="J14" s="39">
        <v>221.604417215</v>
      </c>
      <c r="K14" s="39">
        <v>211.149649876</v>
      </c>
      <c r="L14" s="39">
        <v>251.083335716</v>
      </c>
      <c r="M14" s="39">
        <v>269.507252577</v>
      </c>
      <c r="N14" s="39">
        <v>291.795620248</v>
      </c>
      <c r="O14" s="39">
        <v>293.515972974</v>
      </c>
      <c r="P14" s="39">
        <v>302.72213869</v>
      </c>
      <c r="Q14" s="39">
        <v>331.55123149</v>
      </c>
      <c r="R14" s="39">
        <v>334.265238423</v>
      </c>
      <c r="S14" s="39">
        <v>356.070526328</v>
      </c>
      <c r="T14" s="39">
        <v>376.130643046</v>
      </c>
      <c r="U14" s="39">
        <v>408.88584304</v>
      </c>
      <c r="V14" s="39">
        <v>412.642373026</v>
      </c>
      <c r="W14" s="39">
        <v>457.995947906</v>
      </c>
      <c r="X14" s="39">
        <v>553.123371108</v>
      </c>
      <c r="Y14" s="11">
        <f t="shared" si="0"/>
        <v>3.636030120473774</v>
      </c>
      <c r="Z14" s="87">
        <f t="shared" si="1"/>
        <v>401.000491819</v>
      </c>
      <c r="AA14" s="88">
        <f>X14/'[1]Fig7'!$D$11</f>
        <v>0.21499180069015708</v>
      </c>
    </row>
    <row r="15" spans="2:27" ht="12">
      <c r="B15" s="19"/>
      <c r="C15" s="17" t="s">
        <v>19</v>
      </c>
      <c r="D15" s="39">
        <v>456.477200501</v>
      </c>
      <c r="E15" s="39">
        <v>438.841212241</v>
      </c>
      <c r="F15" s="39">
        <v>482.990175208</v>
      </c>
      <c r="G15" s="39">
        <v>516.651818749</v>
      </c>
      <c r="H15" s="39">
        <v>558.563292046</v>
      </c>
      <c r="I15" s="39">
        <v>604.130526976</v>
      </c>
      <c r="J15" s="39">
        <v>620.81087607</v>
      </c>
      <c r="K15" s="39">
        <v>496.728045523</v>
      </c>
      <c r="L15" s="39">
        <v>607.430450337</v>
      </c>
      <c r="M15" s="39">
        <v>683.211544324</v>
      </c>
      <c r="N15" s="39">
        <v>735.738427667</v>
      </c>
      <c r="O15" s="39">
        <v>741.123692012</v>
      </c>
      <c r="P15" s="39">
        <v>750.815744885</v>
      </c>
      <c r="Q15" s="39">
        <v>803.191699597</v>
      </c>
      <c r="R15" s="39">
        <v>799.163738809</v>
      </c>
      <c r="S15" s="39">
        <v>843.590860257</v>
      </c>
      <c r="T15" s="39">
        <v>858.487053415</v>
      </c>
      <c r="U15" s="39">
        <v>876.353040836</v>
      </c>
      <c r="V15" s="39">
        <v>764.554530387</v>
      </c>
      <c r="W15" s="39">
        <v>837.533470925</v>
      </c>
      <c r="X15" s="39">
        <v>951.774267918</v>
      </c>
      <c r="Y15" s="11">
        <f t="shared" si="0"/>
        <v>2.085042290991519</v>
      </c>
      <c r="Z15" s="87">
        <f t="shared" si="1"/>
        <v>495.29706741699994</v>
      </c>
      <c r="AA15" s="88">
        <f>X15/'[1]Fig7'!$D$11</f>
        <v>0.36994217637260723</v>
      </c>
    </row>
    <row r="16" spans="2:27" ht="12">
      <c r="B16" s="19"/>
      <c r="C16" s="17" t="s">
        <v>70</v>
      </c>
      <c r="D16" s="39">
        <v>260.267839609</v>
      </c>
      <c r="E16" s="39">
        <v>248.160170657</v>
      </c>
      <c r="F16" s="39">
        <v>272.85562518</v>
      </c>
      <c r="G16" s="39">
        <v>289.79353949</v>
      </c>
      <c r="H16" s="39">
        <v>321.387376802</v>
      </c>
      <c r="I16" s="39">
        <v>340.698079877</v>
      </c>
      <c r="J16" s="39">
        <v>343.360406873</v>
      </c>
      <c r="K16" s="39">
        <v>282.379097236</v>
      </c>
      <c r="L16" s="39">
        <v>334.452879816</v>
      </c>
      <c r="M16" s="39">
        <v>377.500011896</v>
      </c>
      <c r="N16" s="39">
        <v>404.983309936</v>
      </c>
      <c r="O16" s="39">
        <v>408.567362178</v>
      </c>
      <c r="P16" s="39">
        <v>415.955521502</v>
      </c>
      <c r="Q16" s="39">
        <v>431.768168438</v>
      </c>
      <c r="R16" s="39">
        <v>429.438224587</v>
      </c>
      <c r="S16" s="39">
        <v>460.72288503</v>
      </c>
      <c r="T16" s="39">
        <v>476.091072591</v>
      </c>
      <c r="U16" s="39">
        <v>488.395115024</v>
      </c>
      <c r="V16" s="39">
        <v>434.428768275</v>
      </c>
      <c r="W16" s="39">
        <v>499.608525572</v>
      </c>
      <c r="X16" s="39">
        <v>571.245514603</v>
      </c>
      <c r="Y16" s="11">
        <f t="shared" si="0"/>
        <v>2.194837116491923</v>
      </c>
      <c r="Z16" s="87">
        <f t="shared" si="1"/>
        <v>310.9776749939999</v>
      </c>
      <c r="AA16" s="88">
        <f>X16/'[1]Fig7'!$D$11</f>
        <v>0.22203564021288577</v>
      </c>
    </row>
    <row r="17" spans="3:20" ht="12">
      <c r="C17" s="17"/>
      <c r="D17" s="39"/>
      <c r="E17" s="22"/>
      <c r="F17" s="22"/>
      <c r="G17" s="22"/>
      <c r="H17" s="22"/>
      <c r="I17" s="22"/>
      <c r="J17" s="22"/>
      <c r="K17" s="23"/>
      <c r="L17" s="22"/>
      <c r="M17" s="22"/>
      <c r="N17" s="22"/>
      <c r="O17" s="22"/>
      <c r="P17" s="22"/>
      <c r="Q17" s="22"/>
      <c r="R17" s="22"/>
      <c r="T17" s="22"/>
    </row>
    <row r="18" spans="3:20" ht="12">
      <c r="C18" s="2" t="s">
        <v>71</v>
      </c>
      <c r="D18" s="22"/>
      <c r="E18" s="22"/>
      <c r="F18" s="22"/>
      <c r="G18" s="22"/>
      <c r="H18" s="22"/>
      <c r="I18" s="22"/>
      <c r="J18" s="22"/>
      <c r="K18" s="23"/>
      <c r="L18" s="22"/>
      <c r="M18" s="22"/>
      <c r="N18" s="22"/>
      <c r="O18" s="22"/>
      <c r="P18" s="22"/>
      <c r="Q18" s="22"/>
      <c r="R18" s="22"/>
      <c r="T18" s="22"/>
    </row>
    <row r="19" spans="3:20" ht="12">
      <c r="C19" s="3" t="s">
        <v>72</v>
      </c>
      <c r="D19" s="22"/>
      <c r="E19" s="22"/>
      <c r="F19" s="22"/>
      <c r="G19" s="22"/>
      <c r="H19" s="22"/>
      <c r="I19" s="22"/>
      <c r="J19" s="22"/>
      <c r="K19" s="23"/>
      <c r="L19" s="22"/>
      <c r="M19" s="22"/>
      <c r="N19" s="22"/>
      <c r="O19" s="22"/>
      <c r="P19" s="22"/>
      <c r="Q19" s="22"/>
      <c r="R19" s="22"/>
      <c r="T19" s="22"/>
    </row>
    <row r="20" spans="4:20" ht="12">
      <c r="D20" s="22"/>
      <c r="E20" s="22"/>
      <c r="F20" s="22"/>
      <c r="G20" s="22"/>
      <c r="H20" s="22"/>
      <c r="I20" s="22"/>
      <c r="J20" s="22"/>
      <c r="K20" s="23"/>
      <c r="L20" s="22"/>
      <c r="M20" s="22"/>
      <c r="N20" s="22"/>
      <c r="O20" s="22"/>
      <c r="P20" s="22"/>
      <c r="Q20" s="22"/>
      <c r="R20" s="22"/>
      <c r="S20" s="22"/>
      <c r="T20" s="22"/>
    </row>
    <row r="21" spans="3:14" ht="12">
      <c r="C21" s="12" t="s">
        <v>57</v>
      </c>
      <c r="D21" s="24"/>
      <c r="E21" s="23"/>
      <c r="F21" s="23"/>
      <c r="H21" s="25"/>
      <c r="K21" s="23"/>
      <c r="L21" s="22"/>
      <c r="M21" s="22"/>
      <c r="N21" s="22"/>
    </row>
    <row r="22" spans="3:18" ht="12">
      <c r="C22" s="2" t="s">
        <v>73</v>
      </c>
      <c r="D22" s="24"/>
      <c r="E22" s="23"/>
      <c r="F22" s="23"/>
      <c r="H22" s="25"/>
      <c r="K22" s="23"/>
      <c r="L22" s="22"/>
      <c r="M22" s="22"/>
      <c r="N22" s="22"/>
      <c r="R22" s="22"/>
    </row>
    <row r="23" spans="4:18" ht="12">
      <c r="D23" s="24"/>
      <c r="E23" s="23"/>
      <c r="F23" s="23"/>
      <c r="H23" s="25"/>
      <c r="K23" s="23"/>
      <c r="L23" s="22"/>
      <c r="M23" s="22"/>
      <c r="N23" s="22"/>
      <c r="R23" s="22"/>
    </row>
    <row r="24" s="1" customFormat="1" ht="23.25">
      <c r="C24" s="75" t="s">
        <v>139</v>
      </c>
    </row>
    <row r="25" spans="3:10" s="43" customFormat="1" ht="20.25">
      <c r="C25" s="74" t="s">
        <v>121</v>
      </c>
      <c r="J25" s="1"/>
    </row>
    <row r="26" spans="4:18" ht="12">
      <c r="D26" s="24"/>
      <c r="E26" s="23"/>
      <c r="F26" s="23"/>
      <c r="H26" s="25"/>
      <c r="L26" s="22"/>
      <c r="M26" s="22"/>
      <c r="N26" s="22"/>
      <c r="R26" s="22"/>
    </row>
    <row r="27" spans="4:18" ht="12">
      <c r="D27" s="24"/>
      <c r="E27" s="23"/>
      <c r="F27" s="23"/>
      <c r="H27" s="25"/>
      <c r="L27" s="22"/>
      <c r="M27" s="22"/>
      <c r="N27" s="22"/>
      <c r="R27" s="22"/>
    </row>
    <row r="28" spans="4:14" ht="12">
      <c r="D28" s="24"/>
      <c r="E28" s="23"/>
      <c r="F28" s="23"/>
      <c r="H28" s="25"/>
      <c r="L28" s="22"/>
      <c r="M28" s="22"/>
      <c r="N28" s="22"/>
    </row>
    <row r="29" spans="4:14" ht="12">
      <c r="D29" s="24"/>
      <c r="E29" s="23"/>
      <c r="F29" s="23"/>
      <c r="H29" s="25"/>
      <c r="L29" s="22"/>
      <c r="M29" s="22"/>
      <c r="N29" s="22"/>
    </row>
    <row r="30" spans="4:14" ht="12">
      <c r="D30" s="24"/>
      <c r="E30" s="23"/>
      <c r="F30" s="23"/>
      <c r="H30" s="25"/>
      <c r="L30" s="22"/>
      <c r="M30" s="22"/>
      <c r="N30" s="22"/>
    </row>
    <row r="31" spans="4:14" ht="12">
      <c r="D31" s="24"/>
      <c r="E31" s="23"/>
      <c r="F31" s="23"/>
      <c r="H31" s="25"/>
      <c r="L31" s="22"/>
      <c r="M31" s="22"/>
      <c r="N31" s="22"/>
    </row>
    <row r="32" spans="4:14" ht="12">
      <c r="D32" s="24"/>
      <c r="E32" s="23"/>
      <c r="F32" s="23"/>
      <c r="H32" s="25"/>
      <c r="L32" s="22"/>
      <c r="M32" s="22"/>
      <c r="N32" s="22"/>
    </row>
    <row r="33" spans="4:14" ht="12">
      <c r="D33" s="24"/>
      <c r="E33" s="23"/>
      <c r="F33" s="23"/>
      <c r="H33" s="25"/>
      <c r="L33" s="22"/>
      <c r="M33" s="22"/>
      <c r="N33" s="22"/>
    </row>
    <row r="34" spans="4:14" ht="12">
      <c r="D34" s="24"/>
      <c r="E34" s="23"/>
      <c r="F34" s="23"/>
      <c r="H34" s="25"/>
      <c r="I34" s="21"/>
      <c r="L34" s="22"/>
      <c r="M34" s="22"/>
      <c r="N34" s="22"/>
    </row>
    <row r="35" spans="4:15" ht="12">
      <c r="D35" s="24"/>
      <c r="E35" s="23"/>
      <c r="F35" s="23"/>
      <c r="H35" s="25"/>
      <c r="L35" s="22"/>
      <c r="M35" s="22"/>
      <c r="N35" s="22"/>
      <c r="O35" s="22"/>
    </row>
    <row r="36" spans="4:14" ht="12">
      <c r="D36" s="24"/>
      <c r="E36" s="23"/>
      <c r="F36" s="23"/>
      <c r="H36" s="25"/>
      <c r="L36" s="22"/>
      <c r="M36" s="22"/>
      <c r="N36" s="22"/>
    </row>
    <row r="37" spans="4:14" ht="12">
      <c r="D37" s="24"/>
      <c r="E37" s="23"/>
      <c r="F37" s="23"/>
      <c r="H37" s="25"/>
      <c r="L37" s="22"/>
      <c r="M37" s="22"/>
      <c r="N37" s="22"/>
    </row>
    <row r="38" spans="4:8" ht="12">
      <c r="D38" s="24"/>
      <c r="E38" s="23"/>
      <c r="F38" s="23"/>
      <c r="H38" s="25"/>
    </row>
    <row r="39" ht="12">
      <c r="H39" s="25"/>
    </row>
    <row r="40" spans="4:14" ht="12">
      <c r="D40" s="25"/>
      <c r="E40" s="25"/>
      <c r="F40" s="25"/>
      <c r="G40" s="25"/>
      <c r="H40" s="25"/>
      <c r="I40" s="25"/>
      <c r="J40" s="25"/>
      <c r="K40" s="26"/>
      <c r="L40" s="26"/>
      <c r="M40" s="26"/>
      <c r="N40" s="26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5">
      <c r="C69" s="78" t="s">
        <v>71</v>
      </c>
    </row>
    <row r="70" ht="15">
      <c r="C70" s="78" t="s">
        <v>114</v>
      </c>
    </row>
    <row r="71" ht="12"/>
    <row r="72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GridLines="0" tabSelected="1" workbookViewId="0" topLeftCell="A1">
      <selection activeCell="AA8" sqref="AA8"/>
    </sheetView>
  </sheetViews>
  <sheetFormatPr defaultColWidth="8.8515625" defaultRowHeight="12"/>
  <cols>
    <col min="1" max="2" width="8.8515625" style="2" customWidth="1"/>
    <col min="3" max="3" width="42.8515625" style="2" customWidth="1"/>
    <col min="4" max="15" width="8.57421875" style="2" customWidth="1"/>
    <col min="16" max="17" width="6.7109375" style="2" customWidth="1"/>
    <col min="18" max="18" width="5.8515625" style="2" customWidth="1"/>
    <col min="19" max="16384" width="8.8515625" style="2" customWidth="1"/>
  </cols>
  <sheetData>
    <row r="1" spans="1:10" ht="12" customHeight="1">
      <c r="A1" s="20"/>
      <c r="J1" s="1"/>
    </row>
    <row r="2" ht="12" customHeight="1">
      <c r="J2" s="1"/>
    </row>
    <row r="3" spans="3:10" ht="12" customHeight="1">
      <c r="C3" s="1" t="s">
        <v>52</v>
      </c>
      <c r="J3" s="1"/>
    </row>
    <row r="4" spans="3:10" ht="12" customHeight="1">
      <c r="C4" s="1" t="s">
        <v>53</v>
      </c>
      <c r="J4" s="1"/>
    </row>
    <row r="5" ht="12" customHeight="1">
      <c r="J5" s="1"/>
    </row>
    <row r="6" s="1" customFormat="1" ht="15.75">
      <c r="C6" s="44" t="s">
        <v>138</v>
      </c>
    </row>
    <row r="7" spans="3:15" s="43" customFormat="1" ht="12" customHeight="1">
      <c r="C7" s="45" t="s">
        <v>121</v>
      </c>
      <c r="D7" s="67"/>
      <c r="E7" s="67"/>
      <c r="F7" s="67"/>
      <c r="G7" s="67"/>
      <c r="H7" s="67"/>
      <c r="I7" s="67"/>
      <c r="J7" s="1"/>
      <c r="K7" s="67"/>
      <c r="L7" s="67"/>
      <c r="M7" s="67"/>
      <c r="N7" s="67"/>
      <c r="O7" s="67"/>
    </row>
    <row r="8" spans="3:14" ht="12">
      <c r="C8" s="21"/>
      <c r="L8" s="22"/>
      <c r="M8" s="22"/>
      <c r="N8" s="22"/>
    </row>
    <row r="9" spans="12:14" ht="12">
      <c r="L9" s="22"/>
      <c r="M9" s="22"/>
      <c r="N9" s="22"/>
    </row>
    <row r="10" spans="2:27" ht="12">
      <c r="B10" s="13"/>
      <c r="D10" s="2">
        <v>2002</v>
      </c>
      <c r="E10" s="2">
        <v>2003</v>
      </c>
      <c r="F10" s="2">
        <v>2004</v>
      </c>
      <c r="G10" s="2">
        <v>2005</v>
      </c>
      <c r="H10" s="2">
        <v>2006</v>
      </c>
      <c r="I10" s="2">
        <v>2007</v>
      </c>
      <c r="J10" s="2">
        <v>2008</v>
      </c>
      <c r="K10" s="2">
        <v>2009</v>
      </c>
      <c r="L10" s="2">
        <v>2010</v>
      </c>
      <c r="M10" s="2">
        <v>2011</v>
      </c>
      <c r="N10" s="2">
        <v>2012</v>
      </c>
      <c r="O10" s="2">
        <v>2013</v>
      </c>
      <c r="P10" s="2">
        <v>2014</v>
      </c>
      <c r="Q10" s="2">
        <v>2015</v>
      </c>
      <c r="R10" s="2">
        <v>2016</v>
      </c>
      <c r="S10" s="2">
        <v>2017</v>
      </c>
      <c r="T10" s="2">
        <v>2018</v>
      </c>
      <c r="U10" s="2">
        <v>2019</v>
      </c>
      <c r="V10" s="2">
        <v>2020</v>
      </c>
      <c r="W10" s="2">
        <v>2021</v>
      </c>
      <c r="X10" s="2">
        <v>2022</v>
      </c>
      <c r="Y10" s="2" t="s">
        <v>198</v>
      </c>
      <c r="Z10" s="2" t="s">
        <v>199</v>
      </c>
      <c r="AA10" s="2" t="s">
        <v>93</v>
      </c>
    </row>
    <row r="11" spans="2:27" ht="12">
      <c r="B11" s="16"/>
      <c r="C11" s="17" t="s">
        <v>67</v>
      </c>
      <c r="D11" s="39">
        <v>57.878002987</v>
      </c>
      <c r="E11" s="39">
        <v>57.621385714</v>
      </c>
      <c r="F11" s="39">
        <v>58.737801909</v>
      </c>
      <c r="G11" s="39">
        <v>62.577700226</v>
      </c>
      <c r="H11" s="39">
        <v>67.417192627</v>
      </c>
      <c r="I11" s="39">
        <v>75.600381555</v>
      </c>
      <c r="J11" s="39">
        <v>81.352456724</v>
      </c>
      <c r="K11" s="39">
        <v>74.28859386</v>
      </c>
      <c r="L11" s="39">
        <v>81.465194947</v>
      </c>
      <c r="M11" s="39">
        <v>92.610137262</v>
      </c>
      <c r="N11" s="39">
        <v>93.606832352</v>
      </c>
      <c r="O11" s="39">
        <v>94.807896501</v>
      </c>
      <c r="P11" s="39">
        <v>99.40900319</v>
      </c>
      <c r="Q11" s="39">
        <v>108.450964661</v>
      </c>
      <c r="R11" s="39">
        <v>110.000169665</v>
      </c>
      <c r="S11" s="39">
        <v>113.333554995</v>
      </c>
      <c r="T11" s="39">
        <v>114.705147262</v>
      </c>
      <c r="U11" s="39">
        <v>117.588909097</v>
      </c>
      <c r="V11" s="39">
        <v>113.06304652</v>
      </c>
      <c r="W11" s="39">
        <v>117.032093553</v>
      </c>
      <c r="X11" s="39">
        <v>148.467622739</v>
      </c>
      <c r="Y11" s="11">
        <f>X11/D11</f>
        <v>2.565182194906541</v>
      </c>
      <c r="Z11" s="87">
        <f>+X11-D11</f>
        <v>90.589619752</v>
      </c>
      <c r="AA11" s="88">
        <f>X11/'[1]Fig7'!$E$11</f>
        <v>0.04944911539165934</v>
      </c>
    </row>
    <row r="12" spans="2:27" ht="12">
      <c r="B12" s="16"/>
      <c r="C12" s="17" t="s">
        <v>68</v>
      </c>
      <c r="D12" s="39">
        <v>42.197639464</v>
      </c>
      <c r="E12" s="39">
        <v>41.310474071</v>
      </c>
      <c r="F12" s="39">
        <v>46.539757007</v>
      </c>
      <c r="G12" s="39">
        <v>50.548603647</v>
      </c>
      <c r="H12" s="39">
        <v>60.980872038</v>
      </c>
      <c r="I12" s="39">
        <v>67.267790428</v>
      </c>
      <c r="J12" s="39">
        <v>71.996023652</v>
      </c>
      <c r="K12" s="39">
        <v>45.921346401</v>
      </c>
      <c r="L12" s="39">
        <v>68.425407369</v>
      </c>
      <c r="M12" s="39">
        <v>82.553305013</v>
      </c>
      <c r="N12" s="39">
        <v>78.331103984</v>
      </c>
      <c r="O12" s="39">
        <v>73.557887686</v>
      </c>
      <c r="P12" s="39">
        <v>70.369432604</v>
      </c>
      <c r="Q12" s="39">
        <v>69.404994054</v>
      </c>
      <c r="R12" s="39">
        <v>66.457038641</v>
      </c>
      <c r="S12" s="39">
        <v>76.95377318</v>
      </c>
      <c r="T12" s="39">
        <v>80.629415921</v>
      </c>
      <c r="U12" s="39">
        <v>81.019326405</v>
      </c>
      <c r="V12" s="39">
        <v>79.846196612</v>
      </c>
      <c r="W12" s="39">
        <v>107.120395864</v>
      </c>
      <c r="X12" s="39">
        <v>125.329915232</v>
      </c>
      <c r="Y12" s="11">
        <f aca="true" t="shared" si="0" ref="Y12:Y16">X12/D12</f>
        <v>2.970069340938431</v>
      </c>
      <c r="Z12" s="87">
        <f aca="true" t="shared" si="1" ref="Z12:Z16">+X12-D12</f>
        <v>83.132275768</v>
      </c>
      <c r="AA12" s="88">
        <f>X12/'[1]Fig7'!$E$11</f>
        <v>0.04174279432781732</v>
      </c>
    </row>
    <row r="13" spans="2:27" ht="12">
      <c r="B13" s="40"/>
      <c r="C13" s="17" t="s">
        <v>24</v>
      </c>
      <c r="D13" s="39">
        <v>152.476045212</v>
      </c>
      <c r="E13" s="39">
        <v>160.727062995</v>
      </c>
      <c r="F13" s="39">
        <v>191.228067451</v>
      </c>
      <c r="G13" s="39">
        <v>269.77678167</v>
      </c>
      <c r="H13" s="39">
        <v>337.013825312</v>
      </c>
      <c r="I13" s="39">
        <v>337.006071227</v>
      </c>
      <c r="J13" s="39">
        <v>447.470688387</v>
      </c>
      <c r="K13" s="39">
        <v>290.334478767</v>
      </c>
      <c r="L13" s="39">
        <v>373.289345338</v>
      </c>
      <c r="M13" s="39">
        <v>477.110236726</v>
      </c>
      <c r="N13" s="39">
        <v>526.385295835</v>
      </c>
      <c r="O13" s="39">
        <v>482.968174482</v>
      </c>
      <c r="P13" s="39">
        <v>426.794356014</v>
      </c>
      <c r="Q13" s="39">
        <v>314.369506555</v>
      </c>
      <c r="R13" s="39">
        <v>255.036956454</v>
      </c>
      <c r="S13" s="39">
        <v>319.59648533</v>
      </c>
      <c r="T13" s="39">
        <v>392.194480743</v>
      </c>
      <c r="U13" s="39">
        <v>363.267839035</v>
      </c>
      <c r="V13" s="39">
        <v>221.350924183</v>
      </c>
      <c r="W13" s="39">
        <v>390.454395377</v>
      </c>
      <c r="X13" s="39">
        <v>830.587509496</v>
      </c>
      <c r="Y13" s="11">
        <f t="shared" si="0"/>
        <v>5.447331142024085</v>
      </c>
      <c r="Z13" s="87">
        <f t="shared" si="1"/>
        <v>678.111464284</v>
      </c>
      <c r="AA13" s="88">
        <f>X13/'[1]Fig7'!$E$11</f>
        <v>0.2766382113637074</v>
      </c>
    </row>
    <row r="14" spans="2:27" ht="12">
      <c r="B14" s="19"/>
      <c r="C14" s="17" t="s">
        <v>69</v>
      </c>
      <c r="D14" s="39">
        <v>97.059610461</v>
      </c>
      <c r="E14" s="39">
        <v>97.167216782</v>
      </c>
      <c r="F14" s="39">
        <v>104.941517883</v>
      </c>
      <c r="G14" s="39">
        <v>114.678475041</v>
      </c>
      <c r="H14" s="39">
        <v>127.648789722</v>
      </c>
      <c r="I14" s="39">
        <v>139.126963578</v>
      </c>
      <c r="J14" s="39">
        <v>147.360462118</v>
      </c>
      <c r="K14" s="39">
        <v>133.47884391</v>
      </c>
      <c r="L14" s="39">
        <v>157.908314816</v>
      </c>
      <c r="M14" s="39">
        <v>172.823460489</v>
      </c>
      <c r="N14" s="39">
        <v>179.986764379</v>
      </c>
      <c r="O14" s="39">
        <v>178.111130396</v>
      </c>
      <c r="P14" s="39">
        <v>184.130153961</v>
      </c>
      <c r="Q14" s="39">
        <v>202.877223004</v>
      </c>
      <c r="R14" s="39">
        <v>204.056232658</v>
      </c>
      <c r="S14" s="39">
        <v>217.120520298</v>
      </c>
      <c r="T14" s="39">
        <v>223.783224661</v>
      </c>
      <c r="U14" s="39">
        <v>235.546735801</v>
      </c>
      <c r="V14" s="39">
        <v>234.726839093</v>
      </c>
      <c r="W14" s="39">
        <v>272.184916623</v>
      </c>
      <c r="X14" s="39">
        <v>362.812588628</v>
      </c>
      <c r="Y14" s="11">
        <f t="shared" si="0"/>
        <v>3.7380387877590286</v>
      </c>
      <c r="Z14" s="87">
        <f t="shared" si="1"/>
        <v>265.75297816700004</v>
      </c>
      <c r="AA14" s="88">
        <f>X14/'[1]Fig7'!$E$11</f>
        <v>0.12083955565282894</v>
      </c>
    </row>
    <row r="15" spans="2:27" ht="12">
      <c r="B15" s="19"/>
      <c r="C15" s="17" t="s">
        <v>19</v>
      </c>
      <c r="D15" s="39">
        <v>338.544993153</v>
      </c>
      <c r="E15" s="39">
        <v>331.252486017</v>
      </c>
      <c r="F15" s="39">
        <v>357.980972665</v>
      </c>
      <c r="G15" s="39">
        <v>388.500701609</v>
      </c>
      <c r="H15" s="39">
        <v>416.240330931</v>
      </c>
      <c r="I15" s="39">
        <v>430.704008751</v>
      </c>
      <c r="J15" s="39">
        <v>428.667387331</v>
      </c>
      <c r="K15" s="39">
        <v>350.10909256</v>
      </c>
      <c r="L15" s="39">
        <v>427.307498584</v>
      </c>
      <c r="M15" s="39">
        <v>435.301141301</v>
      </c>
      <c r="N15" s="39">
        <v>435.276313289</v>
      </c>
      <c r="O15" s="39">
        <v>421.003038274</v>
      </c>
      <c r="P15" s="39">
        <v>437.071482201</v>
      </c>
      <c r="Q15" s="39">
        <v>507.500759902</v>
      </c>
      <c r="R15" s="39">
        <v>521.203894634</v>
      </c>
      <c r="S15" s="39">
        <v>568.2292662</v>
      </c>
      <c r="T15" s="39">
        <v>603.760256059</v>
      </c>
      <c r="U15" s="39">
        <v>638.665453145</v>
      </c>
      <c r="V15" s="39">
        <v>588.508719489</v>
      </c>
      <c r="W15" s="39">
        <v>673.836193143</v>
      </c>
      <c r="X15" s="39">
        <v>825.345400502</v>
      </c>
      <c r="Y15" s="11">
        <f t="shared" si="0"/>
        <v>2.437919382045028</v>
      </c>
      <c r="Z15" s="87">
        <f t="shared" si="1"/>
        <v>486.80040734899995</v>
      </c>
      <c r="AA15" s="88">
        <f>X15/'[1]Fig7'!$E$11</f>
        <v>0.27489225727784145</v>
      </c>
    </row>
    <row r="16" spans="2:27" ht="12">
      <c r="B16" s="19"/>
      <c r="C16" s="17" t="s">
        <v>70</v>
      </c>
      <c r="D16" s="39">
        <v>226.540351148</v>
      </c>
      <c r="E16" s="39">
        <v>223.650178326</v>
      </c>
      <c r="F16" s="39">
        <v>246.553255419</v>
      </c>
      <c r="G16" s="39">
        <v>270.984645826</v>
      </c>
      <c r="H16" s="39">
        <v>318.483813586</v>
      </c>
      <c r="I16" s="39">
        <v>360.917375259</v>
      </c>
      <c r="J16" s="39">
        <v>356.300417909</v>
      </c>
      <c r="K16" s="39">
        <v>277.148700549</v>
      </c>
      <c r="L16" s="39">
        <v>339.096557811</v>
      </c>
      <c r="M16" s="39">
        <v>379.154785532</v>
      </c>
      <c r="N16" s="39">
        <v>361.457044975</v>
      </c>
      <c r="O16" s="39">
        <v>354.40941243</v>
      </c>
      <c r="P16" s="39">
        <v>381.661153623</v>
      </c>
      <c r="Q16" s="39">
        <v>420.090723574</v>
      </c>
      <c r="R16" s="39">
        <v>420.128268329</v>
      </c>
      <c r="S16" s="39">
        <v>447.796735081</v>
      </c>
      <c r="T16" s="39">
        <v>469.950154684</v>
      </c>
      <c r="U16" s="39">
        <v>476.350497666</v>
      </c>
      <c r="V16" s="39">
        <v>445.891679964</v>
      </c>
      <c r="W16" s="39">
        <v>527.415615853</v>
      </c>
      <c r="X16" s="39">
        <v>663.115749041</v>
      </c>
      <c r="Y16" s="11">
        <f t="shared" si="0"/>
        <v>2.927141878612976</v>
      </c>
      <c r="Z16" s="87">
        <f t="shared" si="1"/>
        <v>436.57539789299994</v>
      </c>
      <c r="AA16" s="88">
        <f>X16/'[1]Fig7'!$E$11</f>
        <v>0.22085951527626568</v>
      </c>
    </row>
    <row r="17" spans="3:20" ht="12">
      <c r="C17" s="17"/>
      <c r="D17" s="22"/>
      <c r="E17" s="22"/>
      <c r="F17" s="22"/>
      <c r="G17" s="22"/>
      <c r="H17" s="22"/>
      <c r="I17" s="22"/>
      <c r="J17" s="22"/>
      <c r="K17" s="23"/>
      <c r="L17" s="22"/>
      <c r="M17" s="22"/>
      <c r="N17" s="22"/>
      <c r="O17" s="22"/>
      <c r="P17" s="22"/>
      <c r="Q17" s="22"/>
      <c r="R17" s="22"/>
      <c r="T17" s="22"/>
    </row>
    <row r="18" spans="3:20" ht="12">
      <c r="C18" s="2" t="s">
        <v>71</v>
      </c>
      <c r="D18" s="22"/>
      <c r="E18" s="22"/>
      <c r="F18" s="22"/>
      <c r="G18" s="22"/>
      <c r="H18" s="22"/>
      <c r="I18" s="22"/>
      <c r="J18" s="22"/>
      <c r="K18" s="23"/>
      <c r="L18" s="22"/>
      <c r="M18" s="22"/>
      <c r="N18" s="22"/>
      <c r="O18" s="22"/>
      <c r="P18" s="22"/>
      <c r="Q18" s="22"/>
      <c r="R18" s="22"/>
      <c r="T18" s="22"/>
    </row>
    <row r="19" spans="3:20" ht="12">
      <c r="C19" s="67" t="s">
        <v>72</v>
      </c>
      <c r="D19" s="22"/>
      <c r="E19" s="22"/>
      <c r="F19" s="22"/>
      <c r="G19" s="22"/>
      <c r="H19" s="22"/>
      <c r="I19" s="22"/>
      <c r="J19" s="22"/>
      <c r="K19" s="23"/>
      <c r="L19" s="22"/>
      <c r="M19" s="22"/>
      <c r="N19" s="22"/>
      <c r="O19" s="22"/>
      <c r="P19" s="22"/>
      <c r="Q19" s="22"/>
      <c r="R19" s="22"/>
      <c r="T19" s="22"/>
    </row>
    <row r="20" spans="4:20" ht="12">
      <c r="D20" s="22"/>
      <c r="E20" s="22"/>
      <c r="F20" s="22"/>
      <c r="G20" s="22"/>
      <c r="H20" s="22"/>
      <c r="I20" s="22"/>
      <c r="J20" s="22"/>
      <c r="K20" s="23"/>
      <c r="L20" s="22"/>
      <c r="M20" s="22"/>
      <c r="N20" s="22"/>
      <c r="O20" s="22"/>
      <c r="P20" s="22"/>
      <c r="Q20" s="22"/>
      <c r="R20" s="22"/>
      <c r="S20" s="22"/>
      <c r="T20" s="22"/>
    </row>
    <row r="21" spans="3:14" ht="12">
      <c r="C21" s="12" t="s">
        <v>57</v>
      </c>
      <c r="D21" s="24"/>
      <c r="E21" s="23"/>
      <c r="F21" s="23"/>
      <c r="H21" s="25"/>
      <c r="K21" s="23"/>
      <c r="L21" s="22"/>
      <c r="M21" s="22"/>
      <c r="N21" s="22"/>
    </row>
    <row r="22" spans="3:18" ht="12">
      <c r="C22" s="2" t="s">
        <v>73</v>
      </c>
      <c r="D22" s="24"/>
      <c r="E22" s="23"/>
      <c r="F22" s="23"/>
      <c r="H22" s="25"/>
      <c r="K22" s="23"/>
      <c r="L22" s="22"/>
      <c r="M22" s="22"/>
      <c r="N22" s="22"/>
      <c r="R22" s="22"/>
    </row>
    <row r="23" spans="4:18" ht="12">
      <c r="D23" s="24"/>
      <c r="E23" s="23"/>
      <c r="F23" s="23"/>
      <c r="H23" s="25"/>
      <c r="K23" s="23"/>
      <c r="L23" s="22"/>
      <c r="M23" s="22"/>
      <c r="N23" s="22"/>
      <c r="R23" s="22"/>
    </row>
    <row r="24" s="1" customFormat="1" ht="23.25">
      <c r="C24" s="75" t="s">
        <v>138</v>
      </c>
    </row>
    <row r="25" spans="3:15" s="43" customFormat="1" ht="20.25">
      <c r="C25" s="74" t="s">
        <v>121</v>
      </c>
      <c r="D25" s="67"/>
      <c r="E25" s="67"/>
      <c r="F25" s="67"/>
      <c r="G25" s="67"/>
      <c r="H25" s="67"/>
      <c r="I25" s="67"/>
      <c r="J25" s="1"/>
      <c r="K25" s="67"/>
      <c r="L25" s="67"/>
      <c r="M25" s="67"/>
      <c r="N25" s="67"/>
      <c r="O25" s="67"/>
    </row>
    <row r="26" spans="4:18" ht="12">
      <c r="D26" s="24"/>
      <c r="E26" s="23"/>
      <c r="F26" s="23"/>
      <c r="H26" s="25"/>
      <c r="L26" s="22"/>
      <c r="M26" s="22"/>
      <c r="N26" s="22"/>
      <c r="R26" s="22"/>
    </row>
    <row r="27" spans="4:18" ht="12">
      <c r="D27" s="24"/>
      <c r="E27" s="23"/>
      <c r="F27" s="23"/>
      <c r="H27" s="25"/>
      <c r="L27" s="22"/>
      <c r="M27" s="22"/>
      <c r="N27" s="22"/>
      <c r="R27" s="22"/>
    </row>
    <row r="28" spans="4:14" ht="12">
      <c r="D28" s="24"/>
      <c r="E28" s="23"/>
      <c r="F28" s="23"/>
      <c r="H28" s="25"/>
      <c r="L28" s="22"/>
      <c r="M28" s="22"/>
      <c r="N28" s="22"/>
    </row>
    <row r="29" spans="4:14" ht="12">
      <c r="D29" s="24"/>
      <c r="E29" s="23"/>
      <c r="F29" s="23"/>
      <c r="H29" s="25"/>
      <c r="L29" s="22"/>
      <c r="M29" s="22"/>
      <c r="N29" s="22"/>
    </row>
    <row r="30" spans="4:14" ht="12">
      <c r="D30" s="24"/>
      <c r="E30" s="23"/>
      <c r="F30" s="23"/>
      <c r="H30" s="25"/>
      <c r="L30" s="22"/>
      <c r="M30" s="22"/>
      <c r="N30" s="22"/>
    </row>
    <row r="31" spans="4:14" ht="12">
      <c r="D31" s="24"/>
      <c r="E31" s="23"/>
      <c r="F31" s="23"/>
      <c r="H31" s="25"/>
      <c r="L31" s="22"/>
      <c r="M31" s="22"/>
      <c r="N31" s="22"/>
    </row>
    <row r="32" spans="4:14" ht="12">
      <c r="D32" s="24"/>
      <c r="E32" s="23"/>
      <c r="F32" s="23"/>
      <c r="H32" s="25"/>
      <c r="L32" s="22"/>
      <c r="M32" s="22"/>
      <c r="N32" s="22"/>
    </row>
    <row r="33" spans="4:14" ht="12">
      <c r="D33" s="24"/>
      <c r="E33" s="23"/>
      <c r="F33" s="23"/>
      <c r="H33" s="25"/>
      <c r="L33" s="22"/>
      <c r="M33" s="22"/>
      <c r="N33" s="22"/>
    </row>
    <row r="34" spans="4:14" ht="12">
      <c r="D34" s="24"/>
      <c r="E34" s="23"/>
      <c r="F34" s="23"/>
      <c r="H34" s="25"/>
      <c r="I34" s="21"/>
      <c r="L34" s="22"/>
      <c r="M34" s="22"/>
      <c r="N34" s="22"/>
    </row>
    <row r="35" spans="4:15" ht="12">
      <c r="D35" s="24"/>
      <c r="E35" s="23"/>
      <c r="F35" s="23"/>
      <c r="H35" s="25"/>
      <c r="L35" s="22"/>
      <c r="M35" s="22"/>
      <c r="N35" s="22"/>
      <c r="O35" s="22"/>
    </row>
    <row r="36" spans="4:14" ht="12">
      <c r="D36" s="24"/>
      <c r="E36" s="23"/>
      <c r="F36" s="23"/>
      <c r="H36" s="25"/>
      <c r="L36" s="22"/>
      <c r="M36" s="22"/>
      <c r="N36" s="22"/>
    </row>
    <row r="37" spans="4:14" ht="12">
      <c r="D37" s="24"/>
      <c r="E37" s="23"/>
      <c r="F37" s="23"/>
      <c r="H37" s="25"/>
      <c r="L37" s="22"/>
      <c r="M37" s="22"/>
      <c r="N37" s="22"/>
    </row>
    <row r="38" spans="4:8" ht="12">
      <c r="D38" s="24"/>
      <c r="E38" s="23"/>
      <c r="F38" s="23"/>
      <c r="H38" s="25"/>
    </row>
    <row r="39" ht="12">
      <c r="H39" s="25"/>
    </row>
    <row r="40" spans="4:14" ht="12">
      <c r="D40" s="25"/>
      <c r="E40" s="25"/>
      <c r="F40" s="25"/>
      <c r="G40" s="25"/>
      <c r="H40" s="25"/>
      <c r="I40" s="25"/>
      <c r="J40" s="25"/>
      <c r="K40" s="26"/>
      <c r="L40" s="26"/>
      <c r="M40" s="26"/>
      <c r="N40" s="26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5">
      <c r="C69" s="78" t="s">
        <v>71</v>
      </c>
    </row>
    <row r="70" ht="15">
      <c r="C70" s="78" t="s">
        <v>114</v>
      </c>
    </row>
    <row r="71" ht="12"/>
    <row r="72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showGridLines="0" workbookViewId="0" topLeftCell="A1">
      <selection activeCell="E11" sqref="E11"/>
    </sheetView>
  </sheetViews>
  <sheetFormatPr defaultColWidth="8.8515625" defaultRowHeight="12"/>
  <cols>
    <col min="1" max="2" width="8.8515625" style="2" customWidth="1"/>
    <col min="3" max="3" width="42.8515625" style="2" customWidth="1"/>
    <col min="4" max="17" width="6.7109375" style="2" customWidth="1"/>
    <col min="18" max="18" width="6.140625" style="2" customWidth="1"/>
    <col min="19" max="16384" width="8.8515625" style="2" customWidth="1"/>
  </cols>
  <sheetData>
    <row r="1" spans="1:10" ht="12">
      <c r="A1" s="20"/>
      <c r="J1" s="1"/>
    </row>
    <row r="2" ht="12">
      <c r="J2" s="1"/>
    </row>
    <row r="3" spans="3:10" ht="12">
      <c r="C3" s="1" t="s">
        <v>52</v>
      </c>
      <c r="J3" s="1"/>
    </row>
    <row r="4" spans="3:10" ht="12">
      <c r="C4" s="1" t="s">
        <v>53</v>
      </c>
      <c r="J4" s="1"/>
    </row>
    <row r="5" ht="12">
      <c r="J5" s="1"/>
    </row>
    <row r="6" s="1" customFormat="1" ht="15.75">
      <c r="C6" s="44" t="s">
        <v>137</v>
      </c>
    </row>
    <row r="7" spans="1:21" s="3" customFormat="1" ht="12.75">
      <c r="A7" s="50"/>
      <c r="B7" s="50"/>
      <c r="C7" s="45" t="s">
        <v>91</v>
      </c>
      <c r="D7" s="50"/>
      <c r="E7" s="50"/>
      <c r="F7" s="50"/>
      <c r="G7" s="50"/>
      <c r="H7" s="50"/>
      <c r="I7" s="50"/>
      <c r="J7" s="1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3:14" ht="12">
      <c r="C8" s="21"/>
      <c r="L8" s="22"/>
      <c r="M8" s="22"/>
      <c r="N8" s="22"/>
    </row>
    <row r="9" spans="4:14" ht="12">
      <c r="D9" s="2" t="s">
        <v>92</v>
      </c>
      <c r="G9" s="2" t="s">
        <v>93</v>
      </c>
      <c r="L9" s="22"/>
      <c r="M9" s="22"/>
      <c r="N9" s="22"/>
    </row>
    <row r="10" spans="2:8" ht="12" customHeight="1">
      <c r="B10" s="13"/>
      <c r="D10" s="2" t="s">
        <v>60</v>
      </c>
      <c r="E10" s="2" t="s">
        <v>64</v>
      </c>
      <c r="F10" s="2" t="s">
        <v>90</v>
      </c>
      <c r="G10" s="2" t="s">
        <v>60</v>
      </c>
      <c r="H10" s="2" t="s">
        <v>64</v>
      </c>
    </row>
    <row r="11" spans="2:21" ht="12">
      <c r="B11" s="16"/>
      <c r="C11" s="17" t="s">
        <v>29</v>
      </c>
      <c r="D11" s="39">
        <v>2572.764958163</v>
      </c>
      <c r="E11" s="39">
        <v>3002.432329943</v>
      </c>
      <c r="F11" s="39">
        <v>-429.66737177999994</v>
      </c>
      <c r="G11" s="39">
        <v>100</v>
      </c>
      <c r="H11" s="39">
        <v>100</v>
      </c>
      <c r="I11" s="39"/>
      <c r="J11" s="80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2:21" ht="12">
      <c r="B12" s="16"/>
      <c r="C12" s="17" t="s">
        <v>19</v>
      </c>
      <c r="D12" s="39">
        <v>951.774267918</v>
      </c>
      <c r="E12" s="39">
        <v>825.345400502</v>
      </c>
      <c r="F12" s="39">
        <v>126.428867416</v>
      </c>
      <c r="G12" s="81">
        <v>36.994217637260725</v>
      </c>
      <c r="H12" s="81">
        <v>27.489225727784145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2:21" ht="12">
      <c r="B13" s="40"/>
      <c r="C13" s="17" t="s">
        <v>70</v>
      </c>
      <c r="D13" s="39">
        <v>571.245514603</v>
      </c>
      <c r="E13" s="39">
        <v>663.115749041</v>
      </c>
      <c r="F13" s="39">
        <v>-91.87023443800001</v>
      </c>
      <c r="G13" s="81">
        <v>22.203564021288578</v>
      </c>
      <c r="H13" s="81">
        <v>22.08595152762657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2:21" ht="12">
      <c r="B14" s="19"/>
      <c r="C14" s="17" t="s">
        <v>24</v>
      </c>
      <c r="D14" s="39">
        <v>180.297414427</v>
      </c>
      <c r="E14" s="39">
        <v>830.587509496</v>
      </c>
      <c r="F14" s="39">
        <v>-650.290095069</v>
      </c>
      <c r="G14" s="81">
        <v>7.007924056760147</v>
      </c>
      <c r="H14" s="81">
        <v>27.663821136370743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2:21" ht="12">
      <c r="B15" s="19"/>
      <c r="C15" s="17" t="s">
        <v>69</v>
      </c>
      <c r="D15" s="39">
        <v>553.123371108</v>
      </c>
      <c r="E15" s="39">
        <v>362.812588628</v>
      </c>
      <c r="F15" s="39">
        <v>190.31078248</v>
      </c>
      <c r="G15" s="81">
        <v>21.499180069015708</v>
      </c>
      <c r="H15" s="81">
        <v>12.083955565282894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2:21" ht="12">
      <c r="B16" s="19"/>
      <c r="C16" s="17" t="s">
        <v>67</v>
      </c>
      <c r="D16" s="39">
        <v>204.07325045</v>
      </c>
      <c r="E16" s="39">
        <v>148.467622739</v>
      </c>
      <c r="F16" s="39">
        <v>55.60562771099998</v>
      </c>
      <c r="G16" s="81">
        <v>7.9320596233443705</v>
      </c>
      <c r="H16" s="81">
        <v>4.9449115391659335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3:20" ht="12">
      <c r="C17" s="17" t="s">
        <v>68</v>
      </c>
      <c r="D17" s="39">
        <v>76.231706219</v>
      </c>
      <c r="E17" s="39">
        <v>125.329915232</v>
      </c>
      <c r="F17" s="39">
        <v>-49.098209013</v>
      </c>
      <c r="G17" s="81">
        <v>2.9630264504780417</v>
      </c>
      <c r="H17" s="81">
        <v>4.1742794327817325</v>
      </c>
      <c r="I17" s="22"/>
      <c r="J17" s="22"/>
      <c r="K17" s="23"/>
      <c r="L17" s="22"/>
      <c r="M17" s="22"/>
      <c r="N17" s="22"/>
      <c r="O17" s="22"/>
      <c r="P17" s="22"/>
      <c r="Q17" s="22"/>
      <c r="R17" s="22"/>
      <c r="T17" s="22"/>
    </row>
    <row r="18" spans="4:20" ht="12" customHeight="1">
      <c r="D18" s="22"/>
      <c r="E18" s="22"/>
      <c r="F18" s="22"/>
      <c r="G18" s="22"/>
      <c r="H18" s="22"/>
      <c r="I18" s="22"/>
      <c r="J18" s="22"/>
      <c r="K18" s="23"/>
      <c r="L18" s="22"/>
      <c r="M18" s="22"/>
      <c r="N18" s="22"/>
      <c r="O18" s="22"/>
      <c r="P18" s="22"/>
      <c r="Q18" s="22"/>
      <c r="R18" s="22"/>
      <c r="T18" s="22"/>
    </row>
    <row r="19" spans="3:20" ht="12" customHeight="1">
      <c r="C19" s="50" t="s">
        <v>94</v>
      </c>
      <c r="D19" s="22"/>
      <c r="E19" s="22"/>
      <c r="F19" s="22"/>
      <c r="G19" s="22"/>
      <c r="H19" s="22"/>
      <c r="I19" s="22"/>
      <c r="J19" s="22"/>
      <c r="K19" s="23"/>
      <c r="L19" s="22"/>
      <c r="M19" s="22"/>
      <c r="N19" s="22"/>
      <c r="O19" s="22"/>
      <c r="P19" s="22"/>
      <c r="Q19" s="22"/>
      <c r="R19" s="22"/>
      <c r="T19" s="22"/>
    </row>
    <row r="20" spans="3:20" ht="12" customHeight="1">
      <c r="C20" s="2" t="s">
        <v>72</v>
      </c>
      <c r="D20" s="22"/>
      <c r="E20" s="22"/>
      <c r="F20" s="22"/>
      <c r="G20" s="22"/>
      <c r="H20" s="22"/>
      <c r="I20" s="22"/>
      <c r="J20" s="22"/>
      <c r="K20" s="23"/>
      <c r="L20" s="22"/>
      <c r="M20" s="22"/>
      <c r="N20" s="22"/>
      <c r="O20" s="22"/>
      <c r="P20" s="22"/>
      <c r="Q20" s="22"/>
      <c r="R20" s="22"/>
      <c r="S20" s="22"/>
      <c r="T20" s="22"/>
    </row>
    <row r="21" spans="3:14" ht="12" customHeight="1">
      <c r="C21" s="12"/>
      <c r="D21" s="24"/>
      <c r="E21" s="23"/>
      <c r="F21" s="23"/>
      <c r="H21" s="25"/>
      <c r="K21" s="23"/>
      <c r="L21" s="22"/>
      <c r="M21" s="22"/>
      <c r="N21" s="22"/>
    </row>
    <row r="22" spans="3:18" ht="12" customHeight="1">
      <c r="C22" s="2" t="s">
        <v>57</v>
      </c>
      <c r="D22" s="24"/>
      <c r="E22" s="23"/>
      <c r="F22" s="23"/>
      <c r="H22" s="25"/>
      <c r="K22" s="23"/>
      <c r="L22" s="22"/>
      <c r="M22" s="22"/>
      <c r="N22" s="22"/>
      <c r="R22" s="22"/>
    </row>
    <row r="23" spans="3:18" ht="12" customHeight="1">
      <c r="C23" s="2" t="s">
        <v>73</v>
      </c>
      <c r="D23" s="24"/>
      <c r="E23" s="23"/>
      <c r="F23" s="23"/>
      <c r="H23" s="25"/>
      <c r="K23" s="23"/>
      <c r="L23" s="22"/>
      <c r="M23" s="22"/>
      <c r="N23" s="22"/>
      <c r="R23" s="22"/>
    </row>
    <row r="24" spans="1:21" ht="12" customHeight="1">
      <c r="A24" s="1"/>
      <c r="B24" s="1"/>
      <c r="C24" s="4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1" customFormat="1" ht="23.25">
      <c r="A25" s="50"/>
      <c r="B25" s="50"/>
      <c r="C25" s="76" t="s">
        <v>137</v>
      </c>
      <c r="D25" s="50"/>
      <c r="E25" s="50"/>
      <c r="F25" s="50"/>
      <c r="G25" s="50"/>
      <c r="H25" s="50"/>
      <c r="I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1:21" s="43" customFormat="1" ht="20.25">
      <c r="A26" s="2"/>
      <c r="B26" s="2"/>
      <c r="C26" s="74" t="s">
        <v>121</v>
      </c>
      <c r="D26" s="24"/>
      <c r="E26" s="23"/>
      <c r="F26" s="23"/>
      <c r="G26" s="2"/>
      <c r="H26" s="25"/>
      <c r="I26" s="2"/>
      <c r="J26" s="2"/>
      <c r="K26" s="2"/>
      <c r="L26" s="22"/>
      <c r="M26" s="22"/>
      <c r="N26" s="22"/>
      <c r="O26" s="2"/>
      <c r="P26" s="2"/>
      <c r="Q26" s="2"/>
      <c r="R26" s="22"/>
      <c r="S26" s="2"/>
      <c r="T26" s="2"/>
      <c r="U26" s="2"/>
    </row>
    <row r="27" spans="4:18" ht="12" customHeight="1">
      <c r="D27" s="24"/>
      <c r="E27" s="23"/>
      <c r="F27" s="23"/>
      <c r="H27" s="25"/>
      <c r="L27" s="22"/>
      <c r="M27" s="22"/>
      <c r="N27" s="22"/>
      <c r="R27" s="22"/>
    </row>
    <row r="28" spans="4:14" ht="12" customHeight="1">
      <c r="D28" s="24"/>
      <c r="E28" s="23"/>
      <c r="F28" s="23"/>
      <c r="H28" s="25"/>
      <c r="L28" s="22"/>
      <c r="M28" s="22"/>
      <c r="N28" s="22"/>
    </row>
    <row r="29" spans="4:14" ht="12" customHeight="1">
      <c r="D29" s="24"/>
      <c r="E29" s="23"/>
      <c r="F29" s="23"/>
      <c r="H29" s="25"/>
      <c r="L29" s="22"/>
      <c r="M29" s="22"/>
      <c r="N29" s="22"/>
    </row>
    <row r="30" spans="4:14" ht="12" customHeight="1">
      <c r="D30" s="24"/>
      <c r="E30" s="23"/>
      <c r="F30" s="23"/>
      <c r="H30" s="25"/>
      <c r="L30" s="22"/>
      <c r="M30" s="22"/>
      <c r="N30" s="22"/>
    </row>
    <row r="31" spans="4:14" ht="12" customHeight="1">
      <c r="D31" s="24"/>
      <c r="E31" s="23"/>
      <c r="F31" s="23"/>
      <c r="H31" s="25"/>
      <c r="L31" s="22"/>
      <c r="M31" s="22"/>
      <c r="N31" s="22"/>
    </row>
    <row r="32" spans="4:14" ht="12" customHeight="1">
      <c r="D32" s="24"/>
      <c r="E32" s="23"/>
      <c r="F32" s="23"/>
      <c r="H32" s="25"/>
      <c r="L32" s="22"/>
      <c r="M32" s="22"/>
      <c r="N32" s="22"/>
    </row>
    <row r="33" spans="4:14" ht="12" customHeight="1">
      <c r="D33" s="24"/>
      <c r="E33" s="23"/>
      <c r="F33" s="23"/>
      <c r="H33" s="25"/>
      <c r="L33" s="22"/>
      <c r="M33" s="22"/>
      <c r="N33" s="22"/>
    </row>
    <row r="34" spans="4:14" ht="12" customHeight="1">
      <c r="D34" s="24"/>
      <c r="E34" s="23"/>
      <c r="F34" s="23"/>
      <c r="H34" s="25"/>
      <c r="I34" s="21"/>
      <c r="L34" s="22"/>
      <c r="M34" s="22"/>
      <c r="N34" s="22"/>
    </row>
    <row r="35" spans="4:15" ht="12" customHeight="1">
      <c r="D35" s="24"/>
      <c r="E35" s="23"/>
      <c r="F35" s="23"/>
      <c r="H35" s="25"/>
      <c r="L35" s="22"/>
      <c r="M35" s="22"/>
      <c r="N35" s="22"/>
      <c r="O35" s="22"/>
    </row>
    <row r="36" spans="4:14" ht="12" customHeight="1">
      <c r="D36" s="24"/>
      <c r="E36" s="23"/>
      <c r="F36" s="23"/>
      <c r="H36" s="25"/>
      <c r="L36" s="22"/>
      <c r="M36" s="22"/>
      <c r="N36" s="22"/>
    </row>
    <row r="37" spans="4:14" ht="12" customHeight="1">
      <c r="D37" s="24"/>
      <c r="E37" s="23"/>
      <c r="F37" s="23"/>
      <c r="H37" s="25"/>
      <c r="L37" s="22"/>
      <c r="M37" s="22"/>
      <c r="N37" s="22"/>
    </row>
    <row r="38" spans="4:8" ht="12" customHeight="1">
      <c r="D38" s="24"/>
      <c r="E38" s="23"/>
      <c r="F38" s="23"/>
      <c r="H38" s="25"/>
    </row>
    <row r="39" ht="12" customHeight="1">
      <c r="H39" s="25"/>
    </row>
    <row r="40" spans="4:14" ht="12" customHeight="1">
      <c r="D40" s="25"/>
      <c r="E40" s="25"/>
      <c r="F40" s="25"/>
      <c r="G40" s="25"/>
      <c r="H40" s="25"/>
      <c r="I40" s="25"/>
      <c r="J40" s="25"/>
      <c r="K40" s="26"/>
      <c r="L40" s="26"/>
      <c r="M40" s="26"/>
      <c r="N40" s="26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5">
      <c r="C69" s="78" t="s">
        <v>114</v>
      </c>
    </row>
    <row r="70" ht="12">
      <c r="C70" s="50"/>
    </row>
    <row r="71" ht="12"/>
    <row r="72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71"/>
  <sheetViews>
    <sheetView showGridLines="0" workbookViewId="0" topLeftCell="A1">
      <selection activeCell="E11" sqref="E11"/>
    </sheetView>
  </sheetViews>
  <sheetFormatPr defaultColWidth="8.8515625" defaultRowHeight="12"/>
  <cols>
    <col min="1" max="2" width="8.8515625" style="2" customWidth="1"/>
    <col min="3" max="3" width="10.421875" style="2" customWidth="1"/>
    <col min="4" max="4" width="43.421875" style="2" customWidth="1"/>
    <col min="5" max="5" width="8.28125" style="2" customWidth="1"/>
    <col min="6" max="16" width="7.140625" style="2" customWidth="1"/>
    <col min="17" max="17" width="4.57421875" style="2" customWidth="1"/>
    <col min="18" max="18" width="7.140625" style="2" customWidth="1"/>
    <col min="19" max="16384" width="8.8515625" style="2" customWidth="1"/>
  </cols>
  <sheetData>
    <row r="1" ht="12"/>
    <row r="2" ht="12"/>
    <row r="3" ht="12">
      <c r="C3" s="1" t="s">
        <v>52</v>
      </c>
    </row>
    <row r="4" ht="12">
      <c r="C4" s="1" t="s">
        <v>53</v>
      </c>
    </row>
    <row r="5" ht="12"/>
    <row r="6" s="1" customFormat="1" ht="15.75">
      <c r="C6" s="44" t="s">
        <v>136</v>
      </c>
    </row>
    <row r="7" s="3" customFormat="1" ht="12.75">
      <c r="C7" s="45" t="s">
        <v>108</v>
      </c>
    </row>
    <row r="8" ht="12" customHeight="1">
      <c r="D8" s="4"/>
    </row>
    <row r="9" spans="4:12" ht="12">
      <c r="D9" s="4"/>
      <c r="E9" s="84" t="s">
        <v>109</v>
      </c>
      <c r="F9" s="84"/>
      <c r="G9" s="84"/>
      <c r="H9" s="85" t="s">
        <v>92</v>
      </c>
      <c r="I9" s="86"/>
      <c r="J9" s="86"/>
      <c r="L9" s="2" t="s">
        <v>90</v>
      </c>
    </row>
    <row r="10" spans="5:18" ht="12">
      <c r="E10" s="2">
        <v>2002</v>
      </c>
      <c r="F10" s="2">
        <v>2022</v>
      </c>
      <c r="G10" s="2" t="s">
        <v>110</v>
      </c>
      <c r="H10" s="70">
        <v>2002</v>
      </c>
      <c r="I10" s="6">
        <v>2022</v>
      </c>
      <c r="J10" s="6" t="s">
        <v>110</v>
      </c>
      <c r="K10" s="8"/>
      <c r="L10" s="8">
        <v>2002</v>
      </c>
      <c r="M10" s="8">
        <v>2022</v>
      </c>
      <c r="N10" s="8" t="s">
        <v>110</v>
      </c>
      <c r="O10" s="8"/>
      <c r="P10" s="8"/>
      <c r="Q10" s="8"/>
      <c r="R10" s="8"/>
    </row>
    <row r="11" spans="3:18" ht="48">
      <c r="C11" s="82" t="s">
        <v>75</v>
      </c>
      <c r="D11" s="26" t="s">
        <v>76</v>
      </c>
      <c r="E11" s="35">
        <v>5.009127712025762</v>
      </c>
      <c r="F11" s="35">
        <v>11.126304085756447</v>
      </c>
      <c r="G11" s="35">
        <v>6.117176373730684</v>
      </c>
      <c r="H11" s="71">
        <v>50.063865298</v>
      </c>
      <c r="I11" s="72">
        <v>286.253652657</v>
      </c>
      <c r="J11" s="72">
        <v>236.18978735899998</v>
      </c>
      <c r="K11" s="36"/>
      <c r="L11" s="71">
        <v>17.807262872000003</v>
      </c>
      <c r="M11" s="72">
        <v>175.07263462799997</v>
      </c>
      <c r="N11" s="72">
        <v>157.26537175599998</v>
      </c>
      <c r="O11" s="36"/>
      <c r="P11" s="36"/>
      <c r="Q11" s="36"/>
      <c r="R11" s="36"/>
    </row>
    <row r="12" spans="3:18" ht="24">
      <c r="C12" s="83"/>
      <c r="D12" s="26" t="s">
        <v>77</v>
      </c>
      <c r="E12" s="35">
        <v>7.736520664562982</v>
      </c>
      <c r="F12" s="35">
        <v>6.127134934920579</v>
      </c>
      <c r="G12" s="35">
        <v>-1.609385729642403</v>
      </c>
      <c r="H12" s="71">
        <v>77.322869508</v>
      </c>
      <c r="I12" s="72">
        <v>157.636780545</v>
      </c>
      <c r="J12" s="72">
        <v>80.313911037</v>
      </c>
      <c r="K12" s="36"/>
      <c r="L12" s="71">
        <v>51.356877303</v>
      </c>
      <c r="M12" s="72">
        <v>95.71385762899999</v>
      </c>
      <c r="N12" s="72">
        <v>44.35698032599999</v>
      </c>
      <c r="O12" s="36"/>
      <c r="P12" s="36"/>
      <c r="Q12" s="36"/>
      <c r="R12" s="36"/>
    </row>
    <row r="13" spans="3:18" ht="24">
      <c r="C13" s="83"/>
      <c r="D13" s="26" t="s">
        <v>78</v>
      </c>
      <c r="E13" s="35">
        <v>2.084127403044676</v>
      </c>
      <c r="F13" s="35">
        <v>1.7145555471766212</v>
      </c>
      <c r="G13" s="35">
        <v>-0.36957185586805474</v>
      </c>
      <c r="H13" s="71">
        <v>20.829868905</v>
      </c>
      <c r="I13" s="72">
        <v>44.111484306</v>
      </c>
      <c r="J13" s="72">
        <v>23.281615401</v>
      </c>
      <c r="K13" s="36"/>
      <c r="L13" s="71">
        <v>7.601785598000001</v>
      </c>
      <c r="M13" s="72">
        <v>-17.452965829999997</v>
      </c>
      <c r="N13" s="72">
        <v>-25.054751427999996</v>
      </c>
      <c r="O13" s="36"/>
      <c r="P13" s="36"/>
      <c r="Q13" s="36"/>
      <c r="R13" s="36"/>
    </row>
    <row r="14" spans="3:14" ht="60">
      <c r="C14" s="83"/>
      <c r="D14" s="26" t="s">
        <v>79</v>
      </c>
      <c r="E14" s="35">
        <v>1.932456011980909</v>
      </c>
      <c r="F14" s="35">
        <v>1.6475798699180837</v>
      </c>
      <c r="G14" s="35">
        <v>-0.2848761420628254</v>
      </c>
      <c r="H14" s="71">
        <v>19.313984997</v>
      </c>
      <c r="I14" s="72">
        <v>42.388357551</v>
      </c>
      <c r="J14" s="72">
        <v>23.074372554</v>
      </c>
      <c r="L14" s="71">
        <v>-17.724280530999998</v>
      </c>
      <c r="M14" s="72">
        <v>-63.743842275999995</v>
      </c>
      <c r="N14" s="72">
        <v>-46.019561745</v>
      </c>
    </row>
    <row r="15" spans="3:10" ht="12">
      <c r="C15" s="2" t="s">
        <v>80</v>
      </c>
      <c r="E15" s="35"/>
      <c r="F15" s="35"/>
      <c r="G15" s="35"/>
      <c r="H15" s="71"/>
      <c r="I15" s="72"/>
      <c r="J15" s="72"/>
    </row>
    <row r="16" spans="3:10" ht="48">
      <c r="C16" s="82" t="s">
        <v>81</v>
      </c>
      <c r="D16" s="26" t="s">
        <v>76</v>
      </c>
      <c r="E16" s="35">
        <v>3.428395428631862</v>
      </c>
      <c r="F16" s="35">
        <v>3.703031602750918</v>
      </c>
      <c r="G16" s="35">
        <v>0.2746361741190557</v>
      </c>
      <c r="H16" s="71">
        <v>32.256602426</v>
      </c>
      <c r="I16" s="72">
        <v>111.181018029</v>
      </c>
      <c r="J16" s="72">
        <v>78.924415603</v>
      </c>
    </row>
    <row r="17" spans="3:10" ht="24">
      <c r="C17" s="83"/>
      <c r="D17" s="26" t="s">
        <v>77</v>
      </c>
      <c r="E17" s="35">
        <v>2.7597974454915883</v>
      </c>
      <c r="F17" s="35">
        <v>2.062425264291488</v>
      </c>
      <c r="G17" s="35">
        <v>-0.6973721812001004</v>
      </c>
      <c r="H17" s="71">
        <v>25.965992205</v>
      </c>
      <c r="I17" s="72">
        <v>61.922922916</v>
      </c>
      <c r="J17" s="72">
        <v>35.956930711</v>
      </c>
    </row>
    <row r="18" spans="3:10" ht="24">
      <c r="C18" s="83"/>
      <c r="D18" s="26" t="s">
        <v>78</v>
      </c>
      <c r="E18" s="35">
        <v>1.4059478348136754</v>
      </c>
      <c r="F18" s="35">
        <v>2.0504858518216387</v>
      </c>
      <c r="G18" s="35">
        <v>0.6445380170079633</v>
      </c>
      <c r="H18" s="71">
        <v>13.228083307</v>
      </c>
      <c r="I18" s="72">
        <v>61.564450136</v>
      </c>
      <c r="J18" s="72">
        <v>48.336366829</v>
      </c>
    </row>
    <row r="19" spans="3:10" ht="60">
      <c r="C19" s="83"/>
      <c r="D19" s="26" t="s">
        <v>79</v>
      </c>
      <c r="E19" s="35">
        <v>3.9366148530973715</v>
      </c>
      <c r="F19" s="35">
        <v>3.5348740009409263</v>
      </c>
      <c r="G19" s="35">
        <v>-0.40174085215644517</v>
      </c>
      <c r="H19" s="71">
        <v>37.038265528</v>
      </c>
      <c r="I19" s="72">
        <v>106.132199827</v>
      </c>
      <c r="J19" s="72">
        <v>69.093934299</v>
      </c>
    </row>
    <row r="20" ht="12">
      <c r="D20" s="11"/>
    </row>
    <row r="21" spans="3:4" ht="12">
      <c r="C21" s="3" t="s">
        <v>72</v>
      </c>
      <c r="D21" s="11"/>
    </row>
    <row r="22" ht="12">
      <c r="D22" s="11"/>
    </row>
    <row r="23" spans="3:4" ht="12">
      <c r="C23" s="12" t="s">
        <v>57</v>
      </c>
      <c r="D23" s="11"/>
    </row>
    <row r="24" spans="3:4" ht="12">
      <c r="C24" s="2" t="s">
        <v>82</v>
      </c>
      <c r="D24" s="11"/>
    </row>
    <row r="25" ht="12">
      <c r="D25" s="11"/>
    </row>
    <row r="26" spans="3:4" ht="23.25">
      <c r="C26" s="75" t="s">
        <v>136</v>
      </c>
      <c r="D26" s="11"/>
    </row>
    <row r="27" spans="3:4" ht="20.25">
      <c r="C27" s="74" t="s">
        <v>108</v>
      </c>
      <c r="D27" s="11"/>
    </row>
    <row r="28" ht="12">
      <c r="D28" s="11"/>
    </row>
    <row r="29" ht="12">
      <c r="D29" s="11"/>
    </row>
    <row r="30" ht="12">
      <c r="D30" s="11"/>
    </row>
    <row r="31" ht="12">
      <c r="D31" s="11"/>
    </row>
    <row r="32" ht="12">
      <c r="D32" s="11"/>
    </row>
    <row r="33" ht="12">
      <c r="D33" s="11"/>
    </row>
    <row r="34" ht="12">
      <c r="D34" s="11"/>
    </row>
    <row r="35" ht="12">
      <c r="D35" s="11"/>
    </row>
    <row r="36" ht="12">
      <c r="D36" s="11"/>
    </row>
    <row r="37" ht="12">
      <c r="D37" s="11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5">
      <c r="C71" s="78" t="s">
        <v>114</v>
      </c>
    </row>
    <row r="73" ht="12"/>
    <row r="74" ht="12"/>
  </sheetData>
  <mergeCells count="4">
    <mergeCell ref="C11:C14"/>
    <mergeCell ref="C16:C19"/>
    <mergeCell ref="E9:G9"/>
    <mergeCell ref="H9:J9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84"/>
  <sheetViews>
    <sheetView showGridLines="0" workbookViewId="0" topLeftCell="A1">
      <selection activeCell="E11" sqref="E11"/>
    </sheetView>
  </sheetViews>
  <sheetFormatPr defaultColWidth="8.8515625" defaultRowHeight="12"/>
  <cols>
    <col min="1" max="2" width="8.8515625" style="2" customWidth="1"/>
    <col min="3" max="3" width="30.7109375" style="2" customWidth="1"/>
    <col min="4" max="6" width="7.140625" style="2" customWidth="1"/>
    <col min="7" max="7" width="30.7109375" style="2" customWidth="1"/>
    <col min="8" max="8" width="5.00390625" style="2" bestFit="1" customWidth="1"/>
    <col min="9" max="15" width="7.140625" style="2" customWidth="1"/>
    <col min="16" max="16" width="20.8515625" style="2" customWidth="1"/>
    <col min="17" max="17" width="7.140625" style="2" customWidth="1"/>
    <col min="18" max="18" width="10.7109375" style="2" customWidth="1"/>
    <col min="19" max="16384" width="8.8515625" style="2" customWidth="1"/>
  </cols>
  <sheetData>
    <row r="1" ht="12"/>
    <row r="2" spans="13:15" ht="24">
      <c r="M2" s="73" t="s">
        <v>60</v>
      </c>
      <c r="N2" s="73">
        <v>286253.652657</v>
      </c>
      <c r="O2" s="73">
        <v>286.253652657</v>
      </c>
    </row>
    <row r="3" spans="3:15" ht="24">
      <c r="C3" s="1" t="s">
        <v>52</v>
      </c>
      <c r="M3" s="73" t="s">
        <v>64</v>
      </c>
      <c r="N3" s="73">
        <v>111181.018029</v>
      </c>
      <c r="O3" s="73">
        <v>111.181018029</v>
      </c>
    </row>
    <row r="4" spans="3:15" ht="24">
      <c r="C4" s="1" t="s">
        <v>53</v>
      </c>
      <c r="M4" s="73" t="s">
        <v>90</v>
      </c>
      <c r="N4" s="73">
        <v>175072.634628</v>
      </c>
      <c r="O4" s="73">
        <v>175.072634628</v>
      </c>
    </row>
    <row r="5" ht="12"/>
    <row r="6" s="1" customFormat="1" ht="15.75">
      <c r="C6" s="44" t="s">
        <v>135</v>
      </c>
    </row>
    <row r="7" s="3" customFormat="1" ht="12" customHeight="1">
      <c r="C7" s="45" t="s">
        <v>108</v>
      </c>
    </row>
    <row r="8" spans="4:24" ht="12" customHeight="1">
      <c r="D8" s="4"/>
      <c r="M8" s="37"/>
      <c r="N8" s="37"/>
      <c r="O8" s="37"/>
      <c r="P8" s="37"/>
      <c r="Q8" s="37"/>
      <c r="R8" s="37"/>
      <c r="S8" s="37"/>
      <c r="T8" s="37"/>
      <c r="U8" s="1"/>
      <c r="V8" s="1"/>
      <c r="W8" s="1"/>
      <c r="X8" s="1"/>
    </row>
    <row r="9" spans="4:24" ht="12" customHeight="1">
      <c r="D9" s="4"/>
      <c r="M9" s="37"/>
      <c r="N9" s="37"/>
      <c r="O9" s="37"/>
      <c r="P9" s="37"/>
      <c r="Q9" s="37"/>
      <c r="R9" s="37"/>
      <c r="S9" s="37"/>
      <c r="T9" s="37"/>
      <c r="U9" s="1"/>
      <c r="V9" s="1"/>
      <c r="W9" s="1"/>
      <c r="X9" s="1"/>
    </row>
    <row r="10" spans="2:23" ht="12" customHeight="1">
      <c r="B10" s="13"/>
      <c r="C10" s="84" t="s">
        <v>60</v>
      </c>
      <c r="D10" s="84"/>
      <c r="E10" s="84"/>
      <c r="F10" s="28"/>
      <c r="G10" s="84" t="s">
        <v>64</v>
      </c>
      <c r="H10" s="84"/>
      <c r="I10" s="84"/>
      <c r="J10" s="8"/>
      <c r="K10" s="8"/>
      <c r="L10" s="37"/>
      <c r="M10" s="37"/>
      <c r="N10" s="37"/>
      <c r="O10" s="37"/>
      <c r="P10" s="37"/>
      <c r="Q10" s="37"/>
      <c r="R10" s="37"/>
      <c r="S10" s="37"/>
      <c r="T10" s="1"/>
      <c r="U10" s="1"/>
      <c r="V10" s="1"/>
      <c r="W10" s="1"/>
    </row>
    <row r="11" spans="2:19" ht="12" customHeight="1">
      <c r="B11" s="16"/>
      <c r="D11" s="2" t="s">
        <v>74</v>
      </c>
      <c r="E11" s="2">
        <v>2022</v>
      </c>
      <c r="F11" s="2" t="s">
        <v>110</v>
      </c>
      <c r="G11" s="38"/>
      <c r="H11" s="2" t="s">
        <v>74</v>
      </c>
      <c r="I11" s="2">
        <v>2022</v>
      </c>
      <c r="J11" s="2" t="s">
        <v>110</v>
      </c>
      <c r="K11" s="36"/>
      <c r="L11" s="38"/>
      <c r="M11" s="17"/>
      <c r="N11" s="38"/>
      <c r="O11" s="38"/>
      <c r="Q11" s="18"/>
      <c r="R11" s="18"/>
      <c r="S11" s="18"/>
    </row>
    <row r="12" spans="2:19" ht="12" customHeight="1">
      <c r="B12" s="30"/>
      <c r="C12" s="17" t="s">
        <v>32</v>
      </c>
      <c r="D12" s="36">
        <v>30.94073776924055</v>
      </c>
      <c r="E12" s="36">
        <v>32.60870179073238</v>
      </c>
      <c r="F12" s="11">
        <v>1.6679640214918336</v>
      </c>
      <c r="G12" s="17" t="s">
        <v>32</v>
      </c>
      <c r="H12" s="36">
        <v>34.13702867269236</v>
      </c>
      <c r="I12" s="36">
        <v>35.38625059067006</v>
      </c>
      <c r="J12" s="11">
        <v>1.2492219179776995</v>
      </c>
      <c r="K12" s="11"/>
      <c r="L12" s="38"/>
      <c r="M12" s="17"/>
      <c r="N12" s="38"/>
      <c r="O12" s="38"/>
      <c r="Q12" s="18"/>
      <c r="R12" s="18"/>
      <c r="S12" s="18"/>
    </row>
    <row r="13" spans="2:19" ht="12" customHeight="1">
      <c r="B13" s="30"/>
      <c r="C13" s="17" t="s">
        <v>35</v>
      </c>
      <c r="D13" s="36">
        <v>11.473539349806199</v>
      </c>
      <c r="E13" s="36">
        <v>12.942404469993768</v>
      </c>
      <c r="F13" s="11">
        <v>1.4688651201875693</v>
      </c>
      <c r="G13" s="17" t="s">
        <v>35</v>
      </c>
      <c r="H13" s="36">
        <v>27.194893495445534</v>
      </c>
      <c r="I13" s="36">
        <v>33.98082242703117</v>
      </c>
      <c r="J13" s="11">
        <v>6.785928931585637</v>
      </c>
      <c r="K13" s="11"/>
      <c r="L13" s="38"/>
      <c r="M13" s="17"/>
      <c r="N13" s="38"/>
      <c r="O13" s="38"/>
      <c r="Q13" s="18"/>
      <c r="R13" s="18"/>
      <c r="S13" s="18"/>
    </row>
    <row r="14" spans="2:19" ht="12" customHeight="1">
      <c r="B14" s="30"/>
      <c r="C14" s="17" t="s">
        <v>0</v>
      </c>
      <c r="D14" s="36">
        <v>16.63799214347271</v>
      </c>
      <c r="E14" s="36">
        <v>7.216283179013912</v>
      </c>
      <c r="F14" s="11">
        <v>-9.4217089644588</v>
      </c>
      <c r="G14" s="17" t="s">
        <v>0</v>
      </c>
      <c r="H14" s="36">
        <v>26.496686712766937</v>
      </c>
      <c r="I14" s="36">
        <v>9.07851314004629</v>
      </c>
      <c r="J14" s="11">
        <v>-17.418173572720647</v>
      </c>
      <c r="K14" s="11"/>
      <c r="L14" s="18"/>
      <c r="M14" s="17"/>
      <c r="N14" s="18"/>
      <c r="O14" s="18"/>
      <c r="Q14" s="18"/>
      <c r="R14" s="18"/>
      <c r="S14" s="18"/>
    </row>
    <row r="15" spans="2:19" ht="12" customHeight="1">
      <c r="B15" s="30"/>
      <c r="C15" s="17" t="s">
        <v>48</v>
      </c>
      <c r="D15" s="36">
        <v>1.010933434698696</v>
      </c>
      <c r="E15" s="36">
        <v>5.911457737196563</v>
      </c>
      <c r="F15" s="11">
        <v>4.900524302497867</v>
      </c>
      <c r="G15" s="17" t="s">
        <v>48</v>
      </c>
      <c r="H15" s="36">
        <v>2.1485686708324003</v>
      </c>
      <c r="I15" s="36">
        <v>5.187989085057202</v>
      </c>
      <c r="J15" s="11">
        <v>3.039420414224802</v>
      </c>
      <c r="K15" s="11"/>
      <c r="L15" s="18"/>
      <c r="M15" s="17"/>
      <c r="N15" s="18"/>
      <c r="O15" s="18"/>
      <c r="Q15" s="18"/>
      <c r="R15" s="18"/>
      <c r="S15" s="18"/>
    </row>
    <row r="16" spans="2:19" ht="12" customHeight="1">
      <c r="B16" s="30"/>
      <c r="C16" s="17" t="s">
        <v>42</v>
      </c>
      <c r="D16" s="36">
        <v>4.430824293721916</v>
      </c>
      <c r="E16" s="36">
        <v>5.5621947818700255</v>
      </c>
      <c r="F16" s="11">
        <v>1.131370488148109</v>
      </c>
      <c r="G16" s="17" t="s">
        <v>37</v>
      </c>
      <c r="H16" s="36">
        <v>0.774489075757814</v>
      </c>
      <c r="I16" s="36">
        <v>3.916916311077575</v>
      </c>
      <c r="J16" s="11">
        <v>3.1424272353197606</v>
      </c>
      <c r="K16" s="11"/>
      <c r="L16" s="18"/>
      <c r="M16" s="17"/>
      <c r="N16" s="18"/>
      <c r="O16" s="18"/>
      <c r="Q16" s="18"/>
      <c r="R16" s="18"/>
      <c r="S16" s="18"/>
    </row>
    <row r="17" spans="2:19" ht="12" customHeight="1">
      <c r="B17" s="30"/>
      <c r="C17" s="17" t="s">
        <v>49</v>
      </c>
      <c r="D17" s="36">
        <v>3.221627649802007</v>
      </c>
      <c r="E17" s="36">
        <v>2.323541542706443</v>
      </c>
      <c r="F17" s="11">
        <v>-0.8980861070955641</v>
      </c>
      <c r="G17" s="17" t="s">
        <v>45</v>
      </c>
      <c r="H17" s="36">
        <v>0.47344427346416523</v>
      </c>
      <c r="I17" s="36">
        <v>2.672754819734517</v>
      </c>
      <c r="J17" s="11">
        <v>2.1993105462703517</v>
      </c>
      <c r="K17" s="11"/>
      <c r="L17" s="18"/>
      <c r="M17" s="17"/>
      <c r="N17" s="18"/>
      <c r="O17" s="18"/>
      <c r="P17" s="18"/>
      <c r="Q17" s="18"/>
      <c r="R17" s="18"/>
      <c r="S17" s="18"/>
    </row>
    <row r="18" spans="2:19" ht="12" customHeight="1">
      <c r="B18" s="30"/>
      <c r="C18" s="17" t="s">
        <v>51</v>
      </c>
      <c r="D18" s="36">
        <v>2.577790560753118</v>
      </c>
      <c r="E18" s="36">
        <v>2.17982495143103</v>
      </c>
      <c r="F18" s="11">
        <v>-0.397965609322088</v>
      </c>
      <c r="G18" s="17" t="s">
        <v>36</v>
      </c>
      <c r="H18" s="36">
        <v>0.1467076673948029</v>
      </c>
      <c r="I18" s="36">
        <v>2.38264672240097</v>
      </c>
      <c r="J18" s="11">
        <v>2.235939055006167</v>
      </c>
      <c r="K18" s="11"/>
      <c r="L18" s="18"/>
      <c r="M18" s="18"/>
      <c r="N18" s="18"/>
      <c r="O18" s="18"/>
      <c r="P18" s="18"/>
      <c r="Q18" s="18"/>
      <c r="R18" s="18"/>
      <c r="S18" s="18"/>
    </row>
    <row r="19" spans="2:19" ht="12" customHeight="1">
      <c r="B19" s="30"/>
      <c r="C19" s="17" t="s">
        <v>36</v>
      </c>
      <c r="D19" s="36">
        <v>0.9140101174295069</v>
      </c>
      <c r="E19" s="36">
        <v>1.857223856762547</v>
      </c>
      <c r="F19" s="11">
        <v>0.9432137393330401</v>
      </c>
      <c r="G19" s="17" t="s">
        <v>42</v>
      </c>
      <c r="H19" s="36">
        <v>3.063746903497269</v>
      </c>
      <c r="I19" s="36">
        <v>1.6562577188488106</v>
      </c>
      <c r="J19" s="11">
        <v>-1.4074891846484585</v>
      </c>
      <c r="K19" s="11"/>
      <c r="L19" s="18"/>
      <c r="M19" s="18"/>
      <c r="N19" s="18"/>
      <c r="O19" s="18"/>
      <c r="P19" s="18"/>
      <c r="Q19" s="18"/>
      <c r="R19" s="18"/>
      <c r="S19" s="18"/>
    </row>
    <row r="20" spans="3:11" ht="12" customHeight="1">
      <c r="C20" s="17" t="s">
        <v>83</v>
      </c>
      <c r="D20" s="11">
        <v>28.7925446810753</v>
      </c>
      <c r="E20" s="11">
        <v>29.39836769029334</v>
      </c>
      <c r="F20" s="11">
        <v>0.6058230092180423</v>
      </c>
      <c r="G20" s="17" t="s">
        <v>83</v>
      </c>
      <c r="H20" s="11">
        <v>5.564434528148709</v>
      </c>
      <c r="I20" s="11">
        <v>5.737849185133413</v>
      </c>
      <c r="J20" s="11">
        <v>0.17341465698470415</v>
      </c>
      <c r="K20" s="11"/>
    </row>
    <row r="21" spans="4:5" ht="12" customHeight="1">
      <c r="D21" s="11"/>
      <c r="E21" s="11"/>
    </row>
    <row r="22" spans="3:4" ht="12" customHeight="1">
      <c r="C22" s="17" t="s">
        <v>84</v>
      </c>
      <c r="D22" s="11"/>
    </row>
    <row r="23" spans="3:4" ht="12" customHeight="1">
      <c r="C23" s="43" t="s">
        <v>72</v>
      </c>
      <c r="D23" s="11"/>
    </row>
    <row r="24" ht="12" customHeight="1">
      <c r="D24" s="11"/>
    </row>
    <row r="25" ht="12">
      <c r="C25" s="12" t="s">
        <v>57</v>
      </c>
    </row>
    <row r="26" ht="12">
      <c r="C26" s="2" t="s">
        <v>82</v>
      </c>
    </row>
    <row r="27" ht="12">
      <c r="D27" s="11"/>
    </row>
    <row r="28" s="1" customFormat="1" ht="23.25">
      <c r="C28" s="75" t="s">
        <v>135</v>
      </c>
    </row>
    <row r="29" s="43" customFormat="1" ht="12" customHeight="1">
      <c r="C29" s="74" t="s">
        <v>108</v>
      </c>
    </row>
    <row r="30" ht="12">
      <c r="D30" s="11"/>
    </row>
    <row r="31" ht="12">
      <c r="D31" s="11"/>
    </row>
    <row r="32" ht="12">
      <c r="D32" s="11"/>
    </row>
    <row r="33" ht="12">
      <c r="D33" s="11"/>
    </row>
    <row r="34" ht="12">
      <c r="D34" s="11"/>
    </row>
    <row r="35" ht="12">
      <c r="D35" s="11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5">
      <c r="C83" s="78" t="s">
        <v>84</v>
      </c>
    </row>
    <row r="84" ht="15">
      <c r="C84" s="78" t="s">
        <v>114</v>
      </c>
    </row>
    <row r="85" ht="12"/>
  </sheetData>
  <mergeCells count="2">
    <mergeCell ref="C10:E10"/>
    <mergeCell ref="G10:I10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2019-07-05T08:00:23Z</dcterms:created>
  <dcterms:modified xsi:type="dcterms:W3CDTF">2023-07-21T07:44:11Z</dcterms:modified>
  <cp:category/>
  <cp:version/>
  <cp:contentType/>
  <cp:contentStatus/>
</cp:coreProperties>
</file>