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400ABD73-C33A-4C94-BDD5-5557EDD38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2" r:id="rId1"/>
    <sheet name="Table 2" sheetId="8" r:id="rId2"/>
    <sheet name="Figure 1" sheetId="9" r:id="rId3"/>
    <sheet name="Table 3" sheetId="23" r:id="rId4"/>
    <sheet name="Table 4" sheetId="24" r:id="rId5"/>
    <sheet name="Figure 2" sheetId="25" r:id="rId6"/>
    <sheet name="Table 5" sheetId="26" r:id="rId7"/>
    <sheet name="Table 6" sheetId="27" r:id="rId8"/>
    <sheet name="Figure 3" sheetId="29" r:id="rId9"/>
    <sheet name="Data nucl elec" sheetId="39" r:id="rId10"/>
    <sheet name="Nuclear gross elec prod" sheetId="7" r:id="rId11"/>
    <sheet name="Enrichment capa" sheetId="12" r:id="rId12"/>
    <sheet name="Freah fuel prod" sheetId="31" r:id="rId13"/>
    <sheet name="Fresh fuel capa" sheetId="32" r:id="rId14"/>
    <sheet name="MOX prod" sheetId="33" r:id="rId15"/>
    <sheet name="MOX capa" sheetId="34" r:id="rId16"/>
    <sheet name="Nuclear heat" sheetId="35" r:id="rId17"/>
    <sheet name="Burnup" sheetId="36" r:id="rId18"/>
    <sheet name="U Pu prod" sheetId="37" r:id="rId19"/>
    <sheet name="U Pu capa" sheetId="38" r:id="rId20"/>
    <sheet name="Share of nuclear" sheetId="40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7" l="1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N6" i="27"/>
  <c r="C12" i="29"/>
  <c r="B11" i="29" s="1"/>
  <c r="N6" i="24"/>
  <c r="P5" i="24"/>
  <c r="AI44" i="7"/>
  <c r="G12" i="40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5" i="22"/>
  <c r="N9" i="24"/>
  <c r="N7" i="24"/>
  <c r="N8" i="24"/>
  <c r="N10" i="24"/>
  <c r="N5" i="24"/>
  <c r="AH44" i="7"/>
  <c r="O17" i="7"/>
  <c r="O18" i="7"/>
  <c r="O19" i="7"/>
  <c r="O20" i="7"/>
  <c r="O21" i="7"/>
  <c r="Q21" i="7" s="1"/>
  <c r="O22" i="7"/>
  <c r="O23" i="7"/>
  <c r="O24" i="7"/>
  <c r="O25" i="7"/>
  <c r="O26" i="7"/>
  <c r="O27" i="7"/>
  <c r="O28" i="7"/>
  <c r="O29" i="7"/>
  <c r="O16" i="7"/>
  <c r="O30" i="7" s="1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AG44" i="7" l="1"/>
  <c r="AF44" i="7"/>
  <c r="B6" i="29" l="1"/>
  <c r="B4" i="29"/>
  <c r="B12" i="29"/>
  <c r="B10" i="29"/>
  <c r="B7" i="29"/>
  <c r="B8" i="29"/>
  <c r="B5" i="29"/>
  <c r="B9" i="29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</calcChain>
</file>

<file path=xl/sharedStrings.xml><?xml version="1.0" encoding="utf-8"?>
<sst xmlns="http://schemas.openxmlformats.org/spreadsheetml/2006/main" count="8586" uniqueCount="190">
  <si>
    <t>Gigawatt-hour</t>
  </si>
  <si>
    <t>Gross electricity production</t>
  </si>
  <si>
    <t>European Union - 27 countries (from 2020)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</si>
  <si>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</si>
  <si>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</si>
  <si>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</si>
  <si>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</si>
  <si>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</si>
  <si>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</si>
  <si>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</si>
  <si>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</si>
  <si>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</si>
  <si>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</si>
  <si>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</si>
  <si>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</si>
  <si>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</si>
  <si>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</si>
  <si>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</si>
  <si>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</si>
  <si>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</si>
  <si>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</si>
  <si>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</si>
  <si>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</si>
  <si>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</si>
  <si>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</si>
  <si>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</si>
  <si>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</si>
  <si>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</si>
  <si>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</si>
  <si>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</si>
  <si>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</si>
  <si>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</si>
  <si>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United Kingdom</t>
  </si>
  <si>
    <t>Montenegro</t>
  </si>
  <si>
    <t>North Macedonia</t>
  </si>
  <si>
    <t>Albania</t>
  </si>
  <si>
    <t>Serbia</t>
  </si>
  <si>
    <t>Bosnia and Herzegovina</t>
  </si>
  <si>
    <t>Moldova</t>
  </si>
  <si>
    <t>Ukraine</t>
  </si>
  <si>
    <t>Georgia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</si>
  <si>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</si>
  <si>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</si>
  <si>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</si>
  <si>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</si>
  <si>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</si>
  <si>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</si>
  <si>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</si>
  <si>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</si>
  <si>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</si>
  <si>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</si>
  <si>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</si>
  <si>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</si>
  <si>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</si>
  <si>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</si>
  <si>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</si>
  <si>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</si>
  <si>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</si>
  <si>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</si>
  <si>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</si>
  <si>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</si>
  <si>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</si>
  <si>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</si>
  <si>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</si>
  <si>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</si>
  <si>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</si>
  <si>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</si>
  <si>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</si>
  <si>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</si>
  <si>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</si>
  <si>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</si>
  <si>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:</t>
  </si>
  <si>
    <t>not available</t>
  </si>
  <si>
    <t>Germany</t>
  </si>
  <si>
    <t>Special value:</t>
  </si>
  <si>
    <t>% of 27 EU countries</t>
  </si>
  <si>
    <t xml:space="preserve">Germany </t>
  </si>
  <si>
    <t>Summary table for the production of the Figure 1</t>
  </si>
  <si>
    <t>Enrichment capacity (tSWU)</t>
  </si>
  <si>
    <t>Tonnes of separative work units</t>
  </si>
  <si>
    <t>Tonnes of heavy metal</t>
  </si>
  <si>
    <t>Gigawatt-days per tonne of heavy metal</t>
  </si>
  <si>
    <t>Production capacity of fresh fuel elements (tHM)</t>
  </si>
  <si>
    <t>Production capacity of MOX fuel fabrication plants (tHM)</t>
  </si>
  <si>
    <t>Production of fresh fuel elements (tHM)</t>
  </si>
  <si>
    <t>Production of MOX fuel elements (tHM)</t>
  </si>
  <si>
    <t>Production of nuclear heat (ktoe)</t>
  </si>
  <si>
    <t>Annual average burnup of definitively discharged irradiated fuel elements (GWd/tHM)</t>
  </si>
  <si>
    <t>Production of uranium and plutonium in reprocessing plants (tHM)</t>
  </si>
  <si>
    <t>Capacity (uranium and plutonium) of reprocessing plants (tHM)</t>
  </si>
  <si>
    <t>Source: Eurostat (online data code: nrg_inf_nuc)</t>
  </si>
  <si>
    <t>Russia</t>
  </si>
  <si>
    <t>Kazakhstan</t>
  </si>
  <si>
    <t>Niger</t>
  </si>
  <si>
    <t>Australia</t>
  </si>
  <si>
    <t>Canada</t>
  </si>
  <si>
    <t>EU</t>
  </si>
  <si>
    <t>Quantity</t>
  </si>
  <si>
    <t>% U supply</t>
  </si>
  <si>
    <t>Note: EU Member States not listed have no nuclear reprocessing plants</t>
  </si>
  <si>
    <t>2020</t>
  </si>
  <si>
    <t>Other EU countries</t>
  </si>
  <si>
    <t>Thousand tonnes of oil equivalent</t>
  </si>
  <si>
    <t>Nuclear heat</t>
  </si>
  <si>
    <t>Table 2: Gross electricity production from nuclear heat</t>
  </si>
  <si>
    <t xml:space="preserve">Dataset: </t>
  </si>
  <si>
    <t xml:space="preserve">Last updated: </t>
  </si>
  <si>
    <t>Time frequency</t>
  </si>
  <si>
    <t>Annual</t>
  </si>
  <si>
    <t>Technical characteristics of plants</t>
  </si>
  <si>
    <t>Unit of measure</t>
  </si>
  <si>
    <t>TIME</t>
  </si>
  <si>
    <t>2021</t>
  </si>
  <si>
    <t>GEO (Labels)</t>
  </si>
  <si>
    <t/>
  </si>
  <si>
    <t>Türkiye</t>
  </si>
  <si>
    <t>Special value</t>
  </si>
  <si>
    <t>Energy balance</t>
  </si>
  <si>
    <t>Standard international energy product classification (SIEC)</t>
  </si>
  <si>
    <t>South Africa and Namibia</t>
  </si>
  <si>
    <t>Uzbekistan</t>
  </si>
  <si>
    <t>Nuclear energy facilities [nrg_inf_nuc__custom_9050393]</t>
  </si>
  <si>
    <t>12/12/2023 23:00</t>
  </si>
  <si>
    <t>2022</t>
  </si>
  <si>
    <t>Euro area – 20 countries (from 2023)</t>
  </si>
  <si>
    <t>Kosovo*</t>
  </si>
  <si>
    <t>e</t>
  </si>
  <si>
    <t>Available flags:</t>
  </si>
  <si>
    <t>estimated</t>
  </si>
  <si>
    <t>c</t>
  </si>
  <si>
    <t>z</t>
  </si>
  <si>
    <t>confidential</t>
  </si>
  <si>
    <t>not applicable</t>
  </si>
  <si>
    <r>
      <t>Source:</t>
    </r>
    <r>
      <rPr>
        <sz val="10"/>
        <rFont val="Arial"/>
        <family val="2"/>
      </rPr>
      <t xml:space="preserve"> Eurostat (online data code: nrg_inf_nuc)</t>
    </r>
  </si>
  <si>
    <r>
      <t>Source:</t>
    </r>
    <r>
      <rPr>
        <sz val="10"/>
        <color indexed="8"/>
        <rFont val="Arial"/>
        <family val="2"/>
      </rPr>
      <t xml:space="preserve"> Euratom Supply Agency</t>
    </r>
  </si>
  <si>
    <r>
      <t>Source:</t>
    </r>
    <r>
      <rPr>
        <sz val="10"/>
        <rFont val="Arial"/>
        <family val="2"/>
      </rPr>
      <t xml:space="preserve"> Eurostat (online data code: nrg_ind_peh)</t>
    </r>
  </si>
  <si>
    <r>
      <t>Source:</t>
    </r>
    <r>
      <rPr>
        <sz val="10"/>
        <rFont val="Arial"/>
        <family val="2"/>
      </rPr>
      <t xml:space="preserve"> Eurostat (online data code: nrg_bal_peh)</t>
    </r>
  </si>
  <si>
    <t>Time</t>
  </si>
  <si>
    <t>SIEC (Labels)</t>
  </si>
  <si>
    <t>Total</t>
  </si>
  <si>
    <t>Pumped hydro power</t>
  </si>
  <si>
    <t>Batteries</t>
  </si>
  <si>
    <t>SHARE OF NUCLEAR IN TOTAL ELECTRICITY GENERATION</t>
  </si>
  <si>
    <t>Data extracted on 05/02/2025 12:00:52 from [ESTAT]</t>
  </si>
  <si>
    <t>2023</t>
  </si>
  <si>
    <t>Nuclear energy facilities [nrg_inf_nuc__custom_15260952]</t>
  </si>
  <si>
    <t>21/01/2025 23:00</t>
  </si>
  <si>
    <t>Data extracted on 05/02/2025 13:26:51 from [ESTAT]</t>
  </si>
  <si>
    <t>Nuclear energy facilities [nrg_inf_nuc__custom_15261870]</t>
  </si>
  <si>
    <t>Data extracted on 05/02/2025 14:11:40 from [ESTAT]</t>
  </si>
  <si>
    <t>Nuclear energy facilities [nrg_inf_nuc__custom_15261933]</t>
  </si>
  <si>
    <t>Data extracted on 05/02/2025 14:14:19 from [ESTAT]</t>
  </si>
  <si>
    <t>Nuclear energy facilities [nrg_inf_nuc__custom_15262014]</t>
  </si>
  <si>
    <t>Data extracted on 05/02/2025 14:18:27 from [ESTAT]</t>
  </si>
  <si>
    <t>Data extracted on 05/02/2025 14:21:11 from [ESTAT]</t>
  </si>
  <si>
    <t>Nuclear energy facilities [nrg_inf_nuc__custom_15262062]</t>
  </si>
  <si>
    <t>Nuclear energy facilities [nrg_inf_nuc__custom_15262152]</t>
  </si>
  <si>
    <t>Data extracted on 05/02/2025 14:27:02 from [ESTAT]</t>
  </si>
  <si>
    <t>p</t>
  </si>
  <si>
    <t>C</t>
  </si>
  <si>
    <t>m</t>
  </si>
  <si>
    <t>Nuclear energy facilities [nrg_inf_nuc__custom_15262213]</t>
  </si>
  <si>
    <t>Data extracted on 05/02/2025 14:29:50 from [ESTAT]</t>
  </si>
  <si>
    <t>Nuclear energy facilities [nrg_inf_nuc__custom_15262274]</t>
  </si>
  <si>
    <t>Data extracted on 05/02/2025 14:32:16 from [ESTAT]</t>
  </si>
  <si>
    <t>Production of electricity and derived heat by type of fuel [nrg_bal_peh__custom_15262618]</t>
  </si>
  <si>
    <t>28/01/2025 23:00</t>
  </si>
  <si>
    <t>Data extracted on 05/02/2025 14:47:20 from [ESTAT]</t>
  </si>
  <si>
    <t>Production of electricity and derived heat by type of fuel [nrg_bal_peh__custom_15262749]</t>
  </si>
  <si>
    <t>Data extracted on 05/02/2025 14:53:42 from [ESTAT]</t>
  </si>
  <si>
    <t>USA</t>
  </si>
  <si>
    <t>(thousand tonnes of oil equivalent (ktoe))</t>
  </si>
  <si>
    <t>Figure 1: Gross nuclear electricity production, 1990 - 2023</t>
  </si>
  <si>
    <t>(gigawatt-hour (GWh))</t>
  </si>
  <si>
    <t>(tonnes of separative work units (tSWU))</t>
  </si>
  <si>
    <t>Note: EU Member States not listed have no nuclear enrichment capacity.</t>
  </si>
  <si>
    <t>Note: EU countries not listed have no nuclear heat production.</t>
  </si>
  <si>
    <t>Note: EU Member States not listed have no nuclear electricity production.</t>
  </si>
  <si>
    <t>(tonnes of heavy metal (tHM))</t>
  </si>
  <si>
    <t>Note: EU countries not listed have no production of fresh fuel assemblies.</t>
  </si>
  <si>
    <t>Figure 2: Production of fresh fuel assemblies, 2013 - 2023</t>
  </si>
  <si>
    <t>Note: EU countries not listed have no production of MOX fuel assemblies.</t>
  </si>
  <si>
    <t>Table 1: Production of nuclear heat, 2013 - 2023</t>
  </si>
  <si>
    <t>Table 2: Gross nuclear electricity production, 1990 - 2023</t>
  </si>
  <si>
    <t>Table 3: Enrichment capacity, 2013 - 2023</t>
  </si>
  <si>
    <t>Table 4: Production of fresh fuel assemblies, 2013 - 2023</t>
  </si>
  <si>
    <t>Table 5: Production of MOX fuel assemblies, 2013 - 2023</t>
  </si>
  <si>
    <t>(%)</t>
  </si>
  <si>
    <t>Table 6: Production of uranium and plutonium in reprocessing plants, 2013 - 2023</t>
  </si>
  <si>
    <t>Figure 3: EU uranium supply sources,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</si>
</sst>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_i"/>
    <numFmt numFmtId="166" formatCode="#,##0_i"/>
    <numFmt numFmtId="167" formatCode="0.0%"/>
    <numFmt numFmtId="168" formatCode="#,##0.##########"/>
  </numFmts>
  <fonts count="15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none">
        <fgColor rgb="FFF6F6F6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6F6F6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thin">
        <color indexed="8"/>
      </right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/>
      <diagonal/>
    </border>
  </borders>
  <cellStyleXfs count="5">
    <xf numFmtId="0" fontId="0" fillId="0" borderId="0"/>
    <xf numFmtId="0" fontId="2" fillId="2" borderId="0"/>
    <xf numFmtId="165" fontId="1" fillId="2" borderId="0" applyFill="0" applyBorder="0" applyProtection="0">
      <alignment horizontal="right"/>
    </xf>
    <xf numFmtId="0" fontId="3" fillId="2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4" fillId="2" borderId="0" xfId="1" applyFont="1" applyAlignment="1">
      <alignment horizontal="left"/>
    </xf>
    <xf numFmtId="0" fontId="4" fillId="2" borderId="0" xfId="1" applyNumberFormat="1" applyFont="1" applyFill="1" applyBorder="1" applyAlignment="1"/>
    <xf numFmtId="0" fontId="4" fillId="2" borderId="0" xfId="1" applyFont="1"/>
    <xf numFmtId="0" fontId="5" fillId="4" borderId="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5" borderId="4" xfId="1" applyNumberFormat="1" applyFont="1" applyFill="1" applyBorder="1" applyAlignment="1">
      <alignment horizontal="left"/>
    </xf>
    <xf numFmtId="166" fontId="4" fillId="5" borderId="4" xfId="2" applyNumberFormat="1" applyFont="1" applyFill="1" applyBorder="1">
      <alignment horizontal="right"/>
    </xf>
    <xf numFmtId="10" fontId="6" fillId="2" borderId="0" xfId="1" applyNumberFormat="1" applyFont="1"/>
    <xf numFmtId="0" fontId="5" fillId="0" borderId="4" xfId="1" applyNumberFormat="1" applyFont="1" applyFill="1" applyBorder="1" applyAlignment="1">
      <alignment horizontal="left"/>
    </xf>
    <xf numFmtId="166" fontId="4" fillId="2" borderId="4" xfId="2" applyNumberFormat="1" applyFont="1" applyFill="1" applyBorder="1">
      <alignment horizontal="right"/>
    </xf>
    <xf numFmtId="0" fontId="5" fillId="0" borderId="5" xfId="1" applyNumberFormat="1" applyFont="1" applyFill="1" applyBorder="1" applyAlignment="1">
      <alignment horizontal="left"/>
    </xf>
    <xf numFmtId="166" fontId="4" fillId="2" borderId="5" xfId="2" applyNumberFormat="1" applyFont="1" applyFill="1" applyBorder="1">
      <alignment horizontal="right"/>
    </xf>
    <xf numFmtId="0" fontId="5" fillId="0" borderId="6" xfId="1" applyNumberFormat="1" applyFont="1" applyFill="1" applyBorder="1" applyAlignment="1">
      <alignment horizontal="left"/>
    </xf>
    <xf numFmtId="166" fontId="4" fillId="2" borderId="6" xfId="2" applyNumberFormat="1" applyFont="1" applyFill="1" applyBorder="1">
      <alignment horizontal="right"/>
    </xf>
    <xf numFmtId="0" fontId="5" fillId="0" borderId="14" xfId="1" applyNumberFormat="1" applyFont="1" applyFill="1" applyBorder="1" applyAlignment="1">
      <alignment horizontal="left"/>
    </xf>
    <xf numFmtId="166" fontId="4" fillId="2" borderId="14" xfId="2" applyNumberFormat="1" applyFont="1" applyFill="1" applyBorder="1">
      <alignment horizontal="right"/>
    </xf>
    <xf numFmtId="0" fontId="5" fillId="0" borderId="0" xfId="1" applyNumberFormat="1" applyFont="1" applyFill="1" applyBorder="1" applyAlignment="1">
      <alignment horizontal="left"/>
    </xf>
    <xf numFmtId="166" fontId="4" fillId="2" borderId="0" xfId="2" applyNumberFormat="1" applyFont="1" applyFill="1" applyBorder="1">
      <alignment horizontal="right"/>
    </xf>
    <xf numFmtId="0" fontId="4" fillId="0" borderId="0" xfId="0" applyFont="1" applyAlignment="1">
      <alignment horizontal="left"/>
    </xf>
    <xf numFmtId="0" fontId="7" fillId="2" borderId="0" xfId="1" applyFont="1" applyAlignment="1"/>
    <xf numFmtId="0" fontId="5" fillId="2" borderId="0" xfId="1" applyFont="1" applyAlignment="1">
      <alignment horizontal="left"/>
    </xf>
    <xf numFmtId="0" fontId="8" fillId="0" borderId="0" xfId="0" applyFont="1"/>
    <xf numFmtId="0" fontId="9" fillId="2" borderId="0" xfId="1" applyFont="1"/>
    <xf numFmtId="0" fontId="5" fillId="4" borderId="2" xfId="1" applyNumberFormat="1" applyFont="1" applyFill="1" applyBorder="1" applyAlignment="1">
      <alignment horizontal="left" vertical="center"/>
    </xf>
    <xf numFmtId="0" fontId="5" fillId="5" borderId="3" xfId="1" applyNumberFormat="1" applyFont="1" applyFill="1" applyBorder="1" applyAlignment="1">
      <alignment horizontal="left"/>
    </xf>
    <xf numFmtId="0" fontId="5" fillId="2" borderId="4" xfId="1" applyNumberFormat="1" applyFont="1" applyFill="1" applyBorder="1" applyAlignment="1">
      <alignment horizontal="left"/>
    </xf>
    <xf numFmtId="0" fontId="5" fillId="2" borderId="5" xfId="1" applyNumberFormat="1" applyFont="1" applyFill="1" applyBorder="1" applyAlignment="1">
      <alignment horizontal="left"/>
    </xf>
    <xf numFmtId="0" fontId="5" fillId="2" borderId="6" xfId="1" applyNumberFormat="1" applyFont="1" applyFill="1" applyBorder="1" applyAlignment="1">
      <alignment horizontal="left"/>
    </xf>
    <xf numFmtId="0" fontId="5" fillId="2" borderId="14" xfId="1" applyNumberFormat="1" applyFont="1" applyFill="1" applyBorder="1" applyAlignment="1">
      <alignment horizontal="left"/>
    </xf>
    <xf numFmtId="3" fontId="4" fillId="2" borderId="0" xfId="1" applyNumberFormat="1" applyFont="1"/>
    <xf numFmtId="0" fontId="8" fillId="0" borderId="0" xfId="0" applyFont="1" applyAlignment="1">
      <alignment horizontal="left"/>
    </xf>
    <xf numFmtId="0" fontId="10" fillId="2" borderId="0" xfId="1" applyFont="1" applyAlignment="1">
      <alignment horizontal="left"/>
    </xf>
    <xf numFmtId="10" fontId="4" fillId="2" borderId="0" xfId="1" applyNumberFormat="1" applyFont="1"/>
    <xf numFmtId="0" fontId="5" fillId="0" borderId="13" xfId="1" applyNumberFormat="1" applyFont="1" applyFill="1" applyBorder="1" applyAlignment="1">
      <alignment horizontal="left"/>
    </xf>
    <xf numFmtId="0" fontId="8" fillId="0" borderId="0" xfId="0" applyFont="1" applyAlignment="1"/>
    <xf numFmtId="0" fontId="5" fillId="4" borderId="10" xfId="1" applyNumberFormat="1" applyFont="1" applyFill="1" applyBorder="1" applyAlignment="1">
      <alignment horizontal="left" vertical="center"/>
    </xf>
    <xf numFmtId="0" fontId="5" fillId="4" borderId="11" xfId="1" applyNumberFormat="1" applyFont="1" applyFill="1" applyBorder="1" applyAlignment="1">
      <alignment horizontal="center" vertical="center"/>
    </xf>
    <xf numFmtId="0" fontId="5" fillId="5" borderId="12" xfId="1" applyNumberFormat="1" applyFont="1" applyFill="1" applyBorder="1" applyAlignment="1">
      <alignment horizontal="left"/>
    </xf>
    <xf numFmtId="3" fontId="4" fillId="5" borderId="12" xfId="1" applyNumberFormat="1" applyFont="1" applyFill="1" applyBorder="1" applyAlignment="1"/>
    <xf numFmtId="0" fontId="5" fillId="3" borderId="1" xfId="1" applyNumberFormat="1" applyFont="1" applyFill="1" applyBorder="1" applyAlignment="1">
      <alignment horizontal="left"/>
    </xf>
    <xf numFmtId="3" fontId="4" fillId="2" borderId="1" xfId="1" applyNumberFormat="1" applyFont="1" applyFill="1" applyBorder="1" applyAlignment="1"/>
    <xf numFmtId="0" fontId="5" fillId="5" borderId="7" xfId="1" applyNumberFormat="1" applyFont="1" applyFill="1" applyBorder="1" applyAlignment="1">
      <alignment horizontal="left"/>
    </xf>
    <xf numFmtId="0" fontId="5" fillId="0" borderId="15" xfId="1" applyNumberFormat="1" applyFont="1" applyFill="1" applyBorder="1" applyAlignment="1">
      <alignment horizontal="left"/>
    </xf>
    <xf numFmtId="0" fontId="8" fillId="0" borderId="0" xfId="0" applyFont="1" applyAlignment="1">
      <alignment wrapText="1"/>
    </xf>
    <xf numFmtId="167" fontId="8" fillId="0" borderId="0" xfId="0" applyNumberFormat="1" applyFont="1"/>
    <xf numFmtId="0" fontId="11" fillId="0" borderId="0" xfId="0" applyFont="1" applyAlignment="1"/>
    <xf numFmtId="9" fontId="8" fillId="0" borderId="0" xfId="0" applyNumberFormat="1" applyFont="1"/>
    <xf numFmtId="10" fontId="8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8" borderId="16" xfId="0" applyFont="1" applyFill="1" applyBorder="1" applyAlignment="1">
      <alignment horizontal="right" vertical="center"/>
    </xf>
    <xf numFmtId="0" fontId="5" fillId="9" borderId="16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164" fontId="4" fillId="12" borderId="0" xfId="0" applyNumberFormat="1" applyFont="1" applyFill="1" applyAlignment="1">
      <alignment horizontal="right" vertical="center" shrinkToFit="1"/>
    </xf>
    <xf numFmtId="168" fontId="4" fillId="12" borderId="0" xfId="0" applyNumberFormat="1" applyFont="1" applyFill="1" applyAlignment="1">
      <alignment horizontal="right" vertical="center" shrinkToFit="1"/>
    </xf>
    <xf numFmtId="164" fontId="4" fillId="0" borderId="0" xfId="0" applyNumberFormat="1" applyFont="1" applyAlignment="1">
      <alignment horizontal="right" vertical="center" shrinkToFit="1"/>
    </xf>
    <xf numFmtId="168" fontId="4" fillId="0" borderId="0" xfId="0" applyNumberFormat="1" applyFont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12" borderId="0" xfId="0" applyNumberFormat="1" applyFont="1" applyFill="1" applyAlignment="1">
      <alignment horizontal="right" vertical="center" shrinkToFit="1"/>
    </xf>
    <xf numFmtId="0" fontId="8" fillId="10" borderId="0" xfId="0" applyFont="1" applyFill="1"/>
    <xf numFmtId="0" fontId="6" fillId="2" borderId="0" xfId="1" applyFont="1"/>
    <xf numFmtId="167" fontId="6" fillId="2" borderId="0" xfId="2" applyNumberFormat="1" applyFont="1">
      <alignment horizontal="right"/>
    </xf>
    <xf numFmtId="167" fontId="6" fillId="2" borderId="0" xfId="1" applyNumberFormat="1" applyFont="1"/>
    <xf numFmtId="0" fontId="4" fillId="6" borderId="0" xfId="1" applyFont="1" applyFill="1"/>
    <xf numFmtId="0" fontId="5" fillId="4" borderId="8" xfId="1" applyNumberFormat="1" applyFont="1" applyFill="1" applyBorder="1" applyAlignment="1">
      <alignment horizontal="left" vertical="center"/>
    </xf>
    <xf numFmtId="0" fontId="5" fillId="4" borderId="7" xfId="1" applyNumberFormat="1" applyFont="1" applyFill="1" applyBorder="1" applyAlignment="1">
      <alignment horizontal="center" vertical="center"/>
    </xf>
    <xf numFmtId="0" fontId="5" fillId="4" borderId="8" xfId="1" applyNumberFormat="1" applyFont="1" applyFill="1" applyBorder="1" applyAlignment="1">
      <alignment horizontal="center" vertical="center"/>
    </xf>
    <xf numFmtId="0" fontId="5" fillId="3" borderId="9" xfId="1" applyNumberFormat="1" applyFont="1" applyFill="1" applyBorder="1" applyAlignment="1">
      <alignment horizontal="left"/>
    </xf>
    <xf numFmtId="3" fontId="4" fillId="2" borderId="9" xfId="1" applyNumberFormat="1" applyFont="1" applyFill="1" applyBorder="1" applyAlignment="1"/>
    <xf numFmtId="0" fontId="8" fillId="2" borderId="0" xfId="3" applyFont="1"/>
    <xf numFmtId="0" fontId="12" fillId="8" borderId="16" xfId="0" applyFont="1" applyFill="1" applyBorder="1" applyAlignment="1">
      <alignment horizontal="left" vertical="center"/>
    </xf>
    <xf numFmtId="167" fontId="8" fillId="0" borderId="0" xfId="4" applyNumberFormat="1" applyFont="1"/>
    <xf numFmtId="0" fontId="12" fillId="8" borderId="17" xfId="0" applyFont="1" applyFill="1" applyBorder="1" applyAlignment="1">
      <alignment horizontal="left" vertical="center" wrapText="1"/>
    </xf>
    <xf numFmtId="167" fontId="8" fillId="13" borderId="0" xfId="0" applyNumberFormat="1" applyFont="1" applyFill="1"/>
    <xf numFmtId="0" fontId="14" fillId="2" borderId="0" xfId="1" applyNumberFormat="1" applyFont="1" applyFill="1" applyBorder="1" applyAlignment="1">
      <alignment horizontal="left"/>
    </xf>
    <xf numFmtId="0" fontId="2" fillId="2" borderId="0" xfId="1" applyFont="1" applyAlignment="1">
      <alignment horizontal="left"/>
    </xf>
    <xf numFmtId="0" fontId="14" fillId="2" borderId="0" xfId="1" applyFont="1" applyAlignment="1">
      <alignment horizontal="left"/>
    </xf>
    <xf numFmtId="49" fontId="5" fillId="4" borderId="8" xfId="1" applyNumberFormat="1" applyFont="1" applyFill="1" applyBorder="1" applyAlignment="1">
      <alignment horizontal="left" vertical="center"/>
    </xf>
    <xf numFmtId="49" fontId="5" fillId="4" borderId="7" xfId="1" applyNumberFormat="1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>
      <alignment horizontal="center" vertical="center"/>
    </xf>
    <xf numFmtId="49" fontId="4" fillId="2" borderId="0" xfId="1" applyNumberFormat="1" applyFont="1"/>
    <xf numFmtId="3" fontId="8" fillId="0" borderId="0" xfId="0" applyNumberFormat="1" applyFont="1"/>
    <xf numFmtId="0" fontId="7" fillId="2" borderId="0" xfId="1" applyFont="1" applyAlignment="1">
      <alignment horizontal="left"/>
    </xf>
    <xf numFmtId="2" fontId="8" fillId="0" borderId="0" xfId="0" applyNumberFormat="1" applyFont="1"/>
    <xf numFmtId="0" fontId="5" fillId="4" borderId="18" xfId="1" applyNumberFormat="1" applyFont="1" applyFill="1" applyBorder="1" applyAlignment="1">
      <alignment horizontal="center" vertical="center"/>
    </xf>
    <xf numFmtId="166" fontId="4" fillId="5" borderId="19" xfId="2" applyNumberFormat="1" applyFont="1" applyFill="1" applyBorder="1">
      <alignment horizontal="right"/>
    </xf>
    <xf numFmtId="166" fontId="4" fillId="2" borderId="19" xfId="2" applyNumberFormat="1" applyFont="1" applyFill="1" applyBorder="1">
      <alignment horizontal="right"/>
    </xf>
    <xf numFmtId="166" fontId="4" fillId="2" borderId="20" xfId="2" applyNumberFormat="1" applyFont="1" applyFill="1" applyBorder="1">
      <alignment horizontal="right"/>
    </xf>
    <xf numFmtId="166" fontId="4" fillId="2" borderId="21" xfId="2" applyNumberFormat="1" applyFont="1" applyFill="1" applyBorder="1">
      <alignment horizontal="right"/>
    </xf>
    <xf numFmtId="166" fontId="4" fillId="2" borderId="22" xfId="2" applyNumberFormat="1" applyFont="1" applyFill="1" applyBorder="1">
      <alignment horizontal="right"/>
    </xf>
    <xf numFmtId="166" fontId="4" fillId="2" borderId="24" xfId="2" applyNumberFormat="1" applyFont="1" applyFill="1" applyBorder="1">
      <alignment horizontal="right"/>
    </xf>
    <xf numFmtId="0" fontId="5" fillId="4" borderId="25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left"/>
    </xf>
    <xf numFmtId="166" fontId="4" fillId="2" borderId="27" xfId="2" applyNumberFormat="1" applyFont="1" applyFill="1" applyBorder="1">
      <alignment horizontal="right"/>
    </xf>
    <xf numFmtId="166" fontId="4" fillId="5" borderId="23" xfId="2" applyNumberFormat="1" applyFont="1" applyFill="1" applyBorder="1">
      <alignment horizontal="right"/>
    </xf>
    <xf numFmtId="0" fontId="12" fillId="8" borderId="16" xfId="0" applyFont="1" applyFill="1" applyBorder="1" applyAlignment="1">
      <alignment horizontal="left" vertical="center"/>
    </xf>
    <xf numFmtId="166" fontId="4" fillId="7" borderId="23" xfId="2" applyNumberFormat="1" applyFont="1" applyFill="1" applyBorder="1">
      <alignment horizontal="right"/>
    </xf>
    <xf numFmtId="166" fontId="4" fillId="2" borderId="29" xfId="2" applyNumberFormat="1" applyFont="1" applyFill="1" applyBorder="1">
      <alignment horizontal="right"/>
    </xf>
    <xf numFmtId="3" fontId="4" fillId="7" borderId="19" xfId="1" applyNumberFormat="1" applyFont="1" applyFill="1" applyBorder="1" applyAlignment="1"/>
    <xf numFmtId="3" fontId="4" fillId="2" borderId="28" xfId="1" applyNumberFormat="1" applyFont="1" applyFill="1" applyBorder="1" applyAlignment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umberCellStyle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nuclear electricity production, 1990 - 2023</a:t>
            </a:r>
          </a:p>
          <a:p>
            <a:pPr algn="l">
              <a:defRPr sz="1800" b="1"/>
            </a:pPr>
            <a:r>
              <a:rPr lang="en-US" sz="1600" b="0"/>
              <a:t>(gigawatt-hour (GWh))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areaChart>
        <c:grouping val="stacked"/>
        <c:varyColors val="0"/>
        <c:ser>
          <c:idx val="0"/>
          <c:order val="0"/>
          <c:tx>
            <c:strRef>
              <c:f>'Figure 1'!$A$9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cat>
            <c:strRef>
              <c:f>'Figure 1'!$B$8:$AI$8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'Figure 1'!$B$9:$AI$9</c:f>
              <c:numCache>
                <c:formatCode>#,##0</c:formatCode>
                <c:ptCount val="34"/>
                <c:pt idx="0">
                  <c:v>42722</c:v>
                </c:pt>
                <c:pt idx="1">
                  <c:v>42861</c:v>
                </c:pt>
                <c:pt idx="2">
                  <c:v>43456</c:v>
                </c:pt>
                <c:pt idx="3">
                  <c:v>41927</c:v>
                </c:pt>
                <c:pt idx="4">
                  <c:v>40624</c:v>
                </c:pt>
                <c:pt idx="5">
                  <c:v>41356</c:v>
                </c:pt>
                <c:pt idx="6">
                  <c:v>43336</c:v>
                </c:pt>
                <c:pt idx="7">
                  <c:v>47408</c:v>
                </c:pt>
                <c:pt idx="8">
                  <c:v>46165</c:v>
                </c:pt>
                <c:pt idx="9">
                  <c:v>49017</c:v>
                </c:pt>
                <c:pt idx="10">
                  <c:v>48157</c:v>
                </c:pt>
                <c:pt idx="11">
                  <c:v>46349</c:v>
                </c:pt>
                <c:pt idx="12">
                  <c:v>47360</c:v>
                </c:pt>
                <c:pt idx="13">
                  <c:v>47379</c:v>
                </c:pt>
                <c:pt idx="14">
                  <c:v>47312</c:v>
                </c:pt>
                <c:pt idx="15">
                  <c:v>47595</c:v>
                </c:pt>
                <c:pt idx="16">
                  <c:v>46645</c:v>
                </c:pt>
                <c:pt idx="17">
                  <c:v>48227</c:v>
                </c:pt>
                <c:pt idx="18">
                  <c:v>45568</c:v>
                </c:pt>
                <c:pt idx="19">
                  <c:v>47222</c:v>
                </c:pt>
                <c:pt idx="20">
                  <c:v>47944</c:v>
                </c:pt>
                <c:pt idx="21">
                  <c:v>48234</c:v>
                </c:pt>
                <c:pt idx="22">
                  <c:v>40295</c:v>
                </c:pt>
                <c:pt idx="23">
                  <c:v>42644</c:v>
                </c:pt>
                <c:pt idx="24">
                  <c:v>33703</c:v>
                </c:pt>
                <c:pt idx="25">
                  <c:v>26103</c:v>
                </c:pt>
                <c:pt idx="26">
                  <c:v>43523</c:v>
                </c:pt>
                <c:pt idx="27">
                  <c:v>42226.8</c:v>
                </c:pt>
                <c:pt idx="28">
                  <c:v>28597</c:v>
                </c:pt>
                <c:pt idx="29">
                  <c:v>43523.6</c:v>
                </c:pt>
                <c:pt idx="30">
                  <c:v>34434.699999999997</c:v>
                </c:pt>
                <c:pt idx="31">
                  <c:v>50326.2</c:v>
                </c:pt>
                <c:pt idx="32">
                  <c:v>43879.1</c:v>
                </c:pt>
                <c:pt idx="33" formatCode="#\,##0_i">
                  <c:v>32927.9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0-433B-836A-678BC466976C}"/>
            </c:ext>
          </c:extLst>
        </c:ser>
        <c:ser>
          <c:idx val="1"/>
          <c:order val="1"/>
          <c:tx>
            <c:strRef>
              <c:f>'Figure 1'!$A$10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strRef>
              <c:f>'Figure 1'!$B$8:$AI$8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'Figure 1'!$B$10:$AI$10</c:f>
              <c:numCache>
                <c:formatCode>#,##0</c:formatCode>
                <c:ptCount val="34"/>
                <c:pt idx="0">
                  <c:v>152468</c:v>
                </c:pt>
                <c:pt idx="1">
                  <c:v>147229</c:v>
                </c:pt>
                <c:pt idx="2">
                  <c:v>158804</c:v>
                </c:pt>
                <c:pt idx="3">
                  <c:v>153276</c:v>
                </c:pt>
                <c:pt idx="4">
                  <c:v>150703</c:v>
                </c:pt>
                <c:pt idx="5">
                  <c:v>153091</c:v>
                </c:pt>
                <c:pt idx="6">
                  <c:v>160016</c:v>
                </c:pt>
                <c:pt idx="7">
                  <c:v>170328</c:v>
                </c:pt>
                <c:pt idx="8">
                  <c:v>161644</c:v>
                </c:pt>
                <c:pt idx="9">
                  <c:v>170004</c:v>
                </c:pt>
                <c:pt idx="10">
                  <c:v>169606</c:v>
                </c:pt>
                <c:pt idx="11">
                  <c:v>171305</c:v>
                </c:pt>
                <c:pt idx="12">
                  <c:v>164842</c:v>
                </c:pt>
                <c:pt idx="13">
                  <c:v>165060</c:v>
                </c:pt>
                <c:pt idx="14">
                  <c:v>167065</c:v>
                </c:pt>
                <c:pt idx="15">
                  <c:v>163055</c:v>
                </c:pt>
                <c:pt idx="16">
                  <c:v>167269</c:v>
                </c:pt>
                <c:pt idx="17">
                  <c:v>140534</c:v>
                </c:pt>
                <c:pt idx="18">
                  <c:v>148495</c:v>
                </c:pt>
                <c:pt idx="19">
                  <c:v>134932</c:v>
                </c:pt>
                <c:pt idx="20">
                  <c:v>140556</c:v>
                </c:pt>
                <c:pt idx="21">
                  <c:v>107971</c:v>
                </c:pt>
                <c:pt idx="22">
                  <c:v>99460</c:v>
                </c:pt>
                <c:pt idx="23">
                  <c:v>97290</c:v>
                </c:pt>
                <c:pt idx="24">
                  <c:v>97129</c:v>
                </c:pt>
                <c:pt idx="25">
                  <c:v>91786</c:v>
                </c:pt>
                <c:pt idx="26">
                  <c:v>84634</c:v>
                </c:pt>
                <c:pt idx="27">
                  <c:v>76324</c:v>
                </c:pt>
                <c:pt idx="28">
                  <c:v>76005</c:v>
                </c:pt>
                <c:pt idx="29">
                  <c:v>75071</c:v>
                </c:pt>
                <c:pt idx="30">
                  <c:v>64382</c:v>
                </c:pt>
                <c:pt idx="31">
                  <c:v>69130</c:v>
                </c:pt>
                <c:pt idx="32">
                  <c:v>34709</c:v>
                </c:pt>
                <c:pt idx="33" formatCode="#\,##0_i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0-433B-836A-678BC466976C}"/>
            </c:ext>
          </c:extLst>
        </c:ser>
        <c:ser>
          <c:idx val="2"/>
          <c:order val="2"/>
          <c:tx>
            <c:strRef>
              <c:f>'Figure 1'!$A$11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strRef>
              <c:f>'Figure 1'!$B$8:$AI$8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'Figure 1'!$B$11:$AI$11</c:f>
              <c:numCache>
                <c:formatCode>#,##0</c:formatCode>
                <c:ptCount val="34"/>
                <c:pt idx="0">
                  <c:v>54268</c:v>
                </c:pt>
                <c:pt idx="1">
                  <c:v>55578</c:v>
                </c:pt>
                <c:pt idx="2">
                  <c:v>55782</c:v>
                </c:pt>
                <c:pt idx="3">
                  <c:v>56060</c:v>
                </c:pt>
                <c:pt idx="4">
                  <c:v>55313</c:v>
                </c:pt>
                <c:pt idx="5">
                  <c:v>55455</c:v>
                </c:pt>
                <c:pt idx="6">
                  <c:v>56330</c:v>
                </c:pt>
                <c:pt idx="7">
                  <c:v>55298</c:v>
                </c:pt>
                <c:pt idx="8">
                  <c:v>58993</c:v>
                </c:pt>
                <c:pt idx="9">
                  <c:v>58852</c:v>
                </c:pt>
                <c:pt idx="10">
                  <c:v>62206</c:v>
                </c:pt>
                <c:pt idx="11">
                  <c:v>63708</c:v>
                </c:pt>
                <c:pt idx="12">
                  <c:v>63016</c:v>
                </c:pt>
                <c:pt idx="13">
                  <c:v>61875</c:v>
                </c:pt>
                <c:pt idx="14">
                  <c:v>63606</c:v>
                </c:pt>
                <c:pt idx="15">
                  <c:v>57539</c:v>
                </c:pt>
                <c:pt idx="16">
                  <c:v>60126</c:v>
                </c:pt>
                <c:pt idx="17">
                  <c:v>55103</c:v>
                </c:pt>
                <c:pt idx="18">
                  <c:v>58973</c:v>
                </c:pt>
                <c:pt idx="19">
                  <c:v>52761</c:v>
                </c:pt>
                <c:pt idx="20">
                  <c:v>61990</c:v>
                </c:pt>
                <c:pt idx="21">
                  <c:v>57718</c:v>
                </c:pt>
                <c:pt idx="22">
                  <c:v>61470</c:v>
                </c:pt>
                <c:pt idx="23">
                  <c:v>56726</c:v>
                </c:pt>
                <c:pt idx="24">
                  <c:v>57305</c:v>
                </c:pt>
                <c:pt idx="25">
                  <c:v>57196</c:v>
                </c:pt>
                <c:pt idx="26">
                  <c:v>58633</c:v>
                </c:pt>
                <c:pt idx="27">
                  <c:v>58039</c:v>
                </c:pt>
                <c:pt idx="28">
                  <c:v>55766</c:v>
                </c:pt>
                <c:pt idx="29">
                  <c:v>58349</c:v>
                </c:pt>
                <c:pt idx="30">
                  <c:v>58299</c:v>
                </c:pt>
                <c:pt idx="31">
                  <c:v>56564</c:v>
                </c:pt>
                <c:pt idx="32">
                  <c:v>58590</c:v>
                </c:pt>
                <c:pt idx="33" formatCode="#\,##0_i">
                  <c:v>56873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0-433B-836A-678BC466976C}"/>
            </c:ext>
          </c:extLst>
        </c:ser>
        <c:ser>
          <c:idx val="3"/>
          <c:order val="3"/>
          <c:tx>
            <c:strRef>
              <c:f>'Figure 1'!$A$12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cat>
            <c:strRef>
              <c:f>'Figure 1'!$B$8:$AI$8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'Figure 1'!$B$12:$AI$12</c:f>
              <c:numCache>
                <c:formatCode>#,##0</c:formatCode>
                <c:ptCount val="34"/>
                <c:pt idx="0">
                  <c:v>314081</c:v>
                </c:pt>
                <c:pt idx="1">
                  <c:v>331340</c:v>
                </c:pt>
                <c:pt idx="2">
                  <c:v>338445</c:v>
                </c:pt>
                <c:pt idx="3">
                  <c:v>368188</c:v>
                </c:pt>
                <c:pt idx="4">
                  <c:v>359981</c:v>
                </c:pt>
                <c:pt idx="5">
                  <c:v>377231</c:v>
                </c:pt>
                <c:pt idx="6">
                  <c:v>397340</c:v>
                </c:pt>
                <c:pt idx="7">
                  <c:v>395483</c:v>
                </c:pt>
                <c:pt idx="8">
                  <c:v>387990</c:v>
                </c:pt>
                <c:pt idx="9">
                  <c:v>394244</c:v>
                </c:pt>
                <c:pt idx="10">
                  <c:v>415162</c:v>
                </c:pt>
                <c:pt idx="11">
                  <c:v>421076</c:v>
                </c:pt>
                <c:pt idx="12">
                  <c:v>436760</c:v>
                </c:pt>
                <c:pt idx="13">
                  <c:v>441070</c:v>
                </c:pt>
                <c:pt idx="14">
                  <c:v>448241</c:v>
                </c:pt>
                <c:pt idx="15">
                  <c:v>451529</c:v>
                </c:pt>
                <c:pt idx="16">
                  <c:v>450191</c:v>
                </c:pt>
                <c:pt idx="17">
                  <c:v>439730</c:v>
                </c:pt>
                <c:pt idx="18">
                  <c:v>439447</c:v>
                </c:pt>
                <c:pt idx="19">
                  <c:v>409736</c:v>
                </c:pt>
                <c:pt idx="20">
                  <c:v>428521</c:v>
                </c:pt>
                <c:pt idx="21">
                  <c:v>442387.76299999998</c:v>
                </c:pt>
                <c:pt idx="22">
                  <c:v>425406.01699999999</c:v>
                </c:pt>
                <c:pt idx="23">
                  <c:v>423684.67099999997</c:v>
                </c:pt>
                <c:pt idx="24">
                  <c:v>436479.00900000002</c:v>
                </c:pt>
                <c:pt idx="25">
                  <c:v>437427.80800000002</c:v>
                </c:pt>
                <c:pt idx="26">
                  <c:v>403195.48200000002</c:v>
                </c:pt>
                <c:pt idx="27">
                  <c:v>398359.12900000002</c:v>
                </c:pt>
                <c:pt idx="28">
                  <c:v>412941.81199999998</c:v>
                </c:pt>
                <c:pt idx="29">
                  <c:v>399011.587</c:v>
                </c:pt>
                <c:pt idx="30">
                  <c:v>353832.86700000003</c:v>
                </c:pt>
                <c:pt idx="31">
                  <c:v>379361.29200000002</c:v>
                </c:pt>
                <c:pt idx="32">
                  <c:v>294731.038</c:v>
                </c:pt>
                <c:pt idx="33" formatCode="#\,##0_i">
                  <c:v>338202.283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0-433B-836A-678BC466976C}"/>
            </c:ext>
          </c:extLst>
        </c:ser>
        <c:ser>
          <c:idx val="4"/>
          <c:order val="4"/>
          <c:tx>
            <c:strRef>
              <c:f>'Figure 1'!$A$13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cat>
            <c:strRef>
              <c:f>'Figure 1'!$B$8:$AI$8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'Figure 1'!$B$13:$AI$13</c:f>
              <c:numCache>
                <c:formatCode>#,##0</c:formatCode>
                <c:ptCount val="34"/>
                <c:pt idx="0">
                  <c:v>68185</c:v>
                </c:pt>
                <c:pt idx="1">
                  <c:v>76761</c:v>
                </c:pt>
                <c:pt idx="2">
                  <c:v>63544</c:v>
                </c:pt>
                <c:pt idx="3">
                  <c:v>61395</c:v>
                </c:pt>
                <c:pt idx="4">
                  <c:v>73156</c:v>
                </c:pt>
                <c:pt idx="5">
                  <c:v>69935</c:v>
                </c:pt>
                <c:pt idx="6">
                  <c:v>74274</c:v>
                </c:pt>
                <c:pt idx="7">
                  <c:v>69928</c:v>
                </c:pt>
                <c:pt idx="8">
                  <c:v>73583</c:v>
                </c:pt>
                <c:pt idx="9">
                  <c:v>73188</c:v>
                </c:pt>
                <c:pt idx="10">
                  <c:v>57316</c:v>
                </c:pt>
                <c:pt idx="11">
                  <c:v>72109</c:v>
                </c:pt>
                <c:pt idx="12">
                  <c:v>68111</c:v>
                </c:pt>
                <c:pt idx="13">
                  <c:v>67415</c:v>
                </c:pt>
                <c:pt idx="14">
                  <c:v>77486</c:v>
                </c:pt>
                <c:pt idx="15">
                  <c:v>72377</c:v>
                </c:pt>
                <c:pt idx="16">
                  <c:v>66977</c:v>
                </c:pt>
                <c:pt idx="17">
                  <c:v>66969</c:v>
                </c:pt>
                <c:pt idx="18">
                  <c:v>63889</c:v>
                </c:pt>
                <c:pt idx="19">
                  <c:v>52173</c:v>
                </c:pt>
                <c:pt idx="20">
                  <c:v>57828</c:v>
                </c:pt>
                <c:pt idx="21">
                  <c:v>60475</c:v>
                </c:pt>
                <c:pt idx="22">
                  <c:v>64037</c:v>
                </c:pt>
                <c:pt idx="23">
                  <c:v>66457</c:v>
                </c:pt>
                <c:pt idx="24">
                  <c:v>64877</c:v>
                </c:pt>
                <c:pt idx="25">
                  <c:v>56348</c:v>
                </c:pt>
                <c:pt idx="26">
                  <c:v>63101</c:v>
                </c:pt>
                <c:pt idx="27">
                  <c:v>65696</c:v>
                </c:pt>
                <c:pt idx="28">
                  <c:v>68549</c:v>
                </c:pt>
                <c:pt idx="29">
                  <c:v>66130</c:v>
                </c:pt>
                <c:pt idx="30">
                  <c:v>49198</c:v>
                </c:pt>
                <c:pt idx="31">
                  <c:v>52965</c:v>
                </c:pt>
                <c:pt idx="32">
                  <c:v>51944</c:v>
                </c:pt>
                <c:pt idx="33" formatCode="#\,##0_i">
                  <c:v>48470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0-433B-836A-678BC466976C}"/>
            </c:ext>
          </c:extLst>
        </c:ser>
        <c:ser>
          <c:idx val="5"/>
          <c:order val="5"/>
          <c:tx>
            <c:strRef>
              <c:f>'Figure 1'!$A$14</c:f>
              <c:strCache>
                <c:ptCount val="1"/>
                <c:pt idx="0">
                  <c:v>Other EU countries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cat>
            <c:strRef>
              <c:f>'Figure 1'!$B$8:$AI$8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'Figure 1'!$B$14:$AI$14</c:f>
              <c:numCache>
                <c:formatCode>#,##0</c:formatCode>
                <c:ptCount val="34"/>
                <c:pt idx="0">
                  <c:v>97390</c:v>
                </c:pt>
                <c:pt idx="1">
                  <c:v>95523</c:v>
                </c:pt>
                <c:pt idx="2">
                  <c:v>90485</c:v>
                </c:pt>
                <c:pt idx="3">
                  <c:v>91974</c:v>
                </c:pt>
                <c:pt idx="4">
                  <c:v>90665</c:v>
                </c:pt>
                <c:pt idx="5">
                  <c:v>94789</c:v>
                </c:pt>
                <c:pt idx="6">
                  <c:v>99972</c:v>
                </c:pt>
                <c:pt idx="7">
                  <c:v>101031</c:v>
                </c:pt>
                <c:pt idx="8">
                  <c:v>104990</c:v>
                </c:pt>
                <c:pt idx="9">
                  <c:v>102946</c:v>
                </c:pt>
                <c:pt idx="10">
                  <c:v>107483</c:v>
                </c:pt>
                <c:pt idx="11">
                  <c:v>114345</c:v>
                </c:pt>
                <c:pt idx="12">
                  <c:v>122259</c:v>
                </c:pt>
                <c:pt idx="13">
                  <c:v>124375</c:v>
                </c:pt>
                <c:pt idx="14">
                  <c:v>124728</c:v>
                </c:pt>
                <c:pt idx="15">
                  <c:v>123986</c:v>
                </c:pt>
                <c:pt idx="16">
                  <c:v>123218</c:v>
                </c:pt>
                <c:pt idx="17">
                  <c:v>121686</c:v>
                </c:pt>
                <c:pt idx="18">
                  <c:v>128357</c:v>
                </c:pt>
                <c:pt idx="19">
                  <c:v>128088</c:v>
                </c:pt>
                <c:pt idx="20">
                  <c:v>117631</c:v>
                </c:pt>
                <c:pt idx="21">
                  <c:v>120983</c:v>
                </c:pt>
                <c:pt idx="22">
                  <c:v>121293</c:v>
                </c:pt>
                <c:pt idx="23">
                  <c:v>119421</c:v>
                </c:pt>
                <c:pt idx="24">
                  <c:v>123057</c:v>
                </c:pt>
                <c:pt idx="25">
                  <c:v>117815.041</c:v>
                </c:pt>
                <c:pt idx="26">
                  <c:v>114872.27799999999</c:v>
                </c:pt>
                <c:pt idx="27">
                  <c:v>118737.71400000001</c:v>
                </c:pt>
                <c:pt idx="28">
                  <c:v>120084.236</c:v>
                </c:pt>
                <c:pt idx="29">
                  <c:v>123252.66900000001</c:v>
                </c:pt>
                <c:pt idx="30">
                  <c:v>123365.57799999999</c:v>
                </c:pt>
                <c:pt idx="31">
                  <c:v>123354.30100000001</c:v>
                </c:pt>
                <c:pt idx="32">
                  <c:v>125402.35800000001</c:v>
                </c:pt>
                <c:pt idx="33">
                  <c:v>135912.128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D0-433B-836A-678BC4669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44864"/>
        <c:axId val="25248224"/>
      </c:areaChart>
      <c:catAx>
        <c:axId val="252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48224"/>
        <c:crosses val="autoZero"/>
        <c:auto val="1"/>
        <c:lblAlgn val="ctr"/>
        <c:lblOffset val="100"/>
        <c:tickMarkSkip val="1"/>
        <c:noMultiLvlLbl val="0"/>
      </c:catAx>
      <c:valAx>
        <c:axId val="252482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44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17963254593175"/>
          <c:y val="0.85609132282396083"/>
          <c:w val="0.63764073490813644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 of fresh fuel assemblies, 2013 - 2023</a:t>
            </a:r>
          </a:p>
          <a:p>
            <a:pPr algn="l">
              <a:defRPr sz="1800" b="1"/>
            </a:pPr>
            <a:r>
              <a:rPr lang="en-US" sz="1600" b="0"/>
              <a:t>(tonnes of heavy metal (tHM))</a:t>
            </a:r>
          </a:p>
        </c:rich>
      </c:tx>
      <c:layout>
        <c:manualLayout>
          <c:xMode val="edge"/>
          <c:yMode val="edge"/>
          <c:x val="5.3333333333333332E-3"/>
          <c:y val="8.6912262242353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41286746307726"/>
          <c:w val="0.97066666666666668"/>
          <c:h val="0.68156407854610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2'!$R$6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2'!$R$7:$R$12</c:f>
              <c:numCache>
                <c:formatCode>#,##0</c:formatCode>
                <c:ptCount val="6"/>
                <c:pt idx="0">
                  <c:v>2049.6</c:v>
                </c:pt>
                <c:pt idx="1">
                  <c:v>250.6</c:v>
                </c:pt>
                <c:pt idx="2">
                  <c:v>344.6</c:v>
                </c:pt>
                <c:pt idx="3">
                  <c:v>694</c:v>
                </c:pt>
                <c:pt idx="4">
                  <c:v>208.4</c:v>
                </c:pt>
                <c:pt idx="5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1-4BC6-A853-3DD0F415E38B}"/>
            </c:ext>
          </c:extLst>
        </c:ser>
        <c:ser>
          <c:idx val="1"/>
          <c:order val="1"/>
          <c:tx>
            <c:strRef>
              <c:f>'Figure 2'!$S$6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2'!$S$7:$S$12</c:f>
              <c:numCache>
                <c:formatCode>#,##0</c:formatCode>
                <c:ptCount val="6"/>
                <c:pt idx="0">
                  <c:v>1946.8</c:v>
                </c:pt>
                <c:pt idx="1">
                  <c:v>307.7</c:v>
                </c:pt>
                <c:pt idx="2">
                  <c:v>324.8</c:v>
                </c:pt>
                <c:pt idx="3">
                  <c:v>643</c:v>
                </c:pt>
                <c:pt idx="4">
                  <c:v>201.3</c:v>
                </c:pt>
                <c:pt idx="5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1-4BC6-A853-3DD0F415E38B}"/>
            </c:ext>
          </c:extLst>
        </c:ser>
        <c:ser>
          <c:idx val="2"/>
          <c:order val="2"/>
          <c:tx>
            <c:strRef>
              <c:f>'Figure 2'!$T$6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2'!$T$7:$T$12</c:f>
              <c:numCache>
                <c:formatCode>#,##0</c:formatCode>
                <c:ptCount val="6"/>
                <c:pt idx="0">
                  <c:v>1904.1</c:v>
                </c:pt>
                <c:pt idx="1">
                  <c:v>232.5</c:v>
                </c:pt>
                <c:pt idx="2">
                  <c:v>347.2</c:v>
                </c:pt>
                <c:pt idx="3">
                  <c:v>618</c:v>
                </c:pt>
                <c:pt idx="4">
                  <c:v>224.4</c:v>
                </c:pt>
                <c:pt idx="5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1-4BC6-A853-3DD0F415E38B}"/>
            </c:ext>
          </c:extLst>
        </c:ser>
        <c:ser>
          <c:idx val="3"/>
          <c:order val="3"/>
          <c:tx>
            <c:strRef>
              <c:f>'Figure 2'!$U$6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2'!$U$7:$U$12</c:f>
              <c:numCache>
                <c:formatCode>#,##0</c:formatCode>
                <c:ptCount val="6"/>
                <c:pt idx="0">
                  <c:v>1864.4</c:v>
                </c:pt>
                <c:pt idx="1">
                  <c:v>249.6</c:v>
                </c:pt>
                <c:pt idx="2">
                  <c:v>272.5</c:v>
                </c:pt>
                <c:pt idx="3">
                  <c:v>630</c:v>
                </c:pt>
                <c:pt idx="4">
                  <c:v>212.3</c:v>
                </c:pt>
                <c:pt idx="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1-4BC6-A853-3DD0F415E38B}"/>
            </c:ext>
          </c:extLst>
        </c:ser>
        <c:ser>
          <c:idx val="4"/>
          <c:order val="4"/>
          <c:tx>
            <c:strRef>
              <c:f>'Figure 2'!$V$6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2'!$V$7:$V$12</c:f>
              <c:numCache>
                <c:formatCode>#,##0</c:formatCode>
                <c:ptCount val="6"/>
                <c:pt idx="0">
                  <c:v>1928.2</c:v>
                </c:pt>
                <c:pt idx="1">
                  <c:v>299.2</c:v>
                </c:pt>
                <c:pt idx="2">
                  <c:v>293</c:v>
                </c:pt>
                <c:pt idx="3">
                  <c:v>632</c:v>
                </c:pt>
                <c:pt idx="4">
                  <c:v>228</c:v>
                </c:pt>
                <c:pt idx="5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1-4BC6-A853-3DD0F415E38B}"/>
            </c:ext>
          </c:extLst>
        </c:ser>
        <c:ser>
          <c:idx val="5"/>
          <c:order val="5"/>
          <c:tx>
            <c:strRef>
              <c:f>'Figure 2'!$W$6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2'!$W$7:$W$12</c:f>
              <c:numCache>
                <c:formatCode>#,##0</c:formatCode>
                <c:ptCount val="6"/>
                <c:pt idx="0">
                  <c:v>1947.7059999999999</c:v>
                </c:pt>
                <c:pt idx="1">
                  <c:v>259</c:v>
                </c:pt>
                <c:pt idx="2">
                  <c:v>290.70600000000002</c:v>
                </c:pt>
                <c:pt idx="3">
                  <c:v>734</c:v>
                </c:pt>
                <c:pt idx="4">
                  <c:v>216</c:v>
                </c:pt>
                <c:pt idx="5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1-4BC6-A853-3DD0F415E38B}"/>
            </c:ext>
          </c:extLst>
        </c:ser>
        <c:ser>
          <c:idx val="6"/>
          <c:order val="6"/>
          <c:tx>
            <c:strRef>
              <c:f>'Figure 2'!$X$6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2'!$X$7:$X$12</c:f>
              <c:numCache>
                <c:formatCode>#,##0</c:formatCode>
                <c:ptCount val="6"/>
                <c:pt idx="0">
                  <c:v>1824</c:v>
                </c:pt>
                <c:pt idx="1">
                  <c:v>217</c:v>
                </c:pt>
                <c:pt idx="2">
                  <c:v>265</c:v>
                </c:pt>
                <c:pt idx="3">
                  <c:v>642</c:v>
                </c:pt>
                <c:pt idx="4">
                  <c:v>216</c:v>
                </c:pt>
                <c:pt idx="5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51-4BC6-A853-3DD0F415E38B}"/>
            </c:ext>
          </c:extLst>
        </c:ser>
        <c:ser>
          <c:idx val="7"/>
          <c:order val="7"/>
          <c:tx>
            <c:strRef>
              <c:f>'Figure 2'!$Y$6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2'!$Y$7:$Y$12</c:f>
              <c:numCache>
                <c:formatCode>#,##0</c:formatCode>
                <c:ptCount val="6"/>
                <c:pt idx="0">
                  <c:v>1968</c:v>
                </c:pt>
                <c:pt idx="1">
                  <c:v>193</c:v>
                </c:pt>
                <c:pt idx="2">
                  <c:v>294</c:v>
                </c:pt>
                <c:pt idx="3">
                  <c:v>705</c:v>
                </c:pt>
                <c:pt idx="4">
                  <c:v>208</c:v>
                </c:pt>
                <c:pt idx="5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51-4BC6-A853-3DD0F415E38B}"/>
            </c:ext>
          </c:extLst>
        </c:ser>
        <c:ser>
          <c:idx val="8"/>
          <c:order val="8"/>
          <c:tx>
            <c:strRef>
              <c:f>'Figure 2'!$Z$6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2'!$Z$7:$Z$12</c:f>
              <c:numCache>
                <c:formatCode>#,##0</c:formatCode>
                <c:ptCount val="6"/>
                <c:pt idx="0">
                  <c:v>1897</c:v>
                </c:pt>
                <c:pt idx="1">
                  <c:v>185</c:v>
                </c:pt>
                <c:pt idx="2">
                  <c:v>333</c:v>
                </c:pt>
                <c:pt idx="3">
                  <c:v>751</c:v>
                </c:pt>
                <c:pt idx="4">
                  <c:v>212</c:v>
                </c:pt>
                <c:pt idx="5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51-4BC6-A853-3DD0F415E38B}"/>
            </c:ext>
          </c:extLst>
        </c:ser>
        <c:ser>
          <c:idx val="9"/>
          <c:order val="9"/>
          <c:tx>
            <c:strRef>
              <c:f>'Figure 2'!$AA$6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88AE2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2'!$AA$7:$AA$12</c:f>
              <c:numCache>
                <c:formatCode>#,##0</c:formatCode>
                <c:ptCount val="6"/>
                <c:pt idx="0">
                  <c:v>1737.422</c:v>
                </c:pt>
                <c:pt idx="1">
                  <c:v>169</c:v>
                </c:pt>
                <c:pt idx="2">
                  <c:v>261.42200000000003</c:v>
                </c:pt>
                <c:pt idx="3">
                  <c:v>709</c:v>
                </c:pt>
                <c:pt idx="4">
                  <c:v>209</c:v>
                </c:pt>
                <c:pt idx="5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51-4BC6-A853-3DD0F415E38B}"/>
            </c:ext>
          </c:extLst>
        </c:ser>
        <c:ser>
          <c:idx val="10"/>
          <c:order val="10"/>
          <c:tx>
            <c:strRef>
              <c:f>'Figure 2'!$AB$6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2'!$Q$7:$Q$12</c:f>
              <c:strCache>
                <c:ptCount val="6"/>
                <c:pt idx="0">
                  <c:v>EU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Romania</c:v>
                </c:pt>
                <c:pt idx="5">
                  <c:v>Sweden</c:v>
                </c:pt>
              </c:strCache>
            </c:strRef>
          </c:cat>
          <c:val>
            <c:numRef>
              <c:f>'Figure 2'!$AB$7:$AB$12</c:f>
              <c:numCache>
                <c:formatCode>#,##0</c:formatCode>
                <c:ptCount val="6"/>
                <c:pt idx="0">
                  <c:v>1599.52</c:v>
                </c:pt>
                <c:pt idx="1">
                  <c:v>178</c:v>
                </c:pt>
                <c:pt idx="2">
                  <c:v>277.42</c:v>
                </c:pt>
                <c:pt idx="3">
                  <c:v>568</c:v>
                </c:pt>
                <c:pt idx="4">
                  <c:v>212</c:v>
                </c:pt>
                <c:pt idx="5">
                  <c:v>364.1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D09-BC8C-54C76533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43"/>
        <c:axId val="1865506752"/>
        <c:axId val="841159872"/>
      </c:barChart>
      <c:catAx>
        <c:axId val="186550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159872"/>
        <c:crosses val="autoZero"/>
        <c:auto val="1"/>
        <c:lblAlgn val="ctr"/>
        <c:lblOffset val="100"/>
        <c:tickMarkSkip val="1"/>
        <c:noMultiLvlLbl val="0"/>
      </c:catAx>
      <c:valAx>
        <c:axId val="841159872"/>
        <c:scaling>
          <c:orientation val="minMax"/>
          <c:max val="22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55067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83097112860894"/>
          <c:y val="0.83387781812582606"/>
          <c:w val="0.68233805774278211"/>
          <c:h val="4.188281387003366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uranium supply sources, 2023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1.0245242466368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2187730354092"/>
          <c:w val="0.49382716049382713"/>
          <c:h val="0.51226212331843402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AE-40E2-8D7F-EC5F6FA29FEE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AAE-40E2-8D7F-EC5F6FA29FEE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AE-40E2-8D7F-EC5F6FA29FEE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AE-40E2-8D7F-EC5F6FA29FEE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AE-40E2-8D7F-EC5F6FA29FEE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AE-40E2-8D7F-EC5F6FA29FEE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AE-40E2-8D7F-EC5F6FA29FEE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AE-40E2-8D7F-EC5F6FA29FEE}"/>
              </c:ext>
            </c:extLst>
          </c:dPt>
          <c:dLbls>
            <c:dLbl>
              <c:idx val="4"/>
              <c:layout>
                <c:manualLayout>
                  <c:x val="-0.15802469135802469"/>
                  <c:y val="5.12262123318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E-40E2-8D7F-EC5F6FA29FEE}"/>
                </c:ext>
              </c:extLst>
            </c:dLbl>
            <c:dLbl>
              <c:idx val="5"/>
              <c:layout>
                <c:manualLayout>
                  <c:x val="-0.14320987654320991"/>
                  <c:y val="-2.817441678251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E-40E2-8D7F-EC5F6FA29FEE}"/>
                </c:ext>
              </c:extLst>
            </c:dLbl>
            <c:dLbl>
              <c:idx val="6"/>
              <c:layout>
                <c:manualLayout>
                  <c:x val="0"/>
                  <c:y val="-3.07357273991060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AE-40E2-8D7F-EC5F6FA29FEE}"/>
                </c:ext>
              </c:extLst>
            </c:dLbl>
            <c:dLbl>
              <c:idx val="7"/>
              <c:layout>
                <c:manualLayout>
                  <c:x val="0.12345679012345678"/>
                  <c:y val="-4.3542280482066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E-40E2-8D7F-EC5F6FA29F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3'!$A$25:$A$32</c:f>
              <c:strCache>
                <c:ptCount val="8"/>
                <c:pt idx="0">
                  <c:v>Kazakhstan</c:v>
                </c:pt>
                <c:pt idx="1">
                  <c:v>Niger</c:v>
                </c:pt>
                <c:pt idx="2">
                  <c:v>Canada</c:v>
                </c:pt>
                <c:pt idx="3">
                  <c:v>Russia</c:v>
                </c:pt>
                <c:pt idx="4">
                  <c:v>Uzbekistan</c:v>
                </c:pt>
                <c:pt idx="5">
                  <c:v>Australia</c:v>
                </c:pt>
                <c:pt idx="6">
                  <c:v>South Africa and Namibia</c:v>
                </c:pt>
                <c:pt idx="7">
                  <c:v>USA</c:v>
                </c:pt>
              </c:strCache>
            </c:strRef>
          </c:cat>
          <c:val>
            <c:numRef>
              <c:f>'Figure 3'!$B$25:$B$32</c:f>
              <c:numCache>
                <c:formatCode>0.00</c:formatCode>
                <c:ptCount val="8"/>
                <c:pt idx="0">
                  <c:v>21</c:v>
                </c:pt>
                <c:pt idx="1">
                  <c:v>14.33</c:v>
                </c:pt>
                <c:pt idx="2">
                  <c:v>32.93</c:v>
                </c:pt>
                <c:pt idx="3">
                  <c:v>23.45</c:v>
                </c:pt>
                <c:pt idx="4">
                  <c:v>1.86</c:v>
                </c:pt>
                <c:pt idx="5">
                  <c:v>2.5499999999999998</c:v>
                </c:pt>
                <c:pt idx="6">
                  <c:v>3.85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0E2-8D7F-EC5F6FA29FE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nuclear electricity production from 1990 to 202</a:t>
            </a:r>
            <a:r>
              <a:rPr lang="lt-LT"/>
              <a:t>3</a:t>
            </a:r>
            <a:endParaRPr lang="en-US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 gigawatt-hour)</a:t>
            </a:r>
          </a:p>
        </c:rich>
      </c:tx>
      <c:layout>
        <c:manualLayout>
          <c:xMode val="edge"/>
          <c:yMode val="edge"/>
          <c:x val="5.3333333333333332E-3"/>
          <c:y val="8.70527536259699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62044348237062"/>
          <c:w val="0.97066666666666668"/>
          <c:h val="0.69205962359623163"/>
        </c:manualLayout>
      </c:layout>
      <c:lineChart>
        <c:grouping val="standard"/>
        <c:varyColors val="0"/>
        <c:ser>
          <c:idx val="0"/>
          <c:order val="0"/>
          <c:tx>
            <c:strRef>
              <c:f>'Nuclear gross elec prod'!$A$38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'Nuclear gross elec prod'!$B$37:$AI$37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'Nuclear gross elec prod'!$B$38:$AI$38</c:f>
              <c:numCache>
                <c:formatCode>#,##0</c:formatCode>
                <c:ptCount val="34"/>
                <c:pt idx="0">
                  <c:v>729114</c:v>
                </c:pt>
                <c:pt idx="1">
                  <c:v>749292</c:v>
                </c:pt>
                <c:pt idx="2">
                  <c:v>750516</c:v>
                </c:pt>
                <c:pt idx="3">
                  <c:v>772820</c:v>
                </c:pt>
                <c:pt idx="4">
                  <c:v>770442</c:v>
                </c:pt>
                <c:pt idx="5">
                  <c:v>791857</c:v>
                </c:pt>
                <c:pt idx="6">
                  <c:v>831268</c:v>
                </c:pt>
                <c:pt idx="7">
                  <c:v>839476</c:v>
                </c:pt>
                <c:pt idx="8">
                  <c:v>833365</c:v>
                </c:pt>
                <c:pt idx="9">
                  <c:v>848251</c:v>
                </c:pt>
                <c:pt idx="10">
                  <c:v>859930</c:v>
                </c:pt>
                <c:pt idx="11">
                  <c:v>888892</c:v>
                </c:pt>
                <c:pt idx="12">
                  <c:v>902348</c:v>
                </c:pt>
                <c:pt idx="13">
                  <c:v>907174</c:v>
                </c:pt>
                <c:pt idx="14">
                  <c:v>928438</c:v>
                </c:pt>
                <c:pt idx="15">
                  <c:v>916081</c:v>
                </c:pt>
                <c:pt idx="16">
                  <c:v>914426</c:v>
                </c:pt>
                <c:pt idx="17">
                  <c:v>872249</c:v>
                </c:pt>
                <c:pt idx="18">
                  <c:v>884729</c:v>
                </c:pt>
                <c:pt idx="19">
                  <c:v>824912</c:v>
                </c:pt>
                <c:pt idx="20">
                  <c:v>854470</c:v>
                </c:pt>
                <c:pt idx="21">
                  <c:v>837768.76300000004</c:v>
                </c:pt>
                <c:pt idx="22">
                  <c:v>811961.01699999999</c:v>
                </c:pt>
                <c:pt idx="23">
                  <c:v>806222.67099999997</c:v>
                </c:pt>
                <c:pt idx="24">
                  <c:v>812550.00900000008</c:v>
                </c:pt>
                <c:pt idx="25">
                  <c:v>786675.84899999993</c:v>
                </c:pt>
                <c:pt idx="26">
                  <c:v>767958.76</c:v>
                </c:pt>
                <c:pt idx="27">
                  <c:v>759382.64300000004</c:v>
                </c:pt>
                <c:pt idx="28">
                  <c:v>761943.04799999995</c:v>
                </c:pt>
                <c:pt idx="29">
                  <c:v>765337.85600000003</c:v>
                </c:pt>
                <c:pt idx="30">
                  <c:v>683512.14500000002</c:v>
                </c:pt>
                <c:pt idx="31">
                  <c:v>731700.79300000006</c:v>
                </c:pt>
                <c:pt idx="32">
                  <c:v>609255.49600000004</c:v>
                </c:pt>
                <c:pt idx="33">
                  <c:v>619601.31099999999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F-43F0-98E0-D1C884DDCB68}"/>
            </c:ext>
          </c:extLst>
        </c:ser>
        <c:ser>
          <c:idx val="1"/>
          <c:order val="1"/>
          <c:tx>
            <c:strRef>
              <c:f>'Nuclear gross elec prod'!$A$39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'Nuclear gross elec prod'!$B$37:$AI$37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'Nuclear gross elec prod'!$B$39:$AI$39</c:f>
              <c:numCache>
                <c:formatCode>#,##0</c:formatCode>
                <c:ptCount val="34"/>
                <c:pt idx="0">
                  <c:v>42722</c:v>
                </c:pt>
                <c:pt idx="1">
                  <c:v>42861</c:v>
                </c:pt>
                <c:pt idx="2">
                  <c:v>43456</c:v>
                </c:pt>
                <c:pt idx="3">
                  <c:v>41927</c:v>
                </c:pt>
                <c:pt idx="4">
                  <c:v>40624</c:v>
                </c:pt>
                <c:pt idx="5">
                  <c:v>41356</c:v>
                </c:pt>
                <c:pt idx="6">
                  <c:v>43336</c:v>
                </c:pt>
                <c:pt idx="7">
                  <c:v>47408</c:v>
                </c:pt>
                <c:pt idx="8">
                  <c:v>46165</c:v>
                </c:pt>
                <c:pt idx="9">
                  <c:v>49017</c:v>
                </c:pt>
                <c:pt idx="10">
                  <c:v>48157</c:v>
                </c:pt>
                <c:pt idx="11">
                  <c:v>46349</c:v>
                </c:pt>
                <c:pt idx="12">
                  <c:v>47360</c:v>
                </c:pt>
                <c:pt idx="13">
                  <c:v>47379</c:v>
                </c:pt>
                <c:pt idx="14">
                  <c:v>47312</c:v>
                </c:pt>
                <c:pt idx="15">
                  <c:v>47595</c:v>
                </c:pt>
                <c:pt idx="16">
                  <c:v>46645</c:v>
                </c:pt>
                <c:pt idx="17">
                  <c:v>48227</c:v>
                </c:pt>
                <c:pt idx="18">
                  <c:v>45568</c:v>
                </c:pt>
                <c:pt idx="19">
                  <c:v>47222</c:v>
                </c:pt>
                <c:pt idx="20">
                  <c:v>47944</c:v>
                </c:pt>
                <c:pt idx="21">
                  <c:v>48234</c:v>
                </c:pt>
                <c:pt idx="22">
                  <c:v>40295</c:v>
                </c:pt>
                <c:pt idx="23">
                  <c:v>42644</c:v>
                </c:pt>
                <c:pt idx="24">
                  <c:v>33703</c:v>
                </c:pt>
                <c:pt idx="25">
                  <c:v>26103</c:v>
                </c:pt>
                <c:pt idx="26">
                  <c:v>43523</c:v>
                </c:pt>
                <c:pt idx="27">
                  <c:v>42226.8</c:v>
                </c:pt>
                <c:pt idx="28">
                  <c:v>28597</c:v>
                </c:pt>
                <c:pt idx="29">
                  <c:v>43523.6</c:v>
                </c:pt>
                <c:pt idx="30">
                  <c:v>34434.699999999997</c:v>
                </c:pt>
                <c:pt idx="31">
                  <c:v>50326.2</c:v>
                </c:pt>
                <c:pt idx="32">
                  <c:v>43879.1</c:v>
                </c:pt>
                <c:pt idx="33" formatCode="#\,##0_i">
                  <c:v>32927.9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F-43F0-98E0-D1C884DDCB68}"/>
            </c:ext>
          </c:extLst>
        </c:ser>
        <c:ser>
          <c:idx val="2"/>
          <c:order val="2"/>
          <c:tx>
            <c:strRef>
              <c:f>'Nuclear gross elec prod'!$A$40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'Nuclear gross elec prod'!$B$37:$AI$37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'Nuclear gross elec prod'!$B$40:$AI$40</c:f>
              <c:numCache>
                <c:formatCode>#,##0</c:formatCode>
                <c:ptCount val="34"/>
                <c:pt idx="0">
                  <c:v>152468</c:v>
                </c:pt>
                <c:pt idx="1">
                  <c:v>147229</c:v>
                </c:pt>
                <c:pt idx="2">
                  <c:v>158804</c:v>
                </c:pt>
                <c:pt idx="3">
                  <c:v>153276</c:v>
                </c:pt>
                <c:pt idx="4">
                  <c:v>150703</c:v>
                </c:pt>
                <c:pt idx="5">
                  <c:v>153091</c:v>
                </c:pt>
                <c:pt idx="6">
                  <c:v>160016</c:v>
                </c:pt>
                <c:pt idx="7">
                  <c:v>170328</c:v>
                </c:pt>
                <c:pt idx="8">
                  <c:v>161644</c:v>
                </c:pt>
                <c:pt idx="9">
                  <c:v>170004</c:v>
                </c:pt>
                <c:pt idx="10">
                  <c:v>169606</c:v>
                </c:pt>
                <c:pt idx="11">
                  <c:v>171305</c:v>
                </c:pt>
                <c:pt idx="12">
                  <c:v>164842</c:v>
                </c:pt>
                <c:pt idx="13">
                  <c:v>165060</c:v>
                </c:pt>
                <c:pt idx="14">
                  <c:v>167065</c:v>
                </c:pt>
                <c:pt idx="15">
                  <c:v>163055</c:v>
                </c:pt>
                <c:pt idx="16">
                  <c:v>167269</c:v>
                </c:pt>
                <c:pt idx="17">
                  <c:v>140534</c:v>
                </c:pt>
                <c:pt idx="18">
                  <c:v>148495</c:v>
                </c:pt>
                <c:pt idx="19">
                  <c:v>134932</c:v>
                </c:pt>
                <c:pt idx="20">
                  <c:v>140556</c:v>
                </c:pt>
                <c:pt idx="21">
                  <c:v>107971</c:v>
                </c:pt>
                <c:pt idx="22">
                  <c:v>99460</c:v>
                </c:pt>
                <c:pt idx="23">
                  <c:v>97290</c:v>
                </c:pt>
                <c:pt idx="24">
                  <c:v>97129</c:v>
                </c:pt>
                <c:pt idx="25">
                  <c:v>91786</c:v>
                </c:pt>
                <c:pt idx="26">
                  <c:v>84634</c:v>
                </c:pt>
                <c:pt idx="27">
                  <c:v>76324</c:v>
                </c:pt>
                <c:pt idx="28">
                  <c:v>76005</c:v>
                </c:pt>
                <c:pt idx="29">
                  <c:v>75071</c:v>
                </c:pt>
                <c:pt idx="30">
                  <c:v>64382</c:v>
                </c:pt>
                <c:pt idx="31">
                  <c:v>69130</c:v>
                </c:pt>
                <c:pt idx="32">
                  <c:v>34709</c:v>
                </c:pt>
                <c:pt idx="33" formatCode="#\,##0_i">
                  <c:v>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F-43F0-98E0-D1C884DDCB68}"/>
            </c:ext>
          </c:extLst>
        </c:ser>
        <c:ser>
          <c:idx val="3"/>
          <c:order val="3"/>
          <c:tx>
            <c:strRef>
              <c:f>'Nuclear gross elec prod'!$A$41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208486"/>
                </a:solidFill>
                <a:prstDash val="solid"/>
              </a:ln>
            </c:spPr>
          </c:marker>
          <c:cat>
            <c:strRef>
              <c:f>'Nuclear gross elec prod'!$B$37:$AI$37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'Nuclear gross elec prod'!$B$41:$AI$41</c:f>
              <c:numCache>
                <c:formatCode>#,##0</c:formatCode>
                <c:ptCount val="34"/>
                <c:pt idx="0">
                  <c:v>54268</c:v>
                </c:pt>
                <c:pt idx="1">
                  <c:v>55578</c:v>
                </c:pt>
                <c:pt idx="2">
                  <c:v>55782</c:v>
                </c:pt>
                <c:pt idx="3">
                  <c:v>56060</c:v>
                </c:pt>
                <c:pt idx="4">
                  <c:v>55313</c:v>
                </c:pt>
                <c:pt idx="5">
                  <c:v>55455</c:v>
                </c:pt>
                <c:pt idx="6">
                  <c:v>56330</c:v>
                </c:pt>
                <c:pt idx="7">
                  <c:v>55298</c:v>
                </c:pt>
                <c:pt idx="8">
                  <c:v>58993</c:v>
                </c:pt>
                <c:pt idx="9">
                  <c:v>58852</c:v>
                </c:pt>
                <c:pt idx="10">
                  <c:v>62206</c:v>
                </c:pt>
                <c:pt idx="11">
                  <c:v>63708</c:v>
                </c:pt>
                <c:pt idx="12">
                  <c:v>63016</c:v>
                </c:pt>
                <c:pt idx="13">
                  <c:v>61875</c:v>
                </c:pt>
                <c:pt idx="14">
                  <c:v>63606</c:v>
                </c:pt>
                <c:pt idx="15">
                  <c:v>57539</c:v>
                </c:pt>
                <c:pt idx="16">
                  <c:v>60126</c:v>
                </c:pt>
                <c:pt idx="17">
                  <c:v>55103</c:v>
                </c:pt>
                <c:pt idx="18">
                  <c:v>58973</c:v>
                </c:pt>
                <c:pt idx="19">
                  <c:v>52761</c:v>
                </c:pt>
                <c:pt idx="20">
                  <c:v>61990</c:v>
                </c:pt>
                <c:pt idx="21">
                  <c:v>57718</c:v>
                </c:pt>
                <c:pt idx="22">
                  <c:v>61470</c:v>
                </c:pt>
                <c:pt idx="23">
                  <c:v>56726</c:v>
                </c:pt>
                <c:pt idx="24">
                  <c:v>57305</c:v>
                </c:pt>
                <c:pt idx="25">
                  <c:v>57196</c:v>
                </c:pt>
                <c:pt idx="26">
                  <c:v>58633</c:v>
                </c:pt>
                <c:pt idx="27">
                  <c:v>58039</c:v>
                </c:pt>
                <c:pt idx="28">
                  <c:v>55766</c:v>
                </c:pt>
                <c:pt idx="29">
                  <c:v>58349</c:v>
                </c:pt>
                <c:pt idx="30">
                  <c:v>58299</c:v>
                </c:pt>
                <c:pt idx="31">
                  <c:v>56564</c:v>
                </c:pt>
                <c:pt idx="32">
                  <c:v>58590</c:v>
                </c:pt>
                <c:pt idx="33" formatCode="#\,##0_i">
                  <c:v>56873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CF-43F0-98E0-D1C884DDCB68}"/>
            </c:ext>
          </c:extLst>
        </c:ser>
        <c:ser>
          <c:idx val="4"/>
          <c:order val="4"/>
          <c:tx>
            <c:strRef>
              <c:f>'Nuclear gross elec prod'!$A$42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'Nuclear gross elec prod'!$B$37:$AI$37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'Nuclear gross elec prod'!$B$42:$AI$42</c:f>
              <c:numCache>
                <c:formatCode>#,##0</c:formatCode>
                <c:ptCount val="34"/>
                <c:pt idx="0">
                  <c:v>314081</c:v>
                </c:pt>
                <c:pt idx="1">
                  <c:v>331340</c:v>
                </c:pt>
                <c:pt idx="2">
                  <c:v>338445</c:v>
                </c:pt>
                <c:pt idx="3">
                  <c:v>368188</c:v>
                </c:pt>
                <c:pt idx="4">
                  <c:v>359981</c:v>
                </c:pt>
                <c:pt idx="5">
                  <c:v>377231</c:v>
                </c:pt>
                <c:pt idx="6">
                  <c:v>397340</c:v>
                </c:pt>
                <c:pt idx="7">
                  <c:v>395483</c:v>
                </c:pt>
                <c:pt idx="8">
                  <c:v>387990</c:v>
                </c:pt>
                <c:pt idx="9">
                  <c:v>394244</c:v>
                </c:pt>
                <c:pt idx="10">
                  <c:v>415162</c:v>
                </c:pt>
                <c:pt idx="11">
                  <c:v>421076</c:v>
                </c:pt>
                <c:pt idx="12">
                  <c:v>436760</c:v>
                </c:pt>
                <c:pt idx="13">
                  <c:v>441070</c:v>
                </c:pt>
                <c:pt idx="14">
                  <c:v>448241</c:v>
                </c:pt>
                <c:pt idx="15">
                  <c:v>451529</c:v>
                </c:pt>
                <c:pt idx="16">
                  <c:v>450191</c:v>
                </c:pt>
                <c:pt idx="17">
                  <c:v>439730</c:v>
                </c:pt>
                <c:pt idx="18">
                  <c:v>439447</c:v>
                </c:pt>
                <c:pt idx="19">
                  <c:v>409736</c:v>
                </c:pt>
                <c:pt idx="20">
                  <c:v>428521</c:v>
                </c:pt>
                <c:pt idx="21">
                  <c:v>442387.76299999998</c:v>
                </c:pt>
                <c:pt idx="22">
                  <c:v>425406.01699999999</c:v>
                </c:pt>
                <c:pt idx="23">
                  <c:v>423684.67099999997</c:v>
                </c:pt>
                <c:pt idx="24">
                  <c:v>436479.00900000002</c:v>
                </c:pt>
                <c:pt idx="25">
                  <c:v>437427.80800000002</c:v>
                </c:pt>
                <c:pt idx="26">
                  <c:v>403195.48200000002</c:v>
                </c:pt>
                <c:pt idx="27">
                  <c:v>398359.12900000002</c:v>
                </c:pt>
                <c:pt idx="28">
                  <c:v>412941.81199999998</c:v>
                </c:pt>
                <c:pt idx="29">
                  <c:v>399011.587</c:v>
                </c:pt>
                <c:pt idx="30">
                  <c:v>353832.86700000003</c:v>
                </c:pt>
                <c:pt idx="31">
                  <c:v>379361.29200000002</c:v>
                </c:pt>
                <c:pt idx="32">
                  <c:v>294731.038</c:v>
                </c:pt>
                <c:pt idx="33" formatCode="#\,##0_i">
                  <c:v>338202.283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F-43F0-98E0-D1C884DDCB68}"/>
            </c:ext>
          </c:extLst>
        </c:ser>
        <c:ser>
          <c:idx val="5"/>
          <c:order val="5"/>
          <c:tx>
            <c:strRef>
              <c:f>'Nuclear gross elec prod'!$A$43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'Nuclear gross elec prod'!$B$37:$AI$37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'Nuclear gross elec prod'!$B$43:$AI$43</c:f>
              <c:numCache>
                <c:formatCode>#,##0</c:formatCode>
                <c:ptCount val="34"/>
                <c:pt idx="0">
                  <c:v>68185</c:v>
                </c:pt>
                <c:pt idx="1">
                  <c:v>76761</c:v>
                </c:pt>
                <c:pt idx="2">
                  <c:v>63544</c:v>
                </c:pt>
                <c:pt idx="3">
                  <c:v>61395</c:v>
                </c:pt>
                <c:pt idx="4">
                  <c:v>73156</c:v>
                </c:pt>
                <c:pt idx="5">
                  <c:v>69935</c:v>
                </c:pt>
                <c:pt idx="6">
                  <c:v>74274</c:v>
                </c:pt>
                <c:pt idx="7">
                  <c:v>69928</c:v>
                </c:pt>
                <c:pt idx="8">
                  <c:v>73583</c:v>
                </c:pt>
                <c:pt idx="9">
                  <c:v>73188</c:v>
                </c:pt>
                <c:pt idx="10">
                  <c:v>57316</c:v>
                </c:pt>
                <c:pt idx="11">
                  <c:v>72109</c:v>
                </c:pt>
                <c:pt idx="12">
                  <c:v>68111</c:v>
                </c:pt>
                <c:pt idx="13">
                  <c:v>67415</c:v>
                </c:pt>
                <c:pt idx="14">
                  <c:v>77486</c:v>
                </c:pt>
                <c:pt idx="15">
                  <c:v>72377</c:v>
                </c:pt>
                <c:pt idx="16">
                  <c:v>66977</c:v>
                </c:pt>
                <c:pt idx="17">
                  <c:v>66969</c:v>
                </c:pt>
                <c:pt idx="18">
                  <c:v>63889</c:v>
                </c:pt>
                <c:pt idx="19">
                  <c:v>52173</c:v>
                </c:pt>
                <c:pt idx="20">
                  <c:v>57828</c:v>
                </c:pt>
                <c:pt idx="21">
                  <c:v>60475</c:v>
                </c:pt>
                <c:pt idx="22">
                  <c:v>64037</c:v>
                </c:pt>
                <c:pt idx="23">
                  <c:v>66457</c:v>
                </c:pt>
                <c:pt idx="24">
                  <c:v>64877</c:v>
                </c:pt>
                <c:pt idx="25">
                  <c:v>56348</c:v>
                </c:pt>
                <c:pt idx="26">
                  <c:v>63101</c:v>
                </c:pt>
                <c:pt idx="27">
                  <c:v>65696</c:v>
                </c:pt>
                <c:pt idx="28">
                  <c:v>68549</c:v>
                </c:pt>
                <c:pt idx="29">
                  <c:v>66130</c:v>
                </c:pt>
                <c:pt idx="30">
                  <c:v>49198</c:v>
                </c:pt>
                <c:pt idx="31">
                  <c:v>52965</c:v>
                </c:pt>
                <c:pt idx="32">
                  <c:v>51944</c:v>
                </c:pt>
                <c:pt idx="33" formatCode="#\,##0_i">
                  <c:v>48470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CF-43F0-98E0-D1C884DDCB68}"/>
            </c:ext>
          </c:extLst>
        </c:ser>
        <c:ser>
          <c:idx val="6"/>
          <c:order val="6"/>
          <c:tx>
            <c:strRef>
              <c:f>'Nuclear gross elec prod'!$A$44</c:f>
              <c:strCache>
                <c:ptCount val="1"/>
                <c:pt idx="0">
                  <c:v>Other EU countries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</c:spPr>
          </c:marker>
          <c:cat>
            <c:strRef>
              <c:f>'Nuclear gross elec prod'!$B$37:$AI$37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'Nuclear gross elec prod'!$B$44:$AI$44</c:f>
              <c:numCache>
                <c:formatCode>#,##0</c:formatCode>
                <c:ptCount val="34"/>
                <c:pt idx="0">
                  <c:v>97390</c:v>
                </c:pt>
                <c:pt idx="1">
                  <c:v>95523</c:v>
                </c:pt>
                <c:pt idx="2">
                  <c:v>90485</c:v>
                </c:pt>
                <c:pt idx="3">
                  <c:v>91974</c:v>
                </c:pt>
                <c:pt idx="4">
                  <c:v>90665</c:v>
                </c:pt>
                <c:pt idx="5">
                  <c:v>94789</c:v>
                </c:pt>
                <c:pt idx="6">
                  <c:v>99972</c:v>
                </c:pt>
                <c:pt idx="7">
                  <c:v>101031</c:v>
                </c:pt>
                <c:pt idx="8">
                  <c:v>104990</c:v>
                </c:pt>
                <c:pt idx="9">
                  <c:v>102946</c:v>
                </c:pt>
                <c:pt idx="10">
                  <c:v>107483</c:v>
                </c:pt>
                <c:pt idx="11">
                  <c:v>114345</c:v>
                </c:pt>
                <c:pt idx="12">
                  <c:v>122259</c:v>
                </c:pt>
                <c:pt idx="13">
                  <c:v>124375</c:v>
                </c:pt>
                <c:pt idx="14">
                  <c:v>124728</c:v>
                </c:pt>
                <c:pt idx="15">
                  <c:v>123986</c:v>
                </c:pt>
                <c:pt idx="16">
                  <c:v>123218</c:v>
                </c:pt>
                <c:pt idx="17">
                  <c:v>121686</c:v>
                </c:pt>
                <c:pt idx="18">
                  <c:v>128357</c:v>
                </c:pt>
                <c:pt idx="19">
                  <c:v>128088</c:v>
                </c:pt>
                <c:pt idx="20">
                  <c:v>117631</c:v>
                </c:pt>
                <c:pt idx="21">
                  <c:v>120983</c:v>
                </c:pt>
                <c:pt idx="22">
                  <c:v>121293</c:v>
                </c:pt>
                <c:pt idx="23">
                  <c:v>119421</c:v>
                </c:pt>
                <c:pt idx="24">
                  <c:v>123057</c:v>
                </c:pt>
                <c:pt idx="25">
                  <c:v>117815.041</c:v>
                </c:pt>
                <c:pt idx="26">
                  <c:v>114872.27799999999</c:v>
                </c:pt>
                <c:pt idx="27">
                  <c:v>118737.71400000001</c:v>
                </c:pt>
                <c:pt idx="28">
                  <c:v>120084.236</c:v>
                </c:pt>
                <c:pt idx="29">
                  <c:v>123252.66900000001</c:v>
                </c:pt>
                <c:pt idx="30">
                  <c:v>123365.57799999999</c:v>
                </c:pt>
                <c:pt idx="31">
                  <c:v>123354.30100000001</c:v>
                </c:pt>
                <c:pt idx="32">
                  <c:v>125402.35800000001</c:v>
                </c:pt>
                <c:pt idx="33">
                  <c:v>135912.128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CF-43F0-98E0-D1C884DDC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767304"/>
        <c:axId val="1"/>
      </c:lineChart>
      <c:dateAx>
        <c:axId val="1007767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07767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375013123359577E-2"/>
          <c:y val="0.84461957432574397"/>
          <c:w val="0.81724997375328079"/>
          <c:h val="4.1950516335929042E-2"/>
        </c:manualLayout>
      </c:layout>
      <c:overlay val="0"/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471487</xdr:colOff>
      <xdr:row>18</xdr:row>
      <xdr:rowOff>52387</xdr:rowOff>
    </xdr:from>
    <xdr:to>
      <xdr:col>16</xdr:col>
      <xdr:colOff>242887</xdr:colOff>
      <xdr:row>57</xdr:row>
      <xdr:rowOff>38037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33D4C8-C509-CD98-F662-6CC55B06A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60A7094-6DB9-50F6-D322-923B09A867C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nrg_bal_peh)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C25551A-C7B2-281F-764C-343E8C80EE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84133</xdr:colOff>
      <xdr:row>0</xdr:row>
      <xdr:rowOff>87311</xdr:rowOff>
    </xdr:from>
    <xdr:to>
      <xdr:col>15</xdr:col>
      <xdr:colOff>465133</xdr:colOff>
      <xdr:row>36</xdr:row>
      <xdr:rowOff>102986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17ABC-167B-959F-8BA5-CC5CD0A79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0.91704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07EEC1C-7405-00FE-EA04-BCF387EBA4E5}"/>
            </a:ext>
          </a:extLst>
        </cdr:cNvPr>
        <cdr:cNvSpPr txBox="1"/>
      </cdr:nvSpPr>
      <cdr:spPr>
        <a:xfrm xmlns:a="http://schemas.openxmlformats.org/drawingml/2006/main">
          <a:off x="0" y="536009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EU countries not listed have no production of fresh fuel assemblies.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nrg_inf_nuc)</a:t>
          </a:r>
        </a:p>
      </cdr:txBody>
    </cdr:sp>
  </cdr:absSizeAnchor>
  <cdr:absSizeAnchor xmlns:cdr="http://schemas.openxmlformats.org/drawingml/2006/chartDrawing">
    <cdr:from>
      <cdr:x>0.83936</cdr:x>
      <cdr:y>0.92804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74BE72D-F102-9897-DE3E-2AE6326DE7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4351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</xdr:colOff>
      <xdr:row>14</xdr:row>
      <xdr:rowOff>52386</xdr:rowOff>
    </xdr:from>
    <xdr:to>
      <xdr:col>12</xdr:col>
      <xdr:colOff>80962</xdr:colOff>
      <xdr:row>44</xdr:row>
      <xdr:rowOff>86360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2850D1-9289-80E2-2FA1-FFDFBC70D3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0.95164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7B48DCA-D96A-40A0-B63C-5EFD905D9619}"/>
            </a:ext>
          </a:extLst>
        </cdr:cNvPr>
        <cdr:cNvSpPr txBox="1"/>
      </cdr:nvSpPr>
      <cdr:spPr>
        <a:xfrm xmlns:a="http://schemas.openxmlformats.org/drawingml/2006/main">
          <a:off x="0" y="4718591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Euratom Supply Agency</a:t>
          </a:r>
        </a:p>
      </cdr:txBody>
    </cdr:sp>
  </cdr:absSizeAnchor>
  <cdr:absSizeAnchor xmlns:cdr="http://schemas.openxmlformats.org/drawingml/2006/chartDrawing">
    <cdr:from>
      <cdr:x>0.70252</cdr:x>
      <cdr:y>0.91517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120D4EC-D3B8-FA40-9A0F-D5A9535F70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5377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142875</xdr:rowOff>
    </xdr:from>
    <xdr:to>
      <xdr:col>7</xdr:col>
      <xdr:colOff>622300</xdr:colOff>
      <xdr:row>99</xdr:row>
      <xdr:rowOff>104667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0.95384</cdr:y>
    </cdr:from>
    <cdr:ext cx="7995000" cy="269368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020DCB00-8E80-D955-E3D9-C833CAC2D5BC}"/>
            </a:ext>
          </a:extLst>
        </cdr:cNvPr>
        <cdr:cNvSpPr txBox="1"/>
      </cdr:nvSpPr>
      <cdr:spPr>
        <a:xfrm xmlns:a="http://schemas.openxmlformats.org/drawingml/2006/main">
          <a:off x="0" y="556617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nrg_bal_peh)</a:t>
          </a:r>
        </a:p>
      </cdr:txBody>
    </cdr:sp>
  </cdr:absSizeAnchor>
  <cdr:absSizeAnchor xmlns:cdr="http://schemas.openxmlformats.org/drawingml/2006/chartDrawing">
    <cdr:from>
      <cdr:x>0.83936</cdr:x>
      <cdr:y>0.92792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9666ADA7-2B1F-579C-8E58-BE48E64887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491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P21"/>
  <sheetViews>
    <sheetView showGridLines="0" tabSelected="1" zoomScaleNormal="100" workbookViewId="0">
      <selection sqref="A1:L21"/>
    </sheetView>
  </sheetViews>
  <sheetFormatPr defaultRowHeight="12.75" x14ac:dyDescent="0.2"/>
  <cols>
    <col min="1" max="1" width="13.7109375" style="3" customWidth="1"/>
    <col min="2" max="11" width="13" style="3" customWidth="1"/>
    <col min="12" max="256" width="9.140625" style="3"/>
    <col min="257" max="257" width="13.7109375" style="3" customWidth="1"/>
    <col min="258" max="267" width="13" style="3" customWidth="1"/>
    <col min="268" max="512" width="9.140625" style="3"/>
    <col min="513" max="513" width="13.7109375" style="3" customWidth="1"/>
    <col min="514" max="523" width="13" style="3" customWidth="1"/>
    <col min="524" max="768" width="9.140625" style="3"/>
    <col min="769" max="769" width="13.7109375" style="3" customWidth="1"/>
    <col min="770" max="779" width="13" style="3" customWidth="1"/>
    <col min="780" max="1024" width="9.140625" style="3"/>
    <col min="1025" max="1025" width="13.7109375" style="3" customWidth="1"/>
    <col min="1026" max="1035" width="13" style="3" customWidth="1"/>
    <col min="1036" max="1280" width="9.140625" style="3"/>
    <col min="1281" max="1281" width="13.7109375" style="3" customWidth="1"/>
    <col min="1282" max="1291" width="13" style="3" customWidth="1"/>
    <col min="1292" max="1536" width="9.140625" style="3"/>
    <col min="1537" max="1537" width="13.7109375" style="3" customWidth="1"/>
    <col min="1538" max="1547" width="13" style="3" customWidth="1"/>
    <col min="1548" max="1792" width="9.140625" style="3"/>
    <col min="1793" max="1793" width="13.7109375" style="3" customWidth="1"/>
    <col min="1794" max="1803" width="13" style="3" customWidth="1"/>
    <col min="1804" max="2048" width="9.140625" style="3"/>
    <col min="2049" max="2049" width="13.7109375" style="3" customWidth="1"/>
    <col min="2050" max="2059" width="13" style="3" customWidth="1"/>
    <col min="2060" max="2304" width="9.140625" style="3"/>
    <col min="2305" max="2305" width="13.7109375" style="3" customWidth="1"/>
    <col min="2306" max="2315" width="13" style="3" customWidth="1"/>
    <col min="2316" max="2560" width="9.140625" style="3"/>
    <col min="2561" max="2561" width="13.7109375" style="3" customWidth="1"/>
    <col min="2562" max="2571" width="13" style="3" customWidth="1"/>
    <col min="2572" max="2816" width="9.140625" style="3"/>
    <col min="2817" max="2817" width="13.7109375" style="3" customWidth="1"/>
    <col min="2818" max="2827" width="13" style="3" customWidth="1"/>
    <col min="2828" max="3072" width="9.140625" style="3"/>
    <col min="3073" max="3073" width="13.7109375" style="3" customWidth="1"/>
    <col min="3074" max="3083" width="13" style="3" customWidth="1"/>
    <col min="3084" max="3328" width="9.140625" style="3"/>
    <col min="3329" max="3329" width="13.7109375" style="3" customWidth="1"/>
    <col min="3330" max="3339" width="13" style="3" customWidth="1"/>
    <col min="3340" max="3584" width="9.140625" style="3"/>
    <col min="3585" max="3585" width="13.7109375" style="3" customWidth="1"/>
    <col min="3586" max="3595" width="13" style="3" customWidth="1"/>
    <col min="3596" max="3840" width="9.140625" style="3"/>
    <col min="3841" max="3841" width="13.7109375" style="3" customWidth="1"/>
    <col min="3842" max="3851" width="13" style="3" customWidth="1"/>
    <col min="3852" max="4096" width="9.140625" style="3"/>
    <col min="4097" max="4097" width="13.7109375" style="3" customWidth="1"/>
    <col min="4098" max="4107" width="13" style="3" customWidth="1"/>
    <col min="4108" max="4352" width="9.140625" style="3"/>
    <col min="4353" max="4353" width="13.7109375" style="3" customWidth="1"/>
    <col min="4354" max="4363" width="13" style="3" customWidth="1"/>
    <col min="4364" max="4608" width="9.140625" style="3"/>
    <col min="4609" max="4609" width="13.7109375" style="3" customWidth="1"/>
    <col min="4610" max="4619" width="13" style="3" customWidth="1"/>
    <col min="4620" max="4864" width="9.140625" style="3"/>
    <col min="4865" max="4865" width="13.7109375" style="3" customWidth="1"/>
    <col min="4866" max="4875" width="13" style="3" customWidth="1"/>
    <col min="4876" max="5120" width="9.140625" style="3"/>
    <col min="5121" max="5121" width="13.7109375" style="3" customWidth="1"/>
    <col min="5122" max="5131" width="13" style="3" customWidth="1"/>
    <col min="5132" max="5376" width="9.140625" style="3"/>
    <col min="5377" max="5377" width="13.7109375" style="3" customWidth="1"/>
    <col min="5378" max="5387" width="13" style="3" customWidth="1"/>
    <col min="5388" max="5632" width="9.140625" style="3"/>
    <col min="5633" max="5633" width="13.7109375" style="3" customWidth="1"/>
    <col min="5634" max="5643" width="13" style="3" customWidth="1"/>
    <col min="5644" max="5888" width="9.140625" style="3"/>
    <col min="5889" max="5889" width="13.7109375" style="3" customWidth="1"/>
    <col min="5890" max="5899" width="13" style="3" customWidth="1"/>
    <col min="5900" max="6144" width="9.140625" style="3"/>
    <col min="6145" max="6145" width="13.7109375" style="3" customWidth="1"/>
    <col min="6146" max="6155" width="13" style="3" customWidth="1"/>
    <col min="6156" max="6400" width="9.140625" style="3"/>
    <col min="6401" max="6401" width="13.7109375" style="3" customWidth="1"/>
    <col min="6402" max="6411" width="13" style="3" customWidth="1"/>
    <col min="6412" max="6656" width="9.140625" style="3"/>
    <col min="6657" max="6657" width="13.7109375" style="3" customWidth="1"/>
    <col min="6658" max="6667" width="13" style="3" customWidth="1"/>
    <col min="6668" max="6912" width="9.140625" style="3"/>
    <col min="6913" max="6913" width="13.7109375" style="3" customWidth="1"/>
    <col min="6914" max="6923" width="13" style="3" customWidth="1"/>
    <col min="6924" max="7168" width="9.140625" style="3"/>
    <col min="7169" max="7169" width="13.7109375" style="3" customWidth="1"/>
    <col min="7170" max="7179" width="13" style="3" customWidth="1"/>
    <col min="7180" max="7424" width="9.140625" style="3"/>
    <col min="7425" max="7425" width="13.7109375" style="3" customWidth="1"/>
    <col min="7426" max="7435" width="13" style="3" customWidth="1"/>
    <col min="7436" max="7680" width="9.140625" style="3"/>
    <col min="7681" max="7681" width="13.7109375" style="3" customWidth="1"/>
    <col min="7682" max="7691" width="13" style="3" customWidth="1"/>
    <col min="7692" max="7936" width="9.140625" style="3"/>
    <col min="7937" max="7937" width="13.7109375" style="3" customWidth="1"/>
    <col min="7938" max="7947" width="13" style="3" customWidth="1"/>
    <col min="7948" max="8192" width="9.140625" style="3"/>
    <col min="8193" max="8193" width="13.7109375" style="3" customWidth="1"/>
    <col min="8194" max="8203" width="13" style="3" customWidth="1"/>
    <col min="8204" max="8448" width="9.140625" style="3"/>
    <col min="8449" max="8449" width="13.7109375" style="3" customWidth="1"/>
    <col min="8450" max="8459" width="13" style="3" customWidth="1"/>
    <col min="8460" max="8704" width="9.140625" style="3"/>
    <col min="8705" max="8705" width="13.7109375" style="3" customWidth="1"/>
    <col min="8706" max="8715" width="13" style="3" customWidth="1"/>
    <col min="8716" max="8960" width="9.140625" style="3"/>
    <col min="8961" max="8961" width="13.7109375" style="3" customWidth="1"/>
    <col min="8962" max="8971" width="13" style="3" customWidth="1"/>
    <col min="8972" max="9216" width="9.140625" style="3"/>
    <col min="9217" max="9217" width="13.7109375" style="3" customWidth="1"/>
    <col min="9218" max="9227" width="13" style="3" customWidth="1"/>
    <col min="9228" max="9472" width="9.140625" style="3"/>
    <col min="9473" max="9473" width="13.7109375" style="3" customWidth="1"/>
    <col min="9474" max="9483" width="13" style="3" customWidth="1"/>
    <col min="9484" max="9728" width="9.140625" style="3"/>
    <col min="9729" max="9729" width="13.7109375" style="3" customWidth="1"/>
    <col min="9730" max="9739" width="13" style="3" customWidth="1"/>
    <col min="9740" max="9984" width="9.140625" style="3"/>
    <col min="9985" max="9985" width="13.7109375" style="3" customWidth="1"/>
    <col min="9986" max="9995" width="13" style="3" customWidth="1"/>
    <col min="9996" max="10240" width="9.140625" style="3"/>
    <col min="10241" max="10241" width="13.7109375" style="3" customWidth="1"/>
    <col min="10242" max="10251" width="13" style="3" customWidth="1"/>
    <col min="10252" max="10496" width="9.140625" style="3"/>
    <col min="10497" max="10497" width="13.7109375" style="3" customWidth="1"/>
    <col min="10498" max="10507" width="13" style="3" customWidth="1"/>
    <col min="10508" max="10752" width="9.140625" style="3"/>
    <col min="10753" max="10753" width="13.7109375" style="3" customWidth="1"/>
    <col min="10754" max="10763" width="13" style="3" customWidth="1"/>
    <col min="10764" max="11008" width="9.140625" style="3"/>
    <col min="11009" max="11009" width="13.7109375" style="3" customWidth="1"/>
    <col min="11010" max="11019" width="13" style="3" customWidth="1"/>
    <col min="11020" max="11264" width="9.140625" style="3"/>
    <col min="11265" max="11265" width="13.7109375" style="3" customWidth="1"/>
    <col min="11266" max="11275" width="13" style="3" customWidth="1"/>
    <col min="11276" max="11520" width="9.140625" style="3"/>
    <col min="11521" max="11521" width="13.7109375" style="3" customWidth="1"/>
    <col min="11522" max="11531" width="13" style="3" customWidth="1"/>
    <col min="11532" max="11776" width="9.140625" style="3"/>
    <col min="11777" max="11777" width="13.7109375" style="3" customWidth="1"/>
    <col min="11778" max="11787" width="13" style="3" customWidth="1"/>
    <col min="11788" max="12032" width="9.140625" style="3"/>
    <col min="12033" max="12033" width="13.7109375" style="3" customWidth="1"/>
    <col min="12034" max="12043" width="13" style="3" customWidth="1"/>
    <col min="12044" max="12288" width="9.140625" style="3"/>
    <col min="12289" max="12289" width="13.7109375" style="3" customWidth="1"/>
    <col min="12290" max="12299" width="13" style="3" customWidth="1"/>
    <col min="12300" max="12544" width="9.140625" style="3"/>
    <col min="12545" max="12545" width="13.7109375" style="3" customWidth="1"/>
    <col min="12546" max="12555" width="13" style="3" customWidth="1"/>
    <col min="12556" max="12800" width="9.140625" style="3"/>
    <col min="12801" max="12801" width="13.7109375" style="3" customWidth="1"/>
    <col min="12802" max="12811" width="13" style="3" customWidth="1"/>
    <col min="12812" max="13056" width="9.140625" style="3"/>
    <col min="13057" max="13057" width="13.7109375" style="3" customWidth="1"/>
    <col min="13058" max="13067" width="13" style="3" customWidth="1"/>
    <col min="13068" max="13312" width="9.140625" style="3"/>
    <col min="13313" max="13313" width="13.7109375" style="3" customWidth="1"/>
    <col min="13314" max="13323" width="13" style="3" customWidth="1"/>
    <col min="13324" max="13568" width="9.140625" style="3"/>
    <col min="13569" max="13569" width="13.7109375" style="3" customWidth="1"/>
    <col min="13570" max="13579" width="13" style="3" customWidth="1"/>
    <col min="13580" max="13824" width="9.140625" style="3"/>
    <col min="13825" max="13825" width="13.7109375" style="3" customWidth="1"/>
    <col min="13826" max="13835" width="13" style="3" customWidth="1"/>
    <col min="13836" max="14080" width="9.140625" style="3"/>
    <col min="14081" max="14081" width="13.7109375" style="3" customWidth="1"/>
    <col min="14082" max="14091" width="13" style="3" customWidth="1"/>
    <col min="14092" max="14336" width="9.140625" style="3"/>
    <col min="14337" max="14337" width="13.7109375" style="3" customWidth="1"/>
    <col min="14338" max="14347" width="13" style="3" customWidth="1"/>
    <col min="14348" max="14592" width="9.140625" style="3"/>
    <col min="14593" max="14593" width="13.7109375" style="3" customWidth="1"/>
    <col min="14594" max="14603" width="13" style="3" customWidth="1"/>
    <col min="14604" max="14848" width="9.140625" style="3"/>
    <col min="14849" max="14849" width="13.7109375" style="3" customWidth="1"/>
    <col min="14850" max="14859" width="13" style="3" customWidth="1"/>
    <col min="14860" max="15104" width="9.140625" style="3"/>
    <col min="15105" max="15105" width="13.7109375" style="3" customWidth="1"/>
    <col min="15106" max="15115" width="13" style="3" customWidth="1"/>
    <col min="15116" max="15360" width="9.140625" style="3"/>
    <col min="15361" max="15361" width="13.7109375" style="3" customWidth="1"/>
    <col min="15362" max="15371" width="13" style="3" customWidth="1"/>
    <col min="15372" max="15616" width="9.140625" style="3"/>
    <col min="15617" max="15617" width="13.7109375" style="3" customWidth="1"/>
    <col min="15618" max="15627" width="13" style="3" customWidth="1"/>
    <col min="15628" max="15872" width="9.140625" style="3"/>
    <col min="15873" max="15873" width="13.7109375" style="3" customWidth="1"/>
    <col min="15874" max="15883" width="13" style="3" customWidth="1"/>
    <col min="15884" max="16128" width="9.140625" style="3"/>
    <col min="16129" max="16129" width="13.7109375" style="3" customWidth="1"/>
    <col min="16130" max="16139" width="13" style="3" customWidth="1"/>
    <col min="16140" max="16384" width="9.140625" style="3"/>
  </cols>
  <sheetData>
    <row r="1" spans="1:16" ht="15.75" x14ac:dyDescent="0.25">
      <c r="A1" s="75" t="s">
        <v>182</v>
      </c>
      <c r="B1" s="2"/>
    </row>
    <row r="2" spans="1:16" ht="14.25" x14ac:dyDescent="0.2">
      <c r="A2" s="76" t="s">
        <v>171</v>
      </c>
    </row>
    <row r="3" spans="1:16" x14ac:dyDescent="0.2">
      <c r="A3" s="1"/>
    </row>
    <row r="4" spans="1:16" s="5" customFormat="1" x14ac:dyDescent="0.25">
      <c r="A4" s="4"/>
      <c r="B4" s="85">
        <v>2013</v>
      </c>
      <c r="C4" s="85">
        <v>2014</v>
      </c>
      <c r="D4" s="85">
        <v>2015</v>
      </c>
      <c r="E4" s="85">
        <v>2016</v>
      </c>
      <c r="F4" s="85">
        <v>2017</v>
      </c>
      <c r="G4" s="85">
        <v>2018</v>
      </c>
      <c r="H4" s="85">
        <v>2019</v>
      </c>
      <c r="I4" s="85">
        <v>2020</v>
      </c>
      <c r="J4" s="85">
        <v>2021</v>
      </c>
      <c r="K4" s="85">
        <v>2022</v>
      </c>
      <c r="L4" s="85">
        <v>2023</v>
      </c>
    </row>
    <row r="5" spans="1:16" x14ac:dyDescent="0.2">
      <c r="A5" s="6" t="s">
        <v>96</v>
      </c>
      <c r="B5" s="86">
        <v>206514.046</v>
      </c>
      <c r="C5" s="86">
        <v>208966.14600000001</v>
      </c>
      <c r="D5" s="86">
        <v>203781.652</v>
      </c>
      <c r="E5" s="86">
        <v>197052.79199999999</v>
      </c>
      <c r="F5" s="86">
        <v>194898.85699999999</v>
      </c>
      <c r="G5" s="86">
        <v>195247.61199999999</v>
      </c>
      <c r="H5" s="86">
        <v>196180.921</v>
      </c>
      <c r="I5" s="86">
        <v>175176.12899999999</v>
      </c>
      <c r="J5" s="86">
        <v>186662.50700000001</v>
      </c>
      <c r="K5" s="86">
        <v>155481.42800000001</v>
      </c>
      <c r="L5" s="86">
        <v>157950.62100000001</v>
      </c>
      <c r="N5" s="8">
        <f>$L5/$B5-1</f>
        <v>-0.23515797564684771</v>
      </c>
      <c r="P5" s="8">
        <f>L5/K5-1</f>
        <v>1.5880951389255271E-2</v>
      </c>
    </row>
    <row r="6" spans="1:16" x14ac:dyDescent="0.2">
      <c r="A6" s="9" t="s">
        <v>3</v>
      </c>
      <c r="B6" s="87">
        <v>10336.494000000001</v>
      </c>
      <c r="C6" s="87">
        <v>8176.2370000000001</v>
      </c>
      <c r="D6" s="87">
        <v>6283.1779999999999</v>
      </c>
      <c r="E6" s="87">
        <v>10588.967000000001</v>
      </c>
      <c r="F6" s="87">
        <v>10299.709999999999</v>
      </c>
      <c r="G6" s="87">
        <v>6960.8620000000001</v>
      </c>
      <c r="H6" s="87">
        <v>10593.545</v>
      </c>
      <c r="I6" s="87">
        <v>8371.0149999999994</v>
      </c>
      <c r="J6" s="87">
        <v>12223.218000000001</v>
      </c>
      <c r="K6" s="87">
        <v>10697.550999999999</v>
      </c>
      <c r="L6" s="87">
        <v>7925.2030000000004</v>
      </c>
      <c r="N6" s="8">
        <f t="shared" ref="N6:N18" si="0">$L6/$B6-1</f>
        <v>-0.23327938854315589</v>
      </c>
      <c r="P6" s="8">
        <f t="shared" ref="P6:P18" si="1">L6/K6-1</f>
        <v>-0.2591572594512519</v>
      </c>
    </row>
    <row r="7" spans="1:16" x14ac:dyDescent="0.2">
      <c r="A7" s="11" t="s">
        <v>4</v>
      </c>
      <c r="B7" s="88">
        <v>3667.58</v>
      </c>
      <c r="C7" s="88">
        <v>4046.7</v>
      </c>
      <c r="D7" s="88">
        <v>3912</v>
      </c>
      <c r="E7" s="88">
        <v>4010.9</v>
      </c>
      <c r="F7" s="88">
        <v>3940.7</v>
      </c>
      <c r="G7" s="88">
        <v>4168.3</v>
      </c>
      <c r="H7" s="88">
        <v>4301.7619999999997</v>
      </c>
      <c r="I7" s="88">
        <v>4334.6769999999997</v>
      </c>
      <c r="J7" s="88">
        <v>4294.9440000000004</v>
      </c>
      <c r="K7" s="88">
        <v>4289.7290000000003</v>
      </c>
      <c r="L7" s="88">
        <v>4218.0039999999999</v>
      </c>
      <c r="N7" s="8">
        <f t="shared" si="0"/>
        <v>0.15007825323510326</v>
      </c>
      <c r="P7" s="8">
        <f t="shared" si="1"/>
        <v>-1.6720170435008952E-2</v>
      </c>
    </row>
    <row r="8" spans="1:16" x14ac:dyDescent="0.2">
      <c r="A8" s="11" t="s">
        <v>5</v>
      </c>
      <c r="B8" s="88">
        <v>7758.5209999999997</v>
      </c>
      <c r="C8" s="88">
        <v>7630.7659999999996</v>
      </c>
      <c r="D8" s="88">
        <v>6680.3519999999999</v>
      </c>
      <c r="E8" s="88">
        <v>5977.4979999999996</v>
      </c>
      <c r="F8" s="88">
        <v>7016.777</v>
      </c>
      <c r="G8" s="88">
        <v>7449</v>
      </c>
      <c r="H8" s="88">
        <v>7548.2039999999997</v>
      </c>
      <c r="I8" s="88">
        <v>7496.2950000000001</v>
      </c>
      <c r="J8" s="88">
        <v>7641.6319999999996</v>
      </c>
      <c r="K8" s="88">
        <v>7714.5510000000004</v>
      </c>
      <c r="L8" s="88">
        <v>7571.8720000000003</v>
      </c>
      <c r="N8" s="8">
        <f t="shared" si="0"/>
        <v>-2.4057291331685438E-2</v>
      </c>
      <c r="P8" s="8">
        <f t="shared" si="1"/>
        <v>-1.8494789910650677E-2</v>
      </c>
    </row>
    <row r="9" spans="1:16" x14ac:dyDescent="0.2">
      <c r="A9" s="11" t="s">
        <v>73</v>
      </c>
      <c r="B9" s="88">
        <v>25052.2</v>
      </c>
      <c r="C9" s="88">
        <v>25010.7</v>
      </c>
      <c r="D9" s="88">
        <v>23636.344000000001</v>
      </c>
      <c r="E9" s="88">
        <v>21794.7</v>
      </c>
      <c r="F9" s="88">
        <v>19654.7</v>
      </c>
      <c r="G9" s="88">
        <v>19571</v>
      </c>
      <c r="H9" s="88">
        <v>19332</v>
      </c>
      <c r="I9" s="88">
        <v>16576.8</v>
      </c>
      <c r="J9" s="88">
        <v>17768.59</v>
      </c>
      <c r="K9" s="88">
        <v>8938</v>
      </c>
      <c r="L9" s="88">
        <v>1859</v>
      </c>
      <c r="N9" s="8">
        <f t="shared" si="0"/>
        <v>-0.92579494016493558</v>
      </c>
      <c r="P9" s="8">
        <f t="shared" si="1"/>
        <v>-0.7920116357126874</v>
      </c>
    </row>
    <row r="10" spans="1:16" x14ac:dyDescent="0.2">
      <c r="A10" s="11" t="s">
        <v>10</v>
      </c>
      <c r="B10" s="88">
        <v>14785</v>
      </c>
      <c r="C10" s="88">
        <v>14931.1</v>
      </c>
      <c r="D10" s="88">
        <v>14903.2</v>
      </c>
      <c r="E10" s="88">
        <v>15272.9</v>
      </c>
      <c r="F10" s="88">
        <v>15131.49</v>
      </c>
      <c r="G10" s="88">
        <v>14478.8</v>
      </c>
      <c r="H10" s="88">
        <v>15218</v>
      </c>
      <c r="I10" s="88">
        <v>15174</v>
      </c>
      <c r="J10" s="88">
        <v>14725</v>
      </c>
      <c r="K10" s="88">
        <v>15295</v>
      </c>
      <c r="L10" s="88">
        <v>14778</v>
      </c>
      <c r="N10" s="8">
        <f t="shared" si="0"/>
        <v>-4.7345282380795162E-4</v>
      </c>
      <c r="P10" s="8">
        <f t="shared" si="1"/>
        <v>-3.3801896044458934E-2</v>
      </c>
    </row>
    <row r="11" spans="1:16" x14ac:dyDescent="0.2">
      <c r="A11" s="11" t="s">
        <v>11</v>
      </c>
      <c r="B11" s="88">
        <v>110414.916</v>
      </c>
      <c r="C11" s="88">
        <v>113747.77</v>
      </c>
      <c r="D11" s="88">
        <v>113996.44500000001</v>
      </c>
      <c r="E11" s="88">
        <v>105078.837</v>
      </c>
      <c r="F11" s="88">
        <v>103860.74</v>
      </c>
      <c r="G11" s="88">
        <v>107628.69</v>
      </c>
      <c r="H11" s="88">
        <v>103987</v>
      </c>
      <c r="I11" s="88">
        <v>92211</v>
      </c>
      <c r="J11" s="88">
        <v>98864</v>
      </c>
      <c r="K11" s="88">
        <v>76809</v>
      </c>
      <c r="L11" s="88">
        <v>88138</v>
      </c>
      <c r="N11" s="8">
        <f t="shared" si="0"/>
        <v>-0.20175640037619558</v>
      </c>
      <c r="P11" s="8">
        <f t="shared" si="1"/>
        <v>0.14749573617675016</v>
      </c>
    </row>
    <row r="12" spans="1:16" x14ac:dyDescent="0.2">
      <c r="A12" s="11" t="s">
        <v>18</v>
      </c>
      <c r="B12" s="88">
        <v>3869.5259999999998</v>
      </c>
      <c r="C12" s="88">
        <v>3937.4140000000002</v>
      </c>
      <c r="D12" s="88">
        <v>3994.2820000000002</v>
      </c>
      <c r="E12" s="88">
        <v>4070.7040000000002</v>
      </c>
      <c r="F12" s="88">
        <v>4084</v>
      </c>
      <c r="G12" s="88">
        <v>4006</v>
      </c>
      <c r="H12" s="88">
        <v>4106</v>
      </c>
      <c r="I12" s="88">
        <v>4053</v>
      </c>
      <c r="J12" s="88">
        <v>4034</v>
      </c>
      <c r="K12" s="88">
        <v>3992</v>
      </c>
      <c r="L12" s="88">
        <v>4015</v>
      </c>
      <c r="N12" s="8">
        <f t="shared" si="0"/>
        <v>3.7594785511197104E-2</v>
      </c>
      <c r="P12" s="8">
        <f t="shared" si="1"/>
        <v>5.7615230460921207E-3</v>
      </c>
    </row>
    <row r="13" spans="1:16" x14ac:dyDescent="0.2">
      <c r="A13" s="11" t="s">
        <v>20</v>
      </c>
      <c r="B13" s="88">
        <v>656.2</v>
      </c>
      <c r="C13" s="88">
        <v>941.3</v>
      </c>
      <c r="D13" s="88">
        <v>937.35</v>
      </c>
      <c r="E13" s="88">
        <v>916.14</v>
      </c>
      <c r="F13" s="88">
        <v>789.54</v>
      </c>
      <c r="G13" s="88">
        <v>812.26</v>
      </c>
      <c r="H13" s="88">
        <v>910.31</v>
      </c>
      <c r="I13" s="88">
        <v>955.89</v>
      </c>
      <c r="J13" s="88">
        <v>890.43</v>
      </c>
      <c r="K13" s="88">
        <v>965.85799999999995</v>
      </c>
      <c r="L13" s="88">
        <v>930.52099999999996</v>
      </c>
      <c r="N13" s="8">
        <f t="shared" si="0"/>
        <v>0.41804480341359329</v>
      </c>
      <c r="P13" s="8">
        <f t="shared" si="1"/>
        <v>-3.6586123426010864E-2</v>
      </c>
    </row>
    <row r="14" spans="1:16" x14ac:dyDescent="0.2">
      <c r="A14" s="11" t="s">
        <v>24</v>
      </c>
      <c r="B14" s="88">
        <v>2922.2</v>
      </c>
      <c r="C14" s="88">
        <v>2941.2</v>
      </c>
      <c r="D14" s="88">
        <v>2940.1</v>
      </c>
      <c r="E14" s="88">
        <v>2810.7</v>
      </c>
      <c r="F14" s="88">
        <v>2907</v>
      </c>
      <c r="G14" s="88">
        <v>2877</v>
      </c>
      <c r="H14" s="88">
        <v>2846</v>
      </c>
      <c r="I14" s="88">
        <v>2887</v>
      </c>
      <c r="J14" s="88">
        <v>2866</v>
      </c>
      <c r="K14" s="88">
        <v>2822</v>
      </c>
      <c r="L14" s="88">
        <v>2867</v>
      </c>
      <c r="N14" s="8">
        <f t="shared" si="0"/>
        <v>-1.8889877489562612E-2</v>
      </c>
      <c r="P14" s="8">
        <f t="shared" si="1"/>
        <v>1.5946137491140933E-2</v>
      </c>
    </row>
    <row r="15" spans="1:16" x14ac:dyDescent="0.2">
      <c r="A15" s="11" t="s">
        <v>25</v>
      </c>
      <c r="B15" s="88">
        <v>1250.9000000000001</v>
      </c>
      <c r="C15" s="88">
        <v>1499.4590000000001</v>
      </c>
      <c r="D15" s="88">
        <v>1332.2</v>
      </c>
      <c r="E15" s="88">
        <v>1348.646</v>
      </c>
      <c r="F15" s="88">
        <v>1488.1</v>
      </c>
      <c r="G15" s="88">
        <v>1364.6</v>
      </c>
      <c r="H15" s="88">
        <v>1375.2</v>
      </c>
      <c r="I15" s="88">
        <v>1496.8520000000001</v>
      </c>
      <c r="J15" s="88">
        <v>1352.443</v>
      </c>
      <c r="K15" s="88">
        <v>1336.549</v>
      </c>
      <c r="L15" s="88">
        <v>1317.6010000000001</v>
      </c>
      <c r="N15" s="8">
        <f t="shared" si="0"/>
        <v>5.3322407866336352E-2</v>
      </c>
      <c r="P15" s="8">
        <f t="shared" si="1"/>
        <v>-1.4176809080699515E-2</v>
      </c>
    </row>
    <row r="16" spans="1:16" x14ac:dyDescent="0.2">
      <c r="A16" s="11" t="s">
        <v>26</v>
      </c>
      <c r="B16" s="88">
        <v>4110.51</v>
      </c>
      <c r="C16" s="88">
        <v>4053</v>
      </c>
      <c r="D16" s="88">
        <v>4028</v>
      </c>
      <c r="E16" s="88">
        <v>3894</v>
      </c>
      <c r="F16" s="88">
        <v>3985</v>
      </c>
      <c r="G16" s="88">
        <v>3760</v>
      </c>
      <c r="H16" s="88">
        <v>4048</v>
      </c>
      <c r="I16" s="88">
        <v>4044</v>
      </c>
      <c r="J16" s="88">
        <v>4051.05</v>
      </c>
      <c r="K16" s="88">
        <v>4096.99</v>
      </c>
      <c r="L16" s="88">
        <v>4732.54</v>
      </c>
      <c r="N16" s="8">
        <f t="shared" si="0"/>
        <v>0.15132672101515388</v>
      </c>
      <c r="P16" s="8">
        <f t="shared" si="1"/>
        <v>0.1551260803663177</v>
      </c>
    </row>
    <row r="17" spans="1:16" x14ac:dyDescent="0.2">
      <c r="A17" s="13" t="s">
        <v>27</v>
      </c>
      <c r="B17" s="89">
        <v>5694</v>
      </c>
      <c r="C17" s="89">
        <v>5688</v>
      </c>
      <c r="D17" s="89">
        <v>5606.2</v>
      </c>
      <c r="E17" s="89">
        <v>5589.8</v>
      </c>
      <c r="F17" s="89">
        <v>5390.1</v>
      </c>
      <c r="G17" s="89">
        <v>5444.1</v>
      </c>
      <c r="H17" s="89">
        <v>5675.9</v>
      </c>
      <c r="I17" s="89">
        <v>5547.6</v>
      </c>
      <c r="J17" s="89">
        <v>5609.2</v>
      </c>
      <c r="K17" s="89">
        <v>6115.2</v>
      </c>
      <c r="L17" s="89">
        <v>8021.7</v>
      </c>
      <c r="N17" s="8">
        <f t="shared" si="0"/>
        <v>0.40879873551106427</v>
      </c>
      <c r="P17" s="8">
        <f t="shared" si="1"/>
        <v>0.31176412872841452</v>
      </c>
    </row>
    <row r="18" spans="1:16" x14ac:dyDescent="0.2">
      <c r="A18" s="15" t="s">
        <v>28</v>
      </c>
      <c r="B18" s="90">
        <v>15996</v>
      </c>
      <c r="C18" s="90">
        <v>16362</v>
      </c>
      <c r="D18" s="90">
        <v>15532</v>
      </c>
      <c r="E18" s="90">
        <v>15699</v>
      </c>
      <c r="F18" s="90">
        <v>16351</v>
      </c>
      <c r="G18" s="90">
        <v>16727</v>
      </c>
      <c r="H18" s="90">
        <v>16239</v>
      </c>
      <c r="I18" s="90">
        <v>12028</v>
      </c>
      <c r="J18" s="90">
        <v>12342</v>
      </c>
      <c r="K18" s="90">
        <v>12409</v>
      </c>
      <c r="L18" s="90">
        <v>11576.18</v>
      </c>
      <c r="N18" s="8">
        <f t="shared" si="0"/>
        <v>-0.27630782695673917</v>
      </c>
      <c r="P18" s="8">
        <f t="shared" si="1"/>
        <v>-6.7114191312756866E-2</v>
      </c>
    </row>
    <row r="19" spans="1:16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6" ht="15.75" customHeight="1" x14ac:dyDescent="0.2">
      <c r="A20" s="19" t="s">
        <v>176</v>
      </c>
    </row>
    <row r="21" spans="1:16" ht="15.75" customHeight="1" x14ac:dyDescent="0.2">
      <c r="A21" s="20" t="s">
        <v>133</v>
      </c>
    </row>
  </sheetData>
  <pageMargins left="0.75" right="0.75" top="1" bottom="1" header="0.5" footer="0.5"/>
  <pageSetup paperSize="9" scale="68" firstPageNumber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</sheetPr>
  <dimension ref="A1:K22"/>
  <sheetViews>
    <sheetView showGridLines="0" zoomScaleNormal="100" workbookViewId="0">
      <selection sqref="A1:K22"/>
    </sheetView>
  </sheetViews>
  <sheetFormatPr defaultColWidth="9.140625" defaultRowHeight="12.75" x14ac:dyDescent="0.2"/>
  <cols>
    <col min="1" max="1" width="12.28515625" style="22" customWidth="1"/>
    <col min="2" max="10" width="12.7109375" style="22" customWidth="1"/>
    <col min="11" max="16384" width="9.140625" style="22"/>
  </cols>
  <sheetData>
    <row r="1" spans="1:11" ht="15.75" x14ac:dyDescent="0.25">
      <c r="A1" s="77" t="s">
        <v>183</v>
      </c>
      <c r="B1" s="3"/>
      <c r="C1" s="3"/>
      <c r="D1" s="3"/>
      <c r="E1" s="3"/>
      <c r="F1" s="3"/>
      <c r="G1" s="3"/>
      <c r="H1" s="3"/>
      <c r="I1" s="3"/>
    </row>
    <row r="2" spans="1:11" ht="14.25" x14ac:dyDescent="0.2">
      <c r="A2" s="76" t="s">
        <v>173</v>
      </c>
      <c r="B2" s="3"/>
      <c r="C2" s="3"/>
      <c r="D2" s="3"/>
      <c r="E2" s="3"/>
      <c r="F2" s="3"/>
      <c r="G2" s="3"/>
      <c r="H2" s="3"/>
      <c r="I2" s="3"/>
    </row>
    <row r="3" spans="1:11" x14ac:dyDescent="0.2">
      <c r="A3" s="23"/>
      <c r="B3" s="3"/>
      <c r="C3" s="3"/>
      <c r="D3" s="3"/>
      <c r="E3" s="3"/>
      <c r="F3" s="3"/>
      <c r="G3" s="3"/>
      <c r="H3" s="3"/>
      <c r="I3" s="3"/>
    </row>
    <row r="4" spans="1:11" x14ac:dyDescent="0.2">
      <c r="A4" s="24"/>
      <c r="B4" s="85" t="s">
        <v>41</v>
      </c>
      <c r="C4" s="85" t="s">
        <v>46</v>
      </c>
      <c r="D4" s="85" t="s">
        <v>51</v>
      </c>
      <c r="E4" s="85" t="s">
        <v>56</v>
      </c>
      <c r="F4" s="85" t="s">
        <v>61</v>
      </c>
      <c r="G4" s="85" t="s">
        <v>66</v>
      </c>
      <c r="H4" s="85">
        <v>2020</v>
      </c>
      <c r="I4" s="85">
        <v>2021</v>
      </c>
      <c r="J4" s="85">
        <v>2022</v>
      </c>
      <c r="K4" s="85">
        <v>2023</v>
      </c>
    </row>
    <row r="5" spans="1:11" x14ac:dyDescent="0.2">
      <c r="A5" s="25" t="s">
        <v>96</v>
      </c>
      <c r="B5" s="86">
        <v>729114</v>
      </c>
      <c r="C5" s="86">
        <v>791857</v>
      </c>
      <c r="D5" s="86">
        <v>859930</v>
      </c>
      <c r="E5" s="86">
        <v>916081</v>
      </c>
      <c r="F5" s="86">
        <v>854470</v>
      </c>
      <c r="G5" s="86">
        <v>786675.84900000005</v>
      </c>
      <c r="H5" s="86">
        <v>683512.14500000002</v>
      </c>
      <c r="I5" s="86">
        <v>731700.79300000006</v>
      </c>
      <c r="J5" s="86">
        <v>609255.49600000004</v>
      </c>
      <c r="K5" s="86">
        <v>619601.31099999999</v>
      </c>
    </row>
    <row r="6" spans="1:11" x14ac:dyDescent="0.2">
      <c r="A6" s="26" t="s">
        <v>3</v>
      </c>
      <c r="B6" s="87">
        <v>42722</v>
      </c>
      <c r="C6" s="87">
        <v>41356</v>
      </c>
      <c r="D6" s="87">
        <v>48157</v>
      </c>
      <c r="E6" s="87">
        <v>47595</v>
      </c>
      <c r="F6" s="87">
        <v>47944</v>
      </c>
      <c r="G6" s="87">
        <v>26103</v>
      </c>
      <c r="H6" s="87">
        <v>34434.699999999997</v>
      </c>
      <c r="I6" s="87">
        <v>50326.2</v>
      </c>
      <c r="J6" s="87">
        <v>43879.1</v>
      </c>
      <c r="K6" s="87">
        <v>32927.9</v>
      </c>
    </row>
    <row r="7" spans="1:11" x14ac:dyDescent="0.2">
      <c r="A7" s="27" t="s">
        <v>4</v>
      </c>
      <c r="B7" s="88">
        <v>14665</v>
      </c>
      <c r="C7" s="88">
        <v>17261</v>
      </c>
      <c r="D7" s="88">
        <v>18178</v>
      </c>
      <c r="E7" s="88">
        <v>18653</v>
      </c>
      <c r="F7" s="88">
        <v>15249</v>
      </c>
      <c r="G7" s="88">
        <v>15383</v>
      </c>
      <c r="H7" s="88">
        <v>16625.764999999999</v>
      </c>
      <c r="I7" s="88">
        <v>16486.894</v>
      </c>
      <c r="J7" s="88">
        <v>16462.018</v>
      </c>
      <c r="K7" s="88">
        <v>16163.276</v>
      </c>
    </row>
    <row r="8" spans="1:11" x14ac:dyDescent="0.2">
      <c r="A8" s="27" t="s">
        <v>5</v>
      </c>
      <c r="B8" s="88">
        <v>12585</v>
      </c>
      <c r="C8" s="88">
        <v>12230</v>
      </c>
      <c r="D8" s="88">
        <v>13590</v>
      </c>
      <c r="E8" s="88">
        <v>24728</v>
      </c>
      <c r="F8" s="88">
        <v>27998</v>
      </c>
      <c r="G8" s="88">
        <v>26841</v>
      </c>
      <c r="H8" s="88">
        <v>30043.279999999999</v>
      </c>
      <c r="I8" s="88">
        <v>30731.18</v>
      </c>
      <c r="J8" s="88">
        <v>31021.81</v>
      </c>
      <c r="K8" s="88">
        <v>30410.464</v>
      </c>
    </row>
    <row r="9" spans="1:11" x14ac:dyDescent="0.2">
      <c r="A9" s="27" t="s">
        <v>76</v>
      </c>
      <c r="B9" s="88">
        <v>152468</v>
      </c>
      <c r="C9" s="88">
        <v>153091</v>
      </c>
      <c r="D9" s="88">
        <v>169606</v>
      </c>
      <c r="E9" s="88">
        <v>163055</v>
      </c>
      <c r="F9" s="88">
        <v>140556</v>
      </c>
      <c r="G9" s="88">
        <v>91786</v>
      </c>
      <c r="H9" s="88">
        <v>64382</v>
      </c>
      <c r="I9" s="88">
        <v>69130</v>
      </c>
      <c r="J9" s="88">
        <v>34709</v>
      </c>
      <c r="K9" s="88">
        <v>7216</v>
      </c>
    </row>
    <row r="10" spans="1:11" x14ac:dyDescent="0.2">
      <c r="A10" s="27" t="s">
        <v>10</v>
      </c>
      <c r="B10" s="88">
        <v>54268</v>
      </c>
      <c r="C10" s="88">
        <v>55455</v>
      </c>
      <c r="D10" s="88">
        <v>62206</v>
      </c>
      <c r="E10" s="88">
        <v>57539</v>
      </c>
      <c r="F10" s="88">
        <v>61990</v>
      </c>
      <c r="G10" s="88">
        <v>57196</v>
      </c>
      <c r="H10" s="88">
        <v>58299</v>
      </c>
      <c r="I10" s="88">
        <v>56564</v>
      </c>
      <c r="J10" s="88">
        <v>58590</v>
      </c>
      <c r="K10" s="88">
        <v>56873</v>
      </c>
    </row>
    <row r="11" spans="1:11" x14ac:dyDescent="0.2">
      <c r="A11" s="27" t="s">
        <v>11</v>
      </c>
      <c r="B11" s="88">
        <v>314081</v>
      </c>
      <c r="C11" s="88">
        <v>377231</v>
      </c>
      <c r="D11" s="88">
        <v>415162</v>
      </c>
      <c r="E11" s="88">
        <v>451529</v>
      </c>
      <c r="F11" s="88">
        <v>428521</v>
      </c>
      <c r="G11" s="88">
        <v>437427.80800000002</v>
      </c>
      <c r="H11" s="88">
        <v>353832.86700000003</v>
      </c>
      <c r="I11" s="88">
        <v>379361.29200000002</v>
      </c>
      <c r="J11" s="88">
        <v>294731.038</v>
      </c>
      <c r="K11" s="88">
        <v>338202.283</v>
      </c>
    </row>
    <row r="12" spans="1:11" x14ac:dyDescent="0.2">
      <c r="A12" s="27" t="s">
        <v>16</v>
      </c>
      <c r="B12" s="88">
        <v>17033</v>
      </c>
      <c r="C12" s="88">
        <v>11822</v>
      </c>
      <c r="D12" s="88">
        <v>8419</v>
      </c>
      <c r="E12" s="88">
        <v>10337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x14ac:dyDescent="0.2">
      <c r="A13" s="27" t="s">
        <v>18</v>
      </c>
      <c r="B13" s="88">
        <v>13731</v>
      </c>
      <c r="C13" s="88">
        <v>14026</v>
      </c>
      <c r="D13" s="88">
        <v>14180</v>
      </c>
      <c r="E13" s="88">
        <v>13834</v>
      </c>
      <c r="F13" s="88">
        <v>15761</v>
      </c>
      <c r="G13" s="88">
        <v>15834</v>
      </c>
      <c r="H13" s="88">
        <v>16055</v>
      </c>
      <c r="I13" s="88">
        <v>15990</v>
      </c>
      <c r="J13" s="88">
        <v>15812</v>
      </c>
      <c r="K13" s="88">
        <v>15918</v>
      </c>
    </row>
    <row r="14" spans="1:11" x14ac:dyDescent="0.2">
      <c r="A14" s="27" t="s">
        <v>20</v>
      </c>
      <c r="B14" s="88">
        <v>3502</v>
      </c>
      <c r="C14" s="88">
        <v>4018</v>
      </c>
      <c r="D14" s="88">
        <v>3926</v>
      </c>
      <c r="E14" s="88">
        <v>3997</v>
      </c>
      <c r="F14" s="88">
        <v>3969</v>
      </c>
      <c r="G14" s="88">
        <v>4078.0410000000002</v>
      </c>
      <c r="H14" s="88">
        <v>4087.3629999999998</v>
      </c>
      <c r="I14" s="88">
        <v>3827.9560000000001</v>
      </c>
      <c r="J14" s="88">
        <v>4156.3130000000001</v>
      </c>
      <c r="K14" s="88">
        <v>3985.2930000000001</v>
      </c>
    </row>
    <row r="15" spans="1:11" x14ac:dyDescent="0.2">
      <c r="A15" s="27" t="s">
        <v>24</v>
      </c>
      <c r="B15" s="88">
        <v>0</v>
      </c>
      <c r="C15" s="88">
        <v>0</v>
      </c>
      <c r="D15" s="88">
        <v>5456</v>
      </c>
      <c r="E15" s="88">
        <v>5555</v>
      </c>
      <c r="F15" s="88">
        <v>11623</v>
      </c>
      <c r="G15" s="88">
        <v>11640</v>
      </c>
      <c r="H15" s="88">
        <v>11466.404</v>
      </c>
      <c r="I15" s="88">
        <v>11284.32</v>
      </c>
      <c r="J15" s="88">
        <v>11088.709000000001</v>
      </c>
      <c r="K15" s="88">
        <v>11191.089</v>
      </c>
    </row>
    <row r="16" spans="1:11" x14ac:dyDescent="0.2">
      <c r="A16" s="27" t="s">
        <v>25</v>
      </c>
      <c r="B16" s="88">
        <v>4622</v>
      </c>
      <c r="C16" s="88">
        <v>4779</v>
      </c>
      <c r="D16" s="88">
        <v>4761</v>
      </c>
      <c r="E16" s="88">
        <v>5884</v>
      </c>
      <c r="F16" s="88">
        <v>5657</v>
      </c>
      <c r="G16" s="88">
        <v>5648</v>
      </c>
      <c r="H16" s="88">
        <v>6352.7659999999996</v>
      </c>
      <c r="I16" s="88">
        <v>5705.951</v>
      </c>
      <c r="J16" s="88">
        <v>5605.5079999999998</v>
      </c>
      <c r="K16" s="88">
        <v>5603.0060000000003</v>
      </c>
    </row>
    <row r="17" spans="1:11" x14ac:dyDescent="0.2">
      <c r="A17" s="27" t="s">
        <v>26</v>
      </c>
      <c r="B17" s="88">
        <v>12036</v>
      </c>
      <c r="C17" s="88">
        <v>11437</v>
      </c>
      <c r="D17" s="88">
        <v>16494</v>
      </c>
      <c r="E17" s="88">
        <v>17727</v>
      </c>
      <c r="F17" s="88">
        <v>14574</v>
      </c>
      <c r="G17" s="88">
        <v>15146</v>
      </c>
      <c r="H17" s="88">
        <v>15444</v>
      </c>
      <c r="I17" s="88">
        <v>15730</v>
      </c>
      <c r="J17" s="88">
        <v>15920</v>
      </c>
      <c r="K17" s="88">
        <v>18333</v>
      </c>
    </row>
    <row r="18" spans="1:11" x14ac:dyDescent="0.2">
      <c r="A18" s="28" t="s">
        <v>27</v>
      </c>
      <c r="B18" s="89">
        <v>19216</v>
      </c>
      <c r="C18" s="89">
        <v>19216</v>
      </c>
      <c r="D18" s="89">
        <v>22479</v>
      </c>
      <c r="E18" s="89">
        <v>23271</v>
      </c>
      <c r="F18" s="89">
        <v>22800</v>
      </c>
      <c r="G18" s="89">
        <v>23245</v>
      </c>
      <c r="H18" s="89">
        <v>23291</v>
      </c>
      <c r="I18" s="89">
        <v>23598</v>
      </c>
      <c r="J18" s="89">
        <v>25336</v>
      </c>
      <c r="K18" s="89">
        <v>34308</v>
      </c>
    </row>
    <row r="19" spans="1:11" x14ac:dyDescent="0.2">
      <c r="A19" s="29" t="s">
        <v>28</v>
      </c>
      <c r="B19" s="90">
        <v>68185</v>
      </c>
      <c r="C19" s="90">
        <v>69935</v>
      </c>
      <c r="D19" s="90">
        <v>57316</v>
      </c>
      <c r="E19" s="90">
        <v>72377</v>
      </c>
      <c r="F19" s="90">
        <v>57828</v>
      </c>
      <c r="G19" s="90">
        <v>56348</v>
      </c>
      <c r="H19" s="90">
        <v>49198</v>
      </c>
      <c r="I19" s="90">
        <v>52965</v>
      </c>
      <c r="J19" s="90">
        <v>51944</v>
      </c>
      <c r="K19" s="90">
        <v>48470</v>
      </c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0"/>
      <c r="K20" s="18"/>
    </row>
    <row r="21" spans="1:11" ht="15.75" customHeight="1" x14ac:dyDescent="0.2">
      <c r="A21" s="31" t="s">
        <v>177</v>
      </c>
      <c r="B21" s="3"/>
      <c r="C21" s="3"/>
      <c r="D21" s="3"/>
      <c r="E21" s="3"/>
      <c r="F21" s="3"/>
      <c r="G21" s="3"/>
      <c r="H21" s="3"/>
      <c r="I21" s="3"/>
    </row>
    <row r="22" spans="1:11" ht="15.75" customHeight="1" x14ac:dyDescent="0.2">
      <c r="A22" s="20" t="s">
        <v>136</v>
      </c>
    </row>
  </sheetData>
  <pageMargins left="0.7" right="0.7" top="0.75" bottom="0.75" header="0.3" footer="0.3"/>
  <pageSetup paperSize="9" orientation="portrait" r:id="rId1"/>
  <ignoredErrors>
    <ignoredError sqref="B4:G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AI54"/>
  <sheetViews>
    <sheetView topLeftCell="A19" zoomScaleNormal="100" workbookViewId="0">
      <selection activeCell="U44" sqref="U44"/>
    </sheetView>
  </sheetViews>
  <sheetFormatPr defaultColWidth="9.140625" defaultRowHeight="12.75" x14ac:dyDescent="0.2"/>
  <cols>
    <col min="1" max="16384" width="9.140625" style="22"/>
  </cols>
  <sheetData>
    <row r="1" spans="1:35" x14ac:dyDescent="0.2">
      <c r="A1" s="32" t="s">
        <v>172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5" x14ac:dyDescent="0.2">
      <c r="A2" s="1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3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5" x14ac:dyDescent="0.2">
      <c r="A4" s="20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3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3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3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35" s="81" customFormat="1" x14ac:dyDescent="0.2">
      <c r="A8" s="78"/>
      <c r="B8" s="79" t="s">
        <v>41</v>
      </c>
      <c r="C8" s="80" t="s">
        <v>42</v>
      </c>
      <c r="D8" s="80" t="s">
        <v>43</v>
      </c>
      <c r="E8" s="80" t="s">
        <v>44</v>
      </c>
      <c r="F8" s="80" t="s">
        <v>45</v>
      </c>
      <c r="G8" s="80" t="s">
        <v>46</v>
      </c>
      <c r="H8" s="80" t="s">
        <v>47</v>
      </c>
      <c r="I8" s="80" t="s">
        <v>48</v>
      </c>
      <c r="J8" s="80" t="s">
        <v>49</v>
      </c>
      <c r="K8" s="80" t="s">
        <v>50</v>
      </c>
      <c r="L8" s="80" t="s">
        <v>51</v>
      </c>
      <c r="M8" s="80" t="s">
        <v>52</v>
      </c>
      <c r="N8" s="80" t="s">
        <v>53</v>
      </c>
      <c r="O8" s="80" t="s">
        <v>54</v>
      </c>
      <c r="P8" s="80" t="s">
        <v>55</v>
      </c>
      <c r="Q8" s="80" t="s">
        <v>56</v>
      </c>
      <c r="R8" s="80" t="s">
        <v>57</v>
      </c>
      <c r="S8" s="80" t="s">
        <v>58</v>
      </c>
      <c r="T8" s="80" t="s">
        <v>59</v>
      </c>
      <c r="U8" s="80" t="s">
        <v>60</v>
      </c>
      <c r="V8" s="80" t="s">
        <v>61</v>
      </c>
      <c r="W8" s="80" t="s">
        <v>62</v>
      </c>
      <c r="X8" s="80" t="s">
        <v>63</v>
      </c>
      <c r="Y8" s="80" t="s">
        <v>64</v>
      </c>
      <c r="Z8" s="80" t="s">
        <v>65</v>
      </c>
      <c r="AA8" s="80" t="s">
        <v>66</v>
      </c>
      <c r="AB8" s="80" t="s">
        <v>67</v>
      </c>
      <c r="AC8" s="80" t="s">
        <v>68</v>
      </c>
      <c r="AD8" s="80" t="s">
        <v>69</v>
      </c>
      <c r="AE8" s="80" t="s">
        <v>70</v>
      </c>
      <c r="AF8" s="80" t="s">
        <v>100</v>
      </c>
      <c r="AG8" s="80" t="s">
        <v>112</v>
      </c>
      <c r="AH8" s="80" t="s">
        <v>123</v>
      </c>
      <c r="AI8" s="80" t="s">
        <v>144</v>
      </c>
    </row>
    <row r="9" spans="1:35" s="3" customFormat="1" x14ac:dyDescent="0.2">
      <c r="A9" s="40" t="s">
        <v>3</v>
      </c>
      <c r="B9" s="41">
        <v>42722</v>
      </c>
      <c r="C9" s="41">
        <v>42861</v>
      </c>
      <c r="D9" s="41">
        <v>43456</v>
      </c>
      <c r="E9" s="41">
        <v>41927</v>
      </c>
      <c r="F9" s="41">
        <v>40624</v>
      </c>
      <c r="G9" s="41">
        <v>41356</v>
      </c>
      <c r="H9" s="41">
        <v>43336</v>
      </c>
      <c r="I9" s="41">
        <v>47408</v>
      </c>
      <c r="J9" s="41">
        <v>46165</v>
      </c>
      <c r="K9" s="41">
        <v>49017</v>
      </c>
      <c r="L9" s="41">
        <v>48157</v>
      </c>
      <c r="M9" s="41">
        <v>46349</v>
      </c>
      <c r="N9" s="41">
        <v>47360</v>
      </c>
      <c r="O9" s="41">
        <v>47379</v>
      </c>
      <c r="P9" s="41">
        <v>47312</v>
      </c>
      <c r="Q9" s="41">
        <v>47595</v>
      </c>
      <c r="R9" s="41">
        <v>46645</v>
      </c>
      <c r="S9" s="41">
        <v>48227</v>
      </c>
      <c r="T9" s="41">
        <v>45568</v>
      </c>
      <c r="U9" s="41">
        <v>47222</v>
      </c>
      <c r="V9" s="41">
        <v>47944</v>
      </c>
      <c r="W9" s="41">
        <v>48234</v>
      </c>
      <c r="X9" s="41">
        <v>40295</v>
      </c>
      <c r="Y9" s="41">
        <v>42644</v>
      </c>
      <c r="Z9" s="41">
        <v>33703</v>
      </c>
      <c r="AA9" s="41">
        <v>26103</v>
      </c>
      <c r="AB9" s="41">
        <v>43523</v>
      </c>
      <c r="AC9" s="41">
        <v>42226.8</v>
      </c>
      <c r="AD9" s="41">
        <v>28597</v>
      </c>
      <c r="AE9" s="41">
        <v>43523.6</v>
      </c>
      <c r="AF9" s="41">
        <v>34434.699999999997</v>
      </c>
      <c r="AG9" s="41">
        <v>50326.2</v>
      </c>
      <c r="AH9" s="69">
        <v>43879.1</v>
      </c>
      <c r="AI9" s="10">
        <v>32927.9</v>
      </c>
    </row>
    <row r="10" spans="1:35" s="3" customFormat="1" x14ac:dyDescent="0.2">
      <c r="A10" s="40" t="s">
        <v>73</v>
      </c>
      <c r="B10" s="41">
        <v>152468</v>
      </c>
      <c r="C10" s="41">
        <v>147229</v>
      </c>
      <c r="D10" s="41">
        <v>158804</v>
      </c>
      <c r="E10" s="41">
        <v>153276</v>
      </c>
      <c r="F10" s="41">
        <v>150703</v>
      </c>
      <c r="G10" s="41">
        <v>153091</v>
      </c>
      <c r="H10" s="41">
        <v>160016</v>
      </c>
      <c r="I10" s="41">
        <v>170328</v>
      </c>
      <c r="J10" s="41">
        <v>161644</v>
      </c>
      <c r="K10" s="41">
        <v>170004</v>
      </c>
      <c r="L10" s="41">
        <v>169606</v>
      </c>
      <c r="M10" s="41">
        <v>171305</v>
      </c>
      <c r="N10" s="41">
        <v>164842</v>
      </c>
      <c r="O10" s="41">
        <v>165060</v>
      </c>
      <c r="P10" s="41">
        <v>167065</v>
      </c>
      <c r="Q10" s="41">
        <v>163055</v>
      </c>
      <c r="R10" s="41">
        <v>167269</v>
      </c>
      <c r="S10" s="41">
        <v>140534</v>
      </c>
      <c r="T10" s="41">
        <v>148495</v>
      </c>
      <c r="U10" s="41">
        <v>134932</v>
      </c>
      <c r="V10" s="41">
        <v>140556</v>
      </c>
      <c r="W10" s="41">
        <v>107971</v>
      </c>
      <c r="X10" s="41">
        <v>99460</v>
      </c>
      <c r="Y10" s="41">
        <v>97290</v>
      </c>
      <c r="Z10" s="41">
        <v>97129</v>
      </c>
      <c r="AA10" s="41">
        <v>91786</v>
      </c>
      <c r="AB10" s="41">
        <v>84634</v>
      </c>
      <c r="AC10" s="41">
        <v>76324</v>
      </c>
      <c r="AD10" s="41">
        <v>76005</v>
      </c>
      <c r="AE10" s="41">
        <v>75071</v>
      </c>
      <c r="AF10" s="41">
        <v>64382</v>
      </c>
      <c r="AG10" s="41">
        <v>69130</v>
      </c>
      <c r="AH10" s="69">
        <v>34709</v>
      </c>
      <c r="AI10" s="12">
        <v>7216</v>
      </c>
    </row>
    <row r="11" spans="1:35" s="3" customFormat="1" x14ac:dyDescent="0.2">
      <c r="A11" s="40" t="s">
        <v>10</v>
      </c>
      <c r="B11" s="41">
        <v>54268</v>
      </c>
      <c r="C11" s="41">
        <v>55578</v>
      </c>
      <c r="D11" s="41">
        <v>55782</v>
      </c>
      <c r="E11" s="41">
        <v>56060</v>
      </c>
      <c r="F11" s="41">
        <v>55313</v>
      </c>
      <c r="G11" s="41">
        <v>55455</v>
      </c>
      <c r="H11" s="41">
        <v>56330</v>
      </c>
      <c r="I11" s="41">
        <v>55298</v>
      </c>
      <c r="J11" s="41">
        <v>58993</v>
      </c>
      <c r="K11" s="41">
        <v>58852</v>
      </c>
      <c r="L11" s="41">
        <v>62206</v>
      </c>
      <c r="M11" s="41">
        <v>63708</v>
      </c>
      <c r="N11" s="41">
        <v>63016</v>
      </c>
      <c r="O11" s="41">
        <v>61875</v>
      </c>
      <c r="P11" s="41">
        <v>63606</v>
      </c>
      <c r="Q11" s="41">
        <v>57539</v>
      </c>
      <c r="R11" s="41">
        <v>60126</v>
      </c>
      <c r="S11" s="41">
        <v>55103</v>
      </c>
      <c r="T11" s="41">
        <v>58973</v>
      </c>
      <c r="U11" s="41">
        <v>52761</v>
      </c>
      <c r="V11" s="41">
        <v>61990</v>
      </c>
      <c r="W11" s="41">
        <v>57718</v>
      </c>
      <c r="X11" s="41">
        <v>61470</v>
      </c>
      <c r="Y11" s="41">
        <v>56726</v>
      </c>
      <c r="Z11" s="41">
        <v>57305</v>
      </c>
      <c r="AA11" s="41">
        <v>57196</v>
      </c>
      <c r="AB11" s="41">
        <v>58633</v>
      </c>
      <c r="AC11" s="41">
        <v>58039</v>
      </c>
      <c r="AD11" s="41">
        <v>55766</v>
      </c>
      <c r="AE11" s="41">
        <v>58349</v>
      </c>
      <c r="AF11" s="41">
        <v>58299</v>
      </c>
      <c r="AG11" s="41">
        <v>56564</v>
      </c>
      <c r="AH11" s="69">
        <v>58590</v>
      </c>
      <c r="AI11" s="12">
        <v>56873</v>
      </c>
    </row>
    <row r="12" spans="1:35" s="3" customFormat="1" x14ac:dyDescent="0.2">
      <c r="A12" s="40" t="s">
        <v>11</v>
      </c>
      <c r="B12" s="41">
        <v>314081</v>
      </c>
      <c r="C12" s="41">
        <v>331340</v>
      </c>
      <c r="D12" s="41">
        <v>338445</v>
      </c>
      <c r="E12" s="41">
        <v>368188</v>
      </c>
      <c r="F12" s="41">
        <v>359981</v>
      </c>
      <c r="G12" s="41">
        <v>377231</v>
      </c>
      <c r="H12" s="41">
        <v>397340</v>
      </c>
      <c r="I12" s="41">
        <v>395483</v>
      </c>
      <c r="J12" s="41">
        <v>387990</v>
      </c>
      <c r="K12" s="41">
        <v>394244</v>
      </c>
      <c r="L12" s="41">
        <v>415162</v>
      </c>
      <c r="M12" s="41">
        <v>421076</v>
      </c>
      <c r="N12" s="41">
        <v>436760</v>
      </c>
      <c r="O12" s="41">
        <v>441070</v>
      </c>
      <c r="P12" s="41">
        <v>448241</v>
      </c>
      <c r="Q12" s="41">
        <v>451529</v>
      </c>
      <c r="R12" s="41">
        <v>450191</v>
      </c>
      <c r="S12" s="41">
        <v>439730</v>
      </c>
      <c r="T12" s="41">
        <v>439447</v>
      </c>
      <c r="U12" s="41">
        <v>409736</v>
      </c>
      <c r="V12" s="41">
        <v>428521</v>
      </c>
      <c r="W12" s="41">
        <v>442387.76299999998</v>
      </c>
      <c r="X12" s="41">
        <v>425406.01699999999</v>
      </c>
      <c r="Y12" s="41">
        <v>423684.67099999997</v>
      </c>
      <c r="Z12" s="41">
        <v>436479.00900000002</v>
      </c>
      <c r="AA12" s="41">
        <v>437427.80800000002</v>
      </c>
      <c r="AB12" s="41">
        <v>403195.48200000002</v>
      </c>
      <c r="AC12" s="41">
        <v>398359.12900000002</v>
      </c>
      <c r="AD12" s="41">
        <v>412941.81199999998</v>
      </c>
      <c r="AE12" s="41">
        <v>399011.587</v>
      </c>
      <c r="AF12" s="41">
        <v>353832.86700000003</v>
      </c>
      <c r="AG12" s="41">
        <v>379361.29200000002</v>
      </c>
      <c r="AH12" s="69">
        <v>294731.038</v>
      </c>
      <c r="AI12" s="12">
        <v>338202.283</v>
      </c>
    </row>
    <row r="13" spans="1:35" s="3" customFormat="1" x14ac:dyDescent="0.2">
      <c r="A13" s="40" t="s">
        <v>28</v>
      </c>
      <c r="B13" s="41">
        <v>68185</v>
      </c>
      <c r="C13" s="41">
        <v>76761</v>
      </c>
      <c r="D13" s="41">
        <v>63544</v>
      </c>
      <c r="E13" s="41">
        <v>61395</v>
      </c>
      <c r="F13" s="41">
        <v>73156</v>
      </c>
      <c r="G13" s="41">
        <v>69935</v>
      </c>
      <c r="H13" s="41">
        <v>74274</v>
      </c>
      <c r="I13" s="41">
        <v>69928</v>
      </c>
      <c r="J13" s="41">
        <v>73583</v>
      </c>
      <c r="K13" s="41">
        <v>73188</v>
      </c>
      <c r="L13" s="41">
        <v>57316</v>
      </c>
      <c r="M13" s="41">
        <v>72109</v>
      </c>
      <c r="N13" s="41">
        <v>68111</v>
      </c>
      <c r="O13" s="41">
        <v>67415</v>
      </c>
      <c r="P13" s="41">
        <v>77486</v>
      </c>
      <c r="Q13" s="41">
        <v>72377</v>
      </c>
      <c r="R13" s="41">
        <v>66977</v>
      </c>
      <c r="S13" s="41">
        <v>66969</v>
      </c>
      <c r="T13" s="41">
        <v>63889</v>
      </c>
      <c r="U13" s="41">
        <v>52173</v>
      </c>
      <c r="V13" s="41">
        <v>57828</v>
      </c>
      <c r="W13" s="41">
        <v>60475</v>
      </c>
      <c r="X13" s="41">
        <v>64037</v>
      </c>
      <c r="Y13" s="41">
        <v>66457</v>
      </c>
      <c r="Z13" s="41">
        <v>64877</v>
      </c>
      <c r="AA13" s="41">
        <v>56348</v>
      </c>
      <c r="AB13" s="41">
        <v>63101</v>
      </c>
      <c r="AC13" s="41">
        <v>65696</v>
      </c>
      <c r="AD13" s="41">
        <v>68549</v>
      </c>
      <c r="AE13" s="41">
        <v>66130</v>
      </c>
      <c r="AF13" s="41">
        <v>49198</v>
      </c>
      <c r="AG13" s="41">
        <v>52965</v>
      </c>
      <c r="AH13" s="69">
        <v>51944</v>
      </c>
      <c r="AI13" s="16">
        <v>48470</v>
      </c>
    </row>
    <row r="14" spans="1:35" s="3" customFormat="1" x14ac:dyDescent="0.2">
      <c r="A14" s="21" t="s">
        <v>101</v>
      </c>
      <c r="B14" s="30">
        <v>97390</v>
      </c>
      <c r="C14" s="30">
        <v>95523</v>
      </c>
      <c r="D14" s="30">
        <v>90485</v>
      </c>
      <c r="E14" s="30">
        <v>91974</v>
      </c>
      <c r="F14" s="30">
        <v>90665</v>
      </c>
      <c r="G14" s="30">
        <v>94789</v>
      </c>
      <c r="H14" s="30">
        <v>99972</v>
      </c>
      <c r="I14" s="30">
        <v>101031</v>
      </c>
      <c r="J14" s="30">
        <v>104990</v>
      </c>
      <c r="K14" s="30">
        <v>102946</v>
      </c>
      <c r="L14" s="30">
        <v>107483</v>
      </c>
      <c r="M14" s="30">
        <v>114345</v>
      </c>
      <c r="N14" s="30">
        <v>122259</v>
      </c>
      <c r="O14" s="30">
        <v>124375</v>
      </c>
      <c r="P14" s="30">
        <v>124728</v>
      </c>
      <c r="Q14" s="30">
        <v>123986</v>
      </c>
      <c r="R14" s="30">
        <v>123218</v>
      </c>
      <c r="S14" s="30">
        <v>121686</v>
      </c>
      <c r="T14" s="30">
        <v>128357</v>
      </c>
      <c r="U14" s="30">
        <v>128088</v>
      </c>
      <c r="V14" s="30">
        <v>117631</v>
      </c>
      <c r="W14" s="30">
        <v>120983</v>
      </c>
      <c r="X14" s="30">
        <v>121293</v>
      </c>
      <c r="Y14" s="30">
        <v>119421</v>
      </c>
      <c r="Z14" s="30">
        <v>123057</v>
      </c>
      <c r="AA14" s="30">
        <v>117815.041</v>
      </c>
      <c r="AB14" s="30">
        <v>114872.27799999999</v>
      </c>
      <c r="AC14" s="30">
        <v>118737.71400000001</v>
      </c>
      <c r="AD14" s="30">
        <v>120084.236</v>
      </c>
      <c r="AE14" s="30">
        <v>123252.66900000001</v>
      </c>
      <c r="AF14" s="30">
        <v>123365.57799999999</v>
      </c>
      <c r="AG14" s="30">
        <v>123354.30100000001</v>
      </c>
      <c r="AH14" s="30">
        <v>125402.35800000001</v>
      </c>
      <c r="AI14" s="30">
        <v>135912.128</v>
      </c>
    </row>
    <row r="15" spans="1:3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2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2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2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2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2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2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2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2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2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AC25" s="82">
        <v>350000</v>
      </c>
    </row>
    <row r="26" spans="1:2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2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2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2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2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2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2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</sheetPr>
  <dimension ref="A1:L11"/>
  <sheetViews>
    <sheetView showGridLines="0" zoomScaleNormal="100" workbookViewId="0">
      <selection sqref="A1:L11"/>
    </sheetView>
  </sheetViews>
  <sheetFormatPr defaultRowHeight="12.75" x14ac:dyDescent="0.2"/>
  <cols>
    <col min="1" max="1" width="13.7109375" style="3" customWidth="1"/>
    <col min="2" max="11" width="13" style="3" customWidth="1"/>
    <col min="12" max="256" width="9.140625" style="3"/>
    <col min="257" max="257" width="13.7109375" style="3" customWidth="1"/>
    <col min="258" max="267" width="13" style="3" customWidth="1"/>
    <col min="268" max="512" width="9.140625" style="3"/>
    <col min="513" max="513" width="13.7109375" style="3" customWidth="1"/>
    <col min="514" max="523" width="13" style="3" customWidth="1"/>
    <col min="524" max="768" width="9.140625" style="3"/>
    <col min="769" max="769" width="13.7109375" style="3" customWidth="1"/>
    <col min="770" max="779" width="13" style="3" customWidth="1"/>
    <col min="780" max="1024" width="9.140625" style="3"/>
    <col min="1025" max="1025" width="13.7109375" style="3" customWidth="1"/>
    <col min="1026" max="1035" width="13" style="3" customWidth="1"/>
    <col min="1036" max="1280" width="9.140625" style="3"/>
    <col min="1281" max="1281" width="13.7109375" style="3" customWidth="1"/>
    <col min="1282" max="1291" width="13" style="3" customWidth="1"/>
    <col min="1292" max="1536" width="9.140625" style="3"/>
    <col min="1537" max="1537" width="13.7109375" style="3" customWidth="1"/>
    <col min="1538" max="1547" width="13" style="3" customWidth="1"/>
    <col min="1548" max="1792" width="9.140625" style="3"/>
    <col min="1793" max="1793" width="13.7109375" style="3" customWidth="1"/>
    <col min="1794" max="1803" width="13" style="3" customWidth="1"/>
    <col min="1804" max="2048" width="9.140625" style="3"/>
    <col min="2049" max="2049" width="13.7109375" style="3" customWidth="1"/>
    <col min="2050" max="2059" width="13" style="3" customWidth="1"/>
    <col min="2060" max="2304" width="9.140625" style="3"/>
    <col min="2305" max="2305" width="13.7109375" style="3" customWidth="1"/>
    <col min="2306" max="2315" width="13" style="3" customWidth="1"/>
    <col min="2316" max="2560" width="9.140625" style="3"/>
    <col min="2561" max="2561" width="13.7109375" style="3" customWidth="1"/>
    <col min="2562" max="2571" width="13" style="3" customWidth="1"/>
    <col min="2572" max="2816" width="9.140625" style="3"/>
    <col min="2817" max="2817" width="13.7109375" style="3" customWidth="1"/>
    <col min="2818" max="2827" width="13" style="3" customWidth="1"/>
    <col min="2828" max="3072" width="9.140625" style="3"/>
    <col min="3073" max="3073" width="13.7109375" style="3" customWidth="1"/>
    <col min="3074" max="3083" width="13" style="3" customWidth="1"/>
    <col min="3084" max="3328" width="9.140625" style="3"/>
    <col min="3329" max="3329" width="13.7109375" style="3" customWidth="1"/>
    <col min="3330" max="3339" width="13" style="3" customWidth="1"/>
    <col min="3340" max="3584" width="9.140625" style="3"/>
    <col min="3585" max="3585" width="13.7109375" style="3" customWidth="1"/>
    <col min="3586" max="3595" width="13" style="3" customWidth="1"/>
    <col min="3596" max="3840" width="9.140625" style="3"/>
    <col min="3841" max="3841" width="13.7109375" style="3" customWidth="1"/>
    <col min="3842" max="3851" width="13" style="3" customWidth="1"/>
    <col min="3852" max="4096" width="9.140625" style="3"/>
    <col min="4097" max="4097" width="13.7109375" style="3" customWidth="1"/>
    <col min="4098" max="4107" width="13" style="3" customWidth="1"/>
    <col min="4108" max="4352" width="9.140625" style="3"/>
    <col min="4353" max="4353" width="13.7109375" style="3" customWidth="1"/>
    <col min="4354" max="4363" width="13" style="3" customWidth="1"/>
    <col min="4364" max="4608" width="9.140625" style="3"/>
    <col min="4609" max="4609" width="13.7109375" style="3" customWidth="1"/>
    <col min="4610" max="4619" width="13" style="3" customWidth="1"/>
    <col min="4620" max="4864" width="9.140625" style="3"/>
    <col min="4865" max="4865" width="13.7109375" style="3" customWidth="1"/>
    <col min="4866" max="4875" width="13" style="3" customWidth="1"/>
    <col min="4876" max="5120" width="9.140625" style="3"/>
    <col min="5121" max="5121" width="13.7109375" style="3" customWidth="1"/>
    <col min="5122" max="5131" width="13" style="3" customWidth="1"/>
    <col min="5132" max="5376" width="9.140625" style="3"/>
    <col min="5377" max="5377" width="13.7109375" style="3" customWidth="1"/>
    <col min="5378" max="5387" width="13" style="3" customWidth="1"/>
    <col min="5388" max="5632" width="9.140625" style="3"/>
    <col min="5633" max="5633" width="13.7109375" style="3" customWidth="1"/>
    <col min="5634" max="5643" width="13" style="3" customWidth="1"/>
    <col min="5644" max="5888" width="9.140625" style="3"/>
    <col min="5889" max="5889" width="13.7109375" style="3" customWidth="1"/>
    <col min="5890" max="5899" width="13" style="3" customWidth="1"/>
    <col min="5900" max="6144" width="9.140625" style="3"/>
    <col min="6145" max="6145" width="13.7109375" style="3" customWidth="1"/>
    <col min="6146" max="6155" width="13" style="3" customWidth="1"/>
    <col min="6156" max="6400" width="9.140625" style="3"/>
    <col min="6401" max="6401" width="13.7109375" style="3" customWidth="1"/>
    <col min="6402" max="6411" width="13" style="3" customWidth="1"/>
    <col min="6412" max="6656" width="9.140625" style="3"/>
    <col min="6657" max="6657" width="13.7109375" style="3" customWidth="1"/>
    <col min="6658" max="6667" width="13" style="3" customWidth="1"/>
    <col min="6668" max="6912" width="9.140625" style="3"/>
    <col min="6913" max="6913" width="13.7109375" style="3" customWidth="1"/>
    <col min="6914" max="6923" width="13" style="3" customWidth="1"/>
    <col min="6924" max="7168" width="9.140625" style="3"/>
    <col min="7169" max="7169" width="13.7109375" style="3" customWidth="1"/>
    <col min="7170" max="7179" width="13" style="3" customWidth="1"/>
    <col min="7180" max="7424" width="9.140625" style="3"/>
    <col min="7425" max="7425" width="13.7109375" style="3" customWidth="1"/>
    <col min="7426" max="7435" width="13" style="3" customWidth="1"/>
    <col min="7436" max="7680" width="9.140625" style="3"/>
    <col min="7681" max="7681" width="13.7109375" style="3" customWidth="1"/>
    <col min="7682" max="7691" width="13" style="3" customWidth="1"/>
    <col min="7692" max="7936" width="9.140625" style="3"/>
    <col min="7937" max="7937" width="13.7109375" style="3" customWidth="1"/>
    <col min="7938" max="7947" width="13" style="3" customWidth="1"/>
    <col min="7948" max="8192" width="9.140625" style="3"/>
    <col min="8193" max="8193" width="13.7109375" style="3" customWidth="1"/>
    <col min="8194" max="8203" width="13" style="3" customWidth="1"/>
    <col min="8204" max="8448" width="9.140625" style="3"/>
    <col min="8449" max="8449" width="13.7109375" style="3" customWidth="1"/>
    <col min="8450" max="8459" width="13" style="3" customWidth="1"/>
    <col min="8460" max="8704" width="9.140625" style="3"/>
    <col min="8705" max="8705" width="13.7109375" style="3" customWidth="1"/>
    <col min="8706" max="8715" width="13" style="3" customWidth="1"/>
    <col min="8716" max="8960" width="9.140625" style="3"/>
    <col min="8961" max="8961" width="13.7109375" style="3" customWidth="1"/>
    <col min="8962" max="8971" width="13" style="3" customWidth="1"/>
    <col min="8972" max="9216" width="9.140625" style="3"/>
    <col min="9217" max="9217" width="13.7109375" style="3" customWidth="1"/>
    <col min="9218" max="9227" width="13" style="3" customWidth="1"/>
    <col min="9228" max="9472" width="9.140625" style="3"/>
    <col min="9473" max="9473" width="13.7109375" style="3" customWidth="1"/>
    <col min="9474" max="9483" width="13" style="3" customWidth="1"/>
    <col min="9484" max="9728" width="9.140625" style="3"/>
    <col min="9729" max="9729" width="13.7109375" style="3" customWidth="1"/>
    <col min="9730" max="9739" width="13" style="3" customWidth="1"/>
    <col min="9740" max="9984" width="9.140625" style="3"/>
    <col min="9985" max="9985" width="13.7109375" style="3" customWidth="1"/>
    <col min="9986" max="9995" width="13" style="3" customWidth="1"/>
    <col min="9996" max="10240" width="9.140625" style="3"/>
    <col min="10241" max="10241" width="13.7109375" style="3" customWidth="1"/>
    <col min="10242" max="10251" width="13" style="3" customWidth="1"/>
    <col min="10252" max="10496" width="9.140625" style="3"/>
    <col min="10497" max="10497" width="13.7109375" style="3" customWidth="1"/>
    <col min="10498" max="10507" width="13" style="3" customWidth="1"/>
    <col min="10508" max="10752" width="9.140625" style="3"/>
    <col min="10753" max="10753" width="13.7109375" style="3" customWidth="1"/>
    <col min="10754" max="10763" width="13" style="3" customWidth="1"/>
    <col min="10764" max="11008" width="9.140625" style="3"/>
    <col min="11009" max="11009" width="13.7109375" style="3" customWidth="1"/>
    <col min="11010" max="11019" width="13" style="3" customWidth="1"/>
    <col min="11020" max="11264" width="9.140625" style="3"/>
    <col min="11265" max="11265" width="13.7109375" style="3" customWidth="1"/>
    <col min="11266" max="11275" width="13" style="3" customWidth="1"/>
    <col min="11276" max="11520" width="9.140625" style="3"/>
    <col min="11521" max="11521" width="13.7109375" style="3" customWidth="1"/>
    <col min="11522" max="11531" width="13" style="3" customWidth="1"/>
    <col min="11532" max="11776" width="9.140625" style="3"/>
    <col min="11777" max="11777" width="13.7109375" style="3" customWidth="1"/>
    <col min="11778" max="11787" width="13" style="3" customWidth="1"/>
    <col min="11788" max="12032" width="9.140625" style="3"/>
    <col min="12033" max="12033" width="13.7109375" style="3" customWidth="1"/>
    <col min="12034" max="12043" width="13" style="3" customWidth="1"/>
    <col min="12044" max="12288" width="9.140625" style="3"/>
    <col min="12289" max="12289" width="13.7109375" style="3" customWidth="1"/>
    <col min="12290" max="12299" width="13" style="3" customWidth="1"/>
    <col min="12300" max="12544" width="9.140625" style="3"/>
    <col min="12545" max="12545" width="13.7109375" style="3" customWidth="1"/>
    <col min="12546" max="12555" width="13" style="3" customWidth="1"/>
    <col min="12556" max="12800" width="9.140625" style="3"/>
    <col min="12801" max="12801" width="13.7109375" style="3" customWidth="1"/>
    <col min="12802" max="12811" width="13" style="3" customWidth="1"/>
    <col min="12812" max="13056" width="9.140625" style="3"/>
    <col min="13057" max="13057" width="13.7109375" style="3" customWidth="1"/>
    <col min="13058" max="13067" width="13" style="3" customWidth="1"/>
    <col min="13068" max="13312" width="9.140625" style="3"/>
    <col min="13313" max="13313" width="13.7109375" style="3" customWidth="1"/>
    <col min="13314" max="13323" width="13" style="3" customWidth="1"/>
    <col min="13324" max="13568" width="9.140625" style="3"/>
    <col min="13569" max="13569" width="13.7109375" style="3" customWidth="1"/>
    <col min="13570" max="13579" width="13" style="3" customWidth="1"/>
    <col min="13580" max="13824" width="9.140625" style="3"/>
    <col min="13825" max="13825" width="13.7109375" style="3" customWidth="1"/>
    <col min="13826" max="13835" width="13" style="3" customWidth="1"/>
    <col min="13836" max="14080" width="9.140625" style="3"/>
    <col min="14081" max="14081" width="13.7109375" style="3" customWidth="1"/>
    <col min="14082" max="14091" width="13" style="3" customWidth="1"/>
    <col min="14092" max="14336" width="9.140625" style="3"/>
    <col min="14337" max="14337" width="13.7109375" style="3" customWidth="1"/>
    <col min="14338" max="14347" width="13" style="3" customWidth="1"/>
    <col min="14348" max="14592" width="9.140625" style="3"/>
    <col min="14593" max="14593" width="13.7109375" style="3" customWidth="1"/>
    <col min="14594" max="14603" width="13" style="3" customWidth="1"/>
    <col min="14604" max="14848" width="9.140625" style="3"/>
    <col min="14849" max="14849" width="13.7109375" style="3" customWidth="1"/>
    <col min="14850" max="14859" width="13" style="3" customWidth="1"/>
    <col min="14860" max="15104" width="9.140625" style="3"/>
    <col min="15105" max="15105" width="13.7109375" style="3" customWidth="1"/>
    <col min="15106" max="15115" width="13" style="3" customWidth="1"/>
    <col min="15116" max="15360" width="9.140625" style="3"/>
    <col min="15361" max="15361" width="13.7109375" style="3" customWidth="1"/>
    <col min="15362" max="15371" width="13" style="3" customWidth="1"/>
    <col min="15372" max="15616" width="9.140625" style="3"/>
    <col min="15617" max="15617" width="13.7109375" style="3" customWidth="1"/>
    <col min="15618" max="15627" width="13" style="3" customWidth="1"/>
    <col min="15628" max="15872" width="9.140625" style="3"/>
    <col min="15873" max="15873" width="13.7109375" style="3" customWidth="1"/>
    <col min="15874" max="15883" width="13" style="3" customWidth="1"/>
    <col min="15884" max="16128" width="9.140625" style="3"/>
    <col min="16129" max="16129" width="13.7109375" style="3" customWidth="1"/>
    <col min="16130" max="16139" width="13" style="3" customWidth="1"/>
    <col min="16140" max="16384" width="9.140625" style="3"/>
  </cols>
  <sheetData>
    <row r="1" spans="1:12" ht="15.75" x14ac:dyDescent="0.25">
      <c r="A1" s="77" t="s">
        <v>184</v>
      </c>
    </row>
    <row r="2" spans="1:12" ht="14.25" x14ac:dyDescent="0.2">
      <c r="A2" s="76" t="s">
        <v>174</v>
      </c>
      <c r="B2" s="76"/>
    </row>
    <row r="3" spans="1:12" x14ac:dyDescent="0.2">
      <c r="A3" s="1"/>
    </row>
    <row r="4" spans="1:12" x14ac:dyDescent="0.2">
      <c r="A4" s="4"/>
      <c r="B4" s="85">
        <v>2013</v>
      </c>
      <c r="C4" s="85">
        <v>2014</v>
      </c>
      <c r="D4" s="85">
        <v>2015</v>
      </c>
      <c r="E4" s="85">
        <v>2016</v>
      </c>
      <c r="F4" s="85">
        <v>2017</v>
      </c>
      <c r="G4" s="85">
        <v>2018</v>
      </c>
      <c r="H4" s="85">
        <v>2019</v>
      </c>
      <c r="I4" s="85">
        <v>2020</v>
      </c>
      <c r="J4" s="85">
        <v>2021</v>
      </c>
      <c r="K4" s="85">
        <v>2022</v>
      </c>
      <c r="L4" s="85">
        <v>2022</v>
      </c>
    </row>
    <row r="5" spans="1:12" x14ac:dyDescent="0.2">
      <c r="A5" s="6" t="s">
        <v>96</v>
      </c>
      <c r="B5" s="86">
        <v>15400</v>
      </c>
      <c r="C5" s="86">
        <v>16300</v>
      </c>
      <c r="D5" s="86">
        <v>16900</v>
      </c>
      <c r="E5" s="86">
        <v>17000</v>
      </c>
      <c r="F5" s="86">
        <v>16800</v>
      </c>
      <c r="G5" s="86">
        <v>16700</v>
      </c>
      <c r="H5" s="86">
        <v>16600</v>
      </c>
      <c r="I5" s="86">
        <v>16600</v>
      </c>
      <c r="J5" s="86">
        <v>16600</v>
      </c>
      <c r="K5" s="86">
        <v>16400</v>
      </c>
      <c r="L5" s="86">
        <v>16300</v>
      </c>
    </row>
    <row r="6" spans="1:12" x14ac:dyDescent="0.2">
      <c r="A6" s="9" t="s">
        <v>73</v>
      </c>
      <c r="B6" s="87">
        <v>4500</v>
      </c>
      <c r="C6" s="87">
        <v>4500</v>
      </c>
      <c r="D6" s="87">
        <v>4100</v>
      </c>
      <c r="E6" s="87">
        <v>4100</v>
      </c>
      <c r="F6" s="87">
        <v>4000</v>
      </c>
      <c r="G6" s="87">
        <v>4000</v>
      </c>
      <c r="H6" s="87">
        <v>3900</v>
      </c>
      <c r="I6" s="87">
        <v>3900</v>
      </c>
      <c r="J6" s="87">
        <v>3900</v>
      </c>
      <c r="K6" s="87">
        <v>3800</v>
      </c>
      <c r="L6" s="87">
        <v>3700</v>
      </c>
    </row>
    <row r="7" spans="1:12" x14ac:dyDescent="0.2">
      <c r="A7" s="13" t="s">
        <v>11</v>
      </c>
      <c r="B7" s="89">
        <v>5500</v>
      </c>
      <c r="C7" s="89">
        <v>6400</v>
      </c>
      <c r="D7" s="89">
        <v>7400</v>
      </c>
      <c r="E7" s="89">
        <v>7500</v>
      </c>
      <c r="F7" s="89">
        <v>7500</v>
      </c>
      <c r="G7" s="89">
        <v>7500</v>
      </c>
      <c r="H7" s="89">
        <v>7500</v>
      </c>
      <c r="I7" s="89">
        <v>7500</v>
      </c>
      <c r="J7" s="89">
        <v>7500</v>
      </c>
      <c r="K7" s="89">
        <v>7500</v>
      </c>
      <c r="L7" s="89">
        <v>7500</v>
      </c>
    </row>
    <row r="8" spans="1:12" x14ac:dyDescent="0.2">
      <c r="A8" s="15" t="s">
        <v>20</v>
      </c>
      <c r="B8" s="90">
        <v>5400</v>
      </c>
      <c r="C8" s="90">
        <v>5400</v>
      </c>
      <c r="D8" s="90">
        <v>5400</v>
      </c>
      <c r="E8" s="90">
        <v>5400</v>
      </c>
      <c r="F8" s="90">
        <v>5300</v>
      </c>
      <c r="G8" s="90">
        <v>5200</v>
      </c>
      <c r="H8" s="90">
        <v>5200</v>
      </c>
      <c r="I8" s="90">
        <v>5200</v>
      </c>
      <c r="J8" s="90">
        <v>5200</v>
      </c>
      <c r="K8" s="90">
        <v>5100</v>
      </c>
      <c r="L8" s="90">
        <v>5100</v>
      </c>
    </row>
    <row r="10" spans="1:12" ht="15.75" customHeight="1" x14ac:dyDescent="0.2">
      <c r="A10" s="1" t="s">
        <v>175</v>
      </c>
    </row>
    <row r="11" spans="1:12" ht="15.75" customHeight="1" x14ac:dyDescent="0.2">
      <c r="A11" s="20" t="s">
        <v>133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39997558519241921"/>
  </sheetPr>
  <dimension ref="A1:P13"/>
  <sheetViews>
    <sheetView showGridLines="0" zoomScaleNormal="100" workbookViewId="0">
      <selection sqref="A1:L13"/>
    </sheetView>
  </sheetViews>
  <sheetFormatPr defaultRowHeight="12.75" x14ac:dyDescent="0.2"/>
  <cols>
    <col min="1" max="1" width="13.7109375" style="3" customWidth="1"/>
    <col min="2" max="12" width="8.7109375" style="3" customWidth="1"/>
    <col min="13" max="256" width="9.140625" style="3"/>
    <col min="257" max="257" width="13.7109375" style="3" customWidth="1"/>
    <col min="258" max="267" width="13" style="3" customWidth="1"/>
    <col min="268" max="512" width="9.140625" style="3"/>
    <col min="513" max="513" width="13.7109375" style="3" customWidth="1"/>
    <col min="514" max="523" width="13" style="3" customWidth="1"/>
    <col min="524" max="768" width="9.140625" style="3"/>
    <col min="769" max="769" width="13.7109375" style="3" customWidth="1"/>
    <col min="770" max="779" width="13" style="3" customWidth="1"/>
    <col min="780" max="1024" width="9.140625" style="3"/>
    <col min="1025" max="1025" width="13.7109375" style="3" customWidth="1"/>
    <col min="1026" max="1035" width="13" style="3" customWidth="1"/>
    <col min="1036" max="1280" width="9.140625" style="3"/>
    <col min="1281" max="1281" width="13.7109375" style="3" customWidth="1"/>
    <col min="1282" max="1291" width="13" style="3" customWidth="1"/>
    <col min="1292" max="1536" width="9.140625" style="3"/>
    <col min="1537" max="1537" width="13.7109375" style="3" customWidth="1"/>
    <col min="1538" max="1547" width="13" style="3" customWidth="1"/>
    <col min="1548" max="1792" width="9.140625" style="3"/>
    <col min="1793" max="1793" width="13.7109375" style="3" customWidth="1"/>
    <col min="1794" max="1803" width="13" style="3" customWidth="1"/>
    <col min="1804" max="2048" width="9.140625" style="3"/>
    <col min="2049" max="2049" width="13.7109375" style="3" customWidth="1"/>
    <col min="2050" max="2059" width="13" style="3" customWidth="1"/>
    <col min="2060" max="2304" width="9.140625" style="3"/>
    <col min="2305" max="2305" width="13.7109375" style="3" customWidth="1"/>
    <col min="2306" max="2315" width="13" style="3" customWidth="1"/>
    <col min="2316" max="2560" width="9.140625" style="3"/>
    <col min="2561" max="2561" width="13.7109375" style="3" customWidth="1"/>
    <col min="2562" max="2571" width="13" style="3" customWidth="1"/>
    <col min="2572" max="2816" width="9.140625" style="3"/>
    <col min="2817" max="2817" width="13.7109375" style="3" customWidth="1"/>
    <col min="2818" max="2827" width="13" style="3" customWidth="1"/>
    <col min="2828" max="3072" width="9.140625" style="3"/>
    <col min="3073" max="3073" width="13.7109375" style="3" customWidth="1"/>
    <col min="3074" max="3083" width="13" style="3" customWidth="1"/>
    <col min="3084" max="3328" width="9.140625" style="3"/>
    <col min="3329" max="3329" width="13.7109375" style="3" customWidth="1"/>
    <col min="3330" max="3339" width="13" style="3" customWidth="1"/>
    <col min="3340" max="3584" width="9.140625" style="3"/>
    <col min="3585" max="3585" width="13.7109375" style="3" customWidth="1"/>
    <col min="3586" max="3595" width="13" style="3" customWidth="1"/>
    <col min="3596" max="3840" width="9.140625" style="3"/>
    <col min="3841" max="3841" width="13.7109375" style="3" customWidth="1"/>
    <col min="3842" max="3851" width="13" style="3" customWidth="1"/>
    <col min="3852" max="4096" width="9.140625" style="3"/>
    <col min="4097" max="4097" width="13.7109375" style="3" customWidth="1"/>
    <col min="4098" max="4107" width="13" style="3" customWidth="1"/>
    <col min="4108" max="4352" width="9.140625" style="3"/>
    <col min="4353" max="4353" width="13.7109375" style="3" customWidth="1"/>
    <col min="4354" max="4363" width="13" style="3" customWidth="1"/>
    <col min="4364" max="4608" width="9.140625" style="3"/>
    <col min="4609" max="4609" width="13.7109375" style="3" customWidth="1"/>
    <col min="4610" max="4619" width="13" style="3" customWidth="1"/>
    <col min="4620" max="4864" width="9.140625" style="3"/>
    <col min="4865" max="4865" width="13.7109375" style="3" customWidth="1"/>
    <col min="4866" max="4875" width="13" style="3" customWidth="1"/>
    <col min="4876" max="5120" width="9.140625" style="3"/>
    <col min="5121" max="5121" width="13.7109375" style="3" customWidth="1"/>
    <col min="5122" max="5131" width="13" style="3" customWidth="1"/>
    <col min="5132" max="5376" width="9.140625" style="3"/>
    <col min="5377" max="5377" width="13.7109375" style="3" customWidth="1"/>
    <col min="5378" max="5387" width="13" style="3" customWidth="1"/>
    <col min="5388" max="5632" width="9.140625" style="3"/>
    <col min="5633" max="5633" width="13.7109375" style="3" customWidth="1"/>
    <col min="5634" max="5643" width="13" style="3" customWidth="1"/>
    <col min="5644" max="5888" width="9.140625" style="3"/>
    <col min="5889" max="5889" width="13.7109375" style="3" customWidth="1"/>
    <col min="5890" max="5899" width="13" style="3" customWidth="1"/>
    <col min="5900" max="6144" width="9.140625" style="3"/>
    <col min="6145" max="6145" width="13.7109375" style="3" customWidth="1"/>
    <col min="6146" max="6155" width="13" style="3" customWidth="1"/>
    <col min="6156" max="6400" width="9.140625" style="3"/>
    <col min="6401" max="6401" width="13.7109375" style="3" customWidth="1"/>
    <col min="6402" max="6411" width="13" style="3" customWidth="1"/>
    <col min="6412" max="6656" width="9.140625" style="3"/>
    <col min="6657" max="6657" width="13.7109375" style="3" customWidth="1"/>
    <col min="6658" max="6667" width="13" style="3" customWidth="1"/>
    <col min="6668" max="6912" width="9.140625" style="3"/>
    <col min="6913" max="6913" width="13.7109375" style="3" customWidth="1"/>
    <col min="6914" max="6923" width="13" style="3" customWidth="1"/>
    <col min="6924" max="7168" width="9.140625" style="3"/>
    <col min="7169" max="7169" width="13.7109375" style="3" customWidth="1"/>
    <col min="7170" max="7179" width="13" style="3" customWidth="1"/>
    <col min="7180" max="7424" width="9.140625" style="3"/>
    <col min="7425" max="7425" width="13.7109375" style="3" customWidth="1"/>
    <col min="7426" max="7435" width="13" style="3" customWidth="1"/>
    <col min="7436" max="7680" width="9.140625" style="3"/>
    <col min="7681" max="7681" width="13.7109375" style="3" customWidth="1"/>
    <col min="7682" max="7691" width="13" style="3" customWidth="1"/>
    <col min="7692" max="7936" width="9.140625" style="3"/>
    <col min="7937" max="7937" width="13.7109375" style="3" customWidth="1"/>
    <col min="7938" max="7947" width="13" style="3" customWidth="1"/>
    <col min="7948" max="8192" width="9.140625" style="3"/>
    <col min="8193" max="8193" width="13.7109375" style="3" customWidth="1"/>
    <col min="8194" max="8203" width="13" style="3" customWidth="1"/>
    <col min="8204" max="8448" width="9.140625" style="3"/>
    <col min="8449" max="8449" width="13.7109375" style="3" customWidth="1"/>
    <col min="8450" max="8459" width="13" style="3" customWidth="1"/>
    <col min="8460" max="8704" width="9.140625" style="3"/>
    <col min="8705" max="8705" width="13.7109375" style="3" customWidth="1"/>
    <col min="8706" max="8715" width="13" style="3" customWidth="1"/>
    <col min="8716" max="8960" width="9.140625" style="3"/>
    <col min="8961" max="8961" width="13.7109375" style="3" customWidth="1"/>
    <col min="8962" max="8971" width="13" style="3" customWidth="1"/>
    <col min="8972" max="9216" width="9.140625" style="3"/>
    <col min="9217" max="9217" width="13.7109375" style="3" customWidth="1"/>
    <col min="9218" max="9227" width="13" style="3" customWidth="1"/>
    <col min="9228" max="9472" width="9.140625" style="3"/>
    <col min="9473" max="9473" width="13.7109375" style="3" customWidth="1"/>
    <col min="9474" max="9483" width="13" style="3" customWidth="1"/>
    <col min="9484" max="9728" width="9.140625" style="3"/>
    <col min="9729" max="9729" width="13.7109375" style="3" customWidth="1"/>
    <col min="9730" max="9739" width="13" style="3" customWidth="1"/>
    <col min="9740" max="9984" width="9.140625" style="3"/>
    <col min="9985" max="9985" width="13.7109375" style="3" customWidth="1"/>
    <col min="9986" max="9995" width="13" style="3" customWidth="1"/>
    <col min="9996" max="10240" width="9.140625" style="3"/>
    <col min="10241" max="10241" width="13.7109375" style="3" customWidth="1"/>
    <col min="10242" max="10251" width="13" style="3" customWidth="1"/>
    <col min="10252" max="10496" width="9.140625" style="3"/>
    <col min="10497" max="10497" width="13.7109375" style="3" customWidth="1"/>
    <col min="10498" max="10507" width="13" style="3" customWidth="1"/>
    <col min="10508" max="10752" width="9.140625" style="3"/>
    <col min="10753" max="10753" width="13.7109375" style="3" customWidth="1"/>
    <col min="10754" max="10763" width="13" style="3" customWidth="1"/>
    <col min="10764" max="11008" width="9.140625" style="3"/>
    <col min="11009" max="11009" width="13.7109375" style="3" customWidth="1"/>
    <col min="11010" max="11019" width="13" style="3" customWidth="1"/>
    <col min="11020" max="11264" width="9.140625" style="3"/>
    <col min="11265" max="11265" width="13.7109375" style="3" customWidth="1"/>
    <col min="11266" max="11275" width="13" style="3" customWidth="1"/>
    <col min="11276" max="11520" width="9.140625" style="3"/>
    <col min="11521" max="11521" width="13.7109375" style="3" customWidth="1"/>
    <col min="11522" max="11531" width="13" style="3" customWidth="1"/>
    <col min="11532" max="11776" width="9.140625" style="3"/>
    <col min="11777" max="11777" width="13.7109375" style="3" customWidth="1"/>
    <col min="11778" max="11787" width="13" style="3" customWidth="1"/>
    <col min="11788" max="12032" width="9.140625" style="3"/>
    <col min="12033" max="12033" width="13.7109375" style="3" customWidth="1"/>
    <col min="12034" max="12043" width="13" style="3" customWidth="1"/>
    <col min="12044" max="12288" width="9.140625" style="3"/>
    <col min="12289" max="12289" width="13.7109375" style="3" customWidth="1"/>
    <col min="12290" max="12299" width="13" style="3" customWidth="1"/>
    <col min="12300" max="12544" width="9.140625" style="3"/>
    <col min="12545" max="12545" width="13.7109375" style="3" customWidth="1"/>
    <col min="12546" max="12555" width="13" style="3" customWidth="1"/>
    <col min="12556" max="12800" width="9.140625" style="3"/>
    <col min="12801" max="12801" width="13.7109375" style="3" customWidth="1"/>
    <col min="12802" max="12811" width="13" style="3" customWidth="1"/>
    <col min="12812" max="13056" width="9.140625" style="3"/>
    <col min="13057" max="13057" width="13.7109375" style="3" customWidth="1"/>
    <col min="13058" max="13067" width="13" style="3" customWidth="1"/>
    <col min="13068" max="13312" width="9.140625" style="3"/>
    <col min="13313" max="13313" width="13.7109375" style="3" customWidth="1"/>
    <col min="13314" max="13323" width="13" style="3" customWidth="1"/>
    <col min="13324" max="13568" width="9.140625" style="3"/>
    <col min="13569" max="13569" width="13.7109375" style="3" customWidth="1"/>
    <col min="13570" max="13579" width="13" style="3" customWidth="1"/>
    <col min="13580" max="13824" width="9.140625" style="3"/>
    <col min="13825" max="13825" width="13.7109375" style="3" customWidth="1"/>
    <col min="13826" max="13835" width="13" style="3" customWidth="1"/>
    <col min="13836" max="14080" width="9.140625" style="3"/>
    <col min="14081" max="14081" width="13.7109375" style="3" customWidth="1"/>
    <col min="14082" max="14091" width="13" style="3" customWidth="1"/>
    <col min="14092" max="14336" width="9.140625" style="3"/>
    <col min="14337" max="14337" width="13.7109375" style="3" customWidth="1"/>
    <col min="14338" max="14347" width="13" style="3" customWidth="1"/>
    <col min="14348" max="14592" width="9.140625" style="3"/>
    <col min="14593" max="14593" width="13.7109375" style="3" customWidth="1"/>
    <col min="14594" max="14603" width="13" style="3" customWidth="1"/>
    <col min="14604" max="14848" width="9.140625" style="3"/>
    <col min="14849" max="14849" width="13.7109375" style="3" customWidth="1"/>
    <col min="14850" max="14859" width="13" style="3" customWidth="1"/>
    <col min="14860" max="15104" width="9.140625" style="3"/>
    <col min="15105" max="15105" width="13.7109375" style="3" customWidth="1"/>
    <col min="15106" max="15115" width="13" style="3" customWidth="1"/>
    <col min="15116" max="15360" width="9.140625" style="3"/>
    <col min="15361" max="15361" width="13.7109375" style="3" customWidth="1"/>
    <col min="15362" max="15371" width="13" style="3" customWidth="1"/>
    <col min="15372" max="15616" width="9.140625" style="3"/>
    <col min="15617" max="15617" width="13.7109375" style="3" customWidth="1"/>
    <col min="15618" max="15627" width="13" style="3" customWidth="1"/>
    <col min="15628" max="15872" width="9.140625" style="3"/>
    <col min="15873" max="15873" width="13.7109375" style="3" customWidth="1"/>
    <col min="15874" max="15883" width="13" style="3" customWidth="1"/>
    <col min="15884" max="16128" width="9.140625" style="3"/>
    <col min="16129" max="16129" width="13.7109375" style="3" customWidth="1"/>
    <col min="16130" max="16139" width="13" style="3" customWidth="1"/>
    <col min="16140" max="16384" width="9.140625" style="3"/>
  </cols>
  <sheetData>
    <row r="1" spans="1:16" ht="15.75" x14ac:dyDescent="0.25">
      <c r="A1" s="77" t="s">
        <v>185</v>
      </c>
    </row>
    <row r="2" spans="1:16" ht="14.25" x14ac:dyDescent="0.2">
      <c r="A2" s="76" t="s">
        <v>178</v>
      </c>
    </row>
    <row r="3" spans="1:16" x14ac:dyDescent="0.2">
      <c r="A3" s="1"/>
    </row>
    <row r="4" spans="1:16" x14ac:dyDescent="0.2">
      <c r="A4" s="4"/>
      <c r="B4" s="85">
        <v>2013</v>
      </c>
      <c r="C4" s="85">
        <v>2014</v>
      </c>
      <c r="D4" s="85">
        <v>2015</v>
      </c>
      <c r="E4" s="85">
        <v>2016</v>
      </c>
      <c r="F4" s="85">
        <v>2017</v>
      </c>
      <c r="G4" s="85">
        <v>2018</v>
      </c>
      <c r="H4" s="85">
        <v>2019</v>
      </c>
      <c r="I4" s="85">
        <v>2020</v>
      </c>
      <c r="J4" s="85">
        <v>2021</v>
      </c>
      <c r="K4" s="85">
        <v>2022</v>
      </c>
      <c r="L4" s="92">
        <v>2023</v>
      </c>
    </row>
    <row r="5" spans="1:16" x14ac:dyDescent="0.2">
      <c r="A5" s="42" t="s">
        <v>96</v>
      </c>
      <c r="B5" s="95">
        <v>2049.6</v>
      </c>
      <c r="C5" s="95">
        <v>1946.8</v>
      </c>
      <c r="D5" s="95">
        <v>1904.1</v>
      </c>
      <c r="E5" s="95">
        <v>1864.4</v>
      </c>
      <c r="F5" s="95">
        <v>1928.2</v>
      </c>
      <c r="G5" s="95">
        <v>1947.7059999999999</v>
      </c>
      <c r="H5" s="95">
        <v>1824</v>
      </c>
      <c r="I5" s="95">
        <v>1968</v>
      </c>
      <c r="J5" s="95">
        <v>1897</v>
      </c>
      <c r="K5" s="95">
        <v>1737.422</v>
      </c>
      <c r="L5" s="95">
        <v>1599.52</v>
      </c>
      <c r="N5" s="8">
        <f>$L5/$B5-1</f>
        <v>-0.2195940671350507</v>
      </c>
      <c r="P5" s="33">
        <f>L5/B5-1</f>
        <v>-0.2195940671350507</v>
      </c>
    </row>
    <row r="6" spans="1:16" x14ac:dyDescent="0.2">
      <c r="A6" s="93" t="s">
        <v>73</v>
      </c>
      <c r="B6" s="94">
        <v>250.6</v>
      </c>
      <c r="C6" s="94">
        <v>307.7</v>
      </c>
      <c r="D6" s="94">
        <v>232.5</v>
      </c>
      <c r="E6" s="94">
        <v>249.6</v>
      </c>
      <c r="F6" s="94">
        <v>299.2</v>
      </c>
      <c r="G6" s="94">
        <v>259</v>
      </c>
      <c r="H6" s="94">
        <v>217</v>
      </c>
      <c r="I6" s="94">
        <v>193</v>
      </c>
      <c r="J6" s="94">
        <v>185</v>
      </c>
      <c r="K6" s="94">
        <v>169</v>
      </c>
      <c r="L6" s="94">
        <v>178</v>
      </c>
      <c r="N6" s="8">
        <f t="shared" ref="N6:N10" si="0">$L6/$B6-1</f>
        <v>-0.28970470869912213</v>
      </c>
    </row>
    <row r="7" spans="1:16" x14ac:dyDescent="0.2">
      <c r="A7" s="11" t="s">
        <v>10</v>
      </c>
      <c r="B7" s="88">
        <v>344.6</v>
      </c>
      <c r="C7" s="88">
        <v>324.8</v>
      </c>
      <c r="D7" s="88">
        <v>347.2</v>
      </c>
      <c r="E7" s="88">
        <v>272.5</v>
      </c>
      <c r="F7" s="88">
        <v>293</v>
      </c>
      <c r="G7" s="88">
        <v>290.70600000000002</v>
      </c>
      <c r="H7" s="88">
        <v>265</v>
      </c>
      <c r="I7" s="88">
        <v>294</v>
      </c>
      <c r="J7" s="88">
        <v>333</v>
      </c>
      <c r="K7" s="88">
        <v>261.42200000000003</v>
      </c>
      <c r="L7" s="88">
        <v>277.42</v>
      </c>
      <c r="N7" s="8">
        <f t="shared" si="0"/>
        <v>-0.19495066744051071</v>
      </c>
    </row>
    <row r="8" spans="1:16" x14ac:dyDescent="0.2">
      <c r="A8" s="11" t="s">
        <v>11</v>
      </c>
      <c r="B8" s="88">
        <v>694</v>
      </c>
      <c r="C8" s="88">
        <v>643</v>
      </c>
      <c r="D8" s="88">
        <v>618</v>
      </c>
      <c r="E8" s="88">
        <v>630</v>
      </c>
      <c r="F8" s="88">
        <v>632</v>
      </c>
      <c r="G8" s="88">
        <v>734</v>
      </c>
      <c r="H8" s="88">
        <v>642</v>
      </c>
      <c r="I8" s="88">
        <v>705</v>
      </c>
      <c r="J8" s="88">
        <v>751</v>
      </c>
      <c r="K8" s="88">
        <v>709</v>
      </c>
      <c r="L8" s="88">
        <v>568</v>
      </c>
      <c r="N8" s="8">
        <f t="shared" si="0"/>
        <v>-0.18155619596541783</v>
      </c>
    </row>
    <row r="9" spans="1:16" x14ac:dyDescent="0.2">
      <c r="A9" s="13" t="s">
        <v>24</v>
      </c>
      <c r="B9" s="89">
        <v>208.4</v>
      </c>
      <c r="C9" s="89">
        <v>201.3</v>
      </c>
      <c r="D9" s="89">
        <v>224.4</v>
      </c>
      <c r="E9" s="89">
        <v>212.3</v>
      </c>
      <c r="F9" s="89">
        <v>228</v>
      </c>
      <c r="G9" s="89">
        <v>216</v>
      </c>
      <c r="H9" s="89">
        <v>216</v>
      </c>
      <c r="I9" s="89">
        <v>208</v>
      </c>
      <c r="J9" s="89">
        <v>212</v>
      </c>
      <c r="K9" s="89">
        <v>209</v>
      </c>
      <c r="L9" s="89">
        <v>212</v>
      </c>
      <c r="N9" s="8">
        <f>$L9/$B9-1</f>
        <v>1.7274472168905985E-2</v>
      </c>
    </row>
    <row r="10" spans="1:16" x14ac:dyDescent="0.2">
      <c r="A10" s="34" t="s">
        <v>28</v>
      </c>
      <c r="B10" s="91">
        <v>552</v>
      </c>
      <c r="C10" s="91">
        <v>470</v>
      </c>
      <c r="D10" s="91">
        <v>482</v>
      </c>
      <c r="E10" s="91">
        <v>500</v>
      </c>
      <c r="F10" s="91">
        <v>476</v>
      </c>
      <c r="G10" s="91">
        <v>448</v>
      </c>
      <c r="H10" s="91">
        <v>484</v>
      </c>
      <c r="I10" s="91">
        <v>568</v>
      </c>
      <c r="J10" s="91">
        <v>416</v>
      </c>
      <c r="K10" s="91">
        <v>389</v>
      </c>
      <c r="L10" s="91">
        <v>364.1</v>
      </c>
      <c r="N10" s="8">
        <f t="shared" si="0"/>
        <v>-0.34039855072463765</v>
      </c>
    </row>
    <row r="12" spans="1:16" ht="15.75" customHeight="1" x14ac:dyDescent="0.2">
      <c r="A12" s="1" t="s">
        <v>179</v>
      </c>
    </row>
    <row r="13" spans="1:16" ht="15.75" customHeight="1" x14ac:dyDescent="0.2">
      <c r="A13" s="20" t="s">
        <v>133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B3:AB27"/>
  <sheetViews>
    <sheetView zoomScaleNormal="100" workbookViewId="0">
      <selection activeCell="S35" sqref="S35"/>
    </sheetView>
  </sheetViews>
  <sheetFormatPr defaultColWidth="9.140625" defaultRowHeight="12.75" x14ac:dyDescent="0.2"/>
  <cols>
    <col min="1" max="16384" width="9.140625" style="22"/>
  </cols>
  <sheetData>
    <row r="3" spans="17:28" x14ac:dyDescent="0.2">
      <c r="Q3" s="35" t="s">
        <v>180</v>
      </c>
    </row>
    <row r="4" spans="17:28" x14ac:dyDescent="0.2">
      <c r="Q4" s="22" t="s">
        <v>178</v>
      </c>
    </row>
    <row r="6" spans="17:28" x14ac:dyDescent="0.2">
      <c r="Q6" s="36"/>
      <c r="R6" s="37">
        <v>2013</v>
      </c>
      <c r="S6" s="37">
        <v>2014</v>
      </c>
      <c r="T6" s="37">
        <v>2015</v>
      </c>
      <c r="U6" s="37">
        <v>2016</v>
      </c>
      <c r="V6" s="37">
        <v>2017</v>
      </c>
      <c r="W6" s="37">
        <v>2018</v>
      </c>
      <c r="X6" s="37">
        <v>2019</v>
      </c>
      <c r="Y6" s="37">
        <v>2020</v>
      </c>
      <c r="Z6" s="37">
        <v>2021</v>
      </c>
      <c r="AA6" s="37">
        <v>2022</v>
      </c>
      <c r="AB6" s="37">
        <v>2023</v>
      </c>
    </row>
    <row r="7" spans="17:28" x14ac:dyDescent="0.2">
      <c r="Q7" s="38" t="s">
        <v>96</v>
      </c>
      <c r="R7" s="39">
        <v>2049.6</v>
      </c>
      <c r="S7" s="39">
        <v>1946.8</v>
      </c>
      <c r="T7" s="39">
        <v>1904.1</v>
      </c>
      <c r="U7" s="39">
        <v>1864.4</v>
      </c>
      <c r="V7" s="39">
        <v>1928.2</v>
      </c>
      <c r="W7" s="39">
        <v>1947.7059999999999</v>
      </c>
      <c r="X7" s="39">
        <v>1824</v>
      </c>
      <c r="Y7" s="39">
        <v>1968</v>
      </c>
      <c r="Z7" s="39">
        <v>1897</v>
      </c>
      <c r="AA7" s="39">
        <v>1737.422</v>
      </c>
      <c r="AB7" s="39">
        <v>1599.52</v>
      </c>
    </row>
    <row r="8" spans="17:28" x14ac:dyDescent="0.2">
      <c r="Q8" s="40" t="s">
        <v>73</v>
      </c>
      <c r="R8" s="41">
        <v>250.6</v>
      </c>
      <c r="S8" s="41">
        <v>307.7</v>
      </c>
      <c r="T8" s="41">
        <v>232.5</v>
      </c>
      <c r="U8" s="41">
        <v>249.6</v>
      </c>
      <c r="V8" s="41">
        <v>299.2</v>
      </c>
      <c r="W8" s="41">
        <v>259</v>
      </c>
      <c r="X8" s="41">
        <v>217</v>
      </c>
      <c r="Y8" s="41">
        <v>193</v>
      </c>
      <c r="Z8" s="41">
        <v>185</v>
      </c>
      <c r="AA8" s="41">
        <v>169</v>
      </c>
      <c r="AB8" s="41">
        <v>178</v>
      </c>
    </row>
    <row r="9" spans="17:28" x14ac:dyDescent="0.2">
      <c r="Q9" s="40" t="s">
        <v>10</v>
      </c>
      <c r="R9" s="41">
        <v>344.6</v>
      </c>
      <c r="S9" s="41">
        <v>324.8</v>
      </c>
      <c r="T9" s="41">
        <v>347.2</v>
      </c>
      <c r="U9" s="41">
        <v>272.5</v>
      </c>
      <c r="V9" s="41">
        <v>293</v>
      </c>
      <c r="W9" s="41">
        <v>290.70600000000002</v>
      </c>
      <c r="X9" s="41">
        <v>265</v>
      </c>
      <c r="Y9" s="41">
        <v>294</v>
      </c>
      <c r="Z9" s="41">
        <v>333</v>
      </c>
      <c r="AA9" s="41">
        <v>261.42200000000003</v>
      </c>
      <c r="AB9" s="41">
        <v>277.42</v>
      </c>
    </row>
    <row r="10" spans="17:28" x14ac:dyDescent="0.2">
      <c r="Q10" s="40" t="s">
        <v>11</v>
      </c>
      <c r="R10" s="41">
        <v>694</v>
      </c>
      <c r="S10" s="41">
        <v>643</v>
      </c>
      <c r="T10" s="41">
        <v>618</v>
      </c>
      <c r="U10" s="41">
        <v>630</v>
      </c>
      <c r="V10" s="41">
        <v>632</v>
      </c>
      <c r="W10" s="41">
        <v>734</v>
      </c>
      <c r="X10" s="41">
        <v>642</v>
      </c>
      <c r="Y10" s="41">
        <v>705</v>
      </c>
      <c r="Z10" s="41">
        <v>751</v>
      </c>
      <c r="AA10" s="41">
        <v>709</v>
      </c>
      <c r="AB10" s="41">
        <v>568</v>
      </c>
    </row>
    <row r="11" spans="17:28" x14ac:dyDescent="0.2">
      <c r="Q11" s="40" t="s">
        <v>24</v>
      </c>
      <c r="R11" s="41">
        <v>208.4</v>
      </c>
      <c r="S11" s="41">
        <v>201.3</v>
      </c>
      <c r="T11" s="41">
        <v>224.4</v>
      </c>
      <c r="U11" s="41">
        <v>212.3</v>
      </c>
      <c r="V11" s="41">
        <v>228</v>
      </c>
      <c r="W11" s="41">
        <v>216</v>
      </c>
      <c r="X11" s="41">
        <v>216</v>
      </c>
      <c r="Y11" s="41">
        <v>208</v>
      </c>
      <c r="Z11" s="41">
        <v>212</v>
      </c>
      <c r="AA11" s="41">
        <v>209</v>
      </c>
      <c r="AB11" s="41">
        <v>212</v>
      </c>
    </row>
    <row r="12" spans="17:28" x14ac:dyDescent="0.2">
      <c r="Q12" s="40" t="s">
        <v>28</v>
      </c>
      <c r="R12" s="41">
        <v>552</v>
      </c>
      <c r="S12" s="41">
        <v>470</v>
      </c>
      <c r="T12" s="41">
        <v>482</v>
      </c>
      <c r="U12" s="41">
        <v>500</v>
      </c>
      <c r="V12" s="41">
        <v>476</v>
      </c>
      <c r="W12" s="41">
        <v>448</v>
      </c>
      <c r="X12" s="41">
        <v>484</v>
      </c>
      <c r="Y12" s="41">
        <v>568</v>
      </c>
      <c r="Z12" s="41">
        <v>416</v>
      </c>
      <c r="AA12" s="41">
        <v>389</v>
      </c>
      <c r="AB12" s="41">
        <v>364.1</v>
      </c>
    </row>
    <row r="15" spans="17:28" x14ac:dyDescent="0.2">
      <c r="Q15" s="1" t="s">
        <v>179</v>
      </c>
    </row>
    <row r="16" spans="17:28" x14ac:dyDescent="0.2">
      <c r="Q16" s="20" t="s">
        <v>133</v>
      </c>
    </row>
    <row r="27" spans="2:2" x14ac:dyDescent="0.2">
      <c r="B27" s="3" t="s">
        <v>90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39997558519241921"/>
  </sheetPr>
  <dimension ref="A1:L10"/>
  <sheetViews>
    <sheetView showGridLines="0" zoomScaleNormal="100" workbookViewId="0">
      <selection sqref="A1:L10"/>
    </sheetView>
  </sheetViews>
  <sheetFormatPr defaultColWidth="9.140625" defaultRowHeight="12.75" x14ac:dyDescent="0.2"/>
  <cols>
    <col min="1" max="1" width="11.5703125" style="3" customWidth="1"/>
    <col min="2" max="12" width="7.7109375" style="3" customWidth="1"/>
    <col min="13" max="16384" width="9.140625" style="3"/>
  </cols>
  <sheetData>
    <row r="1" spans="1:12" ht="15.75" x14ac:dyDescent="0.25">
      <c r="A1" s="75" t="s">
        <v>186</v>
      </c>
      <c r="B1" s="2"/>
    </row>
    <row r="2" spans="1:12" ht="14.25" x14ac:dyDescent="0.2">
      <c r="A2" s="76" t="s">
        <v>178</v>
      </c>
    </row>
    <row r="3" spans="1:12" x14ac:dyDescent="0.2">
      <c r="A3" s="1"/>
    </row>
    <row r="4" spans="1:12" x14ac:dyDescent="0.2">
      <c r="A4" s="4"/>
      <c r="B4" s="85">
        <v>2013</v>
      </c>
      <c r="C4" s="85">
        <v>2014</v>
      </c>
      <c r="D4" s="85">
        <v>2015</v>
      </c>
      <c r="E4" s="85">
        <v>2016</v>
      </c>
      <c r="F4" s="85">
        <v>2017</v>
      </c>
      <c r="G4" s="85">
        <v>2018</v>
      </c>
      <c r="H4" s="85">
        <v>2019</v>
      </c>
      <c r="I4" s="85">
        <v>2020</v>
      </c>
      <c r="J4" s="85">
        <v>2021</v>
      </c>
      <c r="K4" s="85">
        <v>2022</v>
      </c>
      <c r="L4" s="85">
        <v>2023</v>
      </c>
    </row>
    <row r="5" spans="1:12" x14ac:dyDescent="0.2">
      <c r="A5" s="42" t="s">
        <v>96</v>
      </c>
      <c r="B5" s="97">
        <v>132</v>
      </c>
      <c r="C5" s="97">
        <v>147.9</v>
      </c>
      <c r="D5" s="97">
        <v>137.80000000000001</v>
      </c>
      <c r="E5" s="97">
        <v>117</v>
      </c>
      <c r="F5" s="97">
        <v>110</v>
      </c>
      <c r="G5" s="97">
        <v>93</v>
      </c>
      <c r="H5" s="97">
        <v>89</v>
      </c>
      <c r="I5" s="97">
        <v>84</v>
      </c>
      <c r="J5" s="97">
        <v>57</v>
      </c>
      <c r="K5" s="97">
        <v>59</v>
      </c>
      <c r="L5" s="97">
        <v>82</v>
      </c>
    </row>
    <row r="6" spans="1:12" x14ac:dyDescent="0.2">
      <c r="A6" s="17" t="s">
        <v>3</v>
      </c>
      <c r="B6" s="98">
        <v>8</v>
      </c>
      <c r="C6" s="98">
        <v>13.9</v>
      </c>
      <c r="D6" s="98">
        <v>12.8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</row>
    <row r="7" spans="1:12" x14ac:dyDescent="0.2">
      <c r="A7" s="15" t="s">
        <v>11</v>
      </c>
      <c r="B7" s="90">
        <v>124</v>
      </c>
      <c r="C7" s="90">
        <v>134</v>
      </c>
      <c r="D7" s="90">
        <v>125</v>
      </c>
      <c r="E7" s="90">
        <v>117</v>
      </c>
      <c r="F7" s="90">
        <v>110</v>
      </c>
      <c r="G7" s="90">
        <v>93</v>
      </c>
      <c r="H7" s="90">
        <v>89</v>
      </c>
      <c r="I7" s="90">
        <v>84</v>
      </c>
      <c r="J7" s="90">
        <v>57</v>
      </c>
      <c r="K7" s="90">
        <v>59</v>
      </c>
      <c r="L7" s="90">
        <v>82</v>
      </c>
    </row>
    <row r="9" spans="1:12" ht="15.75" customHeight="1" x14ac:dyDescent="0.2">
      <c r="A9" s="1" t="s">
        <v>181</v>
      </c>
    </row>
    <row r="10" spans="1:12" ht="15.75" customHeight="1" x14ac:dyDescent="0.2">
      <c r="A10" s="83" t="s">
        <v>133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39997558519241921"/>
  </sheetPr>
  <dimension ref="A1:N9"/>
  <sheetViews>
    <sheetView showGridLines="0" zoomScaleNormal="100" workbookViewId="0">
      <selection sqref="A1:L9"/>
    </sheetView>
  </sheetViews>
  <sheetFormatPr defaultColWidth="8.7109375" defaultRowHeight="12.75" x14ac:dyDescent="0.2"/>
  <cols>
    <col min="1" max="1" width="13.85546875" style="3" bestFit="1" customWidth="1"/>
    <col min="2" max="11" width="8.7109375" style="3" customWidth="1"/>
    <col min="12" max="16384" width="8.7109375" style="3"/>
  </cols>
  <sheetData>
    <row r="1" spans="1:14" ht="15.75" x14ac:dyDescent="0.25">
      <c r="A1" s="75" t="s">
        <v>188</v>
      </c>
      <c r="B1" s="2"/>
    </row>
    <row r="2" spans="1:14" ht="14.25" x14ac:dyDescent="0.2">
      <c r="A2" s="76" t="s">
        <v>178</v>
      </c>
    </row>
    <row r="4" spans="1:14" x14ac:dyDescent="0.2">
      <c r="A4" s="4"/>
      <c r="B4" s="85">
        <v>2013</v>
      </c>
      <c r="C4" s="85">
        <v>2014</v>
      </c>
      <c r="D4" s="85">
        <v>2015</v>
      </c>
      <c r="E4" s="85">
        <v>2016</v>
      </c>
      <c r="F4" s="85">
        <v>2017</v>
      </c>
      <c r="G4" s="85">
        <v>2018</v>
      </c>
      <c r="H4" s="85">
        <v>2019</v>
      </c>
      <c r="I4" s="85">
        <v>2020</v>
      </c>
      <c r="J4" s="85">
        <v>2021</v>
      </c>
      <c r="K4" s="85">
        <v>2022</v>
      </c>
      <c r="L4" s="85">
        <v>2023</v>
      </c>
    </row>
    <row r="5" spans="1:14" x14ac:dyDescent="0.2">
      <c r="A5" s="6" t="s">
        <v>96</v>
      </c>
      <c r="B5" s="99">
        <v>1172</v>
      </c>
      <c r="C5" s="99">
        <v>1217</v>
      </c>
      <c r="D5" s="99">
        <v>1205</v>
      </c>
      <c r="E5" s="99">
        <v>1118</v>
      </c>
      <c r="F5" s="99">
        <v>983</v>
      </c>
      <c r="G5" s="99">
        <v>1009</v>
      </c>
      <c r="H5" s="99">
        <v>1214</v>
      </c>
      <c r="I5" s="99">
        <v>1035</v>
      </c>
      <c r="J5" s="99">
        <v>1021.1</v>
      </c>
      <c r="K5" s="99">
        <v>924.7</v>
      </c>
      <c r="L5" s="99">
        <v>882</v>
      </c>
    </row>
    <row r="6" spans="1:14" x14ac:dyDescent="0.2">
      <c r="A6" s="43" t="s">
        <v>11</v>
      </c>
      <c r="B6" s="100">
        <v>1172</v>
      </c>
      <c r="C6" s="100">
        <v>1217</v>
      </c>
      <c r="D6" s="100">
        <v>1205</v>
      </c>
      <c r="E6" s="100">
        <v>1118</v>
      </c>
      <c r="F6" s="100">
        <v>983</v>
      </c>
      <c r="G6" s="100">
        <v>1009</v>
      </c>
      <c r="H6" s="100">
        <v>1214</v>
      </c>
      <c r="I6" s="100">
        <v>1035</v>
      </c>
      <c r="J6" s="100">
        <v>1021.1</v>
      </c>
      <c r="K6" s="100">
        <v>924.7</v>
      </c>
      <c r="L6" s="100">
        <v>882</v>
      </c>
      <c r="N6" s="33">
        <f>L6/C6-1</f>
        <v>-0.27526705012325392</v>
      </c>
    </row>
    <row r="8" spans="1:14" ht="15.75" customHeight="1" x14ac:dyDescent="0.2">
      <c r="A8" s="1" t="s">
        <v>99</v>
      </c>
    </row>
    <row r="9" spans="1:14" ht="15.75" customHeight="1" x14ac:dyDescent="0.2">
      <c r="A9" s="20" t="s">
        <v>133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C000"/>
  </sheetPr>
  <dimension ref="A1:C67"/>
  <sheetViews>
    <sheetView showGridLines="0" topLeftCell="A10" zoomScaleNormal="100" workbookViewId="0">
      <selection activeCell="P39" sqref="P39"/>
    </sheetView>
  </sheetViews>
  <sheetFormatPr defaultColWidth="8.7109375" defaultRowHeight="12.75" x14ac:dyDescent="0.2"/>
  <cols>
    <col min="1" max="1" width="57.42578125" style="22" customWidth="1"/>
    <col min="2" max="2" width="9.28515625" style="22" bestFit="1" customWidth="1"/>
    <col min="3" max="16384" width="8.7109375" style="22"/>
  </cols>
  <sheetData>
    <row r="1" spans="1:3" x14ac:dyDescent="0.2">
      <c r="A1" s="44" t="s">
        <v>189</v>
      </c>
    </row>
    <row r="2" spans="1:3" x14ac:dyDescent="0.2">
      <c r="A2" s="22" t="s">
        <v>187</v>
      </c>
    </row>
    <row r="3" spans="1:3" x14ac:dyDescent="0.2">
      <c r="B3" s="22" t="s">
        <v>98</v>
      </c>
      <c r="C3" s="22" t="s">
        <v>97</v>
      </c>
    </row>
    <row r="4" spans="1:3" x14ac:dyDescent="0.2">
      <c r="A4" s="22" t="s">
        <v>92</v>
      </c>
      <c r="B4" s="48">
        <f t="shared" ref="B4:B12" si="0">C4/C$12</f>
        <v>0.20995953083201865</v>
      </c>
      <c r="C4" s="22">
        <v>3061</v>
      </c>
    </row>
    <row r="5" spans="1:3" x14ac:dyDescent="0.2">
      <c r="A5" s="22" t="s">
        <v>93</v>
      </c>
      <c r="B5" s="48">
        <f t="shared" si="0"/>
        <v>0.14328829137800947</v>
      </c>
      <c r="C5" s="22">
        <v>2089</v>
      </c>
    </row>
    <row r="6" spans="1:3" x14ac:dyDescent="0.2">
      <c r="A6" s="22" t="s">
        <v>95</v>
      </c>
      <c r="B6" s="48">
        <f t="shared" si="0"/>
        <v>0.32930928047191166</v>
      </c>
      <c r="C6" s="22">
        <v>4801</v>
      </c>
    </row>
    <row r="7" spans="1:3" x14ac:dyDescent="0.2">
      <c r="A7" s="22" t="s">
        <v>91</v>
      </c>
      <c r="B7" s="48">
        <f t="shared" si="0"/>
        <v>0.23451539886137596</v>
      </c>
      <c r="C7" s="22">
        <v>3419</v>
      </c>
    </row>
    <row r="8" spans="1:3" x14ac:dyDescent="0.2">
      <c r="A8" s="22" t="s">
        <v>120</v>
      </c>
      <c r="B8" s="48">
        <f t="shared" si="0"/>
        <v>1.8588380547362646E-2</v>
      </c>
      <c r="C8" s="22">
        <v>271</v>
      </c>
    </row>
    <row r="9" spans="1:3" x14ac:dyDescent="0.2">
      <c r="A9" s="22" t="s">
        <v>94</v>
      </c>
      <c r="B9" s="48">
        <f t="shared" si="0"/>
        <v>2.5516153371287469E-2</v>
      </c>
      <c r="C9" s="22">
        <v>372</v>
      </c>
    </row>
    <row r="10" spans="1:3" x14ac:dyDescent="0.2">
      <c r="A10" s="22" t="s">
        <v>119</v>
      </c>
      <c r="B10" s="48">
        <f t="shared" si="0"/>
        <v>3.8548597297482681E-2</v>
      </c>
      <c r="C10" s="22">
        <v>562</v>
      </c>
    </row>
    <row r="11" spans="1:3" x14ac:dyDescent="0.2">
      <c r="A11" s="22" t="s">
        <v>170</v>
      </c>
      <c r="B11" s="48">
        <f t="shared" si="0"/>
        <v>2.7436724055147818E-4</v>
      </c>
      <c r="C11" s="22">
        <v>4</v>
      </c>
    </row>
    <row r="12" spans="1:3" x14ac:dyDescent="0.2">
      <c r="B12" s="48">
        <f t="shared" si="0"/>
        <v>1</v>
      </c>
      <c r="C12" s="22">
        <f>SUM(C4:C11)</f>
        <v>14579</v>
      </c>
    </row>
    <row r="21" spans="1:2" ht="18" customHeight="1" x14ac:dyDescent="0.2">
      <c r="A21" s="46" t="s">
        <v>134</v>
      </c>
    </row>
    <row r="25" spans="1:2" x14ac:dyDescent="0.2">
      <c r="A25" s="22" t="s">
        <v>92</v>
      </c>
      <c r="B25" s="84">
        <v>21</v>
      </c>
    </row>
    <row r="26" spans="1:2" x14ac:dyDescent="0.2">
      <c r="A26" s="22" t="s">
        <v>93</v>
      </c>
      <c r="B26" s="84">
        <v>14.33</v>
      </c>
    </row>
    <row r="27" spans="1:2" x14ac:dyDescent="0.2">
      <c r="A27" s="22" t="s">
        <v>95</v>
      </c>
      <c r="B27" s="84">
        <v>32.93</v>
      </c>
    </row>
    <row r="28" spans="1:2" x14ac:dyDescent="0.2">
      <c r="A28" s="22" t="s">
        <v>91</v>
      </c>
      <c r="B28" s="84">
        <v>23.45</v>
      </c>
    </row>
    <row r="29" spans="1:2" x14ac:dyDescent="0.2">
      <c r="A29" s="22" t="s">
        <v>120</v>
      </c>
      <c r="B29" s="84">
        <v>1.86</v>
      </c>
    </row>
    <row r="30" spans="1:2" x14ac:dyDescent="0.2">
      <c r="A30" s="22" t="s">
        <v>94</v>
      </c>
      <c r="B30" s="84">
        <v>2.5499999999999998</v>
      </c>
    </row>
    <row r="31" spans="1:2" x14ac:dyDescent="0.2">
      <c r="A31" s="22" t="s">
        <v>119</v>
      </c>
      <c r="B31" s="84">
        <v>3.85</v>
      </c>
    </row>
    <row r="32" spans="1:2" x14ac:dyDescent="0.2">
      <c r="A32" s="22" t="s">
        <v>170</v>
      </c>
      <c r="B32" s="84">
        <v>0.03</v>
      </c>
    </row>
    <row r="36" spans="1:1" x14ac:dyDescent="0.2">
      <c r="A36" s="47"/>
    </row>
    <row r="52" spans="1:1" x14ac:dyDescent="0.2">
      <c r="A52" s="47"/>
    </row>
    <row r="60" spans="1:1" x14ac:dyDescent="0.2">
      <c r="A60" s="48"/>
    </row>
    <row r="64" spans="1:1" x14ac:dyDescent="0.2">
      <c r="A64" s="48"/>
    </row>
    <row r="67" spans="1:1" x14ac:dyDescent="0.2">
      <c r="A67" s="48"/>
    </row>
  </sheetData>
  <sortState xmlns:xlrd2="http://schemas.microsoft.com/office/spreadsheetml/2017/richdata2" ref="A4:C11">
    <sortCondition descending="1" ref="C4:C11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J55"/>
  <sheetViews>
    <sheetView workbookViewId="0">
      <pane xSplit="1" ySplit="11" topLeftCell="AC12" activePane="bottomRight" state="frozen"/>
      <selection pane="topRight" activeCell="B1" sqref="B1"/>
      <selection pane="bottomLeft" activeCell="A12" sqref="A12"/>
      <selection pane="bottomRight" activeCell="AK17" sqref="AK17"/>
    </sheetView>
  </sheetViews>
  <sheetFormatPr defaultColWidth="18.5703125" defaultRowHeight="12.75" x14ac:dyDescent="0.2"/>
  <cols>
    <col min="1" max="16384" width="18.5703125" style="22"/>
  </cols>
  <sheetData>
    <row r="1" spans="1:36" x14ac:dyDescent="0.2">
      <c r="A1" s="49" t="s">
        <v>169</v>
      </c>
    </row>
    <row r="2" spans="1:36" x14ac:dyDescent="0.2">
      <c r="A2" s="49" t="s">
        <v>105</v>
      </c>
      <c r="B2" s="50" t="s">
        <v>168</v>
      </c>
    </row>
    <row r="3" spans="1:36" x14ac:dyDescent="0.2">
      <c r="A3" s="49" t="s">
        <v>106</v>
      </c>
      <c r="B3" s="49" t="s">
        <v>166</v>
      </c>
    </row>
    <row r="5" spans="1:36" x14ac:dyDescent="0.2">
      <c r="A5" s="50" t="s">
        <v>107</v>
      </c>
      <c r="C5" s="49" t="s">
        <v>108</v>
      </c>
    </row>
    <row r="6" spans="1:36" x14ac:dyDescent="0.2">
      <c r="A6" s="50" t="s">
        <v>117</v>
      </c>
      <c r="C6" s="49" t="s">
        <v>1</v>
      </c>
    </row>
    <row r="7" spans="1:36" x14ac:dyDescent="0.2">
      <c r="A7" s="50" t="s">
        <v>118</v>
      </c>
      <c r="C7" s="49" t="s">
        <v>103</v>
      </c>
    </row>
    <row r="8" spans="1:36" x14ac:dyDescent="0.2">
      <c r="A8" s="50" t="s">
        <v>110</v>
      </c>
      <c r="C8" s="49" t="s">
        <v>0</v>
      </c>
    </row>
    <row r="10" spans="1:36" x14ac:dyDescent="0.2">
      <c r="A10" s="51" t="s">
        <v>111</v>
      </c>
      <c r="B10" s="71" t="s">
        <v>41</v>
      </c>
      <c r="C10" s="71" t="s">
        <v>42</v>
      </c>
      <c r="D10" s="71" t="s">
        <v>43</v>
      </c>
      <c r="E10" s="71" t="s">
        <v>44</v>
      </c>
      <c r="F10" s="71" t="s">
        <v>45</v>
      </c>
      <c r="G10" s="71" t="s">
        <v>46</v>
      </c>
      <c r="H10" s="71" t="s">
        <v>47</v>
      </c>
      <c r="I10" s="71" t="s">
        <v>48</v>
      </c>
      <c r="J10" s="71" t="s">
        <v>49</v>
      </c>
      <c r="K10" s="71" t="s">
        <v>50</v>
      </c>
      <c r="L10" s="71" t="s">
        <v>51</v>
      </c>
      <c r="M10" s="71" t="s">
        <v>52</v>
      </c>
      <c r="N10" s="71" t="s">
        <v>53</v>
      </c>
      <c r="O10" s="71" t="s">
        <v>54</v>
      </c>
      <c r="P10" s="71" t="s">
        <v>55</v>
      </c>
      <c r="Q10" s="71" t="s">
        <v>56</v>
      </c>
      <c r="R10" s="71" t="s">
        <v>57</v>
      </c>
      <c r="S10" s="71" t="s">
        <v>58</v>
      </c>
      <c r="T10" s="71" t="s">
        <v>59</v>
      </c>
      <c r="U10" s="71" t="s">
        <v>60</v>
      </c>
      <c r="V10" s="71" t="s">
        <v>61</v>
      </c>
      <c r="W10" s="71" t="s">
        <v>62</v>
      </c>
      <c r="X10" s="71" t="s">
        <v>63</v>
      </c>
      <c r="Y10" s="71" t="s">
        <v>64</v>
      </c>
      <c r="Z10" s="71" t="s">
        <v>65</v>
      </c>
      <c r="AA10" s="71" t="s">
        <v>66</v>
      </c>
      <c r="AB10" s="71" t="s">
        <v>67</v>
      </c>
      <c r="AC10" s="71" t="s">
        <v>68</v>
      </c>
      <c r="AD10" s="71" t="s">
        <v>69</v>
      </c>
      <c r="AE10" s="71" t="s">
        <v>70</v>
      </c>
      <c r="AF10" s="71" t="s">
        <v>100</v>
      </c>
      <c r="AG10" s="71" t="s">
        <v>112</v>
      </c>
      <c r="AH10" s="71" t="s">
        <v>123</v>
      </c>
      <c r="AI10" s="71">
        <v>2023</v>
      </c>
    </row>
    <row r="11" spans="1:36" x14ac:dyDescent="0.2">
      <c r="A11" s="52" t="s">
        <v>113</v>
      </c>
      <c r="B11" s="60" t="s">
        <v>114</v>
      </c>
      <c r="C11" s="60" t="s">
        <v>114</v>
      </c>
      <c r="D11" s="60" t="s">
        <v>114</v>
      </c>
      <c r="E11" s="60" t="s">
        <v>114</v>
      </c>
      <c r="F11" s="60" t="s">
        <v>114</v>
      </c>
      <c r="G11" s="60" t="s">
        <v>114</v>
      </c>
      <c r="H11" s="60" t="s">
        <v>114</v>
      </c>
      <c r="I11" s="60" t="s">
        <v>114</v>
      </c>
      <c r="J11" s="60" t="s">
        <v>114</v>
      </c>
      <c r="K11" s="60" t="s">
        <v>114</v>
      </c>
      <c r="L11" s="60" t="s">
        <v>114</v>
      </c>
      <c r="M11" s="60" t="s">
        <v>114</v>
      </c>
      <c r="N11" s="60" t="s">
        <v>114</v>
      </c>
      <c r="O11" s="60" t="s">
        <v>114</v>
      </c>
      <c r="P11" s="60" t="s">
        <v>114</v>
      </c>
      <c r="Q11" s="60" t="s">
        <v>114</v>
      </c>
      <c r="R11" s="60" t="s">
        <v>114</v>
      </c>
      <c r="S11" s="60" t="s">
        <v>114</v>
      </c>
      <c r="T11" s="60" t="s">
        <v>114</v>
      </c>
      <c r="U11" s="60" t="s">
        <v>114</v>
      </c>
      <c r="V11" s="60" t="s">
        <v>114</v>
      </c>
      <c r="W11" s="60" t="s">
        <v>114</v>
      </c>
      <c r="X11" s="60" t="s">
        <v>114</v>
      </c>
      <c r="Y11" s="60" t="s">
        <v>114</v>
      </c>
      <c r="Z11" s="60" t="s">
        <v>114</v>
      </c>
      <c r="AA11" s="60" t="s">
        <v>114</v>
      </c>
      <c r="AB11" s="60" t="s">
        <v>114</v>
      </c>
      <c r="AC11" s="60" t="s">
        <v>114</v>
      </c>
      <c r="AD11" s="60" t="s">
        <v>114</v>
      </c>
      <c r="AE11" s="60" t="s">
        <v>114</v>
      </c>
      <c r="AF11" s="60" t="s">
        <v>114</v>
      </c>
      <c r="AG11" s="60" t="s">
        <v>114</v>
      </c>
      <c r="AH11" s="60" t="s">
        <v>114</v>
      </c>
      <c r="AI11" s="60" t="s">
        <v>114</v>
      </c>
    </row>
    <row r="12" spans="1:36" x14ac:dyDescent="0.2">
      <c r="A12" s="53" t="s">
        <v>2</v>
      </c>
      <c r="B12" s="54">
        <v>729114</v>
      </c>
      <c r="C12" s="54">
        <v>749292</v>
      </c>
      <c r="D12" s="54">
        <v>750516</v>
      </c>
      <c r="E12" s="54">
        <v>772820</v>
      </c>
      <c r="F12" s="54">
        <v>770442</v>
      </c>
      <c r="G12" s="54">
        <v>791857</v>
      </c>
      <c r="H12" s="54">
        <v>831268</v>
      </c>
      <c r="I12" s="54">
        <v>839476</v>
      </c>
      <c r="J12" s="54">
        <v>833365</v>
      </c>
      <c r="K12" s="54">
        <v>848251</v>
      </c>
      <c r="L12" s="54">
        <v>859930</v>
      </c>
      <c r="M12" s="54">
        <v>888892</v>
      </c>
      <c r="N12" s="54">
        <v>902348</v>
      </c>
      <c r="O12" s="54">
        <v>907174</v>
      </c>
      <c r="P12" s="54">
        <v>928438</v>
      </c>
      <c r="Q12" s="54">
        <v>916081</v>
      </c>
      <c r="R12" s="54">
        <v>914426</v>
      </c>
      <c r="S12" s="54">
        <v>872249</v>
      </c>
      <c r="T12" s="54">
        <v>884729</v>
      </c>
      <c r="U12" s="54">
        <v>824912</v>
      </c>
      <c r="V12" s="54">
        <v>854470</v>
      </c>
      <c r="W12" s="55">
        <v>837768.76300000004</v>
      </c>
      <c r="X12" s="55">
        <v>811961.01699999999</v>
      </c>
      <c r="Y12" s="55">
        <v>806222.67099999997</v>
      </c>
      <c r="Z12" s="55">
        <v>812550.00899999996</v>
      </c>
      <c r="AA12" s="55">
        <v>786675.84900000005</v>
      </c>
      <c r="AB12" s="54">
        <v>767958.76</v>
      </c>
      <c r="AC12" s="55">
        <v>759382.64300000004</v>
      </c>
      <c r="AD12" s="55">
        <v>761943.04799999995</v>
      </c>
      <c r="AE12" s="55">
        <v>765337.85600000003</v>
      </c>
      <c r="AF12" s="55">
        <v>683512.14500000002</v>
      </c>
      <c r="AG12" s="55">
        <v>731700.79299999995</v>
      </c>
      <c r="AH12" s="55">
        <v>609255.49600000004</v>
      </c>
      <c r="AI12" s="55">
        <v>619601.31099999999</v>
      </c>
      <c r="AJ12" s="72"/>
    </row>
    <row r="13" spans="1:36" x14ac:dyDescent="0.2">
      <c r="A13" s="53" t="s">
        <v>3</v>
      </c>
      <c r="B13" s="54">
        <v>42722</v>
      </c>
      <c r="C13" s="54">
        <v>42861</v>
      </c>
      <c r="D13" s="54">
        <v>43456</v>
      </c>
      <c r="E13" s="54">
        <v>41927</v>
      </c>
      <c r="F13" s="54">
        <v>40624</v>
      </c>
      <c r="G13" s="54">
        <v>41356</v>
      </c>
      <c r="H13" s="54">
        <v>43336</v>
      </c>
      <c r="I13" s="54">
        <v>47408</v>
      </c>
      <c r="J13" s="54">
        <v>46165</v>
      </c>
      <c r="K13" s="54">
        <v>49017</v>
      </c>
      <c r="L13" s="54">
        <v>48157</v>
      </c>
      <c r="M13" s="54">
        <v>46349</v>
      </c>
      <c r="N13" s="54">
        <v>47360</v>
      </c>
      <c r="O13" s="54">
        <v>47379</v>
      </c>
      <c r="P13" s="54">
        <v>47312</v>
      </c>
      <c r="Q13" s="54">
        <v>47595</v>
      </c>
      <c r="R13" s="54">
        <v>46645</v>
      </c>
      <c r="S13" s="54">
        <v>48227</v>
      </c>
      <c r="T13" s="54">
        <v>45568</v>
      </c>
      <c r="U13" s="54">
        <v>47222</v>
      </c>
      <c r="V13" s="54">
        <v>47944</v>
      </c>
      <c r="W13" s="54">
        <v>48234</v>
      </c>
      <c r="X13" s="54">
        <v>40295</v>
      </c>
      <c r="Y13" s="54">
        <v>42644</v>
      </c>
      <c r="Z13" s="54">
        <v>33703</v>
      </c>
      <c r="AA13" s="54">
        <v>26103</v>
      </c>
      <c r="AB13" s="54">
        <v>43523</v>
      </c>
      <c r="AC13" s="54">
        <v>42226.8</v>
      </c>
      <c r="AD13" s="54">
        <v>28597</v>
      </c>
      <c r="AE13" s="54">
        <v>43523.6</v>
      </c>
      <c r="AF13" s="54">
        <v>34434.699999999997</v>
      </c>
      <c r="AG13" s="54">
        <v>50326.2</v>
      </c>
      <c r="AH13" s="54">
        <v>43879.1</v>
      </c>
      <c r="AI13" s="56">
        <v>32927.9</v>
      </c>
    </row>
    <row r="14" spans="1:36" x14ac:dyDescent="0.2">
      <c r="A14" s="53" t="s">
        <v>4</v>
      </c>
      <c r="B14" s="56">
        <v>14665</v>
      </c>
      <c r="C14" s="56">
        <v>13184</v>
      </c>
      <c r="D14" s="56">
        <v>11552</v>
      </c>
      <c r="E14" s="56">
        <v>13973</v>
      </c>
      <c r="F14" s="56">
        <v>15335</v>
      </c>
      <c r="G14" s="56">
        <v>17261</v>
      </c>
      <c r="H14" s="56">
        <v>18082</v>
      </c>
      <c r="I14" s="56">
        <v>17751</v>
      </c>
      <c r="J14" s="56">
        <v>16899</v>
      </c>
      <c r="K14" s="56">
        <v>15814</v>
      </c>
      <c r="L14" s="56">
        <v>18178</v>
      </c>
      <c r="M14" s="56">
        <v>19553</v>
      </c>
      <c r="N14" s="56">
        <v>20222</v>
      </c>
      <c r="O14" s="56">
        <v>17280</v>
      </c>
      <c r="P14" s="56">
        <v>16815</v>
      </c>
      <c r="Q14" s="56">
        <v>18653</v>
      </c>
      <c r="R14" s="56">
        <v>19493</v>
      </c>
      <c r="S14" s="56">
        <v>14643</v>
      </c>
      <c r="T14" s="56">
        <v>15765</v>
      </c>
      <c r="U14" s="56">
        <v>15256</v>
      </c>
      <c r="V14" s="56">
        <v>15249</v>
      </c>
      <c r="W14" s="56">
        <v>16314</v>
      </c>
      <c r="X14" s="56">
        <v>15785</v>
      </c>
      <c r="Y14" s="56">
        <v>14171</v>
      </c>
      <c r="Z14" s="56">
        <v>15867</v>
      </c>
      <c r="AA14" s="56">
        <v>15383</v>
      </c>
      <c r="AB14" s="56">
        <v>15776</v>
      </c>
      <c r="AC14" s="57">
        <v>15545.499</v>
      </c>
      <c r="AD14" s="57">
        <v>16125.281000000001</v>
      </c>
      <c r="AE14" s="57">
        <v>16555.288</v>
      </c>
      <c r="AF14" s="57">
        <v>16625.764999999999</v>
      </c>
      <c r="AG14" s="57">
        <v>16486.894</v>
      </c>
      <c r="AH14" s="57">
        <v>16462.018</v>
      </c>
      <c r="AI14" s="55">
        <v>16163.276</v>
      </c>
    </row>
    <row r="15" spans="1:36" x14ac:dyDescent="0.2">
      <c r="A15" s="53" t="s">
        <v>5</v>
      </c>
      <c r="B15" s="54">
        <v>12585</v>
      </c>
      <c r="C15" s="54">
        <v>12132</v>
      </c>
      <c r="D15" s="54">
        <v>12250</v>
      </c>
      <c r="E15" s="54">
        <v>12627</v>
      </c>
      <c r="F15" s="54">
        <v>12977</v>
      </c>
      <c r="G15" s="54">
        <v>12230</v>
      </c>
      <c r="H15" s="54">
        <v>12850</v>
      </c>
      <c r="I15" s="54">
        <v>12494</v>
      </c>
      <c r="J15" s="54">
        <v>13178</v>
      </c>
      <c r="K15" s="54">
        <v>13357</v>
      </c>
      <c r="L15" s="54">
        <v>13590</v>
      </c>
      <c r="M15" s="54">
        <v>14749</v>
      </c>
      <c r="N15" s="54">
        <v>18738</v>
      </c>
      <c r="O15" s="54">
        <v>25872</v>
      </c>
      <c r="P15" s="54">
        <v>26325</v>
      </c>
      <c r="Q15" s="54">
        <v>24728</v>
      </c>
      <c r="R15" s="54">
        <v>26046</v>
      </c>
      <c r="S15" s="54">
        <v>26172</v>
      </c>
      <c r="T15" s="54">
        <v>26551</v>
      </c>
      <c r="U15" s="54">
        <v>27208</v>
      </c>
      <c r="V15" s="54">
        <v>27998</v>
      </c>
      <c r="W15" s="54">
        <v>28283</v>
      </c>
      <c r="X15" s="54">
        <v>30324</v>
      </c>
      <c r="Y15" s="54">
        <v>30745</v>
      </c>
      <c r="Z15" s="54">
        <v>30325</v>
      </c>
      <c r="AA15" s="54">
        <v>26841</v>
      </c>
      <c r="AB15" s="54">
        <v>24104</v>
      </c>
      <c r="AC15" s="54">
        <v>28339.599999999999</v>
      </c>
      <c r="AD15" s="55">
        <v>29921.311000000002</v>
      </c>
      <c r="AE15" s="55">
        <v>30246.208999999999</v>
      </c>
      <c r="AF15" s="54">
        <v>30043.279999999999</v>
      </c>
      <c r="AG15" s="54">
        <v>30731.18</v>
      </c>
      <c r="AH15" s="54">
        <v>31021.81</v>
      </c>
      <c r="AI15" s="57">
        <v>30410.464</v>
      </c>
    </row>
    <row r="16" spans="1:36" x14ac:dyDescent="0.2">
      <c r="A16" s="53" t="s">
        <v>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4">
        <v>0</v>
      </c>
    </row>
    <row r="17" spans="1:35" x14ac:dyDescent="0.2">
      <c r="A17" s="53" t="s">
        <v>73</v>
      </c>
      <c r="B17" s="54">
        <v>152468</v>
      </c>
      <c r="C17" s="54">
        <v>147229</v>
      </c>
      <c r="D17" s="54">
        <v>158804</v>
      </c>
      <c r="E17" s="54">
        <v>153276</v>
      </c>
      <c r="F17" s="54">
        <v>150703</v>
      </c>
      <c r="G17" s="54">
        <v>153091</v>
      </c>
      <c r="H17" s="54">
        <v>160016</v>
      </c>
      <c r="I17" s="54">
        <v>170328</v>
      </c>
      <c r="J17" s="54">
        <v>161644</v>
      </c>
      <c r="K17" s="54">
        <v>170004</v>
      </c>
      <c r="L17" s="54">
        <v>169606</v>
      </c>
      <c r="M17" s="54">
        <v>171305</v>
      </c>
      <c r="N17" s="54">
        <v>164842</v>
      </c>
      <c r="O17" s="54">
        <v>165060</v>
      </c>
      <c r="P17" s="54">
        <v>167065</v>
      </c>
      <c r="Q17" s="54">
        <v>163055</v>
      </c>
      <c r="R17" s="54">
        <v>167269</v>
      </c>
      <c r="S17" s="54">
        <v>140534</v>
      </c>
      <c r="T17" s="54">
        <v>148495</v>
      </c>
      <c r="U17" s="54">
        <v>134932</v>
      </c>
      <c r="V17" s="54">
        <v>140556</v>
      </c>
      <c r="W17" s="54">
        <v>107971</v>
      </c>
      <c r="X17" s="54">
        <v>99460</v>
      </c>
      <c r="Y17" s="54">
        <v>97290</v>
      </c>
      <c r="Z17" s="54">
        <v>97129</v>
      </c>
      <c r="AA17" s="54">
        <v>91786</v>
      </c>
      <c r="AB17" s="54">
        <v>84634</v>
      </c>
      <c r="AC17" s="54">
        <v>76324</v>
      </c>
      <c r="AD17" s="54">
        <v>76005</v>
      </c>
      <c r="AE17" s="54">
        <v>75071</v>
      </c>
      <c r="AF17" s="54">
        <v>64382</v>
      </c>
      <c r="AG17" s="54">
        <v>69130</v>
      </c>
      <c r="AH17" s="54">
        <v>34709</v>
      </c>
      <c r="AI17" s="56">
        <v>7216</v>
      </c>
    </row>
    <row r="18" spans="1:35" x14ac:dyDescent="0.2">
      <c r="A18" s="53" t="s">
        <v>7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4">
        <v>0</v>
      </c>
    </row>
    <row r="19" spans="1:35" x14ac:dyDescent="0.2">
      <c r="A19" s="53" t="s">
        <v>8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6">
        <v>0</v>
      </c>
    </row>
    <row r="20" spans="1:35" x14ac:dyDescent="0.2">
      <c r="A20" s="53" t="s">
        <v>9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4">
        <v>0</v>
      </c>
    </row>
    <row r="21" spans="1:35" x14ac:dyDescent="0.2">
      <c r="A21" s="53" t="s">
        <v>10</v>
      </c>
      <c r="B21" s="54">
        <v>54268</v>
      </c>
      <c r="C21" s="54">
        <v>55578</v>
      </c>
      <c r="D21" s="54">
        <v>55782</v>
      </c>
      <c r="E21" s="54">
        <v>56060</v>
      </c>
      <c r="F21" s="54">
        <v>55313</v>
      </c>
      <c r="G21" s="54">
        <v>55455</v>
      </c>
      <c r="H21" s="54">
        <v>56330</v>
      </c>
      <c r="I21" s="54">
        <v>55298</v>
      </c>
      <c r="J21" s="54">
        <v>58993</v>
      </c>
      <c r="K21" s="54">
        <v>58852</v>
      </c>
      <c r="L21" s="54">
        <v>62206</v>
      </c>
      <c r="M21" s="54">
        <v>63708</v>
      </c>
      <c r="N21" s="54">
        <v>63016</v>
      </c>
      <c r="O21" s="54">
        <v>61875</v>
      </c>
      <c r="P21" s="54">
        <v>63606</v>
      </c>
      <c r="Q21" s="54">
        <v>57539</v>
      </c>
      <c r="R21" s="54">
        <v>60126</v>
      </c>
      <c r="S21" s="54">
        <v>55103</v>
      </c>
      <c r="T21" s="54">
        <v>58973</v>
      </c>
      <c r="U21" s="54">
        <v>52761</v>
      </c>
      <c r="V21" s="54">
        <v>61990</v>
      </c>
      <c r="W21" s="54">
        <v>57718</v>
      </c>
      <c r="X21" s="54">
        <v>61470</v>
      </c>
      <c r="Y21" s="54">
        <v>56726</v>
      </c>
      <c r="Z21" s="54">
        <v>57305</v>
      </c>
      <c r="AA21" s="54">
        <v>57196</v>
      </c>
      <c r="AB21" s="54">
        <v>58633</v>
      </c>
      <c r="AC21" s="54">
        <v>58039</v>
      </c>
      <c r="AD21" s="54">
        <v>55766</v>
      </c>
      <c r="AE21" s="54">
        <v>58349</v>
      </c>
      <c r="AF21" s="54">
        <v>58299</v>
      </c>
      <c r="AG21" s="54">
        <v>56564</v>
      </c>
      <c r="AH21" s="54">
        <v>58590</v>
      </c>
      <c r="AI21" s="56">
        <v>56873</v>
      </c>
    </row>
    <row r="22" spans="1:35" x14ac:dyDescent="0.2">
      <c r="A22" s="53" t="s">
        <v>11</v>
      </c>
      <c r="B22" s="56">
        <v>314081</v>
      </c>
      <c r="C22" s="56">
        <v>331340</v>
      </c>
      <c r="D22" s="56">
        <v>338445</v>
      </c>
      <c r="E22" s="56">
        <v>368188</v>
      </c>
      <c r="F22" s="56">
        <v>359981</v>
      </c>
      <c r="G22" s="56">
        <v>377231</v>
      </c>
      <c r="H22" s="56">
        <v>397340</v>
      </c>
      <c r="I22" s="56">
        <v>395483</v>
      </c>
      <c r="J22" s="56">
        <v>387990</v>
      </c>
      <c r="K22" s="56">
        <v>394244</v>
      </c>
      <c r="L22" s="56">
        <v>415162</v>
      </c>
      <c r="M22" s="56">
        <v>421076</v>
      </c>
      <c r="N22" s="56">
        <v>436760</v>
      </c>
      <c r="O22" s="56">
        <v>441070</v>
      </c>
      <c r="P22" s="56">
        <v>448241</v>
      </c>
      <c r="Q22" s="56">
        <v>451529</v>
      </c>
      <c r="R22" s="56">
        <v>450191</v>
      </c>
      <c r="S22" s="56">
        <v>439730</v>
      </c>
      <c r="T22" s="56">
        <v>439447</v>
      </c>
      <c r="U22" s="56">
        <v>409736</v>
      </c>
      <c r="V22" s="56">
        <v>428521</v>
      </c>
      <c r="W22" s="57">
        <v>442387.76299999998</v>
      </c>
      <c r="X22" s="57">
        <v>425406.01699999999</v>
      </c>
      <c r="Y22" s="57">
        <v>423684.67099999997</v>
      </c>
      <c r="Z22" s="57">
        <v>436479.00900000002</v>
      </c>
      <c r="AA22" s="57">
        <v>437427.80800000002</v>
      </c>
      <c r="AB22" s="57">
        <v>403195.48200000002</v>
      </c>
      <c r="AC22" s="57">
        <v>398359.12900000002</v>
      </c>
      <c r="AD22" s="57">
        <v>412941.81199999998</v>
      </c>
      <c r="AE22" s="57">
        <v>399011.587</v>
      </c>
      <c r="AF22" s="57">
        <v>353832.86700000003</v>
      </c>
      <c r="AG22" s="57">
        <v>379361.29200000002</v>
      </c>
      <c r="AH22" s="57">
        <v>294731.038</v>
      </c>
      <c r="AI22" s="55">
        <v>338202.283</v>
      </c>
    </row>
    <row r="23" spans="1:35" x14ac:dyDescent="0.2">
      <c r="A23" s="53" t="s">
        <v>12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6">
        <v>0</v>
      </c>
    </row>
    <row r="24" spans="1:35" x14ac:dyDescent="0.2">
      <c r="A24" s="53" t="s">
        <v>13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4">
        <v>0</v>
      </c>
    </row>
    <row r="25" spans="1:35" x14ac:dyDescent="0.2">
      <c r="A25" s="53" t="s">
        <v>14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6">
        <v>0</v>
      </c>
    </row>
    <row r="26" spans="1:35" x14ac:dyDescent="0.2">
      <c r="A26" s="53" t="s">
        <v>15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4">
        <v>0</v>
      </c>
    </row>
    <row r="27" spans="1:35" x14ac:dyDescent="0.2">
      <c r="A27" s="53" t="s">
        <v>16</v>
      </c>
      <c r="B27" s="54">
        <v>17033</v>
      </c>
      <c r="C27" s="54">
        <v>17000</v>
      </c>
      <c r="D27" s="54">
        <v>14638</v>
      </c>
      <c r="E27" s="54">
        <v>12260</v>
      </c>
      <c r="F27" s="54">
        <v>7706</v>
      </c>
      <c r="G27" s="54">
        <v>11822</v>
      </c>
      <c r="H27" s="54">
        <v>13942</v>
      </c>
      <c r="I27" s="54">
        <v>12024</v>
      </c>
      <c r="J27" s="54">
        <v>13554</v>
      </c>
      <c r="K27" s="54">
        <v>9862</v>
      </c>
      <c r="L27" s="54">
        <v>8419</v>
      </c>
      <c r="M27" s="54">
        <v>11362</v>
      </c>
      <c r="N27" s="54">
        <v>14142</v>
      </c>
      <c r="O27" s="54">
        <v>15484</v>
      </c>
      <c r="P27" s="54">
        <v>15102</v>
      </c>
      <c r="Q27" s="54">
        <v>10337</v>
      </c>
      <c r="R27" s="54">
        <v>8651</v>
      </c>
      <c r="S27" s="54">
        <v>9833</v>
      </c>
      <c r="T27" s="54">
        <v>9894</v>
      </c>
      <c r="U27" s="54">
        <v>10852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6">
        <v>0</v>
      </c>
    </row>
    <row r="28" spans="1:35" x14ac:dyDescent="0.2">
      <c r="A28" s="53" t="s">
        <v>17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4">
        <v>0</v>
      </c>
    </row>
    <row r="29" spans="1:35" x14ac:dyDescent="0.2">
      <c r="A29" s="53" t="s">
        <v>18</v>
      </c>
      <c r="B29" s="54">
        <v>13731</v>
      </c>
      <c r="C29" s="54">
        <v>13726</v>
      </c>
      <c r="D29" s="54">
        <v>13964</v>
      </c>
      <c r="E29" s="54">
        <v>13796</v>
      </c>
      <c r="F29" s="54">
        <v>14049</v>
      </c>
      <c r="G29" s="54">
        <v>14026</v>
      </c>
      <c r="H29" s="54">
        <v>14180</v>
      </c>
      <c r="I29" s="54">
        <v>13968</v>
      </c>
      <c r="J29" s="54">
        <v>13949</v>
      </c>
      <c r="K29" s="54">
        <v>14096</v>
      </c>
      <c r="L29" s="54">
        <v>14180</v>
      </c>
      <c r="M29" s="54">
        <v>14126</v>
      </c>
      <c r="N29" s="54">
        <v>13953</v>
      </c>
      <c r="O29" s="54">
        <v>11013</v>
      </c>
      <c r="P29" s="54">
        <v>11915</v>
      </c>
      <c r="Q29" s="54">
        <v>13834</v>
      </c>
      <c r="R29" s="54">
        <v>13461</v>
      </c>
      <c r="S29" s="54">
        <v>14677</v>
      </c>
      <c r="T29" s="54">
        <v>14818</v>
      </c>
      <c r="U29" s="54">
        <v>15426</v>
      </c>
      <c r="V29" s="54">
        <v>15761</v>
      </c>
      <c r="W29" s="54">
        <v>15685</v>
      </c>
      <c r="X29" s="54">
        <v>15793</v>
      </c>
      <c r="Y29" s="54">
        <v>15370</v>
      </c>
      <c r="Z29" s="54">
        <v>15649</v>
      </c>
      <c r="AA29" s="54">
        <v>15834</v>
      </c>
      <c r="AB29" s="54">
        <v>16054</v>
      </c>
      <c r="AC29" s="54">
        <v>16098</v>
      </c>
      <c r="AD29" s="54">
        <v>15733</v>
      </c>
      <c r="AE29" s="54">
        <v>16288</v>
      </c>
      <c r="AF29" s="54">
        <v>16055</v>
      </c>
      <c r="AG29" s="54">
        <v>15990</v>
      </c>
      <c r="AH29" s="54">
        <v>15812</v>
      </c>
      <c r="AI29" s="56">
        <v>15918</v>
      </c>
    </row>
    <row r="30" spans="1:35" x14ac:dyDescent="0.2">
      <c r="A30" s="53" t="s">
        <v>19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4">
        <v>0</v>
      </c>
    </row>
    <row r="31" spans="1:35" x14ac:dyDescent="0.2">
      <c r="A31" s="53" t="s">
        <v>20</v>
      </c>
      <c r="B31" s="54">
        <v>3502</v>
      </c>
      <c r="C31" s="54">
        <v>3329</v>
      </c>
      <c r="D31" s="54">
        <v>3800</v>
      </c>
      <c r="E31" s="54">
        <v>3948</v>
      </c>
      <c r="F31" s="54">
        <v>3967</v>
      </c>
      <c r="G31" s="54">
        <v>4018</v>
      </c>
      <c r="H31" s="54">
        <v>4160</v>
      </c>
      <c r="I31" s="54">
        <v>2408</v>
      </c>
      <c r="J31" s="54">
        <v>3814</v>
      </c>
      <c r="K31" s="54">
        <v>3832</v>
      </c>
      <c r="L31" s="54">
        <v>3926</v>
      </c>
      <c r="M31" s="54">
        <v>3976</v>
      </c>
      <c r="N31" s="54">
        <v>3915</v>
      </c>
      <c r="O31" s="54">
        <v>4018</v>
      </c>
      <c r="P31" s="54">
        <v>3822</v>
      </c>
      <c r="Q31" s="54">
        <v>3997</v>
      </c>
      <c r="R31" s="54">
        <v>3469</v>
      </c>
      <c r="S31" s="54">
        <v>4200</v>
      </c>
      <c r="T31" s="54">
        <v>4169</v>
      </c>
      <c r="U31" s="54">
        <v>4248</v>
      </c>
      <c r="V31" s="54">
        <v>3969</v>
      </c>
      <c r="W31" s="54">
        <v>4141</v>
      </c>
      <c r="X31" s="54">
        <v>3915</v>
      </c>
      <c r="Y31" s="54">
        <v>2891</v>
      </c>
      <c r="Z31" s="54">
        <v>4091</v>
      </c>
      <c r="AA31" s="55">
        <v>4078.0410000000002</v>
      </c>
      <c r="AB31" s="55">
        <v>3960.2779999999998</v>
      </c>
      <c r="AC31" s="55">
        <v>3402.4780000000001</v>
      </c>
      <c r="AD31" s="54">
        <v>3514.77</v>
      </c>
      <c r="AE31" s="55">
        <v>3909.748</v>
      </c>
      <c r="AF31" s="55">
        <v>4087.3629999999998</v>
      </c>
      <c r="AG31" s="55">
        <v>3827.9560000000001</v>
      </c>
      <c r="AH31" s="55">
        <v>4156.3130000000001</v>
      </c>
      <c r="AI31" s="57">
        <v>3985.2930000000001</v>
      </c>
    </row>
    <row r="32" spans="1:35" x14ac:dyDescent="0.2">
      <c r="A32" s="53" t="s">
        <v>21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4">
        <v>0</v>
      </c>
    </row>
    <row r="33" spans="1:35" x14ac:dyDescent="0.2">
      <c r="A33" s="53" t="s">
        <v>22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6">
        <v>0</v>
      </c>
    </row>
    <row r="34" spans="1:35" x14ac:dyDescent="0.2">
      <c r="A34" s="53" t="s">
        <v>23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4">
        <v>0</v>
      </c>
    </row>
    <row r="35" spans="1:35" x14ac:dyDescent="0.2">
      <c r="A35" s="53" t="s">
        <v>24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1386</v>
      </c>
      <c r="I35" s="54">
        <v>5400</v>
      </c>
      <c r="J35" s="54">
        <v>5307</v>
      </c>
      <c r="K35" s="54">
        <v>5198</v>
      </c>
      <c r="L35" s="54">
        <v>5456</v>
      </c>
      <c r="M35" s="54">
        <v>5446</v>
      </c>
      <c r="N35" s="54">
        <v>5513</v>
      </c>
      <c r="O35" s="54">
        <v>4906</v>
      </c>
      <c r="P35" s="54">
        <v>5548</v>
      </c>
      <c r="Q35" s="54">
        <v>5555</v>
      </c>
      <c r="R35" s="54">
        <v>5632</v>
      </c>
      <c r="S35" s="54">
        <v>7709</v>
      </c>
      <c r="T35" s="54">
        <v>11226</v>
      </c>
      <c r="U35" s="54">
        <v>11752</v>
      </c>
      <c r="V35" s="54">
        <v>11623</v>
      </c>
      <c r="W35" s="54">
        <v>11747</v>
      </c>
      <c r="X35" s="54">
        <v>11466</v>
      </c>
      <c r="Y35" s="54">
        <v>11618</v>
      </c>
      <c r="Z35" s="54">
        <v>11676</v>
      </c>
      <c r="AA35" s="54">
        <v>11640</v>
      </c>
      <c r="AB35" s="54">
        <v>11286</v>
      </c>
      <c r="AC35" s="55">
        <v>11508.865</v>
      </c>
      <c r="AD35" s="55">
        <v>11377.434999999999</v>
      </c>
      <c r="AE35" s="55">
        <v>11280.166999999999</v>
      </c>
      <c r="AF35" s="55">
        <v>11466.404</v>
      </c>
      <c r="AG35" s="54">
        <v>11284.32</v>
      </c>
      <c r="AH35" s="55">
        <v>11088.709000000001</v>
      </c>
      <c r="AI35" s="57">
        <v>11191.089</v>
      </c>
    </row>
    <row r="36" spans="1:35" x14ac:dyDescent="0.2">
      <c r="A36" s="53" t="s">
        <v>25</v>
      </c>
      <c r="B36" s="56">
        <v>4622</v>
      </c>
      <c r="C36" s="56">
        <v>4952</v>
      </c>
      <c r="D36" s="56">
        <v>3971</v>
      </c>
      <c r="E36" s="56">
        <v>3956</v>
      </c>
      <c r="F36" s="56">
        <v>4609</v>
      </c>
      <c r="G36" s="56">
        <v>4779</v>
      </c>
      <c r="H36" s="56">
        <v>4647</v>
      </c>
      <c r="I36" s="56">
        <v>5019</v>
      </c>
      <c r="J36" s="56">
        <v>5042</v>
      </c>
      <c r="K36" s="56">
        <v>4696</v>
      </c>
      <c r="L36" s="56">
        <v>4761</v>
      </c>
      <c r="M36" s="56">
        <v>5257</v>
      </c>
      <c r="N36" s="56">
        <v>5528</v>
      </c>
      <c r="O36" s="56">
        <v>5207</v>
      </c>
      <c r="P36" s="56">
        <v>5459</v>
      </c>
      <c r="Q36" s="56">
        <v>5884</v>
      </c>
      <c r="R36" s="56">
        <v>5548</v>
      </c>
      <c r="S36" s="56">
        <v>5695</v>
      </c>
      <c r="T36" s="56">
        <v>6273</v>
      </c>
      <c r="U36" s="56">
        <v>5739</v>
      </c>
      <c r="V36" s="56">
        <v>5657</v>
      </c>
      <c r="W36" s="56">
        <v>6215</v>
      </c>
      <c r="X36" s="56">
        <v>5528</v>
      </c>
      <c r="Y36" s="56">
        <v>5300</v>
      </c>
      <c r="Z36" s="56">
        <v>6370</v>
      </c>
      <c r="AA36" s="56">
        <v>5648</v>
      </c>
      <c r="AB36" s="56">
        <v>5715</v>
      </c>
      <c r="AC36" s="57">
        <v>6285.2719999999999</v>
      </c>
      <c r="AD36" s="57">
        <v>5776.4390000000003</v>
      </c>
      <c r="AE36" s="57">
        <v>5821.2569999999996</v>
      </c>
      <c r="AF36" s="57">
        <v>6352.7659999999996</v>
      </c>
      <c r="AG36" s="57">
        <v>5705.951</v>
      </c>
      <c r="AH36" s="57">
        <v>5605.5079999999998</v>
      </c>
      <c r="AI36" s="55">
        <v>5603.0060000000003</v>
      </c>
    </row>
    <row r="37" spans="1:35" x14ac:dyDescent="0.2">
      <c r="A37" s="53" t="s">
        <v>26</v>
      </c>
      <c r="B37" s="54">
        <v>12036</v>
      </c>
      <c r="C37" s="54">
        <v>11689</v>
      </c>
      <c r="D37" s="54">
        <v>11050</v>
      </c>
      <c r="E37" s="54">
        <v>11486</v>
      </c>
      <c r="F37" s="54">
        <v>12595</v>
      </c>
      <c r="G37" s="54">
        <v>11437</v>
      </c>
      <c r="H37" s="54">
        <v>11249</v>
      </c>
      <c r="I37" s="54">
        <v>11073</v>
      </c>
      <c r="J37" s="54">
        <v>11394</v>
      </c>
      <c r="K37" s="54">
        <v>13117</v>
      </c>
      <c r="L37" s="54">
        <v>16494</v>
      </c>
      <c r="M37" s="54">
        <v>17103</v>
      </c>
      <c r="N37" s="54">
        <v>17953</v>
      </c>
      <c r="O37" s="54">
        <v>17864</v>
      </c>
      <c r="P37" s="54">
        <v>17026</v>
      </c>
      <c r="Q37" s="54">
        <v>17727</v>
      </c>
      <c r="R37" s="54">
        <v>18012</v>
      </c>
      <c r="S37" s="54">
        <v>15334</v>
      </c>
      <c r="T37" s="54">
        <v>16703</v>
      </c>
      <c r="U37" s="54">
        <v>14081</v>
      </c>
      <c r="V37" s="54">
        <v>14574</v>
      </c>
      <c r="W37" s="54">
        <v>15411</v>
      </c>
      <c r="X37" s="54">
        <v>15495</v>
      </c>
      <c r="Y37" s="54">
        <v>15720</v>
      </c>
      <c r="Z37" s="54">
        <v>15499</v>
      </c>
      <c r="AA37" s="54">
        <v>15146</v>
      </c>
      <c r="AB37" s="54">
        <v>14774</v>
      </c>
      <c r="AC37" s="54">
        <v>15081</v>
      </c>
      <c r="AD37" s="54">
        <v>14843</v>
      </c>
      <c r="AE37" s="54">
        <v>15282</v>
      </c>
      <c r="AF37" s="54">
        <v>15444</v>
      </c>
      <c r="AG37" s="54">
        <v>15730</v>
      </c>
      <c r="AH37" s="54">
        <v>15920</v>
      </c>
      <c r="AI37" s="56">
        <v>18333</v>
      </c>
    </row>
    <row r="38" spans="1:35" x14ac:dyDescent="0.2">
      <c r="A38" s="53" t="s">
        <v>27</v>
      </c>
      <c r="B38" s="56">
        <v>19216</v>
      </c>
      <c r="C38" s="56">
        <v>19511</v>
      </c>
      <c r="D38" s="56">
        <v>19260</v>
      </c>
      <c r="E38" s="56">
        <v>19928</v>
      </c>
      <c r="F38" s="56">
        <v>19427</v>
      </c>
      <c r="G38" s="56">
        <v>19216</v>
      </c>
      <c r="H38" s="56">
        <v>19476</v>
      </c>
      <c r="I38" s="56">
        <v>20894</v>
      </c>
      <c r="J38" s="56">
        <v>21853</v>
      </c>
      <c r="K38" s="56">
        <v>22974</v>
      </c>
      <c r="L38" s="56">
        <v>22479</v>
      </c>
      <c r="M38" s="56">
        <v>22773</v>
      </c>
      <c r="N38" s="56">
        <v>22295</v>
      </c>
      <c r="O38" s="56">
        <v>22731</v>
      </c>
      <c r="P38" s="56">
        <v>22716</v>
      </c>
      <c r="Q38" s="56">
        <v>23271</v>
      </c>
      <c r="R38" s="56">
        <v>22906</v>
      </c>
      <c r="S38" s="56">
        <v>23423</v>
      </c>
      <c r="T38" s="56">
        <v>22958</v>
      </c>
      <c r="U38" s="56">
        <v>23526</v>
      </c>
      <c r="V38" s="56">
        <v>22800</v>
      </c>
      <c r="W38" s="56">
        <v>23187</v>
      </c>
      <c r="X38" s="56">
        <v>22987</v>
      </c>
      <c r="Y38" s="56">
        <v>23606</v>
      </c>
      <c r="Z38" s="56">
        <v>23580</v>
      </c>
      <c r="AA38" s="56">
        <v>23245</v>
      </c>
      <c r="AB38" s="56">
        <v>23203</v>
      </c>
      <c r="AC38" s="56">
        <v>22477</v>
      </c>
      <c r="AD38" s="56">
        <v>22793</v>
      </c>
      <c r="AE38" s="56">
        <v>23870</v>
      </c>
      <c r="AF38" s="56">
        <v>23291</v>
      </c>
      <c r="AG38" s="56">
        <v>23598</v>
      </c>
      <c r="AH38" s="56">
        <v>25336</v>
      </c>
      <c r="AI38" s="54">
        <v>34308</v>
      </c>
    </row>
    <row r="39" spans="1:35" x14ac:dyDescent="0.2">
      <c r="A39" s="53" t="s">
        <v>28</v>
      </c>
      <c r="B39" s="54">
        <v>68185</v>
      </c>
      <c r="C39" s="54">
        <v>76761</v>
      </c>
      <c r="D39" s="54">
        <v>63544</v>
      </c>
      <c r="E39" s="54">
        <v>61395</v>
      </c>
      <c r="F39" s="54">
        <v>73156</v>
      </c>
      <c r="G39" s="54">
        <v>69935</v>
      </c>
      <c r="H39" s="54">
        <v>74274</v>
      </c>
      <c r="I39" s="54">
        <v>69928</v>
      </c>
      <c r="J39" s="54">
        <v>73583</v>
      </c>
      <c r="K39" s="54">
        <v>73188</v>
      </c>
      <c r="L39" s="54">
        <v>57316</v>
      </c>
      <c r="M39" s="54">
        <v>72109</v>
      </c>
      <c r="N39" s="54">
        <v>68111</v>
      </c>
      <c r="O39" s="54">
        <v>67415</v>
      </c>
      <c r="P39" s="54">
        <v>77486</v>
      </c>
      <c r="Q39" s="54">
        <v>72377</v>
      </c>
      <c r="R39" s="54">
        <v>66977</v>
      </c>
      <c r="S39" s="54">
        <v>66969</v>
      </c>
      <c r="T39" s="54">
        <v>63889</v>
      </c>
      <c r="U39" s="54">
        <v>52173</v>
      </c>
      <c r="V39" s="54">
        <v>57828</v>
      </c>
      <c r="W39" s="54">
        <v>60475</v>
      </c>
      <c r="X39" s="54">
        <v>64037</v>
      </c>
      <c r="Y39" s="54">
        <v>66457</v>
      </c>
      <c r="Z39" s="54">
        <v>64877</v>
      </c>
      <c r="AA39" s="54">
        <v>56348</v>
      </c>
      <c r="AB39" s="54">
        <v>63101</v>
      </c>
      <c r="AC39" s="54">
        <v>65696</v>
      </c>
      <c r="AD39" s="54">
        <v>68549</v>
      </c>
      <c r="AE39" s="54">
        <v>66130</v>
      </c>
      <c r="AF39" s="54">
        <v>49198</v>
      </c>
      <c r="AG39" s="54">
        <v>52965</v>
      </c>
      <c r="AH39" s="54">
        <v>51944</v>
      </c>
      <c r="AI39" s="56">
        <v>48470</v>
      </c>
    </row>
    <row r="40" spans="1:35" x14ac:dyDescent="0.2">
      <c r="A40" s="53" t="s">
        <v>29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8" t="s">
        <v>71</v>
      </c>
      <c r="AI40" s="54">
        <v>0</v>
      </c>
    </row>
    <row r="41" spans="1:35" x14ac:dyDescent="0.2">
      <c r="A41" s="53" t="s">
        <v>31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9" t="s">
        <v>71</v>
      </c>
      <c r="AI41" s="56">
        <v>0</v>
      </c>
    </row>
    <row r="42" spans="1:35" x14ac:dyDescent="0.2">
      <c r="A42" s="53" t="s">
        <v>32</v>
      </c>
      <c r="B42" s="56">
        <v>65749</v>
      </c>
      <c r="C42" s="56">
        <v>70543</v>
      </c>
      <c r="D42" s="56">
        <v>76807</v>
      </c>
      <c r="E42" s="56">
        <v>89353</v>
      </c>
      <c r="F42" s="56">
        <v>88282</v>
      </c>
      <c r="G42" s="56">
        <v>88964</v>
      </c>
      <c r="H42" s="56">
        <v>94671</v>
      </c>
      <c r="I42" s="56">
        <v>98146</v>
      </c>
      <c r="J42" s="56">
        <v>99486</v>
      </c>
      <c r="K42" s="56">
        <v>95133</v>
      </c>
      <c r="L42" s="56">
        <v>85063</v>
      </c>
      <c r="M42" s="56">
        <v>90094</v>
      </c>
      <c r="N42" s="56">
        <v>87848</v>
      </c>
      <c r="O42" s="56">
        <v>88686</v>
      </c>
      <c r="P42" s="56">
        <v>79999</v>
      </c>
      <c r="Q42" s="56">
        <v>81618</v>
      </c>
      <c r="R42" s="56">
        <v>75451</v>
      </c>
      <c r="S42" s="56">
        <v>63028</v>
      </c>
      <c r="T42" s="56">
        <v>52486</v>
      </c>
      <c r="U42" s="56">
        <v>69098</v>
      </c>
      <c r="V42" s="56">
        <v>62140</v>
      </c>
      <c r="W42" s="56">
        <v>68980</v>
      </c>
      <c r="X42" s="56">
        <v>70405</v>
      </c>
      <c r="Y42" s="56">
        <v>70607</v>
      </c>
      <c r="Z42" s="56">
        <v>63748</v>
      </c>
      <c r="AA42" s="57">
        <v>70344.902000000002</v>
      </c>
      <c r="AB42" s="57">
        <v>71726.081000000006</v>
      </c>
      <c r="AC42" s="57">
        <v>70336.426000000007</v>
      </c>
      <c r="AD42" s="57">
        <v>65063.849000000002</v>
      </c>
      <c r="AE42" s="57">
        <v>56183.934000000001</v>
      </c>
      <c r="AF42" s="58" t="s">
        <v>71</v>
      </c>
      <c r="AG42" s="58" t="s">
        <v>71</v>
      </c>
      <c r="AH42" s="58" t="s">
        <v>71</v>
      </c>
      <c r="AI42" s="59" t="s">
        <v>71</v>
      </c>
    </row>
    <row r="43" spans="1:35" x14ac:dyDescent="0.2">
      <c r="A43" s="53" t="s">
        <v>37</v>
      </c>
      <c r="B43" s="59" t="s">
        <v>71</v>
      </c>
      <c r="C43" s="59" t="s">
        <v>71</v>
      </c>
      <c r="D43" s="59" t="s">
        <v>71</v>
      </c>
      <c r="E43" s="59" t="s">
        <v>71</v>
      </c>
      <c r="F43" s="59" t="s">
        <v>71</v>
      </c>
      <c r="G43" s="59" t="s">
        <v>71</v>
      </c>
      <c r="H43" s="59" t="s">
        <v>71</v>
      </c>
      <c r="I43" s="59" t="s">
        <v>71</v>
      </c>
      <c r="J43" s="59" t="s">
        <v>71</v>
      </c>
      <c r="K43" s="59" t="s">
        <v>71</v>
      </c>
      <c r="L43" s="59" t="s">
        <v>71</v>
      </c>
      <c r="M43" s="59" t="s">
        <v>71</v>
      </c>
      <c r="N43" s="59" t="s">
        <v>71</v>
      </c>
      <c r="O43" s="59" t="s">
        <v>71</v>
      </c>
      <c r="P43" s="59" t="s">
        <v>71</v>
      </c>
      <c r="Q43" s="59" t="s">
        <v>71</v>
      </c>
      <c r="R43" s="59" t="s">
        <v>71</v>
      </c>
      <c r="S43" s="59" t="s">
        <v>71</v>
      </c>
      <c r="T43" s="59" t="s">
        <v>71</v>
      </c>
      <c r="U43" s="59" t="s">
        <v>71</v>
      </c>
      <c r="V43" s="59" t="s">
        <v>71</v>
      </c>
      <c r="W43" s="59" t="s">
        <v>71</v>
      </c>
      <c r="X43" s="59" t="s">
        <v>71</v>
      </c>
      <c r="Y43" s="59" t="s">
        <v>71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9" t="s">
        <v>71</v>
      </c>
      <c r="AI43" s="58" t="s">
        <v>71</v>
      </c>
    </row>
    <row r="44" spans="1:35" x14ac:dyDescent="0.2">
      <c r="A44" s="53" t="s">
        <v>33</v>
      </c>
      <c r="B44" s="58" t="s">
        <v>71</v>
      </c>
      <c r="C44" s="58" t="s">
        <v>71</v>
      </c>
      <c r="D44" s="58" t="s">
        <v>71</v>
      </c>
      <c r="E44" s="58" t="s">
        <v>71</v>
      </c>
      <c r="F44" s="58" t="s">
        <v>71</v>
      </c>
      <c r="G44" s="58" t="s">
        <v>71</v>
      </c>
      <c r="H44" s="58" t="s">
        <v>71</v>
      </c>
      <c r="I44" s="58" t="s">
        <v>71</v>
      </c>
      <c r="J44" s="58" t="s">
        <v>71</v>
      </c>
      <c r="K44" s="58" t="s">
        <v>71</v>
      </c>
      <c r="L44" s="58" t="s">
        <v>71</v>
      </c>
      <c r="M44" s="58" t="s">
        <v>71</v>
      </c>
      <c r="N44" s="58" t="s">
        <v>71</v>
      </c>
      <c r="O44" s="58" t="s">
        <v>71</v>
      </c>
      <c r="P44" s="58" t="s">
        <v>71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8" t="s">
        <v>71</v>
      </c>
      <c r="AI44" s="54">
        <v>0</v>
      </c>
    </row>
    <row r="45" spans="1:35" x14ac:dyDescent="0.2">
      <c r="A45" s="53" t="s">
        <v>38</v>
      </c>
      <c r="B45" s="59" t="s">
        <v>71</v>
      </c>
      <c r="C45" s="59" t="s">
        <v>71</v>
      </c>
      <c r="D45" s="59" t="s">
        <v>71</v>
      </c>
      <c r="E45" s="59" t="s">
        <v>71</v>
      </c>
      <c r="F45" s="59" t="s">
        <v>71</v>
      </c>
      <c r="G45" s="59" t="s">
        <v>71</v>
      </c>
      <c r="H45" s="59" t="s">
        <v>71</v>
      </c>
      <c r="I45" s="59" t="s">
        <v>71</v>
      </c>
      <c r="J45" s="59" t="s">
        <v>71</v>
      </c>
      <c r="K45" s="59" t="s">
        <v>71</v>
      </c>
      <c r="L45" s="59" t="s">
        <v>71</v>
      </c>
      <c r="M45" s="59" t="s">
        <v>71</v>
      </c>
      <c r="N45" s="59" t="s">
        <v>71</v>
      </c>
      <c r="O45" s="59" t="s">
        <v>71</v>
      </c>
      <c r="P45" s="59" t="s">
        <v>71</v>
      </c>
      <c r="Q45" s="59" t="s">
        <v>71</v>
      </c>
      <c r="R45" s="59" t="s">
        <v>71</v>
      </c>
      <c r="S45" s="59" t="s">
        <v>71</v>
      </c>
      <c r="T45" s="59" t="s">
        <v>71</v>
      </c>
      <c r="U45" s="59" t="s">
        <v>71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9" t="s">
        <v>71</v>
      </c>
      <c r="AI45" s="56">
        <v>0</v>
      </c>
    </row>
    <row r="46" spans="1:35" x14ac:dyDescent="0.2">
      <c r="A46" s="53" t="s">
        <v>34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8" t="s">
        <v>71</v>
      </c>
      <c r="AI46" s="54">
        <v>0</v>
      </c>
    </row>
    <row r="47" spans="1:35" x14ac:dyDescent="0.2">
      <c r="A47" s="53" t="s">
        <v>35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9" t="s">
        <v>71</v>
      </c>
      <c r="AI47" s="58" t="s">
        <v>71</v>
      </c>
    </row>
    <row r="48" spans="1:35" x14ac:dyDescent="0.2">
      <c r="A48" s="53" t="s">
        <v>36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8" t="s">
        <v>71</v>
      </c>
      <c r="AI48" s="54">
        <v>0</v>
      </c>
    </row>
    <row r="49" spans="1:35" x14ac:dyDescent="0.2">
      <c r="A49" s="53" t="s">
        <v>115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9" t="s">
        <v>71</v>
      </c>
      <c r="AI49" s="56">
        <v>0</v>
      </c>
    </row>
    <row r="50" spans="1:35" x14ac:dyDescent="0.2">
      <c r="A50" s="53" t="s">
        <v>39</v>
      </c>
      <c r="B50" s="56">
        <v>76179</v>
      </c>
      <c r="C50" s="56">
        <v>75131</v>
      </c>
      <c r="D50" s="56">
        <v>73750</v>
      </c>
      <c r="E50" s="56">
        <v>75243</v>
      </c>
      <c r="F50" s="56">
        <v>68848</v>
      </c>
      <c r="G50" s="56">
        <v>70523</v>
      </c>
      <c r="H50" s="56">
        <v>79577</v>
      </c>
      <c r="I50" s="56">
        <v>79433</v>
      </c>
      <c r="J50" s="56">
        <v>75239</v>
      </c>
      <c r="K50" s="56">
        <v>72065</v>
      </c>
      <c r="L50" s="56">
        <v>77341</v>
      </c>
      <c r="M50" s="56">
        <v>76169</v>
      </c>
      <c r="N50" s="56">
        <v>77990</v>
      </c>
      <c r="O50" s="56">
        <v>81406</v>
      </c>
      <c r="P50" s="56">
        <v>87022</v>
      </c>
      <c r="Q50" s="56">
        <v>88756</v>
      </c>
      <c r="R50" s="56">
        <v>90225</v>
      </c>
      <c r="S50" s="56">
        <v>92542</v>
      </c>
      <c r="T50" s="56">
        <v>89841</v>
      </c>
      <c r="U50" s="56">
        <v>82924</v>
      </c>
      <c r="V50" s="56">
        <v>89152</v>
      </c>
      <c r="W50" s="56">
        <v>90248</v>
      </c>
      <c r="X50" s="56">
        <v>90137</v>
      </c>
      <c r="Y50" s="56">
        <v>83209</v>
      </c>
      <c r="Z50" s="56">
        <v>88389</v>
      </c>
      <c r="AA50" s="56">
        <v>87627</v>
      </c>
      <c r="AB50" s="56">
        <v>80950</v>
      </c>
      <c r="AC50" s="56">
        <v>85576.2</v>
      </c>
      <c r="AD50" s="56">
        <v>84398.1</v>
      </c>
      <c r="AE50" s="56">
        <v>83002.7</v>
      </c>
      <c r="AF50" s="56">
        <v>76202.7</v>
      </c>
      <c r="AG50" s="58" t="s">
        <v>71</v>
      </c>
      <c r="AH50" s="58" t="s">
        <v>71</v>
      </c>
      <c r="AI50" s="54">
        <v>0</v>
      </c>
    </row>
    <row r="51" spans="1:35" x14ac:dyDescent="0.2">
      <c r="A51" s="53" t="s">
        <v>125</v>
      </c>
      <c r="B51" s="59" t="s">
        <v>71</v>
      </c>
      <c r="C51" s="59" t="s">
        <v>71</v>
      </c>
      <c r="D51" s="59" t="s">
        <v>71</v>
      </c>
      <c r="E51" s="59" t="s">
        <v>71</v>
      </c>
      <c r="F51" s="59" t="s">
        <v>71</v>
      </c>
      <c r="G51" s="59" t="s">
        <v>71</v>
      </c>
      <c r="H51" s="59" t="s">
        <v>71</v>
      </c>
      <c r="I51" s="59" t="s">
        <v>71</v>
      </c>
      <c r="J51" s="59" t="s">
        <v>71</v>
      </c>
      <c r="K51" s="59" t="s">
        <v>71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9" t="s">
        <v>71</v>
      </c>
      <c r="AI51" s="58" t="s">
        <v>71</v>
      </c>
    </row>
    <row r="52" spans="1:35" x14ac:dyDescent="0.2">
      <c r="A52" s="53" t="s">
        <v>40</v>
      </c>
      <c r="B52" s="58" t="s">
        <v>71</v>
      </c>
      <c r="C52" s="58" t="s">
        <v>71</v>
      </c>
      <c r="D52" s="58" t="s">
        <v>71</v>
      </c>
      <c r="E52" s="58" t="s">
        <v>71</v>
      </c>
      <c r="F52" s="58" t="s">
        <v>71</v>
      </c>
      <c r="G52" s="58" t="s">
        <v>71</v>
      </c>
      <c r="H52" s="58" t="s">
        <v>71</v>
      </c>
      <c r="I52" s="58" t="s">
        <v>71</v>
      </c>
      <c r="J52" s="58" t="s">
        <v>71</v>
      </c>
      <c r="K52" s="58" t="s">
        <v>71</v>
      </c>
      <c r="L52" s="58" t="s">
        <v>71</v>
      </c>
      <c r="M52" s="58" t="s">
        <v>71</v>
      </c>
      <c r="N52" s="58" t="s">
        <v>71</v>
      </c>
      <c r="O52" s="58" t="s">
        <v>71</v>
      </c>
      <c r="P52" s="58" t="s">
        <v>71</v>
      </c>
      <c r="Q52" s="58" t="s">
        <v>71</v>
      </c>
      <c r="R52" s="58" t="s">
        <v>71</v>
      </c>
      <c r="S52" s="58" t="s">
        <v>71</v>
      </c>
      <c r="T52" s="58" t="s">
        <v>71</v>
      </c>
      <c r="U52" s="58" t="s">
        <v>71</v>
      </c>
      <c r="V52" s="58" t="s">
        <v>71</v>
      </c>
      <c r="W52" s="58" t="s">
        <v>71</v>
      </c>
      <c r="X52" s="58" t="s">
        <v>71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8" t="s">
        <v>71</v>
      </c>
      <c r="AI52" s="59" t="s">
        <v>71</v>
      </c>
    </row>
    <row r="54" spans="1:35" x14ac:dyDescent="0.2">
      <c r="A54" s="50" t="s">
        <v>116</v>
      </c>
    </row>
    <row r="55" spans="1:35" x14ac:dyDescent="0.2">
      <c r="A55" s="50" t="s">
        <v>71</v>
      </c>
      <c r="B55" s="49" t="s">
        <v>72</v>
      </c>
    </row>
  </sheetData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I60"/>
  <sheetViews>
    <sheetView showGridLines="0" topLeftCell="A33" zoomScaleNormal="100" workbookViewId="0">
      <pane xSplit="1" ySplit="5" topLeftCell="R38" activePane="bottomRight" state="frozen"/>
      <selection activeCell="A33" sqref="A33"/>
      <selection pane="topRight" activeCell="B33" sqref="B33"/>
      <selection pane="bottomLeft" activeCell="A38" sqref="A38"/>
      <selection pane="bottomRight" activeCell="A57" sqref="A57:A60"/>
    </sheetView>
  </sheetViews>
  <sheetFormatPr defaultRowHeight="12.75" x14ac:dyDescent="0.2"/>
  <cols>
    <col min="1" max="1" width="40.140625" style="3" customWidth="1"/>
    <col min="2" max="8" width="14.5703125" style="3" customWidth="1"/>
    <col min="9" max="31" width="12.85546875" style="3" bestFit="1" customWidth="1"/>
    <col min="32" max="253" width="9.140625" style="3"/>
    <col min="254" max="254" width="40.140625" style="3" customWidth="1"/>
    <col min="255" max="261" width="14.5703125" style="3" customWidth="1"/>
    <col min="262" max="284" width="12.85546875" style="3" bestFit="1" customWidth="1"/>
    <col min="285" max="509" width="9.140625" style="3"/>
    <col min="510" max="510" width="40.140625" style="3" customWidth="1"/>
    <col min="511" max="517" width="14.5703125" style="3" customWidth="1"/>
    <col min="518" max="540" width="12.85546875" style="3" bestFit="1" customWidth="1"/>
    <col min="541" max="765" width="9.140625" style="3"/>
    <col min="766" max="766" width="40.140625" style="3" customWidth="1"/>
    <col min="767" max="773" width="14.5703125" style="3" customWidth="1"/>
    <col min="774" max="796" width="12.85546875" style="3" bestFit="1" customWidth="1"/>
    <col min="797" max="1021" width="9.140625" style="3"/>
    <col min="1022" max="1022" width="40.140625" style="3" customWidth="1"/>
    <col min="1023" max="1029" width="14.5703125" style="3" customWidth="1"/>
    <col min="1030" max="1052" width="12.85546875" style="3" bestFit="1" customWidth="1"/>
    <col min="1053" max="1277" width="9.140625" style="3"/>
    <col min="1278" max="1278" width="40.140625" style="3" customWidth="1"/>
    <col min="1279" max="1285" width="14.5703125" style="3" customWidth="1"/>
    <col min="1286" max="1308" width="12.85546875" style="3" bestFit="1" customWidth="1"/>
    <col min="1309" max="1533" width="9.140625" style="3"/>
    <col min="1534" max="1534" width="40.140625" style="3" customWidth="1"/>
    <col min="1535" max="1541" width="14.5703125" style="3" customWidth="1"/>
    <col min="1542" max="1564" width="12.85546875" style="3" bestFit="1" customWidth="1"/>
    <col min="1565" max="1789" width="9.140625" style="3"/>
    <col min="1790" max="1790" width="40.140625" style="3" customWidth="1"/>
    <col min="1791" max="1797" width="14.5703125" style="3" customWidth="1"/>
    <col min="1798" max="1820" width="12.85546875" style="3" bestFit="1" customWidth="1"/>
    <col min="1821" max="2045" width="9.140625" style="3"/>
    <col min="2046" max="2046" width="40.140625" style="3" customWidth="1"/>
    <col min="2047" max="2053" width="14.5703125" style="3" customWidth="1"/>
    <col min="2054" max="2076" width="12.85546875" style="3" bestFit="1" customWidth="1"/>
    <col min="2077" max="2301" width="9.140625" style="3"/>
    <col min="2302" max="2302" width="40.140625" style="3" customWidth="1"/>
    <col min="2303" max="2309" width="14.5703125" style="3" customWidth="1"/>
    <col min="2310" max="2332" width="12.85546875" style="3" bestFit="1" customWidth="1"/>
    <col min="2333" max="2557" width="9.140625" style="3"/>
    <col min="2558" max="2558" width="40.140625" style="3" customWidth="1"/>
    <col min="2559" max="2565" width="14.5703125" style="3" customWidth="1"/>
    <col min="2566" max="2588" width="12.85546875" style="3" bestFit="1" customWidth="1"/>
    <col min="2589" max="2813" width="9.140625" style="3"/>
    <col min="2814" max="2814" width="40.140625" style="3" customWidth="1"/>
    <col min="2815" max="2821" width="14.5703125" style="3" customWidth="1"/>
    <col min="2822" max="2844" width="12.85546875" style="3" bestFit="1" customWidth="1"/>
    <col min="2845" max="3069" width="9.140625" style="3"/>
    <col min="3070" max="3070" width="40.140625" style="3" customWidth="1"/>
    <col min="3071" max="3077" width="14.5703125" style="3" customWidth="1"/>
    <col min="3078" max="3100" width="12.85546875" style="3" bestFit="1" customWidth="1"/>
    <col min="3101" max="3325" width="9.140625" style="3"/>
    <col min="3326" max="3326" width="40.140625" style="3" customWidth="1"/>
    <col min="3327" max="3333" width="14.5703125" style="3" customWidth="1"/>
    <col min="3334" max="3356" width="12.85546875" style="3" bestFit="1" customWidth="1"/>
    <col min="3357" max="3581" width="9.140625" style="3"/>
    <col min="3582" max="3582" width="40.140625" style="3" customWidth="1"/>
    <col min="3583" max="3589" width="14.5703125" style="3" customWidth="1"/>
    <col min="3590" max="3612" width="12.85546875" style="3" bestFit="1" customWidth="1"/>
    <col min="3613" max="3837" width="9.140625" style="3"/>
    <col min="3838" max="3838" width="40.140625" style="3" customWidth="1"/>
    <col min="3839" max="3845" width="14.5703125" style="3" customWidth="1"/>
    <col min="3846" max="3868" width="12.85546875" style="3" bestFit="1" customWidth="1"/>
    <col min="3869" max="4093" width="9.140625" style="3"/>
    <col min="4094" max="4094" width="40.140625" style="3" customWidth="1"/>
    <col min="4095" max="4101" width="14.5703125" style="3" customWidth="1"/>
    <col min="4102" max="4124" width="12.85546875" style="3" bestFit="1" customWidth="1"/>
    <col min="4125" max="4349" width="9.140625" style="3"/>
    <col min="4350" max="4350" width="40.140625" style="3" customWidth="1"/>
    <col min="4351" max="4357" width="14.5703125" style="3" customWidth="1"/>
    <col min="4358" max="4380" width="12.85546875" style="3" bestFit="1" customWidth="1"/>
    <col min="4381" max="4605" width="9.140625" style="3"/>
    <col min="4606" max="4606" width="40.140625" style="3" customWidth="1"/>
    <col min="4607" max="4613" width="14.5703125" style="3" customWidth="1"/>
    <col min="4614" max="4636" width="12.85546875" style="3" bestFit="1" customWidth="1"/>
    <col min="4637" max="4861" width="9.140625" style="3"/>
    <col min="4862" max="4862" width="40.140625" style="3" customWidth="1"/>
    <col min="4863" max="4869" width="14.5703125" style="3" customWidth="1"/>
    <col min="4870" max="4892" width="12.85546875" style="3" bestFit="1" customWidth="1"/>
    <col min="4893" max="5117" width="9.140625" style="3"/>
    <col min="5118" max="5118" width="40.140625" style="3" customWidth="1"/>
    <col min="5119" max="5125" width="14.5703125" style="3" customWidth="1"/>
    <col min="5126" max="5148" width="12.85546875" style="3" bestFit="1" customWidth="1"/>
    <col min="5149" max="5373" width="9.140625" style="3"/>
    <col min="5374" max="5374" width="40.140625" style="3" customWidth="1"/>
    <col min="5375" max="5381" width="14.5703125" style="3" customWidth="1"/>
    <col min="5382" max="5404" width="12.85546875" style="3" bestFit="1" customWidth="1"/>
    <col min="5405" max="5629" width="9.140625" style="3"/>
    <col min="5630" max="5630" width="40.140625" style="3" customWidth="1"/>
    <col min="5631" max="5637" width="14.5703125" style="3" customWidth="1"/>
    <col min="5638" max="5660" width="12.85546875" style="3" bestFit="1" customWidth="1"/>
    <col min="5661" max="5885" width="9.140625" style="3"/>
    <col min="5886" max="5886" width="40.140625" style="3" customWidth="1"/>
    <col min="5887" max="5893" width="14.5703125" style="3" customWidth="1"/>
    <col min="5894" max="5916" width="12.85546875" style="3" bestFit="1" customWidth="1"/>
    <col min="5917" max="6141" width="9.140625" style="3"/>
    <col min="6142" max="6142" width="40.140625" style="3" customWidth="1"/>
    <col min="6143" max="6149" width="14.5703125" style="3" customWidth="1"/>
    <col min="6150" max="6172" width="12.85546875" style="3" bestFit="1" customWidth="1"/>
    <col min="6173" max="6397" width="9.140625" style="3"/>
    <col min="6398" max="6398" width="40.140625" style="3" customWidth="1"/>
    <col min="6399" max="6405" width="14.5703125" style="3" customWidth="1"/>
    <col min="6406" max="6428" width="12.85546875" style="3" bestFit="1" customWidth="1"/>
    <col min="6429" max="6653" width="9.140625" style="3"/>
    <col min="6654" max="6654" width="40.140625" style="3" customWidth="1"/>
    <col min="6655" max="6661" width="14.5703125" style="3" customWidth="1"/>
    <col min="6662" max="6684" width="12.85546875" style="3" bestFit="1" customWidth="1"/>
    <col min="6685" max="6909" width="9.140625" style="3"/>
    <col min="6910" max="6910" width="40.140625" style="3" customWidth="1"/>
    <col min="6911" max="6917" width="14.5703125" style="3" customWidth="1"/>
    <col min="6918" max="6940" width="12.85546875" style="3" bestFit="1" customWidth="1"/>
    <col min="6941" max="7165" width="9.140625" style="3"/>
    <col min="7166" max="7166" width="40.140625" style="3" customWidth="1"/>
    <col min="7167" max="7173" width="14.5703125" style="3" customWidth="1"/>
    <col min="7174" max="7196" width="12.85546875" style="3" bestFit="1" customWidth="1"/>
    <col min="7197" max="7421" width="9.140625" style="3"/>
    <col min="7422" max="7422" width="40.140625" style="3" customWidth="1"/>
    <col min="7423" max="7429" width="14.5703125" style="3" customWidth="1"/>
    <col min="7430" max="7452" width="12.85546875" style="3" bestFit="1" customWidth="1"/>
    <col min="7453" max="7677" width="9.140625" style="3"/>
    <col min="7678" max="7678" width="40.140625" style="3" customWidth="1"/>
    <col min="7679" max="7685" width="14.5703125" style="3" customWidth="1"/>
    <col min="7686" max="7708" width="12.85546875" style="3" bestFit="1" customWidth="1"/>
    <col min="7709" max="7933" width="9.140625" style="3"/>
    <col min="7934" max="7934" width="40.140625" style="3" customWidth="1"/>
    <col min="7935" max="7941" width="14.5703125" style="3" customWidth="1"/>
    <col min="7942" max="7964" width="12.85546875" style="3" bestFit="1" customWidth="1"/>
    <col min="7965" max="8189" width="9.140625" style="3"/>
    <col min="8190" max="8190" width="40.140625" style="3" customWidth="1"/>
    <col min="8191" max="8197" width="14.5703125" style="3" customWidth="1"/>
    <col min="8198" max="8220" width="12.85546875" style="3" bestFit="1" customWidth="1"/>
    <col min="8221" max="8445" width="9.140625" style="3"/>
    <col min="8446" max="8446" width="40.140625" style="3" customWidth="1"/>
    <col min="8447" max="8453" width="14.5703125" style="3" customWidth="1"/>
    <col min="8454" max="8476" width="12.85546875" style="3" bestFit="1" customWidth="1"/>
    <col min="8477" max="8701" width="9.140625" style="3"/>
    <col min="8702" max="8702" width="40.140625" style="3" customWidth="1"/>
    <col min="8703" max="8709" width="14.5703125" style="3" customWidth="1"/>
    <col min="8710" max="8732" width="12.85546875" style="3" bestFit="1" customWidth="1"/>
    <col min="8733" max="8957" width="9.140625" style="3"/>
    <col min="8958" max="8958" width="40.140625" style="3" customWidth="1"/>
    <col min="8959" max="8965" width="14.5703125" style="3" customWidth="1"/>
    <col min="8966" max="8988" width="12.85546875" style="3" bestFit="1" customWidth="1"/>
    <col min="8989" max="9213" width="9.140625" style="3"/>
    <col min="9214" max="9214" width="40.140625" style="3" customWidth="1"/>
    <col min="9215" max="9221" width="14.5703125" style="3" customWidth="1"/>
    <col min="9222" max="9244" width="12.85546875" style="3" bestFit="1" customWidth="1"/>
    <col min="9245" max="9469" width="9.140625" style="3"/>
    <col min="9470" max="9470" width="40.140625" style="3" customWidth="1"/>
    <col min="9471" max="9477" width="14.5703125" style="3" customWidth="1"/>
    <col min="9478" max="9500" width="12.85546875" style="3" bestFit="1" customWidth="1"/>
    <col min="9501" max="9725" width="9.140625" style="3"/>
    <col min="9726" max="9726" width="40.140625" style="3" customWidth="1"/>
    <col min="9727" max="9733" width="14.5703125" style="3" customWidth="1"/>
    <col min="9734" max="9756" width="12.85546875" style="3" bestFit="1" customWidth="1"/>
    <col min="9757" max="9981" width="9.140625" style="3"/>
    <col min="9982" max="9982" width="40.140625" style="3" customWidth="1"/>
    <col min="9983" max="9989" width="14.5703125" style="3" customWidth="1"/>
    <col min="9990" max="10012" width="12.85546875" style="3" bestFit="1" customWidth="1"/>
    <col min="10013" max="10237" width="9.140625" style="3"/>
    <col min="10238" max="10238" width="40.140625" style="3" customWidth="1"/>
    <col min="10239" max="10245" width="14.5703125" style="3" customWidth="1"/>
    <col min="10246" max="10268" width="12.85546875" style="3" bestFit="1" customWidth="1"/>
    <col min="10269" max="10493" width="9.140625" style="3"/>
    <col min="10494" max="10494" width="40.140625" style="3" customWidth="1"/>
    <col min="10495" max="10501" width="14.5703125" style="3" customWidth="1"/>
    <col min="10502" max="10524" width="12.85546875" style="3" bestFit="1" customWidth="1"/>
    <col min="10525" max="10749" width="9.140625" style="3"/>
    <col min="10750" max="10750" width="40.140625" style="3" customWidth="1"/>
    <col min="10751" max="10757" width="14.5703125" style="3" customWidth="1"/>
    <col min="10758" max="10780" width="12.85546875" style="3" bestFit="1" customWidth="1"/>
    <col min="10781" max="11005" width="9.140625" style="3"/>
    <col min="11006" max="11006" width="40.140625" style="3" customWidth="1"/>
    <col min="11007" max="11013" width="14.5703125" style="3" customWidth="1"/>
    <col min="11014" max="11036" width="12.85546875" style="3" bestFit="1" customWidth="1"/>
    <col min="11037" max="11261" width="9.140625" style="3"/>
    <col min="11262" max="11262" width="40.140625" style="3" customWidth="1"/>
    <col min="11263" max="11269" width="14.5703125" style="3" customWidth="1"/>
    <col min="11270" max="11292" width="12.85546875" style="3" bestFit="1" customWidth="1"/>
    <col min="11293" max="11517" width="9.140625" style="3"/>
    <col min="11518" max="11518" width="40.140625" style="3" customWidth="1"/>
    <col min="11519" max="11525" width="14.5703125" style="3" customWidth="1"/>
    <col min="11526" max="11548" width="12.85546875" style="3" bestFit="1" customWidth="1"/>
    <col min="11549" max="11773" width="9.140625" style="3"/>
    <col min="11774" max="11774" width="40.140625" style="3" customWidth="1"/>
    <col min="11775" max="11781" width="14.5703125" style="3" customWidth="1"/>
    <col min="11782" max="11804" width="12.85546875" style="3" bestFit="1" customWidth="1"/>
    <col min="11805" max="12029" width="9.140625" style="3"/>
    <col min="12030" max="12030" width="40.140625" style="3" customWidth="1"/>
    <col min="12031" max="12037" width="14.5703125" style="3" customWidth="1"/>
    <col min="12038" max="12060" width="12.85546875" style="3" bestFit="1" customWidth="1"/>
    <col min="12061" max="12285" width="9.140625" style="3"/>
    <col min="12286" max="12286" width="40.140625" style="3" customWidth="1"/>
    <col min="12287" max="12293" width="14.5703125" style="3" customWidth="1"/>
    <col min="12294" max="12316" width="12.85546875" style="3" bestFit="1" customWidth="1"/>
    <col min="12317" max="12541" width="9.140625" style="3"/>
    <col min="12542" max="12542" width="40.140625" style="3" customWidth="1"/>
    <col min="12543" max="12549" width="14.5703125" style="3" customWidth="1"/>
    <col min="12550" max="12572" width="12.85546875" style="3" bestFit="1" customWidth="1"/>
    <col min="12573" max="12797" width="9.140625" style="3"/>
    <col min="12798" max="12798" width="40.140625" style="3" customWidth="1"/>
    <col min="12799" max="12805" width="14.5703125" style="3" customWidth="1"/>
    <col min="12806" max="12828" width="12.85546875" style="3" bestFit="1" customWidth="1"/>
    <col min="12829" max="13053" width="9.140625" style="3"/>
    <col min="13054" max="13054" width="40.140625" style="3" customWidth="1"/>
    <col min="13055" max="13061" width="14.5703125" style="3" customWidth="1"/>
    <col min="13062" max="13084" width="12.85546875" style="3" bestFit="1" customWidth="1"/>
    <col min="13085" max="13309" width="9.140625" style="3"/>
    <col min="13310" max="13310" width="40.140625" style="3" customWidth="1"/>
    <col min="13311" max="13317" width="14.5703125" style="3" customWidth="1"/>
    <col min="13318" max="13340" width="12.85546875" style="3" bestFit="1" customWidth="1"/>
    <col min="13341" max="13565" width="9.140625" style="3"/>
    <col min="13566" max="13566" width="40.140625" style="3" customWidth="1"/>
    <col min="13567" max="13573" width="14.5703125" style="3" customWidth="1"/>
    <col min="13574" max="13596" width="12.85546875" style="3" bestFit="1" customWidth="1"/>
    <col min="13597" max="13821" width="9.140625" style="3"/>
    <col min="13822" max="13822" width="40.140625" style="3" customWidth="1"/>
    <col min="13823" max="13829" width="14.5703125" style="3" customWidth="1"/>
    <col min="13830" max="13852" width="12.85546875" style="3" bestFit="1" customWidth="1"/>
    <col min="13853" max="14077" width="9.140625" style="3"/>
    <col min="14078" max="14078" width="40.140625" style="3" customWidth="1"/>
    <col min="14079" max="14085" width="14.5703125" style="3" customWidth="1"/>
    <col min="14086" max="14108" width="12.85546875" style="3" bestFit="1" customWidth="1"/>
    <col min="14109" max="14333" width="9.140625" style="3"/>
    <col min="14334" max="14334" width="40.140625" style="3" customWidth="1"/>
    <col min="14335" max="14341" width="14.5703125" style="3" customWidth="1"/>
    <col min="14342" max="14364" width="12.85546875" style="3" bestFit="1" customWidth="1"/>
    <col min="14365" max="14589" width="9.140625" style="3"/>
    <col min="14590" max="14590" width="40.140625" style="3" customWidth="1"/>
    <col min="14591" max="14597" width="14.5703125" style="3" customWidth="1"/>
    <col min="14598" max="14620" width="12.85546875" style="3" bestFit="1" customWidth="1"/>
    <col min="14621" max="14845" width="9.140625" style="3"/>
    <col min="14846" max="14846" width="40.140625" style="3" customWidth="1"/>
    <col min="14847" max="14853" width="14.5703125" style="3" customWidth="1"/>
    <col min="14854" max="14876" width="12.85546875" style="3" bestFit="1" customWidth="1"/>
    <col min="14877" max="15101" width="9.140625" style="3"/>
    <col min="15102" max="15102" width="40.140625" style="3" customWidth="1"/>
    <col min="15103" max="15109" width="14.5703125" style="3" customWidth="1"/>
    <col min="15110" max="15132" width="12.85546875" style="3" bestFit="1" customWidth="1"/>
    <col min="15133" max="15357" width="9.140625" style="3"/>
    <col min="15358" max="15358" width="40.140625" style="3" customWidth="1"/>
    <col min="15359" max="15365" width="14.5703125" style="3" customWidth="1"/>
    <col min="15366" max="15388" width="12.85546875" style="3" bestFit="1" customWidth="1"/>
    <col min="15389" max="15613" width="9.140625" style="3"/>
    <col min="15614" max="15614" width="40.140625" style="3" customWidth="1"/>
    <col min="15615" max="15621" width="14.5703125" style="3" customWidth="1"/>
    <col min="15622" max="15644" width="12.85546875" style="3" bestFit="1" customWidth="1"/>
    <col min="15645" max="15869" width="9.140625" style="3"/>
    <col min="15870" max="15870" width="40.140625" style="3" customWidth="1"/>
    <col min="15871" max="15877" width="14.5703125" style="3" customWidth="1"/>
    <col min="15878" max="15900" width="12.85546875" style="3" bestFit="1" customWidth="1"/>
    <col min="15901" max="16125" width="9.140625" style="3"/>
    <col min="16126" max="16126" width="40.140625" style="3" customWidth="1"/>
    <col min="16127" max="16133" width="14.5703125" style="3" customWidth="1"/>
    <col min="16134" max="16156" width="12.85546875" style="3" bestFit="1" customWidth="1"/>
    <col min="16157" max="16380" width="9.140625" style="3"/>
    <col min="16381" max="16384" width="9.140625" style="3" customWidth="1"/>
  </cols>
  <sheetData>
    <row r="1" spans="1:17" x14ac:dyDescent="0.2">
      <c r="A1" s="49" t="s">
        <v>169</v>
      </c>
      <c r="B1" s="22"/>
      <c r="C1" s="22"/>
    </row>
    <row r="2" spans="1:17" x14ac:dyDescent="0.2">
      <c r="A2" s="49" t="s">
        <v>105</v>
      </c>
      <c r="B2" s="50" t="s">
        <v>168</v>
      </c>
      <c r="C2" s="22"/>
    </row>
    <row r="3" spans="1:17" x14ac:dyDescent="0.2">
      <c r="A3" s="49" t="s">
        <v>106</v>
      </c>
      <c r="B3" s="49" t="s">
        <v>166</v>
      </c>
      <c r="C3" s="22"/>
    </row>
    <row r="4" spans="1:17" x14ac:dyDescent="0.2">
      <c r="A4" s="22"/>
      <c r="B4" s="22"/>
      <c r="C4" s="22"/>
    </row>
    <row r="5" spans="1:17" x14ac:dyDescent="0.2">
      <c r="A5" s="50" t="s">
        <v>107</v>
      </c>
      <c r="B5" s="22"/>
      <c r="C5" s="49" t="s">
        <v>108</v>
      </c>
    </row>
    <row r="6" spans="1:17" x14ac:dyDescent="0.2">
      <c r="A6" s="50" t="s">
        <v>117</v>
      </c>
      <c r="B6" s="22"/>
      <c r="C6" s="49" t="s">
        <v>1</v>
      </c>
    </row>
    <row r="7" spans="1:17" x14ac:dyDescent="0.2">
      <c r="A7" s="50" t="s">
        <v>118</v>
      </c>
      <c r="B7" s="22"/>
      <c r="C7" s="49" t="s">
        <v>103</v>
      </c>
    </row>
    <row r="8" spans="1:17" x14ac:dyDescent="0.2">
      <c r="A8" s="50" t="s">
        <v>110</v>
      </c>
      <c r="B8" s="22"/>
      <c r="C8" s="49" t="s">
        <v>0</v>
      </c>
    </row>
    <row r="9" spans="1:17" x14ac:dyDescent="0.2">
      <c r="A9" s="2"/>
      <c r="B9" s="2"/>
    </row>
    <row r="10" spans="1:17" x14ac:dyDescent="0.2">
      <c r="A10" s="2"/>
      <c r="B10" s="2"/>
    </row>
    <row r="11" spans="1:17" x14ac:dyDescent="0.2">
      <c r="A11" s="2"/>
      <c r="B11" s="2"/>
    </row>
    <row r="12" spans="1:17" x14ac:dyDescent="0.2">
      <c r="A12" s="21" t="s">
        <v>104</v>
      </c>
    </row>
    <row r="13" spans="1:17" x14ac:dyDescent="0.2">
      <c r="A13" s="23"/>
    </row>
    <row r="14" spans="1:17" x14ac:dyDescent="0.2">
      <c r="A14" s="24"/>
      <c r="B14" s="4" t="s">
        <v>41</v>
      </c>
      <c r="C14" s="4" t="s">
        <v>46</v>
      </c>
      <c r="D14" s="4" t="s">
        <v>51</v>
      </c>
      <c r="E14" s="4" t="s">
        <v>56</v>
      </c>
      <c r="F14" s="4" t="s">
        <v>61</v>
      </c>
      <c r="G14" s="4" t="s">
        <v>66</v>
      </c>
      <c r="H14" s="4">
        <v>2020</v>
      </c>
      <c r="I14" s="4">
        <v>2021</v>
      </c>
      <c r="J14" s="4">
        <v>2022</v>
      </c>
      <c r="K14" s="4">
        <v>2023</v>
      </c>
      <c r="O14" s="61" t="s">
        <v>75</v>
      </c>
      <c r="P14" s="61"/>
      <c r="Q14" s="61"/>
    </row>
    <row r="15" spans="1:17" x14ac:dyDescent="0.2">
      <c r="A15" s="25" t="s">
        <v>96</v>
      </c>
      <c r="B15" s="7">
        <v>729114</v>
      </c>
      <c r="C15" s="7">
        <v>791857</v>
      </c>
      <c r="D15" s="7">
        <v>859930</v>
      </c>
      <c r="E15" s="7">
        <v>916081</v>
      </c>
      <c r="F15" s="7">
        <v>854470</v>
      </c>
      <c r="G15" s="7">
        <v>786675.84900000005</v>
      </c>
      <c r="H15" s="7">
        <v>683512.14500000002</v>
      </c>
      <c r="I15" s="7">
        <v>731700.79300000006</v>
      </c>
      <c r="J15" s="7">
        <v>609255.49600000004</v>
      </c>
      <c r="K15" s="7">
        <v>619601.31099999999</v>
      </c>
      <c r="O15" s="61"/>
      <c r="P15" s="61"/>
      <c r="Q15" s="61"/>
    </row>
    <row r="16" spans="1:17" x14ac:dyDescent="0.2">
      <c r="A16" s="26" t="s">
        <v>3</v>
      </c>
      <c r="B16" s="10">
        <v>42722</v>
      </c>
      <c r="C16" s="10">
        <v>41356</v>
      </c>
      <c r="D16" s="10">
        <v>48157</v>
      </c>
      <c r="E16" s="10">
        <v>47595</v>
      </c>
      <c r="F16" s="10">
        <v>47944</v>
      </c>
      <c r="G16" s="10">
        <v>26103</v>
      </c>
      <c r="H16" s="10">
        <v>34434.699999999997</v>
      </c>
      <c r="I16" s="10">
        <v>50326.2</v>
      </c>
      <c r="J16" s="10">
        <v>43879.1</v>
      </c>
      <c r="K16" s="10">
        <v>32927.9</v>
      </c>
      <c r="O16" s="62">
        <f>$K16/$K$15</f>
        <v>5.3143690007460304E-2</v>
      </c>
      <c r="P16" s="61"/>
      <c r="Q16" s="61"/>
    </row>
    <row r="17" spans="1:17" x14ac:dyDescent="0.2">
      <c r="A17" s="27" t="s">
        <v>4</v>
      </c>
      <c r="B17" s="12">
        <v>14665</v>
      </c>
      <c r="C17" s="12">
        <v>17261</v>
      </c>
      <c r="D17" s="12">
        <v>18178</v>
      </c>
      <c r="E17" s="12">
        <v>18653</v>
      </c>
      <c r="F17" s="12">
        <v>15249</v>
      </c>
      <c r="G17" s="12">
        <v>15383</v>
      </c>
      <c r="H17" s="12">
        <v>16625.764999999999</v>
      </c>
      <c r="I17" s="12">
        <v>16486.894</v>
      </c>
      <c r="J17" s="12">
        <v>16462.018</v>
      </c>
      <c r="K17" s="12">
        <v>16163.276</v>
      </c>
      <c r="O17" s="62">
        <f t="shared" ref="O17:O29" si="0">$K17/$K$15</f>
        <v>2.6086574887831379E-2</v>
      </c>
      <c r="P17" s="61"/>
      <c r="Q17" s="61"/>
    </row>
    <row r="18" spans="1:17" x14ac:dyDescent="0.2">
      <c r="A18" s="27" t="s">
        <v>5</v>
      </c>
      <c r="B18" s="12">
        <v>12585</v>
      </c>
      <c r="C18" s="12">
        <v>12230</v>
      </c>
      <c r="D18" s="12">
        <v>13590</v>
      </c>
      <c r="E18" s="12">
        <v>24728</v>
      </c>
      <c r="F18" s="12">
        <v>27998</v>
      </c>
      <c r="G18" s="12">
        <v>26841</v>
      </c>
      <c r="H18" s="12">
        <v>30043.279999999999</v>
      </c>
      <c r="I18" s="12">
        <v>30731.18</v>
      </c>
      <c r="J18" s="12">
        <v>31021.81</v>
      </c>
      <c r="K18" s="12">
        <v>30410.464</v>
      </c>
      <c r="O18" s="62">
        <f t="shared" si="0"/>
        <v>4.9080696667538198E-2</v>
      </c>
      <c r="P18" s="61"/>
      <c r="Q18" s="61"/>
    </row>
    <row r="19" spans="1:17" x14ac:dyDescent="0.2">
      <c r="A19" s="27" t="s">
        <v>76</v>
      </c>
      <c r="B19" s="12">
        <v>152468</v>
      </c>
      <c r="C19" s="12">
        <v>153091</v>
      </c>
      <c r="D19" s="12">
        <v>169606</v>
      </c>
      <c r="E19" s="12">
        <v>163055</v>
      </c>
      <c r="F19" s="12">
        <v>140556</v>
      </c>
      <c r="G19" s="12">
        <v>91786</v>
      </c>
      <c r="H19" s="12">
        <v>64382</v>
      </c>
      <c r="I19" s="12">
        <v>69130</v>
      </c>
      <c r="J19" s="12">
        <v>34709</v>
      </c>
      <c r="K19" s="12">
        <v>7216</v>
      </c>
      <c r="O19" s="62">
        <f t="shared" si="0"/>
        <v>1.1646198727942975E-2</v>
      </c>
      <c r="P19" s="61"/>
      <c r="Q19" s="61"/>
    </row>
    <row r="20" spans="1:17" x14ac:dyDescent="0.2">
      <c r="A20" s="27" t="s">
        <v>10</v>
      </c>
      <c r="B20" s="12">
        <v>54268</v>
      </c>
      <c r="C20" s="12">
        <v>55455</v>
      </c>
      <c r="D20" s="12">
        <v>62206</v>
      </c>
      <c r="E20" s="12">
        <v>57539</v>
      </c>
      <c r="F20" s="12">
        <v>61990</v>
      </c>
      <c r="G20" s="12">
        <v>57196</v>
      </c>
      <c r="H20" s="12">
        <v>58299</v>
      </c>
      <c r="I20" s="12">
        <v>56564</v>
      </c>
      <c r="J20" s="12">
        <v>58590</v>
      </c>
      <c r="K20" s="12">
        <v>56873</v>
      </c>
      <c r="O20" s="62">
        <f t="shared" si="0"/>
        <v>9.1789670212624838E-2</v>
      </c>
      <c r="P20" s="61"/>
      <c r="Q20" s="61"/>
    </row>
    <row r="21" spans="1:17" x14ac:dyDescent="0.2">
      <c r="A21" s="27" t="s">
        <v>11</v>
      </c>
      <c r="B21" s="12">
        <v>314081</v>
      </c>
      <c r="C21" s="12">
        <v>377231</v>
      </c>
      <c r="D21" s="12">
        <v>415162</v>
      </c>
      <c r="E21" s="12">
        <v>451529</v>
      </c>
      <c r="F21" s="12">
        <v>428521</v>
      </c>
      <c r="G21" s="12">
        <v>437427.80800000002</v>
      </c>
      <c r="H21" s="12">
        <v>353832.86700000003</v>
      </c>
      <c r="I21" s="12">
        <v>379361.29200000002</v>
      </c>
      <c r="J21" s="12">
        <v>294731.038</v>
      </c>
      <c r="K21" s="12">
        <v>338202.283</v>
      </c>
      <c r="O21" s="62">
        <f t="shared" si="0"/>
        <v>0.54583855294650918</v>
      </c>
      <c r="P21" s="61"/>
      <c r="Q21" s="63">
        <f>O21+O20+O29+O16</f>
        <v>0.76899963660664372</v>
      </c>
    </row>
    <row r="22" spans="1:17" x14ac:dyDescent="0.2">
      <c r="A22" s="27" t="s">
        <v>16</v>
      </c>
      <c r="B22" s="12">
        <v>17033</v>
      </c>
      <c r="C22" s="12">
        <v>11822</v>
      </c>
      <c r="D22" s="12">
        <v>8419</v>
      </c>
      <c r="E22" s="12">
        <v>10337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O22" s="62">
        <f t="shared" si="0"/>
        <v>0</v>
      </c>
      <c r="P22" s="61"/>
      <c r="Q22" s="61"/>
    </row>
    <row r="23" spans="1:17" x14ac:dyDescent="0.2">
      <c r="A23" s="27" t="s">
        <v>18</v>
      </c>
      <c r="B23" s="12">
        <v>13731</v>
      </c>
      <c r="C23" s="12">
        <v>14026</v>
      </c>
      <c r="D23" s="12">
        <v>14180</v>
      </c>
      <c r="E23" s="12">
        <v>13834</v>
      </c>
      <c r="F23" s="12">
        <v>15761</v>
      </c>
      <c r="G23" s="12">
        <v>15834</v>
      </c>
      <c r="H23" s="12">
        <v>16055</v>
      </c>
      <c r="I23" s="12">
        <v>15990</v>
      </c>
      <c r="J23" s="12">
        <v>15812</v>
      </c>
      <c r="K23" s="12">
        <v>15918</v>
      </c>
      <c r="O23" s="62">
        <f t="shared" si="0"/>
        <v>2.5690713879073766E-2</v>
      </c>
      <c r="P23" s="61"/>
      <c r="Q23" s="61"/>
    </row>
    <row r="24" spans="1:17" x14ac:dyDescent="0.2">
      <c r="A24" s="27" t="s">
        <v>20</v>
      </c>
      <c r="B24" s="12">
        <v>3502</v>
      </c>
      <c r="C24" s="12">
        <v>4018</v>
      </c>
      <c r="D24" s="12">
        <v>3926</v>
      </c>
      <c r="E24" s="12">
        <v>3997</v>
      </c>
      <c r="F24" s="12">
        <v>3969</v>
      </c>
      <c r="G24" s="12">
        <v>4078.0410000000002</v>
      </c>
      <c r="H24" s="12">
        <v>4087.3629999999998</v>
      </c>
      <c r="I24" s="12">
        <v>3827.9560000000001</v>
      </c>
      <c r="J24" s="12">
        <v>4156.3130000000001</v>
      </c>
      <c r="K24" s="12">
        <v>3985.2930000000001</v>
      </c>
      <c r="O24" s="62">
        <f t="shared" si="0"/>
        <v>6.4320280303603169E-3</v>
      </c>
      <c r="P24" s="61"/>
      <c r="Q24" s="61"/>
    </row>
    <row r="25" spans="1:17" x14ac:dyDescent="0.2">
      <c r="A25" s="27" t="s">
        <v>24</v>
      </c>
      <c r="B25" s="12">
        <v>0</v>
      </c>
      <c r="C25" s="12">
        <v>0</v>
      </c>
      <c r="D25" s="12">
        <v>5456</v>
      </c>
      <c r="E25" s="12">
        <v>5555</v>
      </c>
      <c r="F25" s="12">
        <v>11623</v>
      </c>
      <c r="G25" s="12">
        <v>11640</v>
      </c>
      <c r="H25" s="12">
        <v>11466.404</v>
      </c>
      <c r="I25" s="12">
        <v>11284.32</v>
      </c>
      <c r="J25" s="12">
        <v>11088.709000000001</v>
      </c>
      <c r="K25" s="12">
        <v>11191.089</v>
      </c>
      <c r="O25" s="62">
        <f t="shared" si="0"/>
        <v>1.8061758103671926E-2</v>
      </c>
      <c r="P25" s="61"/>
      <c r="Q25" s="61"/>
    </row>
    <row r="26" spans="1:17" x14ac:dyDescent="0.2">
      <c r="A26" s="27" t="s">
        <v>25</v>
      </c>
      <c r="B26" s="12">
        <v>4622</v>
      </c>
      <c r="C26" s="12">
        <v>4779</v>
      </c>
      <c r="D26" s="12">
        <v>4761</v>
      </c>
      <c r="E26" s="12">
        <v>5884</v>
      </c>
      <c r="F26" s="12">
        <v>5657</v>
      </c>
      <c r="G26" s="12">
        <v>5648</v>
      </c>
      <c r="H26" s="12">
        <v>6352.7659999999996</v>
      </c>
      <c r="I26" s="12">
        <v>5705.951</v>
      </c>
      <c r="J26" s="12">
        <v>5605.5079999999998</v>
      </c>
      <c r="K26" s="12">
        <v>5603.0060000000003</v>
      </c>
      <c r="O26" s="62">
        <f t="shared" si="0"/>
        <v>9.0429214730954628E-3</v>
      </c>
      <c r="P26" s="61"/>
      <c r="Q26" s="61"/>
    </row>
    <row r="27" spans="1:17" x14ac:dyDescent="0.2">
      <c r="A27" s="27" t="s">
        <v>26</v>
      </c>
      <c r="B27" s="12">
        <v>12036</v>
      </c>
      <c r="C27" s="12">
        <v>11437</v>
      </c>
      <c r="D27" s="12">
        <v>16494</v>
      </c>
      <c r="E27" s="12">
        <v>17727</v>
      </c>
      <c r="F27" s="12">
        <v>14574</v>
      </c>
      <c r="G27" s="12">
        <v>15146</v>
      </c>
      <c r="H27" s="12">
        <v>15444</v>
      </c>
      <c r="I27" s="12">
        <v>15730</v>
      </c>
      <c r="J27" s="12">
        <v>15920</v>
      </c>
      <c r="K27" s="12">
        <v>18333</v>
      </c>
      <c r="O27" s="62">
        <f t="shared" si="0"/>
        <v>2.9588381552020312E-2</v>
      </c>
      <c r="P27" s="61"/>
      <c r="Q27" s="61"/>
    </row>
    <row r="28" spans="1:17" x14ac:dyDescent="0.2">
      <c r="A28" s="28" t="s">
        <v>27</v>
      </c>
      <c r="B28" s="14">
        <v>19216</v>
      </c>
      <c r="C28" s="14">
        <v>19216</v>
      </c>
      <c r="D28" s="14">
        <v>22479</v>
      </c>
      <c r="E28" s="14">
        <v>23271</v>
      </c>
      <c r="F28" s="14">
        <v>22800</v>
      </c>
      <c r="G28" s="14">
        <v>23245</v>
      </c>
      <c r="H28" s="14">
        <v>23291</v>
      </c>
      <c r="I28" s="14">
        <v>23598</v>
      </c>
      <c r="J28" s="14">
        <v>25336</v>
      </c>
      <c r="K28" s="14">
        <v>34308</v>
      </c>
      <c r="O28" s="62">
        <f t="shared" si="0"/>
        <v>5.5371090071822011E-2</v>
      </c>
      <c r="P28" s="61"/>
      <c r="Q28" s="61"/>
    </row>
    <row r="29" spans="1:17" x14ac:dyDescent="0.2">
      <c r="A29" s="29" t="s">
        <v>28</v>
      </c>
      <c r="B29" s="16">
        <v>68185</v>
      </c>
      <c r="C29" s="16">
        <v>69935</v>
      </c>
      <c r="D29" s="16">
        <v>57316</v>
      </c>
      <c r="E29" s="16">
        <v>72377</v>
      </c>
      <c r="F29" s="16">
        <v>57828</v>
      </c>
      <c r="G29" s="16">
        <v>56348</v>
      </c>
      <c r="H29" s="16">
        <v>49198</v>
      </c>
      <c r="I29" s="16">
        <v>52965</v>
      </c>
      <c r="J29" s="16">
        <v>51944</v>
      </c>
      <c r="K29" s="16">
        <v>48470</v>
      </c>
      <c r="O29" s="62">
        <f t="shared" si="0"/>
        <v>7.8227723440049343E-2</v>
      </c>
      <c r="P29" s="61"/>
      <c r="Q29" s="61"/>
    </row>
    <row r="30" spans="1:17" x14ac:dyDescent="0.2">
      <c r="H30" s="30"/>
      <c r="I30" s="61"/>
      <c r="O30" s="63">
        <f>SUM(O16:O29)</f>
        <v>1</v>
      </c>
      <c r="P30" s="61"/>
      <c r="Q30" s="61"/>
    </row>
    <row r="31" spans="1:17" x14ac:dyDescent="0.2">
      <c r="A31" s="20" t="s">
        <v>135</v>
      </c>
    </row>
    <row r="32" spans="1:17" x14ac:dyDescent="0.2">
      <c r="A32" s="20"/>
    </row>
    <row r="33" spans="1:35" x14ac:dyDescent="0.2">
      <c r="A33" s="2" t="s">
        <v>74</v>
      </c>
    </row>
    <row r="34" spans="1:35" ht="15" customHeight="1" x14ac:dyDescent="0.2">
      <c r="A34" s="2" t="s">
        <v>71</v>
      </c>
      <c r="B34" s="2" t="s">
        <v>72</v>
      </c>
    </row>
    <row r="36" spans="1:35" x14ac:dyDescent="0.2">
      <c r="A36" s="64" t="s">
        <v>77</v>
      </c>
    </row>
    <row r="37" spans="1:35" x14ac:dyDescent="0.2">
      <c r="A37" s="65"/>
      <c r="B37" s="66" t="s">
        <v>41</v>
      </c>
      <c r="C37" s="67" t="s">
        <v>42</v>
      </c>
      <c r="D37" s="67" t="s">
        <v>43</v>
      </c>
      <c r="E37" s="67" t="s">
        <v>44</v>
      </c>
      <c r="F37" s="67" t="s">
        <v>45</v>
      </c>
      <c r="G37" s="67" t="s">
        <v>46</v>
      </c>
      <c r="H37" s="67" t="s">
        <v>47</v>
      </c>
      <c r="I37" s="67" t="s">
        <v>48</v>
      </c>
      <c r="J37" s="67" t="s">
        <v>49</v>
      </c>
      <c r="K37" s="67" t="s">
        <v>50</v>
      </c>
      <c r="L37" s="67" t="s">
        <v>51</v>
      </c>
      <c r="M37" s="67" t="s">
        <v>52</v>
      </c>
      <c r="N37" s="67" t="s">
        <v>53</v>
      </c>
      <c r="O37" s="67" t="s">
        <v>54</v>
      </c>
      <c r="P37" s="67" t="s">
        <v>55</v>
      </c>
      <c r="Q37" s="67" t="s">
        <v>56</v>
      </c>
      <c r="R37" s="67" t="s">
        <v>57</v>
      </c>
      <c r="S37" s="67" t="s">
        <v>58</v>
      </c>
      <c r="T37" s="67" t="s">
        <v>59</v>
      </c>
      <c r="U37" s="67" t="s">
        <v>60</v>
      </c>
      <c r="V37" s="67" t="s">
        <v>61</v>
      </c>
      <c r="W37" s="67" t="s">
        <v>62</v>
      </c>
      <c r="X37" s="67" t="s">
        <v>63</v>
      </c>
      <c r="Y37" s="67" t="s">
        <v>64</v>
      </c>
      <c r="Z37" s="67" t="s">
        <v>65</v>
      </c>
      <c r="AA37" s="67" t="s">
        <v>66</v>
      </c>
      <c r="AB37" s="67" t="s">
        <v>67</v>
      </c>
      <c r="AC37" s="67" t="s">
        <v>68</v>
      </c>
      <c r="AD37" s="67" t="s">
        <v>69</v>
      </c>
      <c r="AE37" s="67" t="s">
        <v>70</v>
      </c>
      <c r="AF37" s="67" t="s">
        <v>100</v>
      </c>
      <c r="AG37" s="67" t="s">
        <v>112</v>
      </c>
      <c r="AH37" s="67" t="s">
        <v>123</v>
      </c>
      <c r="AI37" s="67" t="s">
        <v>144</v>
      </c>
    </row>
    <row r="38" spans="1:35" x14ac:dyDescent="0.2">
      <c r="A38" s="68" t="s">
        <v>96</v>
      </c>
      <c r="B38" s="69">
        <f>SUM(B39:B44)</f>
        <v>729114</v>
      </c>
      <c r="C38" s="69">
        <f>SUM(C39:C44)</f>
        <v>749292</v>
      </c>
      <c r="D38" s="69">
        <f t="shared" ref="D38:AG38" si="1">SUM(D39:D44)</f>
        <v>750516</v>
      </c>
      <c r="E38" s="69">
        <f t="shared" si="1"/>
        <v>772820</v>
      </c>
      <c r="F38" s="69">
        <f t="shared" si="1"/>
        <v>770442</v>
      </c>
      <c r="G38" s="69">
        <f t="shared" si="1"/>
        <v>791857</v>
      </c>
      <c r="H38" s="69">
        <f t="shared" si="1"/>
        <v>831268</v>
      </c>
      <c r="I38" s="69">
        <f t="shared" si="1"/>
        <v>839476</v>
      </c>
      <c r="J38" s="69">
        <f t="shared" si="1"/>
        <v>833365</v>
      </c>
      <c r="K38" s="69">
        <f t="shared" si="1"/>
        <v>848251</v>
      </c>
      <c r="L38" s="69">
        <f t="shared" si="1"/>
        <v>859930</v>
      </c>
      <c r="M38" s="69">
        <f t="shared" si="1"/>
        <v>888892</v>
      </c>
      <c r="N38" s="69">
        <f t="shared" si="1"/>
        <v>902348</v>
      </c>
      <c r="O38" s="69">
        <f t="shared" si="1"/>
        <v>907174</v>
      </c>
      <c r="P38" s="69">
        <f t="shared" si="1"/>
        <v>928438</v>
      </c>
      <c r="Q38" s="69">
        <f t="shared" si="1"/>
        <v>916081</v>
      </c>
      <c r="R38" s="69">
        <f t="shared" si="1"/>
        <v>914426</v>
      </c>
      <c r="S38" s="69">
        <f t="shared" si="1"/>
        <v>872249</v>
      </c>
      <c r="T38" s="69">
        <f t="shared" si="1"/>
        <v>884729</v>
      </c>
      <c r="U38" s="69">
        <f t="shared" si="1"/>
        <v>824912</v>
      </c>
      <c r="V38" s="69">
        <f t="shared" si="1"/>
        <v>854470</v>
      </c>
      <c r="W38" s="69">
        <f t="shared" si="1"/>
        <v>837768.76300000004</v>
      </c>
      <c r="X38" s="69">
        <f t="shared" si="1"/>
        <v>811961.01699999999</v>
      </c>
      <c r="Y38" s="69">
        <f t="shared" si="1"/>
        <v>806222.67099999997</v>
      </c>
      <c r="Z38" s="69">
        <f t="shared" si="1"/>
        <v>812550.00900000008</v>
      </c>
      <c r="AA38" s="69">
        <f t="shared" si="1"/>
        <v>786675.84899999993</v>
      </c>
      <c r="AB38" s="69">
        <f t="shared" si="1"/>
        <v>767958.76</v>
      </c>
      <c r="AC38" s="69">
        <f t="shared" si="1"/>
        <v>759382.64300000004</v>
      </c>
      <c r="AD38" s="69">
        <f t="shared" si="1"/>
        <v>761943.04799999995</v>
      </c>
      <c r="AE38" s="69">
        <f t="shared" si="1"/>
        <v>765337.85600000003</v>
      </c>
      <c r="AF38" s="69">
        <f t="shared" si="1"/>
        <v>683512.14500000002</v>
      </c>
      <c r="AG38" s="69">
        <f t="shared" si="1"/>
        <v>731700.79300000006</v>
      </c>
      <c r="AH38" s="69">
        <v>609255.49600000004</v>
      </c>
      <c r="AI38" s="69">
        <v>619601.31099999999</v>
      </c>
    </row>
    <row r="39" spans="1:35" x14ac:dyDescent="0.2">
      <c r="A39" s="40" t="s">
        <v>3</v>
      </c>
      <c r="B39" s="41">
        <v>42722</v>
      </c>
      <c r="C39" s="41">
        <v>42861</v>
      </c>
      <c r="D39" s="41">
        <v>43456</v>
      </c>
      <c r="E39" s="41">
        <v>41927</v>
      </c>
      <c r="F39" s="41">
        <v>40624</v>
      </c>
      <c r="G39" s="41">
        <v>41356</v>
      </c>
      <c r="H39" s="41">
        <v>43336</v>
      </c>
      <c r="I39" s="41">
        <v>47408</v>
      </c>
      <c r="J39" s="41">
        <v>46165</v>
      </c>
      <c r="K39" s="41">
        <v>49017</v>
      </c>
      <c r="L39" s="41">
        <v>48157</v>
      </c>
      <c r="M39" s="41">
        <v>46349</v>
      </c>
      <c r="N39" s="41">
        <v>47360</v>
      </c>
      <c r="O39" s="41">
        <v>47379</v>
      </c>
      <c r="P39" s="41">
        <v>47312</v>
      </c>
      <c r="Q39" s="41">
        <v>47595</v>
      </c>
      <c r="R39" s="41">
        <v>46645</v>
      </c>
      <c r="S39" s="41">
        <v>48227</v>
      </c>
      <c r="T39" s="41">
        <v>45568</v>
      </c>
      <c r="U39" s="41">
        <v>47222</v>
      </c>
      <c r="V39" s="41">
        <v>47944</v>
      </c>
      <c r="W39" s="41">
        <v>48234</v>
      </c>
      <c r="X39" s="41">
        <v>40295</v>
      </c>
      <c r="Y39" s="41">
        <v>42644</v>
      </c>
      <c r="Z39" s="41">
        <v>33703</v>
      </c>
      <c r="AA39" s="41">
        <v>26103</v>
      </c>
      <c r="AB39" s="41">
        <v>43523</v>
      </c>
      <c r="AC39" s="41">
        <v>42226.8</v>
      </c>
      <c r="AD39" s="41">
        <v>28597</v>
      </c>
      <c r="AE39" s="41">
        <v>43523.6</v>
      </c>
      <c r="AF39" s="41">
        <v>34434.699999999997</v>
      </c>
      <c r="AG39" s="41">
        <v>50326.2</v>
      </c>
      <c r="AH39" s="69">
        <v>43879.1</v>
      </c>
      <c r="AI39" s="10">
        <v>32927.9</v>
      </c>
    </row>
    <row r="40" spans="1:35" x14ac:dyDescent="0.2">
      <c r="A40" s="40" t="s">
        <v>73</v>
      </c>
      <c r="B40" s="41">
        <v>152468</v>
      </c>
      <c r="C40" s="41">
        <v>147229</v>
      </c>
      <c r="D40" s="41">
        <v>158804</v>
      </c>
      <c r="E40" s="41">
        <v>153276</v>
      </c>
      <c r="F40" s="41">
        <v>150703</v>
      </c>
      <c r="G40" s="41">
        <v>153091</v>
      </c>
      <c r="H40" s="41">
        <v>160016</v>
      </c>
      <c r="I40" s="41">
        <v>170328</v>
      </c>
      <c r="J40" s="41">
        <v>161644</v>
      </c>
      <c r="K40" s="41">
        <v>170004</v>
      </c>
      <c r="L40" s="41">
        <v>169606</v>
      </c>
      <c r="M40" s="41">
        <v>171305</v>
      </c>
      <c r="N40" s="41">
        <v>164842</v>
      </c>
      <c r="O40" s="41">
        <v>165060</v>
      </c>
      <c r="P40" s="41">
        <v>167065</v>
      </c>
      <c r="Q40" s="41">
        <v>163055</v>
      </c>
      <c r="R40" s="41">
        <v>167269</v>
      </c>
      <c r="S40" s="41">
        <v>140534</v>
      </c>
      <c r="T40" s="41">
        <v>148495</v>
      </c>
      <c r="U40" s="41">
        <v>134932</v>
      </c>
      <c r="V40" s="41">
        <v>140556</v>
      </c>
      <c r="W40" s="41">
        <v>107971</v>
      </c>
      <c r="X40" s="41">
        <v>99460</v>
      </c>
      <c r="Y40" s="41">
        <v>97290</v>
      </c>
      <c r="Z40" s="41">
        <v>97129</v>
      </c>
      <c r="AA40" s="41">
        <v>91786</v>
      </c>
      <c r="AB40" s="41">
        <v>84634</v>
      </c>
      <c r="AC40" s="41">
        <v>76324</v>
      </c>
      <c r="AD40" s="41">
        <v>76005</v>
      </c>
      <c r="AE40" s="41">
        <v>75071</v>
      </c>
      <c r="AF40" s="41">
        <v>64382</v>
      </c>
      <c r="AG40" s="41">
        <v>69130</v>
      </c>
      <c r="AH40" s="69">
        <v>34709</v>
      </c>
      <c r="AI40" s="12">
        <v>7216</v>
      </c>
    </row>
    <row r="41" spans="1:35" x14ac:dyDescent="0.2">
      <c r="A41" s="40" t="s">
        <v>10</v>
      </c>
      <c r="B41" s="41">
        <v>54268</v>
      </c>
      <c r="C41" s="41">
        <v>55578</v>
      </c>
      <c r="D41" s="41">
        <v>55782</v>
      </c>
      <c r="E41" s="41">
        <v>56060</v>
      </c>
      <c r="F41" s="41">
        <v>55313</v>
      </c>
      <c r="G41" s="41">
        <v>55455</v>
      </c>
      <c r="H41" s="41">
        <v>56330</v>
      </c>
      <c r="I41" s="41">
        <v>55298</v>
      </c>
      <c r="J41" s="41">
        <v>58993</v>
      </c>
      <c r="K41" s="41">
        <v>58852</v>
      </c>
      <c r="L41" s="41">
        <v>62206</v>
      </c>
      <c r="M41" s="41">
        <v>63708</v>
      </c>
      <c r="N41" s="41">
        <v>63016</v>
      </c>
      <c r="O41" s="41">
        <v>61875</v>
      </c>
      <c r="P41" s="41">
        <v>63606</v>
      </c>
      <c r="Q41" s="41">
        <v>57539</v>
      </c>
      <c r="R41" s="41">
        <v>60126</v>
      </c>
      <c r="S41" s="41">
        <v>55103</v>
      </c>
      <c r="T41" s="41">
        <v>58973</v>
      </c>
      <c r="U41" s="41">
        <v>52761</v>
      </c>
      <c r="V41" s="41">
        <v>61990</v>
      </c>
      <c r="W41" s="41">
        <v>57718</v>
      </c>
      <c r="X41" s="41">
        <v>61470</v>
      </c>
      <c r="Y41" s="41">
        <v>56726</v>
      </c>
      <c r="Z41" s="41">
        <v>57305</v>
      </c>
      <c r="AA41" s="41">
        <v>57196</v>
      </c>
      <c r="AB41" s="41">
        <v>58633</v>
      </c>
      <c r="AC41" s="41">
        <v>58039</v>
      </c>
      <c r="AD41" s="41">
        <v>55766</v>
      </c>
      <c r="AE41" s="41">
        <v>58349</v>
      </c>
      <c r="AF41" s="41">
        <v>58299</v>
      </c>
      <c r="AG41" s="41">
        <v>56564</v>
      </c>
      <c r="AH41" s="69">
        <v>58590</v>
      </c>
      <c r="AI41" s="12">
        <v>56873</v>
      </c>
    </row>
    <row r="42" spans="1:35" x14ac:dyDescent="0.2">
      <c r="A42" s="40" t="s">
        <v>11</v>
      </c>
      <c r="B42" s="41">
        <v>314081</v>
      </c>
      <c r="C42" s="41">
        <v>331340</v>
      </c>
      <c r="D42" s="41">
        <v>338445</v>
      </c>
      <c r="E42" s="41">
        <v>368188</v>
      </c>
      <c r="F42" s="41">
        <v>359981</v>
      </c>
      <c r="G42" s="41">
        <v>377231</v>
      </c>
      <c r="H42" s="41">
        <v>397340</v>
      </c>
      <c r="I42" s="41">
        <v>395483</v>
      </c>
      <c r="J42" s="41">
        <v>387990</v>
      </c>
      <c r="K42" s="41">
        <v>394244</v>
      </c>
      <c r="L42" s="41">
        <v>415162</v>
      </c>
      <c r="M42" s="41">
        <v>421076</v>
      </c>
      <c r="N42" s="41">
        <v>436760</v>
      </c>
      <c r="O42" s="41">
        <v>441070</v>
      </c>
      <c r="P42" s="41">
        <v>448241</v>
      </c>
      <c r="Q42" s="41">
        <v>451529</v>
      </c>
      <c r="R42" s="41">
        <v>450191</v>
      </c>
      <c r="S42" s="41">
        <v>439730</v>
      </c>
      <c r="T42" s="41">
        <v>439447</v>
      </c>
      <c r="U42" s="41">
        <v>409736</v>
      </c>
      <c r="V42" s="41">
        <v>428521</v>
      </c>
      <c r="W42" s="41">
        <v>442387.76299999998</v>
      </c>
      <c r="X42" s="41">
        <v>425406.01699999999</v>
      </c>
      <c r="Y42" s="41">
        <v>423684.67099999997</v>
      </c>
      <c r="Z42" s="41">
        <v>436479.00900000002</v>
      </c>
      <c r="AA42" s="41">
        <v>437427.80800000002</v>
      </c>
      <c r="AB42" s="41">
        <v>403195.48200000002</v>
      </c>
      <c r="AC42" s="41">
        <v>398359.12900000002</v>
      </c>
      <c r="AD42" s="41">
        <v>412941.81199999998</v>
      </c>
      <c r="AE42" s="41">
        <v>399011.587</v>
      </c>
      <c r="AF42" s="41">
        <v>353832.86700000003</v>
      </c>
      <c r="AG42" s="41">
        <v>379361.29200000002</v>
      </c>
      <c r="AH42" s="69">
        <v>294731.038</v>
      </c>
      <c r="AI42" s="12">
        <v>338202.283</v>
      </c>
    </row>
    <row r="43" spans="1:35" x14ac:dyDescent="0.2">
      <c r="A43" s="40" t="s">
        <v>28</v>
      </c>
      <c r="B43" s="41">
        <v>68185</v>
      </c>
      <c r="C43" s="41">
        <v>76761</v>
      </c>
      <c r="D43" s="41">
        <v>63544</v>
      </c>
      <c r="E43" s="41">
        <v>61395</v>
      </c>
      <c r="F43" s="41">
        <v>73156</v>
      </c>
      <c r="G43" s="41">
        <v>69935</v>
      </c>
      <c r="H43" s="41">
        <v>74274</v>
      </c>
      <c r="I43" s="41">
        <v>69928</v>
      </c>
      <c r="J43" s="41">
        <v>73583</v>
      </c>
      <c r="K43" s="41">
        <v>73188</v>
      </c>
      <c r="L43" s="41">
        <v>57316</v>
      </c>
      <c r="M43" s="41">
        <v>72109</v>
      </c>
      <c r="N43" s="41">
        <v>68111</v>
      </c>
      <c r="O43" s="41">
        <v>67415</v>
      </c>
      <c r="P43" s="41">
        <v>77486</v>
      </c>
      <c r="Q43" s="41">
        <v>72377</v>
      </c>
      <c r="R43" s="41">
        <v>66977</v>
      </c>
      <c r="S43" s="41">
        <v>66969</v>
      </c>
      <c r="T43" s="41">
        <v>63889</v>
      </c>
      <c r="U43" s="41">
        <v>52173</v>
      </c>
      <c r="V43" s="41">
        <v>57828</v>
      </c>
      <c r="W43" s="41">
        <v>60475</v>
      </c>
      <c r="X43" s="41">
        <v>64037</v>
      </c>
      <c r="Y43" s="41">
        <v>66457</v>
      </c>
      <c r="Z43" s="41">
        <v>64877</v>
      </c>
      <c r="AA43" s="41">
        <v>56348</v>
      </c>
      <c r="AB43" s="41">
        <v>63101</v>
      </c>
      <c r="AC43" s="41">
        <v>65696</v>
      </c>
      <c r="AD43" s="41">
        <v>68549</v>
      </c>
      <c r="AE43" s="41">
        <v>66130</v>
      </c>
      <c r="AF43" s="41">
        <v>49198</v>
      </c>
      <c r="AG43" s="41">
        <v>52965</v>
      </c>
      <c r="AH43" s="69">
        <v>51944</v>
      </c>
      <c r="AI43" s="16">
        <v>48470</v>
      </c>
    </row>
    <row r="44" spans="1:35" x14ac:dyDescent="0.2">
      <c r="A44" s="21" t="s">
        <v>101</v>
      </c>
      <c r="B44" s="30">
        <f>SUM(B45:B53)</f>
        <v>97390</v>
      </c>
      <c r="C44" s="30">
        <f t="shared" ref="C44:AG44" si="2">SUM(C45:C53)</f>
        <v>95523</v>
      </c>
      <c r="D44" s="30">
        <f t="shared" si="2"/>
        <v>90485</v>
      </c>
      <c r="E44" s="30">
        <f t="shared" si="2"/>
        <v>91974</v>
      </c>
      <c r="F44" s="30">
        <f t="shared" si="2"/>
        <v>90665</v>
      </c>
      <c r="G44" s="30">
        <f t="shared" si="2"/>
        <v>94789</v>
      </c>
      <c r="H44" s="30">
        <f t="shared" si="2"/>
        <v>99972</v>
      </c>
      <c r="I44" s="30">
        <f t="shared" si="2"/>
        <v>101031</v>
      </c>
      <c r="J44" s="30">
        <f t="shared" si="2"/>
        <v>104990</v>
      </c>
      <c r="K44" s="30">
        <f t="shared" si="2"/>
        <v>102946</v>
      </c>
      <c r="L44" s="30">
        <f t="shared" si="2"/>
        <v>107483</v>
      </c>
      <c r="M44" s="30">
        <f t="shared" si="2"/>
        <v>114345</v>
      </c>
      <c r="N44" s="30">
        <f t="shared" si="2"/>
        <v>122259</v>
      </c>
      <c r="O44" s="30">
        <f t="shared" si="2"/>
        <v>124375</v>
      </c>
      <c r="P44" s="30">
        <f t="shared" si="2"/>
        <v>124728</v>
      </c>
      <c r="Q44" s="30">
        <f t="shared" si="2"/>
        <v>123986</v>
      </c>
      <c r="R44" s="30">
        <f t="shared" si="2"/>
        <v>123218</v>
      </c>
      <c r="S44" s="30">
        <f t="shared" si="2"/>
        <v>121686</v>
      </c>
      <c r="T44" s="30">
        <f t="shared" si="2"/>
        <v>128357</v>
      </c>
      <c r="U44" s="30">
        <f t="shared" si="2"/>
        <v>128088</v>
      </c>
      <c r="V44" s="30">
        <f t="shared" si="2"/>
        <v>117631</v>
      </c>
      <c r="W44" s="30">
        <f t="shared" si="2"/>
        <v>120983</v>
      </c>
      <c r="X44" s="30">
        <f t="shared" si="2"/>
        <v>121293</v>
      </c>
      <c r="Y44" s="30">
        <f t="shared" si="2"/>
        <v>119421</v>
      </c>
      <c r="Z44" s="30">
        <f t="shared" si="2"/>
        <v>123057</v>
      </c>
      <c r="AA44" s="30">
        <f t="shared" si="2"/>
        <v>117815.041</v>
      </c>
      <c r="AB44" s="30">
        <f t="shared" si="2"/>
        <v>114872.27799999999</v>
      </c>
      <c r="AC44" s="30">
        <f t="shared" si="2"/>
        <v>118737.71400000001</v>
      </c>
      <c r="AD44" s="30">
        <f t="shared" si="2"/>
        <v>120084.236</v>
      </c>
      <c r="AE44" s="30">
        <f t="shared" si="2"/>
        <v>123252.66900000001</v>
      </c>
      <c r="AF44" s="30">
        <f t="shared" si="2"/>
        <v>123365.57799999999</v>
      </c>
      <c r="AG44" s="30">
        <f t="shared" si="2"/>
        <v>123354.30100000001</v>
      </c>
      <c r="AH44" s="30">
        <f>SUM(AH45:AH53)</f>
        <v>125402.35800000001</v>
      </c>
      <c r="AI44" s="30">
        <f>SUM(AI45:AI53)</f>
        <v>135912.128</v>
      </c>
    </row>
    <row r="45" spans="1:35" x14ac:dyDescent="0.2">
      <c r="A45" s="40" t="s">
        <v>4</v>
      </c>
      <c r="B45" s="41">
        <v>14665</v>
      </c>
      <c r="C45" s="41">
        <v>13184</v>
      </c>
      <c r="D45" s="41">
        <v>11552</v>
      </c>
      <c r="E45" s="41">
        <v>13973</v>
      </c>
      <c r="F45" s="41">
        <v>15335</v>
      </c>
      <c r="G45" s="41">
        <v>17261</v>
      </c>
      <c r="H45" s="41">
        <v>18082</v>
      </c>
      <c r="I45" s="41">
        <v>17751</v>
      </c>
      <c r="J45" s="41">
        <v>16899</v>
      </c>
      <c r="K45" s="41">
        <v>15814</v>
      </c>
      <c r="L45" s="41">
        <v>18178</v>
      </c>
      <c r="M45" s="41">
        <v>19553</v>
      </c>
      <c r="N45" s="41">
        <v>20222</v>
      </c>
      <c r="O45" s="41">
        <v>17280</v>
      </c>
      <c r="P45" s="41">
        <v>16815</v>
      </c>
      <c r="Q45" s="41">
        <v>18653</v>
      </c>
      <c r="R45" s="41">
        <v>19493</v>
      </c>
      <c r="S45" s="41">
        <v>14643</v>
      </c>
      <c r="T45" s="41">
        <v>15765</v>
      </c>
      <c r="U45" s="41">
        <v>15256</v>
      </c>
      <c r="V45" s="41">
        <v>15249</v>
      </c>
      <c r="W45" s="41">
        <v>16314</v>
      </c>
      <c r="X45" s="41">
        <v>15785</v>
      </c>
      <c r="Y45" s="41">
        <v>14171</v>
      </c>
      <c r="Z45" s="41">
        <v>15867</v>
      </c>
      <c r="AA45" s="41">
        <v>15383</v>
      </c>
      <c r="AB45" s="41">
        <v>15776</v>
      </c>
      <c r="AC45" s="41">
        <v>15545.499</v>
      </c>
      <c r="AD45" s="41">
        <v>16125.281000000001</v>
      </c>
      <c r="AE45" s="41">
        <v>16555.288</v>
      </c>
      <c r="AF45" s="41">
        <v>16625.764999999999</v>
      </c>
      <c r="AG45" s="41">
        <v>16486.894</v>
      </c>
      <c r="AH45" s="69">
        <v>16462.018</v>
      </c>
      <c r="AI45" s="12">
        <v>16163.276</v>
      </c>
    </row>
    <row r="46" spans="1:35" x14ac:dyDescent="0.2">
      <c r="A46" s="40" t="s">
        <v>5</v>
      </c>
      <c r="B46" s="41">
        <v>12585</v>
      </c>
      <c r="C46" s="41">
        <v>12132</v>
      </c>
      <c r="D46" s="41">
        <v>12250</v>
      </c>
      <c r="E46" s="41">
        <v>12627</v>
      </c>
      <c r="F46" s="41">
        <v>12977</v>
      </c>
      <c r="G46" s="41">
        <v>12230</v>
      </c>
      <c r="H46" s="41">
        <v>12850</v>
      </c>
      <c r="I46" s="41">
        <v>12494</v>
      </c>
      <c r="J46" s="41">
        <v>13178</v>
      </c>
      <c r="K46" s="41">
        <v>13357</v>
      </c>
      <c r="L46" s="41">
        <v>13590</v>
      </c>
      <c r="M46" s="41">
        <v>14749</v>
      </c>
      <c r="N46" s="41">
        <v>18738</v>
      </c>
      <c r="O46" s="41">
        <v>25872</v>
      </c>
      <c r="P46" s="41">
        <v>26325</v>
      </c>
      <c r="Q46" s="41">
        <v>24728</v>
      </c>
      <c r="R46" s="41">
        <v>26046</v>
      </c>
      <c r="S46" s="41">
        <v>26172</v>
      </c>
      <c r="T46" s="41">
        <v>26551</v>
      </c>
      <c r="U46" s="41">
        <v>27208</v>
      </c>
      <c r="V46" s="41">
        <v>27998</v>
      </c>
      <c r="W46" s="41">
        <v>28283</v>
      </c>
      <c r="X46" s="41">
        <v>30324</v>
      </c>
      <c r="Y46" s="41">
        <v>30745</v>
      </c>
      <c r="Z46" s="41">
        <v>30325</v>
      </c>
      <c r="AA46" s="41">
        <v>26841</v>
      </c>
      <c r="AB46" s="41">
        <v>24104</v>
      </c>
      <c r="AC46" s="41">
        <v>28339.599999999999</v>
      </c>
      <c r="AD46" s="41">
        <v>29921.311000000002</v>
      </c>
      <c r="AE46" s="41">
        <v>30246.208999999999</v>
      </c>
      <c r="AF46" s="41">
        <v>30043.279999999999</v>
      </c>
      <c r="AG46" s="41">
        <v>30731.18</v>
      </c>
      <c r="AH46" s="69">
        <v>31021.81</v>
      </c>
      <c r="AI46" s="12">
        <v>30410.464</v>
      </c>
    </row>
    <row r="47" spans="1:35" x14ac:dyDescent="0.2">
      <c r="A47" s="40" t="s">
        <v>16</v>
      </c>
      <c r="B47" s="41">
        <v>17033</v>
      </c>
      <c r="C47" s="41">
        <v>17000</v>
      </c>
      <c r="D47" s="41">
        <v>14638</v>
      </c>
      <c r="E47" s="41">
        <v>12260</v>
      </c>
      <c r="F47" s="41">
        <v>7706</v>
      </c>
      <c r="G47" s="41">
        <v>11822</v>
      </c>
      <c r="H47" s="41">
        <v>13942</v>
      </c>
      <c r="I47" s="41">
        <v>12024</v>
      </c>
      <c r="J47" s="41">
        <v>13554</v>
      </c>
      <c r="K47" s="41">
        <v>9862</v>
      </c>
      <c r="L47" s="41">
        <v>8419</v>
      </c>
      <c r="M47" s="41">
        <v>11362</v>
      </c>
      <c r="N47" s="41">
        <v>14142</v>
      </c>
      <c r="O47" s="41">
        <v>15484</v>
      </c>
      <c r="P47" s="41">
        <v>15102</v>
      </c>
      <c r="Q47" s="41">
        <v>10337</v>
      </c>
      <c r="R47" s="41">
        <v>8651</v>
      </c>
      <c r="S47" s="41">
        <v>9833</v>
      </c>
      <c r="T47" s="41">
        <v>9894</v>
      </c>
      <c r="U47" s="41">
        <v>10852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69">
        <v>0</v>
      </c>
      <c r="AI47" s="12">
        <v>0</v>
      </c>
    </row>
    <row r="48" spans="1:35" x14ac:dyDescent="0.2">
      <c r="A48" s="40" t="s">
        <v>18</v>
      </c>
      <c r="B48" s="41">
        <v>13731</v>
      </c>
      <c r="C48" s="41">
        <v>13726</v>
      </c>
      <c r="D48" s="41">
        <v>13964</v>
      </c>
      <c r="E48" s="41">
        <v>13796</v>
      </c>
      <c r="F48" s="41">
        <v>14049</v>
      </c>
      <c r="G48" s="41">
        <v>14026</v>
      </c>
      <c r="H48" s="41">
        <v>14180</v>
      </c>
      <c r="I48" s="41">
        <v>13968</v>
      </c>
      <c r="J48" s="41">
        <v>13949</v>
      </c>
      <c r="K48" s="41">
        <v>14096</v>
      </c>
      <c r="L48" s="41">
        <v>14180</v>
      </c>
      <c r="M48" s="41">
        <v>14126</v>
      </c>
      <c r="N48" s="41">
        <v>13953</v>
      </c>
      <c r="O48" s="41">
        <v>11013</v>
      </c>
      <c r="P48" s="41">
        <v>11915</v>
      </c>
      <c r="Q48" s="41">
        <v>13834</v>
      </c>
      <c r="R48" s="41">
        <v>13461</v>
      </c>
      <c r="S48" s="41">
        <v>14677</v>
      </c>
      <c r="T48" s="41">
        <v>14818</v>
      </c>
      <c r="U48" s="41">
        <v>15426</v>
      </c>
      <c r="V48" s="41">
        <v>15761</v>
      </c>
      <c r="W48" s="41">
        <v>15685</v>
      </c>
      <c r="X48" s="41">
        <v>15793</v>
      </c>
      <c r="Y48" s="41">
        <v>15370</v>
      </c>
      <c r="Z48" s="41">
        <v>15649</v>
      </c>
      <c r="AA48" s="41">
        <v>15834</v>
      </c>
      <c r="AB48" s="41">
        <v>16054</v>
      </c>
      <c r="AC48" s="41">
        <v>16098</v>
      </c>
      <c r="AD48" s="41">
        <v>15733</v>
      </c>
      <c r="AE48" s="41">
        <v>16288</v>
      </c>
      <c r="AF48" s="41">
        <v>16055</v>
      </c>
      <c r="AG48" s="41">
        <v>15990</v>
      </c>
      <c r="AH48" s="69">
        <v>15812</v>
      </c>
      <c r="AI48" s="12">
        <v>15918</v>
      </c>
    </row>
    <row r="49" spans="1:35" x14ac:dyDescent="0.2">
      <c r="A49" s="40" t="s">
        <v>20</v>
      </c>
      <c r="B49" s="41">
        <v>3502</v>
      </c>
      <c r="C49" s="41">
        <v>3329</v>
      </c>
      <c r="D49" s="41">
        <v>3800</v>
      </c>
      <c r="E49" s="41">
        <v>3948</v>
      </c>
      <c r="F49" s="41">
        <v>3967</v>
      </c>
      <c r="G49" s="41">
        <v>4018</v>
      </c>
      <c r="H49" s="41">
        <v>4160</v>
      </c>
      <c r="I49" s="41">
        <v>2408</v>
      </c>
      <c r="J49" s="41">
        <v>3814</v>
      </c>
      <c r="K49" s="41">
        <v>3832</v>
      </c>
      <c r="L49" s="41">
        <v>3926</v>
      </c>
      <c r="M49" s="41">
        <v>3976</v>
      </c>
      <c r="N49" s="41">
        <v>3915</v>
      </c>
      <c r="O49" s="41">
        <v>4018</v>
      </c>
      <c r="P49" s="41">
        <v>3822</v>
      </c>
      <c r="Q49" s="41">
        <v>3997</v>
      </c>
      <c r="R49" s="41">
        <v>3469</v>
      </c>
      <c r="S49" s="41">
        <v>4200</v>
      </c>
      <c r="T49" s="41">
        <v>4169</v>
      </c>
      <c r="U49" s="41">
        <v>4248</v>
      </c>
      <c r="V49" s="41">
        <v>3969</v>
      </c>
      <c r="W49" s="41">
        <v>4141</v>
      </c>
      <c r="X49" s="41">
        <v>3915</v>
      </c>
      <c r="Y49" s="41">
        <v>2891</v>
      </c>
      <c r="Z49" s="41">
        <v>4091</v>
      </c>
      <c r="AA49" s="41">
        <v>4078.0410000000002</v>
      </c>
      <c r="AB49" s="41">
        <v>3960.2779999999998</v>
      </c>
      <c r="AC49" s="41">
        <v>3402.4780000000001</v>
      </c>
      <c r="AD49" s="41">
        <v>3514.77</v>
      </c>
      <c r="AE49" s="41">
        <v>3909.748</v>
      </c>
      <c r="AF49" s="41">
        <v>4087.3629999999998</v>
      </c>
      <c r="AG49" s="41">
        <v>3827.9560000000001</v>
      </c>
      <c r="AH49" s="69">
        <v>4156.3130000000001</v>
      </c>
      <c r="AI49" s="12">
        <v>3985.2930000000001</v>
      </c>
    </row>
    <row r="50" spans="1:35" x14ac:dyDescent="0.2">
      <c r="A50" s="40" t="s">
        <v>24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1386</v>
      </c>
      <c r="I50" s="41">
        <v>5400</v>
      </c>
      <c r="J50" s="41">
        <v>5307</v>
      </c>
      <c r="K50" s="41">
        <v>5198</v>
      </c>
      <c r="L50" s="41">
        <v>5456</v>
      </c>
      <c r="M50" s="41">
        <v>5446</v>
      </c>
      <c r="N50" s="41">
        <v>5513</v>
      </c>
      <c r="O50" s="41">
        <v>4906</v>
      </c>
      <c r="P50" s="41">
        <v>5548</v>
      </c>
      <c r="Q50" s="41">
        <v>5555</v>
      </c>
      <c r="R50" s="41">
        <v>5632</v>
      </c>
      <c r="S50" s="41">
        <v>7709</v>
      </c>
      <c r="T50" s="41">
        <v>11226</v>
      </c>
      <c r="U50" s="41">
        <v>11752</v>
      </c>
      <c r="V50" s="41">
        <v>11623</v>
      </c>
      <c r="W50" s="41">
        <v>11747</v>
      </c>
      <c r="X50" s="41">
        <v>11466</v>
      </c>
      <c r="Y50" s="41">
        <v>11618</v>
      </c>
      <c r="Z50" s="41">
        <v>11676</v>
      </c>
      <c r="AA50" s="41">
        <v>11640</v>
      </c>
      <c r="AB50" s="41">
        <v>11286</v>
      </c>
      <c r="AC50" s="41">
        <v>11508.865</v>
      </c>
      <c r="AD50" s="41">
        <v>11377.434999999999</v>
      </c>
      <c r="AE50" s="41">
        <v>11280.166999999999</v>
      </c>
      <c r="AF50" s="41">
        <v>11466.404</v>
      </c>
      <c r="AG50" s="41">
        <v>11284.32</v>
      </c>
      <c r="AH50" s="69">
        <v>11088.709000000001</v>
      </c>
      <c r="AI50" s="12">
        <v>11191.089</v>
      </c>
    </row>
    <row r="51" spans="1:35" x14ac:dyDescent="0.2">
      <c r="A51" s="40" t="s">
        <v>25</v>
      </c>
      <c r="B51" s="41">
        <v>4622</v>
      </c>
      <c r="C51" s="41">
        <v>4952</v>
      </c>
      <c r="D51" s="41">
        <v>3971</v>
      </c>
      <c r="E51" s="41">
        <v>3956</v>
      </c>
      <c r="F51" s="41">
        <v>4609</v>
      </c>
      <c r="G51" s="41">
        <v>4779</v>
      </c>
      <c r="H51" s="41">
        <v>4647</v>
      </c>
      <c r="I51" s="41">
        <v>5019</v>
      </c>
      <c r="J51" s="41">
        <v>5042</v>
      </c>
      <c r="K51" s="41">
        <v>4696</v>
      </c>
      <c r="L51" s="41">
        <v>4761</v>
      </c>
      <c r="M51" s="41">
        <v>5257</v>
      </c>
      <c r="N51" s="41">
        <v>5528</v>
      </c>
      <c r="O51" s="41">
        <v>5207</v>
      </c>
      <c r="P51" s="41">
        <v>5459</v>
      </c>
      <c r="Q51" s="41">
        <v>5884</v>
      </c>
      <c r="R51" s="41">
        <v>5548</v>
      </c>
      <c r="S51" s="41">
        <v>5695</v>
      </c>
      <c r="T51" s="41">
        <v>6273</v>
      </c>
      <c r="U51" s="41">
        <v>5739</v>
      </c>
      <c r="V51" s="41">
        <v>5657</v>
      </c>
      <c r="W51" s="41">
        <v>6215</v>
      </c>
      <c r="X51" s="41">
        <v>5528</v>
      </c>
      <c r="Y51" s="41">
        <v>5300</v>
      </c>
      <c r="Z51" s="41">
        <v>6370</v>
      </c>
      <c r="AA51" s="41">
        <v>5648</v>
      </c>
      <c r="AB51" s="41">
        <v>5715</v>
      </c>
      <c r="AC51" s="41">
        <v>6285.2719999999999</v>
      </c>
      <c r="AD51" s="41">
        <v>5776.4390000000003</v>
      </c>
      <c r="AE51" s="41">
        <v>5821.2569999999996</v>
      </c>
      <c r="AF51" s="41">
        <v>6352.7659999999996</v>
      </c>
      <c r="AG51" s="41">
        <v>5705.951</v>
      </c>
      <c r="AH51" s="69">
        <v>5605.5079999999998</v>
      </c>
      <c r="AI51" s="12">
        <v>5603.0060000000003</v>
      </c>
    </row>
    <row r="52" spans="1:35" x14ac:dyDescent="0.2">
      <c r="A52" s="40" t="s">
        <v>26</v>
      </c>
      <c r="B52" s="41">
        <v>12036</v>
      </c>
      <c r="C52" s="41">
        <v>11689</v>
      </c>
      <c r="D52" s="41">
        <v>11050</v>
      </c>
      <c r="E52" s="41">
        <v>11486</v>
      </c>
      <c r="F52" s="41">
        <v>12595</v>
      </c>
      <c r="G52" s="41">
        <v>11437</v>
      </c>
      <c r="H52" s="41">
        <v>11249</v>
      </c>
      <c r="I52" s="41">
        <v>11073</v>
      </c>
      <c r="J52" s="41">
        <v>11394</v>
      </c>
      <c r="K52" s="41">
        <v>13117</v>
      </c>
      <c r="L52" s="41">
        <v>16494</v>
      </c>
      <c r="M52" s="41">
        <v>17103</v>
      </c>
      <c r="N52" s="41">
        <v>17953</v>
      </c>
      <c r="O52" s="41">
        <v>17864</v>
      </c>
      <c r="P52" s="41">
        <v>17026</v>
      </c>
      <c r="Q52" s="41">
        <v>17727</v>
      </c>
      <c r="R52" s="41">
        <v>18012</v>
      </c>
      <c r="S52" s="41">
        <v>15334</v>
      </c>
      <c r="T52" s="41">
        <v>16703</v>
      </c>
      <c r="U52" s="41">
        <v>14081</v>
      </c>
      <c r="V52" s="41">
        <v>14574</v>
      </c>
      <c r="W52" s="41">
        <v>15411</v>
      </c>
      <c r="X52" s="41">
        <v>15495</v>
      </c>
      <c r="Y52" s="41">
        <v>15720</v>
      </c>
      <c r="Z52" s="41">
        <v>15499</v>
      </c>
      <c r="AA52" s="41">
        <v>15146</v>
      </c>
      <c r="AB52" s="41">
        <v>14774</v>
      </c>
      <c r="AC52" s="41">
        <v>15081</v>
      </c>
      <c r="AD52" s="41">
        <v>14843</v>
      </c>
      <c r="AE52" s="41">
        <v>15282</v>
      </c>
      <c r="AF52" s="41">
        <v>15444</v>
      </c>
      <c r="AG52" s="41">
        <v>15730</v>
      </c>
      <c r="AH52" s="69">
        <v>15920</v>
      </c>
      <c r="AI52" s="12">
        <v>18333</v>
      </c>
    </row>
    <row r="53" spans="1:35" x14ac:dyDescent="0.2">
      <c r="A53" s="40" t="s">
        <v>27</v>
      </c>
      <c r="B53" s="41">
        <v>19216</v>
      </c>
      <c r="C53" s="41">
        <v>19511</v>
      </c>
      <c r="D53" s="41">
        <v>19260</v>
      </c>
      <c r="E53" s="41">
        <v>19928</v>
      </c>
      <c r="F53" s="41">
        <v>19427</v>
      </c>
      <c r="G53" s="41">
        <v>19216</v>
      </c>
      <c r="H53" s="41">
        <v>19476</v>
      </c>
      <c r="I53" s="41">
        <v>20894</v>
      </c>
      <c r="J53" s="41">
        <v>21853</v>
      </c>
      <c r="K53" s="41">
        <v>22974</v>
      </c>
      <c r="L53" s="41">
        <v>22479</v>
      </c>
      <c r="M53" s="41">
        <v>22773</v>
      </c>
      <c r="N53" s="41">
        <v>22295</v>
      </c>
      <c r="O53" s="41">
        <v>22731</v>
      </c>
      <c r="P53" s="41">
        <v>22716</v>
      </c>
      <c r="Q53" s="41">
        <v>23271</v>
      </c>
      <c r="R53" s="41">
        <v>22906</v>
      </c>
      <c r="S53" s="41">
        <v>23423</v>
      </c>
      <c r="T53" s="41">
        <v>22958</v>
      </c>
      <c r="U53" s="41">
        <v>23526</v>
      </c>
      <c r="V53" s="41">
        <v>22800</v>
      </c>
      <c r="W53" s="41">
        <v>23187</v>
      </c>
      <c r="X53" s="41">
        <v>22987</v>
      </c>
      <c r="Y53" s="41">
        <v>23606</v>
      </c>
      <c r="Z53" s="41">
        <v>23580</v>
      </c>
      <c r="AA53" s="41">
        <v>23245</v>
      </c>
      <c r="AB53" s="41">
        <v>23203</v>
      </c>
      <c r="AC53" s="41">
        <v>22477</v>
      </c>
      <c r="AD53" s="41">
        <v>22793</v>
      </c>
      <c r="AE53" s="41">
        <v>23870</v>
      </c>
      <c r="AF53" s="41">
        <v>23291</v>
      </c>
      <c r="AG53" s="41">
        <v>23598</v>
      </c>
      <c r="AH53" s="69">
        <v>25336</v>
      </c>
      <c r="AI53" s="14">
        <v>34308</v>
      </c>
    </row>
    <row r="57" spans="1:35" x14ac:dyDescent="0.2">
      <c r="A57" s="32" t="s">
        <v>172</v>
      </c>
    </row>
    <row r="58" spans="1:35" x14ac:dyDescent="0.2">
      <c r="A58" s="1" t="s">
        <v>173</v>
      </c>
    </row>
    <row r="60" spans="1:35" x14ac:dyDescent="0.2">
      <c r="A60" s="20" t="s">
        <v>136</v>
      </c>
    </row>
  </sheetData>
  <phoneticPr fontId="13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57"/>
  <sheetViews>
    <sheetView topLeftCell="U40" workbookViewId="0">
      <selection activeCell="AD31" sqref="AD31"/>
    </sheetView>
  </sheetViews>
  <sheetFormatPr defaultColWidth="15" defaultRowHeight="11.45" customHeight="1" x14ac:dyDescent="0.2"/>
  <cols>
    <col min="1" max="1" width="18.42578125" style="70" customWidth="1"/>
    <col min="2" max="16384" width="15" style="70"/>
  </cols>
  <sheetData>
    <row r="1" spans="1:31" ht="11.45" customHeight="1" x14ac:dyDescent="0.2">
      <c r="A1" s="49" t="s">
        <v>147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11.45" customHeight="1" x14ac:dyDescent="0.2">
      <c r="A2" s="49" t="s">
        <v>105</v>
      </c>
      <c r="B2" s="50" t="s">
        <v>145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1.45" customHeight="1" x14ac:dyDescent="0.2">
      <c r="A3" s="49" t="s">
        <v>106</v>
      </c>
      <c r="B3" s="49" t="s">
        <v>146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1.4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1.45" customHeight="1" x14ac:dyDescent="0.2">
      <c r="A5" s="50" t="s">
        <v>107</v>
      </c>
      <c r="B5" s="22"/>
      <c r="C5" s="49" t="s">
        <v>108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ht="11.45" customHeight="1" x14ac:dyDescent="0.2">
      <c r="A6" s="50" t="s">
        <v>109</v>
      </c>
      <c r="B6" s="22"/>
      <c r="C6" s="49" t="s">
        <v>78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11.45" customHeight="1" x14ac:dyDescent="0.2">
      <c r="A7" s="50" t="s">
        <v>110</v>
      </c>
      <c r="B7" s="22"/>
      <c r="C7" s="49" t="s">
        <v>79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ht="11.4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ht="11.45" customHeight="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ht="11.45" customHeight="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ht="11.45" customHeight="1" x14ac:dyDescent="0.2">
      <c r="A11" s="53" t="s">
        <v>2</v>
      </c>
      <c r="B11" s="56">
        <v>11750</v>
      </c>
      <c r="C11" s="58" t="s">
        <v>114</v>
      </c>
      <c r="D11" s="56">
        <v>13200</v>
      </c>
      <c r="E11" s="58" t="s">
        <v>114</v>
      </c>
      <c r="F11" s="56">
        <v>13200</v>
      </c>
      <c r="G11" s="58" t="s">
        <v>114</v>
      </c>
      <c r="H11" s="56">
        <v>12800</v>
      </c>
      <c r="I11" s="58" t="s">
        <v>114</v>
      </c>
      <c r="J11" s="56">
        <v>15400</v>
      </c>
      <c r="K11" s="58" t="s">
        <v>114</v>
      </c>
      <c r="L11" s="56">
        <v>16300</v>
      </c>
      <c r="M11" s="58" t="s">
        <v>114</v>
      </c>
      <c r="N11" s="56">
        <v>16900</v>
      </c>
      <c r="O11" s="58" t="s">
        <v>114</v>
      </c>
      <c r="P11" s="56">
        <v>17000</v>
      </c>
      <c r="Q11" s="58" t="s">
        <v>114</v>
      </c>
      <c r="R11" s="56">
        <v>16800</v>
      </c>
      <c r="S11" s="58" t="s">
        <v>114</v>
      </c>
      <c r="T11" s="56">
        <v>16700</v>
      </c>
      <c r="U11" s="58" t="s">
        <v>114</v>
      </c>
      <c r="V11" s="56">
        <v>16600</v>
      </c>
      <c r="W11" s="58" t="s">
        <v>114</v>
      </c>
      <c r="X11" s="56">
        <v>16600</v>
      </c>
      <c r="Y11" s="58" t="s">
        <v>114</v>
      </c>
      <c r="Z11" s="56">
        <v>16600</v>
      </c>
      <c r="AA11" s="58" t="s">
        <v>114</v>
      </c>
      <c r="AB11" s="56">
        <v>16400</v>
      </c>
      <c r="AC11" s="58" t="s">
        <v>114</v>
      </c>
      <c r="AD11" s="56">
        <v>16300</v>
      </c>
      <c r="AE11" s="58" t="s">
        <v>114</v>
      </c>
    </row>
    <row r="12" spans="1:31" ht="11.45" customHeight="1" x14ac:dyDescent="0.2">
      <c r="A12" s="53" t="s">
        <v>124</v>
      </c>
      <c r="B12" s="54">
        <v>11750</v>
      </c>
      <c r="C12" s="59" t="s">
        <v>114</v>
      </c>
      <c r="D12" s="54">
        <v>13200</v>
      </c>
      <c r="E12" s="59" t="s">
        <v>114</v>
      </c>
      <c r="F12" s="54">
        <v>13200</v>
      </c>
      <c r="G12" s="59" t="s">
        <v>114</v>
      </c>
      <c r="H12" s="54">
        <v>12800</v>
      </c>
      <c r="I12" s="59" t="s">
        <v>114</v>
      </c>
      <c r="J12" s="54">
        <v>15400</v>
      </c>
      <c r="K12" s="59" t="s">
        <v>114</v>
      </c>
      <c r="L12" s="54">
        <v>16300</v>
      </c>
      <c r="M12" s="59" t="s">
        <v>114</v>
      </c>
      <c r="N12" s="54">
        <v>16900</v>
      </c>
      <c r="O12" s="59" t="s">
        <v>114</v>
      </c>
      <c r="P12" s="54">
        <v>17000</v>
      </c>
      <c r="Q12" s="59" t="s">
        <v>114</v>
      </c>
      <c r="R12" s="54">
        <v>16800</v>
      </c>
      <c r="S12" s="59" t="s">
        <v>114</v>
      </c>
      <c r="T12" s="54">
        <v>16700</v>
      </c>
      <c r="U12" s="59" t="s">
        <v>114</v>
      </c>
      <c r="V12" s="54">
        <v>16600</v>
      </c>
      <c r="W12" s="59" t="s">
        <v>114</v>
      </c>
      <c r="X12" s="54">
        <v>16600</v>
      </c>
      <c r="Y12" s="59" t="s">
        <v>114</v>
      </c>
      <c r="Z12" s="54">
        <v>16600</v>
      </c>
      <c r="AA12" s="59" t="s">
        <v>114</v>
      </c>
      <c r="AB12" s="54">
        <v>16400</v>
      </c>
      <c r="AC12" s="59" t="s">
        <v>114</v>
      </c>
      <c r="AD12" s="54">
        <v>16300</v>
      </c>
      <c r="AE12" s="59" t="s">
        <v>114</v>
      </c>
    </row>
    <row r="13" spans="1:31" ht="11.45" customHeight="1" x14ac:dyDescent="0.2">
      <c r="A13" s="53" t="s">
        <v>3</v>
      </c>
      <c r="B13" s="56">
        <v>0</v>
      </c>
      <c r="C13" s="58" t="s">
        <v>114</v>
      </c>
      <c r="D13" s="56">
        <v>0</v>
      </c>
      <c r="E13" s="58" t="s">
        <v>114</v>
      </c>
      <c r="F13" s="56">
        <v>0</v>
      </c>
      <c r="G13" s="58" t="s">
        <v>114</v>
      </c>
      <c r="H13" s="56">
        <v>0</v>
      </c>
      <c r="I13" s="58" t="s">
        <v>114</v>
      </c>
      <c r="J13" s="56">
        <v>0</v>
      </c>
      <c r="K13" s="58" t="s">
        <v>114</v>
      </c>
      <c r="L13" s="56">
        <v>0</v>
      </c>
      <c r="M13" s="58" t="s">
        <v>114</v>
      </c>
      <c r="N13" s="56">
        <v>0</v>
      </c>
      <c r="O13" s="58" t="s">
        <v>114</v>
      </c>
      <c r="P13" s="56">
        <v>0</v>
      </c>
      <c r="Q13" s="58" t="s">
        <v>114</v>
      </c>
      <c r="R13" s="56">
        <v>0</v>
      </c>
      <c r="S13" s="58" t="s">
        <v>114</v>
      </c>
      <c r="T13" s="56">
        <v>0</v>
      </c>
      <c r="U13" s="58" t="s">
        <v>114</v>
      </c>
      <c r="V13" s="56">
        <v>0</v>
      </c>
      <c r="W13" s="58" t="s">
        <v>114</v>
      </c>
      <c r="X13" s="56">
        <v>0</v>
      </c>
      <c r="Y13" s="58" t="s">
        <v>114</v>
      </c>
      <c r="Z13" s="56">
        <v>0</v>
      </c>
      <c r="AA13" s="58" t="s">
        <v>114</v>
      </c>
      <c r="AB13" s="56">
        <v>0</v>
      </c>
      <c r="AC13" s="58" t="s">
        <v>114</v>
      </c>
      <c r="AD13" s="56">
        <v>0</v>
      </c>
      <c r="AE13" s="58" t="s">
        <v>114</v>
      </c>
    </row>
    <row r="14" spans="1:31" ht="11.45" customHeight="1" x14ac:dyDescent="0.2">
      <c r="A14" s="53" t="s">
        <v>4</v>
      </c>
      <c r="B14" s="54">
        <v>0</v>
      </c>
      <c r="C14" s="59" t="s">
        <v>114</v>
      </c>
      <c r="D14" s="54">
        <v>0</v>
      </c>
      <c r="E14" s="59" t="s">
        <v>114</v>
      </c>
      <c r="F14" s="54">
        <v>0</v>
      </c>
      <c r="G14" s="59" t="s">
        <v>114</v>
      </c>
      <c r="H14" s="54">
        <v>0</v>
      </c>
      <c r="I14" s="59" t="s">
        <v>114</v>
      </c>
      <c r="J14" s="54">
        <v>0</v>
      </c>
      <c r="K14" s="59" t="s">
        <v>114</v>
      </c>
      <c r="L14" s="54">
        <v>0</v>
      </c>
      <c r="M14" s="59" t="s">
        <v>114</v>
      </c>
      <c r="N14" s="54">
        <v>0</v>
      </c>
      <c r="O14" s="59" t="s">
        <v>114</v>
      </c>
      <c r="P14" s="54">
        <v>0</v>
      </c>
      <c r="Q14" s="59" t="s">
        <v>114</v>
      </c>
      <c r="R14" s="54">
        <v>0</v>
      </c>
      <c r="S14" s="59" t="s">
        <v>114</v>
      </c>
      <c r="T14" s="54">
        <v>0</v>
      </c>
      <c r="U14" s="59" t="s">
        <v>114</v>
      </c>
      <c r="V14" s="54">
        <v>0</v>
      </c>
      <c r="W14" s="59" t="s">
        <v>114</v>
      </c>
      <c r="X14" s="54">
        <v>0</v>
      </c>
      <c r="Y14" s="59" t="s">
        <v>114</v>
      </c>
      <c r="Z14" s="54">
        <v>0</v>
      </c>
      <c r="AA14" s="59" t="s">
        <v>114</v>
      </c>
      <c r="AB14" s="54">
        <v>0</v>
      </c>
      <c r="AC14" s="59" t="s">
        <v>114</v>
      </c>
      <c r="AD14" s="54">
        <v>0</v>
      </c>
      <c r="AE14" s="59" t="s">
        <v>114</v>
      </c>
    </row>
    <row r="15" spans="1:31" ht="11.45" customHeight="1" x14ac:dyDescent="0.2">
      <c r="A15" s="53" t="s">
        <v>5</v>
      </c>
      <c r="B15" s="56">
        <v>0</v>
      </c>
      <c r="C15" s="58" t="s">
        <v>114</v>
      </c>
      <c r="D15" s="56">
        <v>0</v>
      </c>
      <c r="E15" s="58" t="s">
        <v>114</v>
      </c>
      <c r="F15" s="56">
        <v>0</v>
      </c>
      <c r="G15" s="58" t="s">
        <v>114</v>
      </c>
      <c r="H15" s="56">
        <v>0</v>
      </c>
      <c r="I15" s="58" t="s">
        <v>114</v>
      </c>
      <c r="J15" s="56">
        <v>0</v>
      </c>
      <c r="K15" s="58" t="s">
        <v>114</v>
      </c>
      <c r="L15" s="56">
        <v>0</v>
      </c>
      <c r="M15" s="58" t="s">
        <v>114</v>
      </c>
      <c r="N15" s="56">
        <v>0</v>
      </c>
      <c r="O15" s="58" t="s">
        <v>114</v>
      </c>
      <c r="P15" s="56">
        <v>0</v>
      </c>
      <c r="Q15" s="58" t="s">
        <v>114</v>
      </c>
      <c r="R15" s="56">
        <v>0</v>
      </c>
      <c r="S15" s="58" t="s">
        <v>114</v>
      </c>
      <c r="T15" s="56">
        <v>0</v>
      </c>
      <c r="U15" s="58" t="s">
        <v>114</v>
      </c>
      <c r="V15" s="56">
        <v>0</v>
      </c>
      <c r="W15" s="58" t="s">
        <v>114</v>
      </c>
      <c r="X15" s="56">
        <v>0</v>
      </c>
      <c r="Y15" s="58" t="s">
        <v>114</v>
      </c>
      <c r="Z15" s="56">
        <v>0</v>
      </c>
      <c r="AA15" s="58" t="s">
        <v>114</v>
      </c>
      <c r="AB15" s="56">
        <v>0</v>
      </c>
      <c r="AC15" s="58" t="s">
        <v>114</v>
      </c>
      <c r="AD15" s="56">
        <v>0</v>
      </c>
      <c r="AE15" s="58" t="s">
        <v>114</v>
      </c>
    </row>
    <row r="16" spans="1:31" ht="11.45" customHeight="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ht="11.45" customHeight="1" x14ac:dyDescent="0.2">
      <c r="A17" s="53" t="s">
        <v>73</v>
      </c>
      <c r="B17" s="56">
        <v>2750</v>
      </c>
      <c r="C17" s="58" t="s">
        <v>114</v>
      </c>
      <c r="D17" s="56">
        <v>3200</v>
      </c>
      <c r="E17" s="58" t="s">
        <v>114</v>
      </c>
      <c r="F17" s="56">
        <v>4200</v>
      </c>
      <c r="G17" s="58" t="s">
        <v>114</v>
      </c>
      <c r="H17" s="56">
        <v>4500</v>
      </c>
      <c r="I17" s="58" t="s">
        <v>114</v>
      </c>
      <c r="J17" s="56">
        <v>4500</v>
      </c>
      <c r="K17" s="58" t="s">
        <v>114</v>
      </c>
      <c r="L17" s="56">
        <v>4500</v>
      </c>
      <c r="M17" s="58" t="s">
        <v>114</v>
      </c>
      <c r="N17" s="56">
        <v>4100</v>
      </c>
      <c r="O17" s="58" t="s">
        <v>114</v>
      </c>
      <c r="P17" s="56">
        <v>4100</v>
      </c>
      <c r="Q17" s="58" t="s">
        <v>114</v>
      </c>
      <c r="R17" s="56">
        <v>4000</v>
      </c>
      <c r="S17" s="58" t="s">
        <v>114</v>
      </c>
      <c r="T17" s="56">
        <v>4000</v>
      </c>
      <c r="U17" s="58" t="s">
        <v>114</v>
      </c>
      <c r="V17" s="56">
        <v>3900</v>
      </c>
      <c r="W17" s="58" t="s">
        <v>114</v>
      </c>
      <c r="X17" s="56">
        <v>3900</v>
      </c>
      <c r="Y17" s="58" t="s">
        <v>114</v>
      </c>
      <c r="Z17" s="56">
        <v>3900</v>
      </c>
      <c r="AA17" s="58" t="s">
        <v>114</v>
      </c>
      <c r="AB17" s="56">
        <v>3800</v>
      </c>
      <c r="AC17" s="58" t="s">
        <v>114</v>
      </c>
      <c r="AD17" s="56">
        <v>3700</v>
      </c>
      <c r="AE17" s="58" t="s">
        <v>114</v>
      </c>
    </row>
    <row r="18" spans="1:31" ht="11.45" customHeight="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ht="11.45" customHeight="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ht="11.45" customHeight="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ht="11.45" customHeight="1" x14ac:dyDescent="0.2">
      <c r="A21" s="53" t="s">
        <v>10</v>
      </c>
      <c r="B21" s="56">
        <v>0</v>
      </c>
      <c r="C21" s="58" t="s">
        <v>114</v>
      </c>
      <c r="D21" s="56">
        <v>0</v>
      </c>
      <c r="E21" s="58" t="s">
        <v>114</v>
      </c>
      <c r="F21" s="56">
        <v>0</v>
      </c>
      <c r="G21" s="58" t="s">
        <v>114</v>
      </c>
      <c r="H21" s="56">
        <v>0</v>
      </c>
      <c r="I21" s="58" t="s">
        <v>114</v>
      </c>
      <c r="J21" s="56">
        <v>0</v>
      </c>
      <c r="K21" s="58" t="s">
        <v>114</v>
      </c>
      <c r="L21" s="56">
        <v>0</v>
      </c>
      <c r="M21" s="58" t="s">
        <v>114</v>
      </c>
      <c r="N21" s="56">
        <v>0</v>
      </c>
      <c r="O21" s="58" t="s">
        <v>114</v>
      </c>
      <c r="P21" s="56">
        <v>0</v>
      </c>
      <c r="Q21" s="58" t="s">
        <v>114</v>
      </c>
      <c r="R21" s="56">
        <v>0</v>
      </c>
      <c r="S21" s="58" t="s">
        <v>114</v>
      </c>
      <c r="T21" s="56">
        <v>0</v>
      </c>
      <c r="U21" s="58" t="s">
        <v>114</v>
      </c>
      <c r="V21" s="56">
        <v>0</v>
      </c>
      <c r="W21" s="58" t="s">
        <v>114</v>
      </c>
      <c r="X21" s="56">
        <v>0</v>
      </c>
      <c r="Y21" s="58" t="s">
        <v>114</v>
      </c>
      <c r="Z21" s="56">
        <v>0</v>
      </c>
      <c r="AA21" s="58" t="s">
        <v>114</v>
      </c>
      <c r="AB21" s="56">
        <v>0</v>
      </c>
      <c r="AC21" s="58" t="s">
        <v>114</v>
      </c>
      <c r="AD21" s="56">
        <v>0</v>
      </c>
      <c r="AE21" s="58" t="s">
        <v>114</v>
      </c>
    </row>
    <row r="22" spans="1:31" ht="11.45" customHeight="1" x14ac:dyDescent="0.2">
      <c r="A22" s="53" t="s">
        <v>11</v>
      </c>
      <c r="B22" s="54">
        <v>4600</v>
      </c>
      <c r="C22" s="59" t="s">
        <v>114</v>
      </c>
      <c r="D22" s="54">
        <v>5400</v>
      </c>
      <c r="E22" s="59" t="s">
        <v>114</v>
      </c>
      <c r="F22" s="54">
        <v>4000</v>
      </c>
      <c r="G22" s="59" t="s">
        <v>114</v>
      </c>
      <c r="H22" s="54">
        <v>2800</v>
      </c>
      <c r="I22" s="59" t="s">
        <v>114</v>
      </c>
      <c r="J22" s="54">
        <v>5500</v>
      </c>
      <c r="K22" s="59" t="s">
        <v>114</v>
      </c>
      <c r="L22" s="54">
        <v>6400</v>
      </c>
      <c r="M22" s="59" t="s">
        <v>114</v>
      </c>
      <c r="N22" s="54">
        <v>7400</v>
      </c>
      <c r="O22" s="59" t="s">
        <v>114</v>
      </c>
      <c r="P22" s="54">
        <v>7500</v>
      </c>
      <c r="Q22" s="59" t="s">
        <v>114</v>
      </c>
      <c r="R22" s="54">
        <v>7500</v>
      </c>
      <c r="S22" s="59" t="s">
        <v>114</v>
      </c>
      <c r="T22" s="54">
        <v>7500</v>
      </c>
      <c r="U22" s="59" t="s">
        <v>114</v>
      </c>
      <c r="V22" s="54">
        <v>7500</v>
      </c>
      <c r="W22" s="59" t="s">
        <v>114</v>
      </c>
      <c r="X22" s="54">
        <v>7500</v>
      </c>
      <c r="Y22" s="59" t="s">
        <v>114</v>
      </c>
      <c r="Z22" s="54">
        <v>7500</v>
      </c>
      <c r="AA22" s="59" t="s">
        <v>114</v>
      </c>
      <c r="AB22" s="54">
        <v>7500</v>
      </c>
      <c r="AC22" s="59" t="s">
        <v>114</v>
      </c>
      <c r="AD22" s="54">
        <v>7500</v>
      </c>
      <c r="AE22" s="59" t="s">
        <v>114</v>
      </c>
    </row>
    <row r="23" spans="1:31" ht="11.45" customHeight="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ht="11.45" customHeight="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ht="11.45" customHeight="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ht="11.45" customHeight="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ht="11.45" customHeight="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ht="11.45" customHeight="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ht="11.45" customHeight="1" x14ac:dyDescent="0.2">
      <c r="A29" s="53" t="s">
        <v>18</v>
      </c>
      <c r="B29" s="56">
        <v>0</v>
      </c>
      <c r="C29" s="58" t="s">
        <v>114</v>
      </c>
      <c r="D29" s="56">
        <v>0</v>
      </c>
      <c r="E29" s="58" t="s">
        <v>114</v>
      </c>
      <c r="F29" s="56">
        <v>0</v>
      </c>
      <c r="G29" s="58" t="s">
        <v>114</v>
      </c>
      <c r="H29" s="56">
        <v>0</v>
      </c>
      <c r="I29" s="58" t="s">
        <v>114</v>
      </c>
      <c r="J29" s="56">
        <v>0</v>
      </c>
      <c r="K29" s="58" t="s">
        <v>114</v>
      </c>
      <c r="L29" s="56">
        <v>0</v>
      </c>
      <c r="M29" s="58" t="s">
        <v>114</v>
      </c>
      <c r="N29" s="56">
        <v>0</v>
      </c>
      <c r="O29" s="58" t="s">
        <v>114</v>
      </c>
      <c r="P29" s="56">
        <v>0</v>
      </c>
      <c r="Q29" s="58" t="s">
        <v>114</v>
      </c>
      <c r="R29" s="56">
        <v>0</v>
      </c>
      <c r="S29" s="58" t="s">
        <v>114</v>
      </c>
      <c r="T29" s="56">
        <v>0</v>
      </c>
      <c r="U29" s="58" t="s">
        <v>114</v>
      </c>
      <c r="V29" s="56">
        <v>0</v>
      </c>
      <c r="W29" s="58" t="s">
        <v>114</v>
      </c>
      <c r="X29" s="56">
        <v>0</v>
      </c>
      <c r="Y29" s="58" t="s">
        <v>114</v>
      </c>
      <c r="Z29" s="56">
        <v>0</v>
      </c>
      <c r="AA29" s="58" t="s">
        <v>114</v>
      </c>
      <c r="AB29" s="56">
        <v>0</v>
      </c>
      <c r="AC29" s="58" t="s">
        <v>114</v>
      </c>
      <c r="AD29" s="56">
        <v>0</v>
      </c>
      <c r="AE29" s="58" t="s">
        <v>114</v>
      </c>
    </row>
    <row r="30" spans="1:31" ht="11.45" customHeight="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ht="11.45" customHeight="1" x14ac:dyDescent="0.2">
      <c r="A31" s="53" t="s">
        <v>20</v>
      </c>
      <c r="B31" s="56">
        <v>4400</v>
      </c>
      <c r="C31" s="58" t="s">
        <v>114</v>
      </c>
      <c r="D31" s="56">
        <v>4600</v>
      </c>
      <c r="E31" s="58" t="s">
        <v>114</v>
      </c>
      <c r="F31" s="56">
        <v>5000</v>
      </c>
      <c r="G31" s="58" t="s">
        <v>114</v>
      </c>
      <c r="H31" s="56">
        <v>5500</v>
      </c>
      <c r="I31" s="58" t="s">
        <v>114</v>
      </c>
      <c r="J31" s="56">
        <v>5400</v>
      </c>
      <c r="K31" s="58" t="s">
        <v>114</v>
      </c>
      <c r="L31" s="56">
        <v>5400</v>
      </c>
      <c r="M31" s="58" t="s">
        <v>114</v>
      </c>
      <c r="N31" s="56">
        <v>5400</v>
      </c>
      <c r="O31" s="58" t="s">
        <v>114</v>
      </c>
      <c r="P31" s="56">
        <v>5400</v>
      </c>
      <c r="Q31" s="58" t="s">
        <v>114</v>
      </c>
      <c r="R31" s="56">
        <v>5300</v>
      </c>
      <c r="S31" s="58" t="s">
        <v>114</v>
      </c>
      <c r="T31" s="56">
        <v>5200</v>
      </c>
      <c r="U31" s="58" t="s">
        <v>114</v>
      </c>
      <c r="V31" s="56">
        <v>5200</v>
      </c>
      <c r="W31" s="58" t="s">
        <v>114</v>
      </c>
      <c r="X31" s="56">
        <v>5200</v>
      </c>
      <c r="Y31" s="58" t="s">
        <v>114</v>
      </c>
      <c r="Z31" s="56">
        <v>5200</v>
      </c>
      <c r="AA31" s="58" t="s">
        <v>114</v>
      </c>
      <c r="AB31" s="56">
        <v>5100</v>
      </c>
      <c r="AC31" s="58" t="s">
        <v>114</v>
      </c>
      <c r="AD31" s="56">
        <v>5100</v>
      </c>
      <c r="AE31" s="58" t="s">
        <v>114</v>
      </c>
    </row>
    <row r="32" spans="1:31" ht="11.45" customHeight="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ht="11.45" customHeight="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ht="11.45" customHeight="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ht="11.45" customHeight="1" x14ac:dyDescent="0.2">
      <c r="A35" s="53" t="s">
        <v>24</v>
      </c>
      <c r="B35" s="56">
        <v>0</v>
      </c>
      <c r="C35" s="58" t="s">
        <v>114</v>
      </c>
      <c r="D35" s="56">
        <v>0</v>
      </c>
      <c r="E35" s="58" t="s">
        <v>114</v>
      </c>
      <c r="F35" s="56">
        <v>0</v>
      </c>
      <c r="G35" s="58" t="s">
        <v>114</v>
      </c>
      <c r="H35" s="56">
        <v>0</v>
      </c>
      <c r="I35" s="58" t="s">
        <v>114</v>
      </c>
      <c r="J35" s="56">
        <v>0</v>
      </c>
      <c r="K35" s="58" t="s">
        <v>114</v>
      </c>
      <c r="L35" s="56">
        <v>0</v>
      </c>
      <c r="M35" s="58" t="s">
        <v>114</v>
      </c>
      <c r="N35" s="56">
        <v>0</v>
      </c>
      <c r="O35" s="58" t="s">
        <v>114</v>
      </c>
      <c r="P35" s="56">
        <v>0</v>
      </c>
      <c r="Q35" s="58" t="s">
        <v>114</v>
      </c>
      <c r="R35" s="56">
        <v>0</v>
      </c>
      <c r="S35" s="58" t="s">
        <v>114</v>
      </c>
      <c r="T35" s="56">
        <v>0</v>
      </c>
      <c r="U35" s="58" t="s">
        <v>114</v>
      </c>
      <c r="V35" s="56">
        <v>0</v>
      </c>
      <c r="W35" s="58" t="s">
        <v>114</v>
      </c>
      <c r="X35" s="56">
        <v>0</v>
      </c>
      <c r="Y35" s="58" t="s">
        <v>114</v>
      </c>
      <c r="Z35" s="56">
        <v>0</v>
      </c>
      <c r="AA35" s="58" t="s">
        <v>114</v>
      </c>
      <c r="AB35" s="56">
        <v>0</v>
      </c>
      <c r="AC35" s="58" t="s">
        <v>114</v>
      </c>
      <c r="AD35" s="56">
        <v>0</v>
      </c>
      <c r="AE35" s="58" t="s">
        <v>114</v>
      </c>
    </row>
    <row r="36" spans="1:31" ht="11.45" customHeight="1" x14ac:dyDescent="0.2">
      <c r="A36" s="53" t="s">
        <v>25</v>
      </c>
      <c r="B36" s="54">
        <v>0</v>
      </c>
      <c r="C36" s="59" t="s">
        <v>114</v>
      </c>
      <c r="D36" s="54">
        <v>0</v>
      </c>
      <c r="E36" s="59" t="s">
        <v>114</v>
      </c>
      <c r="F36" s="54">
        <v>0</v>
      </c>
      <c r="G36" s="59" t="s">
        <v>114</v>
      </c>
      <c r="H36" s="54">
        <v>0</v>
      </c>
      <c r="I36" s="59" t="s">
        <v>114</v>
      </c>
      <c r="J36" s="54">
        <v>0</v>
      </c>
      <c r="K36" s="59" t="s">
        <v>114</v>
      </c>
      <c r="L36" s="54">
        <v>0</v>
      </c>
      <c r="M36" s="59" t="s">
        <v>114</v>
      </c>
      <c r="N36" s="54">
        <v>0</v>
      </c>
      <c r="O36" s="59" t="s">
        <v>114</v>
      </c>
      <c r="P36" s="54">
        <v>0</v>
      </c>
      <c r="Q36" s="59" t="s">
        <v>114</v>
      </c>
      <c r="R36" s="54">
        <v>0</v>
      </c>
      <c r="S36" s="59" t="s">
        <v>114</v>
      </c>
      <c r="T36" s="54">
        <v>0</v>
      </c>
      <c r="U36" s="59" t="s">
        <v>114</v>
      </c>
      <c r="V36" s="54">
        <v>0</v>
      </c>
      <c r="W36" s="59" t="s">
        <v>114</v>
      </c>
      <c r="X36" s="54">
        <v>0</v>
      </c>
      <c r="Y36" s="59" t="s">
        <v>114</v>
      </c>
      <c r="Z36" s="54">
        <v>0</v>
      </c>
      <c r="AA36" s="59" t="s">
        <v>114</v>
      </c>
      <c r="AB36" s="54">
        <v>0</v>
      </c>
      <c r="AC36" s="59" t="s">
        <v>114</v>
      </c>
      <c r="AD36" s="54">
        <v>0</v>
      </c>
      <c r="AE36" s="59" t="s">
        <v>114</v>
      </c>
    </row>
    <row r="37" spans="1:31" ht="11.45" customHeight="1" x14ac:dyDescent="0.2">
      <c r="A37" s="53" t="s">
        <v>26</v>
      </c>
      <c r="B37" s="56">
        <v>0</v>
      </c>
      <c r="C37" s="58" t="s">
        <v>114</v>
      </c>
      <c r="D37" s="56">
        <v>0</v>
      </c>
      <c r="E37" s="58" t="s">
        <v>114</v>
      </c>
      <c r="F37" s="56">
        <v>0</v>
      </c>
      <c r="G37" s="58" t="s">
        <v>114</v>
      </c>
      <c r="H37" s="56">
        <v>0</v>
      </c>
      <c r="I37" s="58" t="s">
        <v>114</v>
      </c>
      <c r="J37" s="56">
        <v>0</v>
      </c>
      <c r="K37" s="58" t="s">
        <v>114</v>
      </c>
      <c r="L37" s="56">
        <v>0</v>
      </c>
      <c r="M37" s="58" t="s">
        <v>114</v>
      </c>
      <c r="N37" s="56">
        <v>0</v>
      </c>
      <c r="O37" s="58" t="s">
        <v>114</v>
      </c>
      <c r="P37" s="56">
        <v>0</v>
      </c>
      <c r="Q37" s="58" t="s">
        <v>114</v>
      </c>
      <c r="R37" s="56">
        <v>0</v>
      </c>
      <c r="S37" s="58" t="s">
        <v>114</v>
      </c>
      <c r="T37" s="56">
        <v>0</v>
      </c>
      <c r="U37" s="58" t="s">
        <v>114</v>
      </c>
      <c r="V37" s="56">
        <v>0</v>
      </c>
      <c r="W37" s="58" t="s">
        <v>114</v>
      </c>
      <c r="X37" s="56">
        <v>0</v>
      </c>
      <c r="Y37" s="58" t="s">
        <v>114</v>
      </c>
      <c r="Z37" s="56">
        <v>0</v>
      </c>
      <c r="AA37" s="58" t="s">
        <v>114</v>
      </c>
      <c r="AB37" s="56">
        <v>0</v>
      </c>
      <c r="AC37" s="58" t="s">
        <v>114</v>
      </c>
      <c r="AD37" s="56">
        <v>0</v>
      </c>
      <c r="AE37" s="58" t="s">
        <v>114</v>
      </c>
    </row>
    <row r="38" spans="1:31" ht="11.45" customHeight="1" x14ac:dyDescent="0.2">
      <c r="A38" s="53" t="s">
        <v>27</v>
      </c>
      <c r="B38" s="59" t="s">
        <v>71</v>
      </c>
      <c r="C38" s="59" t="s">
        <v>114</v>
      </c>
      <c r="D38" s="59" t="s">
        <v>71</v>
      </c>
      <c r="E38" s="59" t="s">
        <v>114</v>
      </c>
      <c r="F38" s="59" t="s">
        <v>71</v>
      </c>
      <c r="G38" s="59" t="s">
        <v>114</v>
      </c>
      <c r="H38" s="59" t="s">
        <v>71</v>
      </c>
      <c r="I38" s="59" t="s">
        <v>114</v>
      </c>
      <c r="J38" s="59" t="s">
        <v>71</v>
      </c>
      <c r="K38" s="59" t="s">
        <v>114</v>
      </c>
      <c r="L38" s="59" t="s">
        <v>71</v>
      </c>
      <c r="M38" s="59" t="s">
        <v>114</v>
      </c>
      <c r="N38" s="59" t="s">
        <v>71</v>
      </c>
      <c r="O38" s="59" t="s">
        <v>114</v>
      </c>
      <c r="P38" s="59" t="s">
        <v>71</v>
      </c>
      <c r="Q38" s="59" t="s">
        <v>114</v>
      </c>
      <c r="R38" s="59" t="s">
        <v>71</v>
      </c>
      <c r="S38" s="59" t="s">
        <v>114</v>
      </c>
      <c r="T38" s="59" t="s">
        <v>71</v>
      </c>
      <c r="U38" s="59" t="s">
        <v>114</v>
      </c>
      <c r="V38" s="54">
        <v>0</v>
      </c>
      <c r="W38" s="59" t="s">
        <v>114</v>
      </c>
      <c r="X38" s="54">
        <v>0</v>
      </c>
      <c r="Y38" s="59" t="s">
        <v>114</v>
      </c>
      <c r="Z38" s="54">
        <v>0</v>
      </c>
      <c r="AA38" s="59" t="s">
        <v>114</v>
      </c>
      <c r="AB38" s="54">
        <v>0</v>
      </c>
      <c r="AC38" s="59" t="s">
        <v>114</v>
      </c>
      <c r="AD38" s="54">
        <v>0</v>
      </c>
      <c r="AE38" s="59" t="s">
        <v>114</v>
      </c>
    </row>
    <row r="39" spans="1:31" ht="11.45" customHeight="1" x14ac:dyDescent="0.2">
      <c r="A39" s="53" t="s">
        <v>28</v>
      </c>
      <c r="B39" s="56">
        <v>0</v>
      </c>
      <c r="C39" s="58" t="s">
        <v>114</v>
      </c>
      <c r="D39" s="56">
        <v>0</v>
      </c>
      <c r="E39" s="58" t="s">
        <v>114</v>
      </c>
      <c r="F39" s="56">
        <v>0</v>
      </c>
      <c r="G39" s="58" t="s">
        <v>114</v>
      </c>
      <c r="H39" s="56">
        <v>0</v>
      </c>
      <c r="I39" s="58" t="s">
        <v>114</v>
      </c>
      <c r="J39" s="56">
        <v>0</v>
      </c>
      <c r="K39" s="58" t="s">
        <v>114</v>
      </c>
      <c r="L39" s="56">
        <v>0</v>
      </c>
      <c r="M39" s="58" t="s">
        <v>114</v>
      </c>
      <c r="N39" s="56">
        <v>0</v>
      </c>
      <c r="O39" s="58" t="s">
        <v>114</v>
      </c>
      <c r="P39" s="56">
        <v>0</v>
      </c>
      <c r="Q39" s="58" t="s">
        <v>114</v>
      </c>
      <c r="R39" s="56">
        <v>0</v>
      </c>
      <c r="S39" s="58" t="s">
        <v>114</v>
      </c>
      <c r="T39" s="56">
        <v>0</v>
      </c>
      <c r="U39" s="58" t="s">
        <v>114</v>
      </c>
      <c r="V39" s="56">
        <v>0</v>
      </c>
      <c r="W39" s="58" t="s">
        <v>114</v>
      </c>
      <c r="X39" s="56">
        <v>0</v>
      </c>
      <c r="Y39" s="58" t="s">
        <v>114</v>
      </c>
      <c r="Z39" s="56">
        <v>0</v>
      </c>
      <c r="AA39" s="58" t="s">
        <v>114</v>
      </c>
      <c r="AB39" s="56">
        <v>0</v>
      </c>
      <c r="AC39" s="58" t="s">
        <v>114</v>
      </c>
      <c r="AD39" s="56">
        <v>0</v>
      </c>
      <c r="AE39" s="58" t="s">
        <v>114</v>
      </c>
    </row>
    <row r="40" spans="1:31" ht="11.45" customHeight="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ht="11.45" customHeight="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ht="11.45" customHeight="1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  <c r="AE42" s="59" t="s">
        <v>114</v>
      </c>
    </row>
    <row r="43" spans="1:31" ht="11.45" customHeight="1" x14ac:dyDescent="0.2">
      <c r="A43" s="53" t="s">
        <v>32</v>
      </c>
      <c r="B43" s="56">
        <v>5050</v>
      </c>
      <c r="C43" s="58" t="s">
        <v>114</v>
      </c>
      <c r="D43" s="56">
        <v>5000</v>
      </c>
      <c r="E43" s="58" t="s">
        <v>114</v>
      </c>
      <c r="F43" s="56">
        <v>5000</v>
      </c>
      <c r="G43" s="58" t="s">
        <v>114</v>
      </c>
      <c r="H43" s="56">
        <v>5000</v>
      </c>
      <c r="I43" s="58" t="s">
        <v>114</v>
      </c>
      <c r="J43" s="56">
        <v>5000</v>
      </c>
      <c r="K43" s="58" t="s">
        <v>114</v>
      </c>
      <c r="L43" s="56">
        <v>4900</v>
      </c>
      <c r="M43" s="58" t="s">
        <v>114</v>
      </c>
      <c r="N43" s="56">
        <v>4900</v>
      </c>
      <c r="O43" s="58" t="s">
        <v>114</v>
      </c>
      <c r="P43" s="56">
        <v>4700</v>
      </c>
      <c r="Q43" s="58" t="s">
        <v>114</v>
      </c>
      <c r="R43" s="56">
        <v>4700</v>
      </c>
      <c r="S43" s="58" t="s">
        <v>114</v>
      </c>
      <c r="T43" s="56">
        <v>4600</v>
      </c>
      <c r="U43" s="58" t="s">
        <v>114</v>
      </c>
      <c r="V43" s="56">
        <v>4600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ht="11.45" customHeight="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ht="11.45" customHeight="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ht="11.45" customHeight="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ht="11.45" customHeight="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ht="11.45" customHeight="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ht="11.45" customHeight="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ht="11.45" customHeight="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ht="11.45" customHeight="1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D51" s="59" t="s">
        <v>71</v>
      </c>
      <c r="AE51" s="58" t="s">
        <v>114</v>
      </c>
    </row>
    <row r="52" spans="1:31" ht="11.45" customHeight="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ht="11.45" customHeight="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  <c r="AE53" s="58" t="s">
        <v>114</v>
      </c>
    </row>
    <row r="54" spans="1:31" ht="11.4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ht="11.45" customHeight="1" x14ac:dyDescent="0.2">
      <c r="A55" s="50" t="s">
        <v>116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ht="11.45" customHeight="1" x14ac:dyDescent="0.2">
      <c r="A56" s="50" t="s">
        <v>71</v>
      </c>
      <c r="B56" s="49" t="s">
        <v>72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ht="11.4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E56"/>
  <sheetViews>
    <sheetView workbookViewId="0">
      <pane xSplit="1" ySplit="10" topLeftCell="X42" activePane="bottomRight" state="frozen"/>
      <selection pane="topRight" activeCell="B1" sqref="B1"/>
      <selection pane="bottomLeft" activeCell="A11" sqref="A11"/>
      <selection pane="bottomRight" activeCell="AF26" sqref="AF26"/>
    </sheetView>
  </sheetViews>
  <sheetFormatPr defaultColWidth="17.28515625" defaultRowHeight="12.75" x14ac:dyDescent="0.2"/>
  <cols>
    <col min="1" max="16384" width="17.28515625" style="22"/>
  </cols>
  <sheetData>
    <row r="1" spans="1:31" x14ac:dyDescent="0.2">
      <c r="A1" s="49" t="s">
        <v>151</v>
      </c>
    </row>
    <row r="2" spans="1:31" x14ac:dyDescent="0.2">
      <c r="A2" s="49" t="s">
        <v>105</v>
      </c>
      <c r="B2" s="50" t="s">
        <v>150</v>
      </c>
    </row>
    <row r="3" spans="1:31" x14ac:dyDescent="0.2">
      <c r="A3" s="49" t="s">
        <v>106</v>
      </c>
      <c r="B3" s="49" t="s">
        <v>146</v>
      </c>
    </row>
    <row r="5" spans="1:31" x14ac:dyDescent="0.2">
      <c r="A5" s="50" t="s">
        <v>107</v>
      </c>
      <c r="C5" s="49" t="s">
        <v>108</v>
      </c>
    </row>
    <row r="6" spans="1:31" x14ac:dyDescent="0.2">
      <c r="A6" s="50" t="s">
        <v>109</v>
      </c>
      <c r="C6" s="49" t="s">
        <v>84</v>
      </c>
    </row>
    <row r="7" spans="1:31" x14ac:dyDescent="0.2">
      <c r="A7" s="50" t="s">
        <v>110</v>
      </c>
      <c r="C7" s="49" t="s">
        <v>80</v>
      </c>
    </row>
    <row r="9" spans="1:3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x14ac:dyDescent="0.2">
      <c r="A11" s="53" t="s">
        <v>2</v>
      </c>
      <c r="B11" s="56">
        <v>2334.4</v>
      </c>
      <c r="C11" s="58" t="s">
        <v>114</v>
      </c>
      <c r="D11" s="56">
        <v>2134</v>
      </c>
      <c r="E11" s="58" t="s">
        <v>114</v>
      </c>
      <c r="F11" s="56">
        <v>2060.04</v>
      </c>
      <c r="G11" s="58" t="s">
        <v>114</v>
      </c>
      <c r="H11" s="56">
        <v>2110.64</v>
      </c>
      <c r="I11" s="58" t="s">
        <v>114</v>
      </c>
      <c r="J11" s="56">
        <v>2049.6</v>
      </c>
      <c r="K11" s="58" t="s">
        <v>114</v>
      </c>
      <c r="L11" s="56">
        <v>1946.8</v>
      </c>
      <c r="M11" s="58" t="s">
        <v>114</v>
      </c>
      <c r="N11" s="56">
        <v>1904.1</v>
      </c>
      <c r="O11" s="58" t="s">
        <v>114</v>
      </c>
      <c r="P11" s="56">
        <v>1864.4</v>
      </c>
      <c r="Q11" s="58" t="s">
        <v>114</v>
      </c>
      <c r="R11" s="56">
        <v>1928.2</v>
      </c>
      <c r="S11" s="58" t="s">
        <v>114</v>
      </c>
      <c r="T11" s="57">
        <v>1947.7059999999999</v>
      </c>
      <c r="U11" s="58" t="s">
        <v>114</v>
      </c>
      <c r="V11" s="56">
        <v>1824</v>
      </c>
      <c r="W11" s="58" t="s">
        <v>114</v>
      </c>
      <c r="X11" s="56">
        <v>1968</v>
      </c>
      <c r="Y11" s="58" t="s">
        <v>114</v>
      </c>
      <c r="Z11" s="56">
        <v>1897</v>
      </c>
      <c r="AA11" s="58" t="s">
        <v>114</v>
      </c>
      <c r="AB11" s="57">
        <v>1737.422</v>
      </c>
      <c r="AC11" s="58" t="s">
        <v>114</v>
      </c>
      <c r="AD11" s="56">
        <v>1599.52</v>
      </c>
      <c r="AE11" s="58" t="s">
        <v>114</v>
      </c>
    </row>
    <row r="12" spans="1:31" x14ac:dyDescent="0.2">
      <c r="A12" s="53" t="s">
        <v>124</v>
      </c>
      <c r="B12" s="54">
        <v>1684.3</v>
      </c>
      <c r="C12" s="59" t="s">
        <v>114</v>
      </c>
      <c r="D12" s="54">
        <v>1555.4</v>
      </c>
      <c r="E12" s="59" t="s">
        <v>114</v>
      </c>
      <c r="F12" s="54">
        <v>1387.6</v>
      </c>
      <c r="G12" s="59" t="s">
        <v>114</v>
      </c>
      <c r="H12" s="54">
        <v>1457.1</v>
      </c>
      <c r="I12" s="59" t="s">
        <v>114</v>
      </c>
      <c r="J12" s="54">
        <v>1289.2</v>
      </c>
      <c r="K12" s="59" t="s">
        <v>114</v>
      </c>
      <c r="L12" s="54">
        <v>1275.5</v>
      </c>
      <c r="M12" s="59" t="s">
        <v>114</v>
      </c>
      <c r="N12" s="54">
        <v>1197.7</v>
      </c>
      <c r="O12" s="59" t="s">
        <v>114</v>
      </c>
      <c r="P12" s="54">
        <v>1152.0999999999999</v>
      </c>
      <c r="Q12" s="59" t="s">
        <v>114</v>
      </c>
      <c r="R12" s="54">
        <v>1224.2</v>
      </c>
      <c r="S12" s="59" t="s">
        <v>114</v>
      </c>
      <c r="T12" s="55">
        <v>1283.7059999999999</v>
      </c>
      <c r="U12" s="59" t="s">
        <v>114</v>
      </c>
      <c r="V12" s="54">
        <v>1124</v>
      </c>
      <c r="W12" s="59" t="s">
        <v>114</v>
      </c>
      <c r="X12" s="54">
        <v>1192</v>
      </c>
      <c r="Y12" s="59" t="s">
        <v>114</v>
      </c>
      <c r="Z12" s="54">
        <v>1269</v>
      </c>
      <c r="AA12" s="59" t="s">
        <v>114</v>
      </c>
      <c r="AB12" s="55">
        <v>1139.422</v>
      </c>
      <c r="AC12" s="59" t="s">
        <v>114</v>
      </c>
      <c r="AD12" s="54">
        <v>1023.42</v>
      </c>
      <c r="AE12" s="59" t="s">
        <v>114</v>
      </c>
    </row>
    <row r="13" spans="1:31" x14ac:dyDescent="0.2">
      <c r="A13" s="53" t="s">
        <v>3</v>
      </c>
      <c r="B13" s="56">
        <v>354</v>
      </c>
      <c r="C13" s="58" t="s">
        <v>114</v>
      </c>
      <c r="D13" s="56">
        <v>274</v>
      </c>
      <c r="E13" s="58" t="s">
        <v>114</v>
      </c>
      <c r="F13" s="56">
        <v>202</v>
      </c>
      <c r="G13" s="58" t="s">
        <v>114</v>
      </c>
      <c r="H13" s="56">
        <v>29</v>
      </c>
      <c r="I13" s="58" t="s">
        <v>114</v>
      </c>
      <c r="J13" s="56">
        <v>0</v>
      </c>
      <c r="K13" s="58" t="s">
        <v>114</v>
      </c>
      <c r="L13" s="56">
        <v>0</v>
      </c>
      <c r="M13" s="58" t="s">
        <v>114</v>
      </c>
      <c r="N13" s="56">
        <v>0</v>
      </c>
      <c r="O13" s="58" t="s">
        <v>114</v>
      </c>
      <c r="P13" s="56">
        <v>0</v>
      </c>
      <c r="Q13" s="58" t="s">
        <v>114</v>
      </c>
      <c r="R13" s="56">
        <v>0</v>
      </c>
      <c r="S13" s="58" t="s">
        <v>114</v>
      </c>
      <c r="T13" s="56">
        <v>0</v>
      </c>
      <c r="U13" s="58" t="s">
        <v>114</v>
      </c>
      <c r="V13" s="56">
        <v>0</v>
      </c>
      <c r="W13" s="58" t="s">
        <v>114</v>
      </c>
      <c r="X13" s="56">
        <v>0</v>
      </c>
      <c r="Y13" s="58" t="s">
        <v>114</v>
      </c>
      <c r="Z13" s="56">
        <v>0</v>
      </c>
      <c r="AA13" s="58" t="s">
        <v>114</v>
      </c>
      <c r="AB13" s="56">
        <v>0</v>
      </c>
      <c r="AC13" s="58" t="s">
        <v>114</v>
      </c>
      <c r="AD13" s="56">
        <v>0</v>
      </c>
      <c r="AE13" s="58" t="s">
        <v>114</v>
      </c>
    </row>
    <row r="14" spans="1:31" x14ac:dyDescent="0.2">
      <c r="A14" s="53" t="s">
        <v>4</v>
      </c>
      <c r="B14" s="54">
        <v>0</v>
      </c>
      <c r="C14" s="59" t="s">
        <v>114</v>
      </c>
      <c r="D14" s="54">
        <v>0</v>
      </c>
      <c r="E14" s="59" t="s">
        <v>114</v>
      </c>
      <c r="F14" s="54">
        <v>0</v>
      </c>
      <c r="G14" s="59" t="s">
        <v>114</v>
      </c>
      <c r="H14" s="54">
        <v>0</v>
      </c>
      <c r="I14" s="59" t="s">
        <v>114</v>
      </c>
      <c r="J14" s="54">
        <v>0</v>
      </c>
      <c r="K14" s="59" t="s">
        <v>114</v>
      </c>
      <c r="L14" s="54">
        <v>0</v>
      </c>
      <c r="M14" s="59" t="s">
        <v>114</v>
      </c>
      <c r="N14" s="54">
        <v>0</v>
      </c>
      <c r="O14" s="59" t="s">
        <v>114</v>
      </c>
      <c r="P14" s="54">
        <v>0</v>
      </c>
      <c r="Q14" s="59" t="s">
        <v>114</v>
      </c>
      <c r="R14" s="54">
        <v>0</v>
      </c>
      <c r="S14" s="59" t="s">
        <v>114</v>
      </c>
      <c r="T14" s="54">
        <v>0</v>
      </c>
      <c r="U14" s="59" t="s">
        <v>114</v>
      </c>
      <c r="V14" s="54">
        <v>0</v>
      </c>
      <c r="W14" s="59" t="s">
        <v>114</v>
      </c>
      <c r="X14" s="54">
        <v>0</v>
      </c>
      <c r="Y14" s="59" t="s">
        <v>114</v>
      </c>
      <c r="Z14" s="54">
        <v>0</v>
      </c>
      <c r="AA14" s="59" t="s">
        <v>114</v>
      </c>
      <c r="AB14" s="54">
        <v>0</v>
      </c>
      <c r="AC14" s="59" t="s">
        <v>114</v>
      </c>
      <c r="AD14" s="54">
        <v>0</v>
      </c>
      <c r="AE14" s="59" t="s">
        <v>114</v>
      </c>
    </row>
    <row r="15" spans="1:31" x14ac:dyDescent="0.2">
      <c r="A15" s="53" t="s">
        <v>5</v>
      </c>
      <c r="B15" s="56">
        <v>0</v>
      </c>
      <c r="C15" s="58" t="s">
        <v>114</v>
      </c>
      <c r="D15" s="56">
        <v>0</v>
      </c>
      <c r="E15" s="58" t="s">
        <v>114</v>
      </c>
      <c r="F15" s="56">
        <v>0</v>
      </c>
      <c r="G15" s="58" t="s">
        <v>114</v>
      </c>
      <c r="H15" s="56">
        <v>0</v>
      </c>
      <c r="I15" s="58" t="s">
        <v>114</v>
      </c>
      <c r="J15" s="56">
        <v>0</v>
      </c>
      <c r="K15" s="58" t="s">
        <v>114</v>
      </c>
      <c r="L15" s="56">
        <v>0</v>
      </c>
      <c r="M15" s="58" t="s">
        <v>114</v>
      </c>
      <c r="N15" s="56">
        <v>0</v>
      </c>
      <c r="O15" s="58" t="s">
        <v>114</v>
      </c>
      <c r="P15" s="56">
        <v>0</v>
      </c>
      <c r="Q15" s="58" t="s">
        <v>114</v>
      </c>
      <c r="R15" s="56">
        <v>0</v>
      </c>
      <c r="S15" s="58" t="s">
        <v>114</v>
      </c>
      <c r="T15" s="56">
        <v>0</v>
      </c>
      <c r="U15" s="58" t="s">
        <v>114</v>
      </c>
      <c r="V15" s="56">
        <v>0</v>
      </c>
      <c r="W15" s="58" t="s">
        <v>114</v>
      </c>
      <c r="X15" s="56">
        <v>0</v>
      </c>
      <c r="Y15" s="58" t="s">
        <v>114</v>
      </c>
      <c r="Z15" s="56">
        <v>0</v>
      </c>
      <c r="AA15" s="58" t="s">
        <v>114</v>
      </c>
      <c r="AB15" s="56">
        <v>0</v>
      </c>
      <c r="AC15" s="58" t="s">
        <v>114</v>
      </c>
      <c r="AD15" s="56">
        <v>0</v>
      </c>
      <c r="AE15" s="58" t="s">
        <v>114</v>
      </c>
    </row>
    <row r="16" spans="1:3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x14ac:dyDescent="0.2">
      <c r="A17" s="53" t="s">
        <v>73</v>
      </c>
      <c r="B17" s="56">
        <v>564.5</v>
      </c>
      <c r="C17" s="58" t="s">
        <v>114</v>
      </c>
      <c r="D17" s="56">
        <v>455.6</v>
      </c>
      <c r="E17" s="58" t="s">
        <v>114</v>
      </c>
      <c r="F17" s="56">
        <v>301.2</v>
      </c>
      <c r="G17" s="58" t="s">
        <v>114</v>
      </c>
      <c r="H17" s="56">
        <v>396.7</v>
      </c>
      <c r="I17" s="58" t="s">
        <v>114</v>
      </c>
      <c r="J17" s="56">
        <v>250.6</v>
      </c>
      <c r="K17" s="58" t="s">
        <v>114</v>
      </c>
      <c r="L17" s="56">
        <v>307.7</v>
      </c>
      <c r="M17" s="58" t="s">
        <v>114</v>
      </c>
      <c r="N17" s="56">
        <v>232.5</v>
      </c>
      <c r="O17" s="58" t="s">
        <v>114</v>
      </c>
      <c r="P17" s="56">
        <v>249.6</v>
      </c>
      <c r="Q17" s="58" t="s">
        <v>114</v>
      </c>
      <c r="R17" s="56">
        <v>299.2</v>
      </c>
      <c r="S17" s="58" t="s">
        <v>114</v>
      </c>
      <c r="T17" s="56">
        <v>259</v>
      </c>
      <c r="U17" s="58" t="s">
        <v>114</v>
      </c>
      <c r="V17" s="56">
        <v>217</v>
      </c>
      <c r="W17" s="58" t="s">
        <v>114</v>
      </c>
      <c r="X17" s="56">
        <v>193</v>
      </c>
      <c r="Y17" s="58" t="s">
        <v>114</v>
      </c>
      <c r="Z17" s="56">
        <v>185</v>
      </c>
      <c r="AA17" s="58" t="s">
        <v>114</v>
      </c>
      <c r="AB17" s="56">
        <v>169</v>
      </c>
      <c r="AC17" s="58" t="s">
        <v>114</v>
      </c>
      <c r="AD17" s="56">
        <v>178</v>
      </c>
      <c r="AE17" s="58" t="s">
        <v>114</v>
      </c>
    </row>
    <row r="18" spans="1:3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x14ac:dyDescent="0.2">
      <c r="A21" s="53" t="s">
        <v>10</v>
      </c>
      <c r="B21" s="56">
        <v>340.8</v>
      </c>
      <c r="C21" s="58" t="s">
        <v>114</v>
      </c>
      <c r="D21" s="56">
        <v>312.8</v>
      </c>
      <c r="E21" s="58" t="s">
        <v>114</v>
      </c>
      <c r="F21" s="56">
        <v>348.4</v>
      </c>
      <c r="G21" s="58" t="s">
        <v>114</v>
      </c>
      <c r="H21" s="56">
        <v>357.4</v>
      </c>
      <c r="I21" s="58" t="s">
        <v>114</v>
      </c>
      <c r="J21" s="56">
        <v>344.6</v>
      </c>
      <c r="K21" s="58" t="s">
        <v>114</v>
      </c>
      <c r="L21" s="56">
        <v>324.8</v>
      </c>
      <c r="M21" s="58" t="s">
        <v>114</v>
      </c>
      <c r="N21" s="56">
        <v>347.2</v>
      </c>
      <c r="O21" s="58" t="s">
        <v>114</v>
      </c>
      <c r="P21" s="56">
        <v>272.5</v>
      </c>
      <c r="Q21" s="58" t="s">
        <v>114</v>
      </c>
      <c r="R21" s="56">
        <v>293</v>
      </c>
      <c r="S21" s="58" t="s">
        <v>114</v>
      </c>
      <c r="T21" s="57">
        <v>290.70600000000002</v>
      </c>
      <c r="U21" s="58" t="s">
        <v>114</v>
      </c>
      <c r="V21" s="56">
        <v>265</v>
      </c>
      <c r="W21" s="58" t="s">
        <v>114</v>
      </c>
      <c r="X21" s="56">
        <v>294</v>
      </c>
      <c r="Y21" s="58" t="s">
        <v>114</v>
      </c>
      <c r="Z21" s="56">
        <v>333</v>
      </c>
      <c r="AA21" s="58" t="s">
        <v>114</v>
      </c>
      <c r="AB21" s="57">
        <v>261.42200000000003</v>
      </c>
      <c r="AC21" s="58" t="s">
        <v>114</v>
      </c>
      <c r="AD21" s="56">
        <v>277.42</v>
      </c>
      <c r="AE21" s="58" t="s">
        <v>114</v>
      </c>
    </row>
    <row r="22" spans="1:31" x14ac:dyDescent="0.2">
      <c r="A22" s="53" t="s">
        <v>11</v>
      </c>
      <c r="B22" s="54">
        <v>425</v>
      </c>
      <c r="C22" s="59" t="s">
        <v>114</v>
      </c>
      <c r="D22" s="54">
        <v>513</v>
      </c>
      <c r="E22" s="59" t="s">
        <v>114</v>
      </c>
      <c r="F22" s="54">
        <v>536</v>
      </c>
      <c r="G22" s="59" t="s">
        <v>114</v>
      </c>
      <c r="H22" s="54">
        <v>674</v>
      </c>
      <c r="I22" s="59" t="s">
        <v>114</v>
      </c>
      <c r="J22" s="54">
        <v>694</v>
      </c>
      <c r="K22" s="59" t="s">
        <v>114</v>
      </c>
      <c r="L22" s="54">
        <v>643</v>
      </c>
      <c r="M22" s="59" t="s">
        <v>114</v>
      </c>
      <c r="N22" s="54">
        <v>618</v>
      </c>
      <c r="O22" s="59" t="s">
        <v>114</v>
      </c>
      <c r="P22" s="54">
        <v>630</v>
      </c>
      <c r="Q22" s="59" t="s">
        <v>114</v>
      </c>
      <c r="R22" s="54">
        <v>632</v>
      </c>
      <c r="S22" s="59" t="s">
        <v>114</v>
      </c>
      <c r="T22" s="54">
        <v>734</v>
      </c>
      <c r="U22" s="59" t="s">
        <v>114</v>
      </c>
      <c r="V22" s="54">
        <v>642</v>
      </c>
      <c r="W22" s="59" t="s">
        <v>114</v>
      </c>
      <c r="X22" s="54">
        <v>705</v>
      </c>
      <c r="Y22" s="59" t="s">
        <v>114</v>
      </c>
      <c r="Z22" s="54">
        <v>751</v>
      </c>
      <c r="AA22" s="59" t="s">
        <v>114</v>
      </c>
      <c r="AB22" s="54">
        <v>709</v>
      </c>
      <c r="AC22" s="59" t="s">
        <v>114</v>
      </c>
      <c r="AD22" s="54">
        <v>568</v>
      </c>
      <c r="AE22" s="59" t="s">
        <v>114</v>
      </c>
    </row>
    <row r="23" spans="1:3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x14ac:dyDescent="0.2">
      <c r="A29" s="53" t="s">
        <v>18</v>
      </c>
      <c r="B29" s="56">
        <v>0</v>
      </c>
      <c r="C29" s="58" t="s">
        <v>114</v>
      </c>
      <c r="D29" s="56">
        <v>0</v>
      </c>
      <c r="E29" s="58" t="s">
        <v>114</v>
      </c>
      <c r="F29" s="56">
        <v>0</v>
      </c>
      <c r="G29" s="58" t="s">
        <v>114</v>
      </c>
      <c r="H29" s="56">
        <v>0</v>
      </c>
      <c r="I29" s="58" t="s">
        <v>114</v>
      </c>
      <c r="J29" s="56">
        <v>0</v>
      </c>
      <c r="K29" s="58" t="s">
        <v>114</v>
      </c>
      <c r="L29" s="56">
        <v>0</v>
      </c>
      <c r="M29" s="58" t="s">
        <v>114</v>
      </c>
      <c r="N29" s="56">
        <v>0</v>
      </c>
      <c r="O29" s="58" t="s">
        <v>114</v>
      </c>
      <c r="P29" s="56">
        <v>0</v>
      </c>
      <c r="Q29" s="58" t="s">
        <v>114</v>
      </c>
      <c r="R29" s="56">
        <v>0</v>
      </c>
      <c r="S29" s="58" t="s">
        <v>114</v>
      </c>
      <c r="T29" s="56">
        <v>0</v>
      </c>
      <c r="U29" s="58" t="s">
        <v>114</v>
      </c>
      <c r="V29" s="56">
        <v>0</v>
      </c>
      <c r="W29" s="58" t="s">
        <v>114</v>
      </c>
      <c r="X29" s="56">
        <v>0</v>
      </c>
      <c r="Y29" s="58" t="s">
        <v>114</v>
      </c>
      <c r="Z29" s="56">
        <v>0</v>
      </c>
      <c r="AA29" s="58" t="s">
        <v>114</v>
      </c>
      <c r="AB29" s="56">
        <v>0</v>
      </c>
      <c r="AC29" s="58" t="s">
        <v>114</v>
      </c>
      <c r="AD29" s="56">
        <v>0</v>
      </c>
      <c r="AE29" s="58" t="s">
        <v>114</v>
      </c>
    </row>
    <row r="30" spans="1:3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x14ac:dyDescent="0.2">
      <c r="A31" s="53" t="s">
        <v>20</v>
      </c>
      <c r="B31" s="58" t="s">
        <v>71</v>
      </c>
      <c r="C31" s="58" t="s">
        <v>114</v>
      </c>
      <c r="D31" s="58" t="s">
        <v>71</v>
      </c>
      <c r="E31" s="58" t="s">
        <v>114</v>
      </c>
      <c r="F31" s="58" t="s">
        <v>71</v>
      </c>
      <c r="G31" s="58" t="s">
        <v>114</v>
      </c>
      <c r="H31" s="58" t="s">
        <v>71</v>
      </c>
      <c r="I31" s="58" t="s">
        <v>114</v>
      </c>
      <c r="J31" s="58" t="s">
        <v>71</v>
      </c>
      <c r="K31" s="58" t="s">
        <v>114</v>
      </c>
      <c r="L31" s="58" t="s">
        <v>71</v>
      </c>
      <c r="M31" s="58" t="s">
        <v>114</v>
      </c>
      <c r="N31" s="58" t="s">
        <v>71</v>
      </c>
      <c r="O31" s="58" t="s">
        <v>114</v>
      </c>
      <c r="P31" s="58" t="s">
        <v>71</v>
      </c>
      <c r="Q31" s="58" t="s">
        <v>114</v>
      </c>
      <c r="R31" s="58" t="s">
        <v>71</v>
      </c>
      <c r="S31" s="58" t="s">
        <v>114</v>
      </c>
      <c r="T31" s="58" t="s">
        <v>71</v>
      </c>
      <c r="U31" s="58" t="s">
        <v>114</v>
      </c>
      <c r="V31" s="56">
        <v>0</v>
      </c>
      <c r="W31" s="58" t="s">
        <v>114</v>
      </c>
      <c r="X31" s="56">
        <v>0</v>
      </c>
      <c r="Y31" s="58" t="s">
        <v>114</v>
      </c>
      <c r="Z31" s="56">
        <v>0</v>
      </c>
      <c r="AA31" s="58" t="s">
        <v>114</v>
      </c>
      <c r="AB31" s="56">
        <v>0</v>
      </c>
      <c r="AC31" s="58" t="s">
        <v>114</v>
      </c>
      <c r="AD31" s="56">
        <v>0</v>
      </c>
      <c r="AE31" s="58" t="s">
        <v>114</v>
      </c>
    </row>
    <row r="32" spans="1:3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x14ac:dyDescent="0.2">
      <c r="A35" s="53" t="s">
        <v>24</v>
      </c>
      <c r="B35" s="56">
        <v>211.1</v>
      </c>
      <c r="C35" s="58" t="s">
        <v>114</v>
      </c>
      <c r="D35" s="56">
        <v>208.6</v>
      </c>
      <c r="E35" s="58" t="s">
        <v>114</v>
      </c>
      <c r="F35" s="56">
        <v>208.44</v>
      </c>
      <c r="G35" s="58" t="s">
        <v>114</v>
      </c>
      <c r="H35" s="56">
        <v>194.54</v>
      </c>
      <c r="I35" s="58" t="s">
        <v>114</v>
      </c>
      <c r="J35" s="56">
        <v>208.4</v>
      </c>
      <c r="K35" s="58" t="s">
        <v>114</v>
      </c>
      <c r="L35" s="56">
        <v>201.3</v>
      </c>
      <c r="M35" s="58" t="s">
        <v>114</v>
      </c>
      <c r="N35" s="56">
        <v>224.4</v>
      </c>
      <c r="O35" s="58" t="s">
        <v>114</v>
      </c>
      <c r="P35" s="56">
        <v>212.3</v>
      </c>
      <c r="Q35" s="58" t="s">
        <v>114</v>
      </c>
      <c r="R35" s="56">
        <v>228</v>
      </c>
      <c r="S35" s="58" t="s">
        <v>114</v>
      </c>
      <c r="T35" s="56">
        <v>216</v>
      </c>
      <c r="U35" s="58" t="s">
        <v>114</v>
      </c>
      <c r="V35" s="56">
        <v>216</v>
      </c>
      <c r="W35" s="58" t="s">
        <v>114</v>
      </c>
      <c r="X35" s="56">
        <v>208</v>
      </c>
      <c r="Y35" s="58" t="s">
        <v>114</v>
      </c>
      <c r="Z35" s="56">
        <v>212</v>
      </c>
      <c r="AA35" s="58" t="s">
        <v>114</v>
      </c>
      <c r="AB35" s="56">
        <v>209</v>
      </c>
      <c r="AC35" s="58" t="s">
        <v>114</v>
      </c>
      <c r="AD35" s="56">
        <v>212</v>
      </c>
      <c r="AE35" s="58" t="s">
        <v>114</v>
      </c>
    </row>
    <row r="36" spans="1:31" x14ac:dyDescent="0.2">
      <c r="A36" s="53" t="s">
        <v>25</v>
      </c>
      <c r="B36" s="54">
        <v>0</v>
      </c>
      <c r="C36" s="59" t="s">
        <v>114</v>
      </c>
      <c r="D36" s="54">
        <v>0</v>
      </c>
      <c r="E36" s="59" t="s">
        <v>114</v>
      </c>
      <c r="F36" s="54">
        <v>0</v>
      </c>
      <c r="G36" s="59" t="s">
        <v>114</v>
      </c>
      <c r="H36" s="54">
        <v>0</v>
      </c>
      <c r="I36" s="59" t="s">
        <v>114</v>
      </c>
      <c r="J36" s="54">
        <v>0</v>
      </c>
      <c r="K36" s="59" t="s">
        <v>114</v>
      </c>
      <c r="L36" s="54">
        <v>0</v>
      </c>
      <c r="M36" s="59" t="s">
        <v>114</v>
      </c>
      <c r="N36" s="54">
        <v>0</v>
      </c>
      <c r="O36" s="59" t="s">
        <v>114</v>
      </c>
      <c r="P36" s="54">
        <v>0</v>
      </c>
      <c r="Q36" s="59" t="s">
        <v>114</v>
      </c>
      <c r="R36" s="54">
        <v>0</v>
      </c>
      <c r="S36" s="59" t="s">
        <v>114</v>
      </c>
      <c r="T36" s="54">
        <v>0</v>
      </c>
      <c r="U36" s="59" t="s">
        <v>114</v>
      </c>
      <c r="V36" s="54">
        <v>0</v>
      </c>
      <c r="W36" s="59" t="s">
        <v>114</v>
      </c>
      <c r="X36" s="54">
        <v>0</v>
      </c>
      <c r="Y36" s="59" t="s">
        <v>114</v>
      </c>
      <c r="Z36" s="54">
        <v>0</v>
      </c>
      <c r="AA36" s="59" t="s">
        <v>114</v>
      </c>
      <c r="AB36" s="54">
        <v>0</v>
      </c>
      <c r="AC36" s="59" t="s">
        <v>114</v>
      </c>
      <c r="AD36" s="54">
        <v>0</v>
      </c>
      <c r="AE36" s="59" t="s">
        <v>114</v>
      </c>
    </row>
    <row r="37" spans="1:31" x14ac:dyDescent="0.2">
      <c r="A37" s="53" t="s">
        <v>26</v>
      </c>
      <c r="B37" s="56">
        <v>0</v>
      </c>
      <c r="C37" s="58" t="s">
        <v>114</v>
      </c>
      <c r="D37" s="56">
        <v>0</v>
      </c>
      <c r="E37" s="58" t="s">
        <v>114</v>
      </c>
      <c r="F37" s="56">
        <v>0</v>
      </c>
      <c r="G37" s="58" t="s">
        <v>114</v>
      </c>
      <c r="H37" s="56">
        <v>0</v>
      </c>
      <c r="I37" s="58" t="s">
        <v>114</v>
      </c>
      <c r="J37" s="56">
        <v>0</v>
      </c>
      <c r="K37" s="58" t="s">
        <v>114</v>
      </c>
      <c r="L37" s="56">
        <v>0</v>
      </c>
      <c r="M37" s="58" t="s">
        <v>114</v>
      </c>
      <c r="N37" s="56">
        <v>0</v>
      </c>
      <c r="O37" s="58" t="s">
        <v>114</v>
      </c>
      <c r="P37" s="56">
        <v>0</v>
      </c>
      <c r="Q37" s="58" t="s">
        <v>114</v>
      </c>
      <c r="R37" s="56">
        <v>0</v>
      </c>
      <c r="S37" s="58" t="s">
        <v>114</v>
      </c>
      <c r="T37" s="56">
        <v>0</v>
      </c>
      <c r="U37" s="58" t="s">
        <v>114</v>
      </c>
      <c r="V37" s="56">
        <v>0</v>
      </c>
      <c r="W37" s="58" t="s">
        <v>114</v>
      </c>
      <c r="X37" s="56">
        <v>0</v>
      </c>
      <c r="Y37" s="58" t="s">
        <v>114</v>
      </c>
      <c r="Z37" s="56">
        <v>0</v>
      </c>
      <c r="AA37" s="58" t="s">
        <v>114</v>
      </c>
      <c r="AB37" s="56">
        <v>0</v>
      </c>
      <c r="AC37" s="58" t="s">
        <v>114</v>
      </c>
      <c r="AD37" s="56">
        <v>0</v>
      </c>
      <c r="AE37" s="58" t="s">
        <v>114</v>
      </c>
    </row>
    <row r="38" spans="1:31" x14ac:dyDescent="0.2">
      <c r="A38" s="53" t="s">
        <v>27</v>
      </c>
      <c r="B38" s="59" t="s">
        <v>71</v>
      </c>
      <c r="C38" s="59" t="s">
        <v>114</v>
      </c>
      <c r="D38" s="59" t="s">
        <v>71</v>
      </c>
      <c r="E38" s="59" t="s">
        <v>114</v>
      </c>
      <c r="F38" s="59" t="s">
        <v>71</v>
      </c>
      <c r="G38" s="59" t="s">
        <v>114</v>
      </c>
      <c r="H38" s="59" t="s">
        <v>71</v>
      </c>
      <c r="I38" s="59" t="s">
        <v>114</v>
      </c>
      <c r="J38" s="59" t="s">
        <v>71</v>
      </c>
      <c r="K38" s="59" t="s">
        <v>114</v>
      </c>
      <c r="L38" s="59" t="s">
        <v>71</v>
      </c>
      <c r="M38" s="59" t="s">
        <v>114</v>
      </c>
      <c r="N38" s="59" t="s">
        <v>71</v>
      </c>
      <c r="O38" s="59" t="s">
        <v>114</v>
      </c>
      <c r="P38" s="59" t="s">
        <v>71</v>
      </c>
      <c r="Q38" s="59" t="s">
        <v>114</v>
      </c>
      <c r="R38" s="59" t="s">
        <v>71</v>
      </c>
      <c r="S38" s="59" t="s">
        <v>114</v>
      </c>
      <c r="T38" s="59" t="s">
        <v>71</v>
      </c>
      <c r="U38" s="59" t="s">
        <v>114</v>
      </c>
      <c r="V38" s="54">
        <v>0</v>
      </c>
      <c r="W38" s="59" t="s">
        <v>114</v>
      </c>
      <c r="X38" s="54">
        <v>0</v>
      </c>
      <c r="Y38" s="59" t="s">
        <v>114</v>
      </c>
      <c r="Z38" s="54">
        <v>0</v>
      </c>
      <c r="AA38" s="59" t="s">
        <v>114</v>
      </c>
      <c r="AB38" s="54">
        <v>0</v>
      </c>
      <c r="AC38" s="59" t="s">
        <v>114</v>
      </c>
      <c r="AD38" s="54">
        <v>0</v>
      </c>
      <c r="AE38" s="59" t="s">
        <v>114</v>
      </c>
    </row>
    <row r="39" spans="1:31" x14ac:dyDescent="0.2">
      <c r="A39" s="53" t="s">
        <v>28</v>
      </c>
      <c r="B39" s="56">
        <v>439</v>
      </c>
      <c r="C39" s="58" t="s">
        <v>114</v>
      </c>
      <c r="D39" s="56">
        <v>370</v>
      </c>
      <c r="E39" s="58" t="s">
        <v>114</v>
      </c>
      <c r="F39" s="56">
        <v>464</v>
      </c>
      <c r="G39" s="58" t="s">
        <v>114</v>
      </c>
      <c r="H39" s="56">
        <v>459</v>
      </c>
      <c r="I39" s="58" t="s">
        <v>114</v>
      </c>
      <c r="J39" s="56">
        <v>552</v>
      </c>
      <c r="K39" s="58" t="s">
        <v>114</v>
      </c>
      <c r="L39" s="56">
        <v>470</v>
      </c>
      <c r="M39" s="58" t="s">
        <v>114</v>
      </c>
      <c r="N39" s="56">
        <v>482</v>
      </c>
      <c r="O39" s="58" t="s">
        <v>114</v>
      </c>
      <c r="P39" s="56">
        <v>500</v>
      </c>
      <c r="Q39" s="58" t="s">
        <v>114</v>
      </c>
      <c r="R39" s="56">
        <v>476</v>
      </c>
      <c r="S39" s="58" t="s">
        <v>114</v>
      </c>
      <c r="T39" s="56">
        <v>448</v>
      </c>
      <c r="U39" s="58" t="s">
        <v>114</v>
      </c>
      <c r="V39" s="56">
        <v>484</v>
      </c>
      <c r="W39" s="58" t="s">
        <v>114</v>
      </c>
      <c r="X39" s="56">
        <v>568</v>
      </c>
      <c r="Y39" s="58" t="s">
        <v>114</v>
      </c>
      <c r="Z39" s="56">
        <v>416</v>
      </c>
      <c r="AA39" s="58" t="s">
        <v>114</v>
      </c>
      <c r="AB39" s="56">
        <v>389</v>
      </c>
      <c r="AC39" s="58" t="s">
        <v>114</v>
      </c>
      <c r="AD39" s="56">
        <v>364.1</v>
      </c>
      <c r="AE39" s="58" t="s">
        <v>114</v>
      </c>
    </row>
    <row r="40" spans="1:3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  <c r="AE42" s="59" t="s">
        <v>114</v>
      </c>
    </row>
    <row r="43" spans="1:31" x14ac:dyDescent="0.2">
      <c r="A43" s="53" t="s">
        <v>32</v>
      </c>
      <c r="B43" s="56">
        <v>236</v>
      </c>
      <c r="C43" s="58" t="s">
        <v>114</v>
      </c>
      <c r="D43" s="56">
        <v>277</v>
      </c>
      <c r="E43" s="58" t="s">
        <v>114</v>
      </c>
      <c r="F43" s="56">
        <v>267</v>
      </c>
      <c r="G43" s="58" t="s">
        <v>114</v>
      </c>
      <c r="H43" s="56">
        <v>185</v>
      </c>
      <c r="I43" s="58" t="s">
        <v>114</v>
      </c>
      <c r="J43" s="56">
        <v>176</v>
      </c>
      <c r="K43" s="58" t="s">
        <v>114</v>
      </c>
      <c r="L43" s="56">
        <v>183</v>
      </c>
      <c r="M43" s="58" t="s">
        <v>114</v>
      </c>
      <c r="N43" s="56">
        <v>164</v>
      </c>
      <c r="O43" s="58" t="s">
        <v>114</v>
      </c>
      <c r="P43" s="56">
        <v>188</v>
      </c>
      <c r="Q43" s="58" t="s">
        <v>114</v>
      </c>
      <c r="R43" s="56">
        <v>189</v>
      </c>
      <c r="S43" s="58" t="s">
        <v>114</v>
      </c>
      <c r="T43" s="56">
        <v>179</v>
      </c>
      <c r="U43" s="58" t="s">
        <v>114</v>
      </c>
      <c r="V43" s="56">
        <v>190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E51" s="58" t="s">
        <v>114</v>
      </c>
    </row>
    <row r="52" spans="1:3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  <c r="AE53" s="58" t="s">
        <v>114</v>
      </c>
    </row>
    <row r="55" spans="1:31" x14ac:dyDescent="0.2">
      <c r="A55" s="50" t="s">
        <v>116</v>
      </c>
    </row>
    <row r="56" spans="1:31" x14ac:dyDescent="0.2">
      <c r="A56" s="50" t="s">
        <v>71</v>
      </c>
      <c r="B56" s="49" t="s">
        <v>72</v>
      </c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E56"/>
  <sheetViews>
    <sheetView topLeftCell="W47" workbookViewId="0">
      <selection activeCell="B11" sqref="B11"/>
    </sheetView>
  </sheetViews>
  <sheetFormatPr defaultColWidth="18.28515625" defaultRowHeight="12.75" x14ac:dyDescent="0.2"/>
  <cols>
    <col min="1" max="1" width="21.42578125" style="22" customWidth="1"/>
    <col min="2" max="16384" width="18.28515625" style="22"/>
  </cols>
  <sheetData>
    <row r="1" spans="1:31" x14ac:dyDescent="0.2">
      <c r="A1" s="49" t="s">
        <v>149</v>
      </c>
    </row>
    <row r="2" spans="1:31" x14ac:dyDescent="0.2">
      <c r="A2" s="49" t="s">
        <v>105</v>
      </c>
      <c r="B2" s="50" t="s">
        <v>148</v>
      </c>
    </row>
    <row r="3" spans="1:31" x14ac:dyDescent="0.2">
      <c r="A3" s="49" t="s">
        <v>106</v>
      </c>
      <c r="B3" s="49" t="s">
        <v>146</v>
      </c>
    </row>
    <row r="5" spans="1:31" x14ac:dyDescent="0.2">
      <c r="A5" s="50" t="s">
        <v>107</v>
      </c>
      <c r="C5" s="49" t="s">
        <v>108</v>
      </c>
    </row>
    <row r="6" spans="1:31" x14ac:dyDescent="0.2">
      <c r="A6" s="50" t="s">
        <v>109</v>
      </c>
      <c r="C6" s="49" t="s">
        <v>82</v>
      </c>
    </row>
    <row r="7" spans="1:31" x14ac:dyDescent="0.2">
      <c r="A7" s="50" t="s">
        <v>110</v>
      </c>
      <c r="C7" s="49" t="s">
        <v>80</v>
      </c>
    </row>
    <row r="9" spans="1:3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x14ac:dyDescent="0.2">
      <c r="A11" s="53" t="s">
        <v>2</v>
      </c>
      <c r="B11" s="56">
        <v>3762.3</v>
      </c>
      <c r="C11" s="58" t="s">
        <v>114</v>
      </c>
      <c r="D11" s="56">
        <v>3862.3</v>
      </c>
      <c r="E11" s="58" t="s">
        <v>114</v>
      </c>
      <c r="F11" s="56">
        <v>3862.3</v>
      </c>
      <c r="G11" s="58" t="s">
        <v>114</v>
      </c>
      <c r="H11" s="56">
        <v>3862.3</v>
      </c>
      <c r="I11" s="58" t="s">
        <v>114</v>
      </c>
      <c r="J11" s="56">
        <v>3362.3</v>
      </c>
      <c r="K11" s="58" t="s">
        <v>114</v>
      </c>
      <c r="L11" s="56">
        <v>3362.3</v>
      </c>
      <c r="M11" s="58" t="s">
        <v>114</v>
      </c>
      <c r="N11" s="56">
        <v>3381.6</v>
      </c>
      <c r="O11" s="58" t="s">
        <v>114</v>
      </c>
      <c r="P11" s="56">
        <v>3381.6</v>
      </c>
      <c r="Q11" s="58" t="s">
        <v>114</v>
      </c>
      <c r="R11" s="56">
        <v>3382</v>
      </c>
      <c r="S11" s="58" t="s">
        <v>114</v>
      </c>
      <c r="T11" s="56">
        <v>3382</v>
      </c>
      <c r="U11" s="58" t="s">
        <v>114</v>
      </c>
      <c r="V11" s="56">
        <v>3382</v>
      </c>
      <c r="W11" s="58" t="s">
        <v>114</v>
      </c>
      <c r="X11" s="56">
        <v>3382</v>
      </c>
      <c r="Y11" s="58" t="s">
        <v>114</v>
      </c>
      <c r="Z11" s="56">
        <v>3382</v>
      </c>
      <c r="AA11" s="58" t="s">
        <v>114</v>
      </c>
      <c r="AB11" s="56">
        <v>3382</v>
      </c>
      <c r="AC11" s="58" t="s">
        <v>114</v>
      </c>
      <c r="AD11" s="56">
        <v>3382</v>
      </c>
      <c r="AE11" s="58" t="s">
        <v>114</v>
      </c>
    </row>
    <row r="12" spans="1:31" x14ac:dyDescent="0.2">
      <c r="A12" s="53" t="s">
        <v>124</v>
      </c>
      <c r="B12" s="54">
        <v>2950</v>
      </c>
      <c r="C12" s="59" t="s">
        <v>114</v>
      </c>
      <c r="D12" s="54">
        <v>3050</v>
      </c>
      <c r="E12" s="59" t="s">
        <v>114</v>
      </c>
      <c r="F12" s="54">
        <v>3050</v>
      </c>
      <c r="G12" s="59" t="s">
        <v>114</v>
      </c>
      <c r="H12" s="54">
        <v>3050</v>
      </c>
      <c r="I12" s="59" t="s">
        <v>114</v>
      </c>
      <c r="J12" s="54">
        <v>2550</v>
      </c>
      <c r="K12" s="59" t="s">
        <v>114</v>
      </c>
      <c r="L12" s="54">
        <v>2550</v>
      </c>
      <c r="M12" s="59" t="s">
        <v>114</v>
      </c>
      <c r="N12" s="54">
        <v>2550</v>
      </c>
      <c r="O12" s="59" t="s">
        <v>114</v>
      </c>
      <c r="P12" s="54">
        <v>2550</v>
      </c>
      <c r="Q12" s="59" t="s">
        <v>114</v>
      </c>
      <c r="R12" s="54">
        <v>2550</v>
      </c>
      <c r="S12" s="59" t="s">
        <v>114</v>
      </c>
      <c r="T12" s="54">
        <v>2550</v>
      </c>
      <c r="U12" s="59" t="s">
        <v>114</v>
      </c>
      <c r="V12" s="54">
        <v>2550</v>
      </c>
      <c r="W12" s="59" t="s">
        <v>114</v>
      </c>
      <c r="X12" s="54">
        <v>2550</v>
      </c>
      <c r="Y12" s="59" t="s">
        <v>114</v>
      </c>
      <c r="Z12" s="54">
        <v>2550</v>
      </c>
      <c r="AA12" s="59" t="s">
        <v>114</v>
      </c>
      <c r="AB12" s="54">
        <v>2550</v>
      </c>
      <c r="AC12" s="59" t="s">
        <v>114</v>
      </c>
      <c r="AD12" s="54">
        <v>2550</v>
      </c>
      <c r="AE12" s="59" t="s">
        <v>114</v>
      </c>
    </row>
    <row r="13" spans="1:31" x14ac:dyDescent="0.2">
      <c r="A13" s="53" t="s">
        <v>3</v>
      </c>
      <c r="B13" s="56">
        <v>500</v>
      </c>
      <c r="C13" s="58" t="s">
        <v>114</v>
      </c>
      <c r="D13" s="56">
        <v>500</v>
      </c>
      <c r="E13" s="58" t="s">
        <v>114</v>
      </c>
      <c r="F13" s="56">
        <v>500</v>
      </c>
      <c r="G13" s="58" t="s">
        <v>114</v>
      </c>
      <c r="H13" s="56">
        <v>500</v>
      </c>
      <c r="I13" s="58" t="s">
        <v>114</v>
      </c>
      <c r="J13" s="56">
        <v>0</v>
      </c>
      <c r="K13" s="58" t="s">
        <v>114</v>
      </c>
      <c r="L13" s="56">
        <v>0</v>
      </c>
      <c r="M13" s="58" t="s">
        <v>114</v>
      </c>
      <c r="N13" s="56">
        <v>0</v>
      </c>
      <c r="O13" s="58" t="s">
        <v>114</v>
      </c>
      <c r="P13" s="56">
        <v>0</v>
      </c>
      <c r="Q13" s="58" t="s">
        <v>114</v>
      </c>
      <c r="R13" s="56">
        <v>0</v>
      </c>
      <c r="S13" s="58" t="s">
        <v>114</v>
      </c>
      <c r="T13" s="56">
        <v>0</v>
      </c>
      <c r="U13" s="58" t="s">
        <v>114</v>
      </c>
      <c r="V13" s="56">
        <v>0</v>
      </c>
      <c r="W13" s="58" t="s">
        <v>114</v>
      </c>
      <c r="X13" s="56">
        <v>0</v>
      </c>
      <c r="Y13" s="58" t="s">
        <v>114</v>
      </c>
      <c r="Z13" s="56">
        <v>0</v>
      </c>
      <c r="AA13" s="58" t="s">
        <v>114</v>
      </c>
      <c r="AB13" s="56">
        <v>0</v>
      </c>
      <c r="AC13" s="58" t="s">
        <v>114</v>
      </c>
      <c r="AD13" s="56">
        <v>0</v>
      </c>
      <c r="AE13" s="58" t="s">
        <v>114</v>
      </c>
    </row>
    <row r="14" spans="1:31" x14ac:dyDescent="0.2">
      <c r="A14" s="53" t="s">
        <v>4</v>
      </c>
      <c r="B14" s="54">
        <v>0</v>
      </c>
      <c r="C14" s="59" t="s">
        <v>114</v>
      </c>
      <c r="D14" s="54">
        <v>0</v>
      </c>
      <c r="E14" s="59" t="s">
        <v>114</v>
      </c>
      <c r="F14" s="54">
        <v>0</v>
      </c>
      <c r="G14" s="59" t="s">
        <v>114</v>
      </c>
      <c r="H14" s="54">
        <v>0</v>
      </c>
      <c r="I14" s="59" t="s">
        <v>114</v>
      </c>
      <c r="J14" s="54">
        <v>0</v>
      </c>
      <c r="K14" s="59" t="s">
        <v>114</v>
      </c>
      <c r="L14" s="54">
        <v>0</v>
      </c>
      <c r="M14" s="59" t="s">
        <v>114</v>
      </c>
      <c r="N14" s="54">
        <v>0</v>
      </c>
      <c r="O14" s="59" t="s">
        <v>114</v>
      </c>
      <c r="P14" s="54">
        <v>0</v>
      </c>
      <c r="Q14" s="59" t="s">
        <v>114</v>
      </c>
      <c r="R14" s="54">
        <v>0</v>
      </c>
      <c r="S14" s="59" t="s">
        <v>114</v>
      </c>
      <c r="T14" s="54">
        <v>0</v>
      </c>
      <c r="U14" s="59" t="s">
        <v>114</v>
      </c>
      <c r="V14" s="54">
        <v>0</v>
      </c>
      <c r="W14" s="59" t="s">
        <v>114</v>
      </c>
      <c r="X14" s="54">
        <v>0</v>
      </c>
      <c r="Y14" s="59" t="s">
        <v>114</v>
      </c>
      <c r="Z14" s="54">
        <v>0</v>
      </c>
      <c r="AA14" s="59" t="s">
        <v>114</v>
      </c>
      <c r="AB14" s="54">
        <v>0</v>
      </c>
      <c r="AC14" s="59" t="s">
        <v>114</v>
      </c>
      <c r="AD14" s="54">
        <v>0</v>
      </c>
      <c r="AE14" s="59" t="s">
        <v>114</v>
      </c>
    </row>
    <row r="15" spans="1:31" x14ac:dyDescent="0.2">
      <c r="A15" s="53" t="s">
        <v>5</v>
      </c>
      <c r="B15" s="56">
        <v>0</v>
      </c>
      <c r="C15" s="58" t="s">
        <v>114</v>
      </c>
      <c r="D15" s="56">
        <v>0</v>
      </c>
      <c r="E15" s="58" t="s">
        <v>114</v>
      </c>
      <c r="F15" s="56">
        <v>0</v>
      </c>
      <c r="G15" s="58" t="s">
        <v>114</v>
      </c>
      <c r="H15" s="56">
        <v>0</v>
      </c>
      <c r="I15" s="58" t="s">
        <v>114</v>
      </c>
      <c r="J15" s="56">
        <v>0</v>
      </c>
      <c r="K15" s="58" t="s">
        <v>114</v>
      </c>
      <c r="L15" s="56">
        <v>0</v>
      </c>
      <c r="M15" s="58" t="s">
        <v>114</v>
      </c>
      <c r="N15" s="56">
        <v>0</v>
      </c>
      <c r="O15" s="58" t="s">
        <v>114</v>
      </c>
      <c r="P15" s="56">
        <v>0</v>
      </c>
      <c r="Q15" s="58" t="s">
        <v>114</v>
      </c>
      <c r="R15" s="56">
        <v>0</v>
      </c>
      <c r="S15" s="58" t="s">
        <v>114</v>
      </c>
      <c r="T15" s="56">
        <v>0</v>
      </c>
      <c r="U15" s="58" t="s">
        <v>114</v>
      </c>
      <c r="V15" s="56">
        <v>0</v>
      </c>
      <c r="W15" s="58" t="s">
        <v>114</v>
      </c>
      <c r="X15" s="56">
        <v>0</v>
      </c>
      <c r="Y15" s="58" t="s">
        <v>114</v>
      </c>
      <c r="Z15" s="56">
        <v>0</v>
      </c>
      <c r="AA15" s="58" t="s">
        <v>114</v>
      </c>
      <c r="AB15" s="56">
        <v>0</v>
      </c>
      <c r="AC15" s="58" t="s">
        <v>114</v>
      </c>
      <c r="AD15" s="56">
        <v>0</v>
      </c>
      <c r="AE15" s="58" t="s">
        <v>114</v>
      </c>
    </row>
    <row r="16" spans="1:3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x14ac:dyDescent="0.2">
      <c r="A17" s="53" t="s">
        <v>73</v>
      </c>
      <c r="B17" s="56">
        <v>650</v>
      </c>
      <c r="C17" s="58" t="s">
        <v>114</v>
      </c>
      <c r="D17" s="56">
        <v>650</v>
      </c>
      <c r="E17" s="58" t="s">
        <v>114</v>
      </c>
      <c r="F17" s="56">
        <v>650</v>
      </c>
      <c r="G17" s="58" t="s">
        <v>114</v>
      </c>
      <c r="H17" s="56">
        <v>650</v>
      </c>
      <c r="I17" s="58" t="s">
        <v>114</v>
      </c>
      <c r="J17" s="56">
        <v>650</v>
      </c>
      <c r="K17" s="58" t="s">
        <v>114</v>
      </c>
      <c r="L17" s="56">
        <v>650</v>
      </c>
      <c r="M17" s="58" t="s">
        <v>114</v>
      </c>
      <c r="N17" s="56">
        <v>650</v>
      </c>
      <c r="O17" s="58" t="s">
        <v>114</v>
      </c>
      <c r="P17" s="56">
        <v>650</v>
      </c>
      <c r="Q17" s="58" t="s">
        <v>114</v>
      </c>
      <c r="R17" s="56">
        <v>650</v>
      </c>
      <c r="S17" s="58" t="s">
        <v>114</v>
      </c>
      <c r="T17" s="56">
        <v>650</v>
      </c>
      <c r="U17" s="58" t="s">
        <v>114</v>
      </c>
      <c r="V17" s="56">
        <v>650</v>
      </c>
      <c r="W17" s="58" t="s">
        <v>114</v>
      </c>
      <c r="X17" s="56">
        <v>650</v>
      </c>
      <c r="Y17" s="58" t="s">
        <v>114</v>
      </c>
      <c r="Z17" s="56">
        <v>650</v>
      </c>
      <c r="AA17" s="58" t="s">
        <v>114</v>
      </c>
      <c r="AB17" s="56">
        <v>650</v>
      </c>
      <c r="AC17" s="58" t="s">
        <v>114</v>
      </c>
      <c r="AD17" s="56">
        <v>650</v>
      </c>
      <c r="AE17" s="58" t="s">
        <v>114</v>
      </c>
    </row>
    <row r="18" spans="1:3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x14ac:dyDescent="0.2">
      <c r="A21" s="53" t="s">
        <v>10</v>
      </c>
      <c r="B21" s="56">
        <v>400</v>
      </c>
      <c r="C21" s="58" t="s">
        <v>114</v>
      </c>
      <c r="D21" s="56">
        <v>500</v>
      </c>
      <c r="E21" s="58" t="s">
        <v>114</v>
      </c>
      <c r="F21" s="56">
        <v>500</v>
      </c>
      <c r="G21" s="58" t="s">
        <v>114</v>
      </c>
      <c r="H21" s="56">
        <v>500</v>
      </c>
      <c r="I21" s="58" t="s">
        <v>114</v>
      </c>
      <c r="J21" s="56">
        <v>500</v>
      </c>
      <c r="K21" s="58" t="s">
        <v>114</v>
      </c>
      <c r="L21" s="56">
        <v>500</v>
      </c>
      <c r="M21" s="58" t="s">
        <v>114</v>
      </c>
      <c r="N21" s="56">
        <v>500</v>
      </c>
      <c r="O21" s="58" t="s">
        <v>114</v>
      </c>
      <c r="P21" s="56">
        <v>500</v>
      </c>
      <c r="Q21" s="58" t="s">
        <v>114</v>
      </c>
      <c r="R21" s="56">
        <v>500</v>
      </c>
      <c r="S21" s="58" t="s">
        <v>114</v>
      </c>
      <c r="T21" s="56">
        <v>500</v>
      </c>
      <c r="U21" s="58" t="s">
        <v>114</v>
      </c>
      <c r="V21" s="56">
        <v>500</v>
      </c>
      <c r="W21" s="58" t="s">
        <v>114</v>
      </c>
      <c r="X21" s="56">
        <v>500</v>
      </c>
      <c r="Y21" s="58" t="s">
        <v>114</v>
      </c>
      <c r="Z21" s="56">
        <v>500</v>
      </c>
      <c r="AA21" s="58" t="s">
        <v>114</v>
      </c>
      <c r="AB21" s="56">
        <v>500</v>
      </c>
      <c r="AC21" s="58" t="s">
        <v>114</v>
      </c>
      <c r="AD21" s="56">
        <v>500</v>
      </c>
      <c r="AE21" s="58" t="s">
        <v>114</v>
      </c>
    </row>
    <row r="22" spans="1:31" x14ac:dyDescent="0.2">
      <c r="A22" s="53" t="s">
        <v>11</v>
      </c>
      <c r="B22" s="54">
        <v>1400</v>
      </c>
      <c r="C22" s="59" t="s">
        <v>114</v>
      </c>
      <c r="D22" s="54">
        <v>1400</v>
      </c>
      <c r="E22" s="59" t="s">
        <v>114</v>
      </c>
      <c r="F22" s="54">
        <v>1400</v>
      </c>
      <c r="G22" s="59" t="s">
        <v>114</v>
      </c>
      <c r="H22" s="54">
        <v>1400</v>
      </c>
      <c r="I22" s="59" t="s">
        <v>114</v>
      </c>
      <c r="J22" s="54">
        <v>1400</v>
      </c>
      <c r="K22" s="59" t="s">
        <v>114</v>
      </c>
      <c r="L22" s="54">
        <v>1400</v>
      </c>
      <c r="M22" s="59" t="s">
        <v>114</v>
      </c>
      <c r="N22" s="54">
        <v>1400</v>
      </c>
      <c r="O22" s="59" t="s">
        <v>114</v>
      </c>
      <c r="P22" s="54">
        <v>1400</v>
      </c>
      <c r="Q22" s="59" t="s">
        <v>114</v>
      </c>
      <c r="R22" s="54">
        <v>1400</v>
      </c>
      <c r="S22" s="59" t="s">
        <v>114</v>
      </c>
      <c r="T22" s="54">
        <v>1400</v>
      </c>
      <c r="U22" s="59" t="s">
        <v>114</v>
      </c>
      <c r="V22" s="54">
        <v>1400</v>
      </c>
      <c r="W22" s="59" t="s">
        <v>114</v>
      </c>
      <c r="X22" s="54">
        <v>1400</v>
      </c>
      <c r="Y22" s="59" t="s">
        <v>114</v>
      </c>
      <c r="Z22" s="54">
        <v>1400</v>
      </c>
      <c r="AA22" s="59" t="s">
        <v>114</v>
      </c>
      <c r="AB22" s="54">
        <v>1400</v>
      </c>
      <c r="AC22" s="59" t="s">
        <v>114</v>
      </c>
      <c r="AD22" s="54">
        <v>1400</v>
      </c>
      <c r="AE22" s="59" t="s">
        <v>114</v>
      </c>
    </row>
    <row r="23" spans="1:3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x14ac:dyDescent="0.2">
      <c r="A29" s="53" t="s">
        <v>18</v>
      </c>
      <c r="B29" s="56">
        <v>0</v>
      </c>
      <c r="C29" s="58" t="s">
        <v>114</v>
      </c>
      <c r="D29" s="56">
        <v>0</v>
      </c>
      <c r="E29" s="58" t="s">
        <v>114</v>
      </c>
      <c r="F29" s="56">
        <v>0</v>
      </c>
      <c r="G29" s="58" t="s">
        <v>114</v>
      </c>
      <c r="H29" s="56">
        <v>0</v>
      </c>
      <c r="I29" s="58" t="s">
        <v>114</v>
      </c>
      <c r="J29" s="56">
        <v>0</v>
      </c>
      <c r="K29" s="58" t="s">
        <v>114</v>
      </c>
      <c r="L29" s="56">
        <v>0</v>
      </c>
      <c r="M29" s="58" t="s">
        <v>114</v>
      </c>
      <c r="N29" s="56">
        <v>0</v>
      </c>
      <c r="O29" s="58" t="s">
        <v>114</v>
      </c>
      <c r="P29" s="56">
        <v>0</v>
      </c>
      <c r="Q29" s="58" t="s">
        <v>114</v>
      </c>
      <c r="R29" s="56">
        <v>0</v>
      </c>
      <c r="S29" s="58" t="s">
        <v>114</v>
      </c>
      <c r="T29" s="56">
        <v>0</v>
      </c>
      <c r="U29" s="58" t="s">
        <v>114</v>
      </c>
      <c r="V29" s="56">
        <v>0</v>
      </c>
      <c r="W29" s="58" t="s">
        <v>114</v>
      </c>
      <c r="X29" s="56">
        <v>0</v>
      </c>
      <c r="Y29" s="58" t="s">
        <v>114</v>
      </c>
      <c r="Z29" s="56">
        <v>0</v>
      </c>
      <c r="AA29" s="58" t="s">
        <v>114</v>
      </c>
      <c r="AB29" s="56">
        <v>0</v>
      </c>
      <c r="AC29" s="58" t="s">
        <v>114</v>
      </c>
      <c r="AD29" s="56">
        <v>0</v>
      </c>
      <c r="AE29" s="58" t="s">
        <v>114</v>
      </c>
    </row>
    <row r="30" spans="1:3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x14ac:dyDescent="0.2">
      <c r="A31" s="53" t="s">
        <v>20</v>
      </c>
      <c r="B31" s="58" t="s">
        <v>71</v>
      </c>
      <c r="C31" s="58" t="s">
        <v>114</v>
      </c>
      <c r="D31" s="58" t="s">
        <v>71</v>
      </c>
      <c r="E31" s="58" t="s">
        <v>114</v>
      </c>
      <c r="F31" s="58" t="s">
        <v>71</v>
      </c>
      <c r="G31" s="58" t="s">
        <v>114</v>
      </c>
      <c r="H31" s="58" t="s">
        <v>71</v>
      </c>
      <c r="I31" s="58" t="s">
        <v>114</v>
      </c>
      <c r="J31" s="58" t="s">
        <v>71</v>
      </c>
      <c r="K31" s="58" t="s">
        <v>114</v>
      </c>
      <c r="L31" s="58" t="s">
        <v>71</v>
      </c>
      <c r="M31" s="58" t="s">
        <v>114</v>
      </c>
      <c r="N31" s="58" t="s">
        <v>71</v>
      </c>
      <c r="O31" s="58" t="s">
        <v>114</v>
      </c>
      <c r="P31" s="58" t="s">
        <v>71</v>
      </c>
      <c r="Q31" s="58" t="s">
        <v>114</v>
      </c>
      <c r="R31" s="58" t="s">
        <v>71</v>
      </c>
      <c r="S31" s="58" t="s">
        <v>114</v>
      </c>
      <c r="T31" s="58" t="s">
        <v>71</v>
      </c>
      <c r="U31" s="58" t="s">
        <v>114</v>
      </c>
      <c r="V31" s="56">
        <v>0</v>
      </c>
      <c r="W31" s="58" t="s">
        <v>114</v>
      </c>
      <c r="X31" s="56">
        <v>0</v>
      </c>
      <c r="Y31" s="58" t="s">
        <v>114</v>
      </c>
      <c r="Z31" s="56">
        <v>0</v>
      </c>
      <c r="AA31" s="58" t="s">
        <v>114</v>
      </c>
      <c r="AB31" s="56">
        <v>0</v>
      </c>
      <c r="AC31" s="58" t="s">
        <v>114</v>
      </c>
      <c r="AD31" s="56">
        <v>0</v>
      </c>
      <c r="AE31" s="58" t="s">
        <v>114</v>
      </c>
    </row>
    <row r="32" spans="1:3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x14ac:dyDescent="0.2">
      <c r="A35" s="53" t="s">
        <v>24</v>
      </c>
      <c r="B35" s="56">
        <v>212.3</v>
      </c>
      <c r="C35" s="58" t="s">
        <v>114</v>
      </c>
      <c r="D35" s="56">
        <v>212.3</v>
      </c>
      <c r="E35" s="58" t="s">
        <v>114</v>
      </c>
      <c r="F35" s="56">
        <v>212.3</v>
      </c>
      <c r="G35" s="58" t="s">
        <v>114</v>
      </c>
      <c r="H35" s="56">
        <v>212.3</v>
      </c>
      <c r="I35" s="58" t="s">
        <v>114</v>
      </c>
      <c r="J35" s="56">
        <v>212.3</v>
      </c>
      <c r="K35" s="58" t="s">
        <v>114</v>
      </c>
      <c r="L35" s="56">
        <v>212.3</v>
      </c>
      <c r="M35" s="58" t="s">
        <v>114</v>
      </c>
      <c r="N35" s="56">
        <v>231.6</v>
      </c>
      <c r="O35" s="58" t="s">
        <v>114</v>
      </c>
      <c r="P35" s="56">
        <v>231.6</v>
      </c>
      <c r="Q35" s="58" t="s">
        <v>114</v>
      </c>
      <c r="R35" s="56">
        <v>232</v>
      </c>
      <c r="S35" s="58" t="s">
        <v>114</v>
      </c>
      <c r="T35" s="56">
        <v>232</v>
      </c>
      <c r="U35" s="58" t="s">
        <v>114</v>
      </c>
      <c r="V35" s="56">
        <v>232</v>
      </c>
      <c r="W35" s="58" t="s">
        <v>114</v>
      </c>
      <c r="X35" s="56">
        <v>232</v>
      </c>
      <c r="Y35" s="58" t="s">
        <v>114</v>
      </c>
      <c r="Z35" s="56">
        <v>232</v>
      </c>
      <c r="AA35" s="58" t="s">
        <v>114</v>
      </c>
      <c r="AB35" s="56">
        <v>232</v>
      </c>
      <c r="AC35" s="58" t="s">
        <v>114</v>
      </c>
      <c r="AD35" s="56">
        <v>232</v>
      </c>
      <c r="AE35" s="58" t="s">
        <v>114</v>
      </c>
    </row>
    <row r="36" spans="1:31" x14ac:dyDescent="0.2">
      <c r="A36" s="53" t="s">
        <v>25</v>
      </c>
      <c r="B36" s="54">
        <v>0</v>
      </c>
      <c r="C36" s="59" t="s">
        <v>114</v>
      </c>
      <c r="D36" s="54">
        <v>0</v>
      </c>
      <c r="E36" s="59" t="s">
        <v>114</v>
      </c>
      <c r="F36" s="54">
        <v>0</v>
      </c>
      <c r="G36" s="59" t="s">
        <v>114</v>
      </c>
      <c r="H36" s="54">
        <v>0</v>
      </c>
      <c r="I36" s="59" t="s">
        <v>114</v>
      </c>
      <c r="J36" s="54">
        <v>0</v>
      </c>
      <c r="K36" s="59" t="s">
        <v>114</v>
      </c>
      <c r="L36" s="54">
        <v>0</v>
      </c>
      <c r="M36" s="59" t="s">
        <v>114</v>
      </c>
      <c r="N36" s="54">
        <v>0</v>
      </c>
      <c r="O36" s="59" t="s">
        <v>114</v>
      </c>
      <c r="P36" s="54">
        <v>0</v>
      </c>
      <c r="Q36" s="59" t="s">
        <v>114</v>
      </c>
      <c r="R36" s="54">
        <v>0</v>
      </c>
      <c r="S36" s="59" t="s">
        <v>114</v>
      </c>
      <c r="T36" s="54">
        <v>0</v>
      </c>
      <c r="U36" s="59" t="s">
        <v>114</v>
      </c>
      <c r="V36" s="54">
        <v>0</v>
      </c>
      <c r="W36" s="59" t="s">
        <v>114</v>
      </c>
      <c r="X36" s="54">
        <v>0</v>
      </c>
      <c r="Y36" s="59" t="s">
        <v>114</v>
      </c>
      <c r="Z36" s="54">
        <v>0</v>
      </c>
      <c r="AA36" s="59" t="s">
        <v>114</v>
      </c>
      <c r="AB36" s="54">
        <v>0</v>
      </c>
      <c r="AC36" s="59" t="s">
        <v>114</v>
      </c>
      <c r="AD36" s="54">
        <v>0</v>
      </c>
      <c r="AE36" s="59" t="s">
        <v>114</v>
      </c>
    </row>
    <row r="37" spans="1:31" x14ac:dyDescent="0.2">
      <c r="A37" s="53" t="s">
        <v>26</v>
      </c>
      <c r="B37" s="56">
        <v>0</v>
      </c>
      <c r="C37" s="58" t="s">
        <v>114</v>
      </c>
      <c r="D37" s="56">
        <v>0</v>
      </c>
      <c r="E37" s="58" t="s">
        <v>114</v>
      </c>
      <c r="F37" s="56">
        <v>0</v>
      </c>
      <c r="G37" s="58" t="s">
        <v>114</v>
      </c>
      <c r="H37" s="56">
        <v>0</v>
      </c>
      <c r="I37" s="58" t="s">
        <v>114</v>
      </c>
      <c r="J37" s="56">
        <v>0</v>
      </c>
      <c r="K37" s="58" t="s">
        <v>114</v>
      </c>
      <c r="L37" s="56">
        <v>0</v>
      </c>
      <c r="M37" s="58" t="s">
        <v>114</v>
      </c>
      <c r="N37" s="56">
        <v>0</v>
      </c>
      <c r="O37" s="58" t="s">
        <v>114</v>
      </c>
      <c r="P37" s="56">
        <v>0</v>
      </c>
      <c r="Q37" s="58" t="s">
        <v>114</v>
      </c>
      <c r="R37" s="56">
        <v>0</v>
      </c>
      <c r="S37" s="58" t="s">
        <v>114</v>
      </c>
      <c r="T37" s="56">
        <v>0</v>
      </c>
      <c r="U37" s="58" t="s">
        <v>114</v>
      </c>
      <c r="V37" s="56">
        <v>0</v>
      </c>
      <c r="W37" s="58" t="s">
        <v>114</v>
      </c>
      <c r="X37" s="56">
        <v>0</v>
      </c>
      <c r="Y37" s="58" t="s">
        <v>114</v>
      </c>
      <c r="Z37" s="56">
        <v>0</v>
      </c>
      <c r="AA37" s="58" t="s">
        <v>114</v>
      </c>
      <c r="AB37" s="56">
        <v>0</v>
      </c>
      <c r="AC37" s="58" t="s">
        <v>114</v>
      </c>
      <c r="AD37" s="56">
        <v>0</v>
      </c>
      <c r="AE37" s="58" t="s">
        <v>114</v>
      </c>
    </row>
    <row r="38" spans="1:31" x14ac:dyDescent="0.2">
      <c r="A38" s="53" t="s">
        <v>27</v>
      </c>
      <c r="B38" s="59" t="s">
        <v>71</v>
      </c>
      <c r="C38" s="59" t="s">
        <v>114</v>
      </c>
      <c r="D38" s="59" t="s">
        <v>71</v>
      </c>
      <c r="E38" s="59" t="s">
        <v>114</v>
      </c>
      <c r="F38" s="59" t="s">
        <v>71</v>
      </c>
      <c r="G38" s="59" t="s">
        <v>114</v>
      </c>
      <c r="H38" s="59" t="s">
        <v>71</v>
      </c>
      <c r="I38" s="59" t="s">
        <v>114</v>
      </c>
      <c r="J38" s="59" t="s">
        <v>71</v>
      </c>
      <c r="K38" s="59" t="s">
        <v>114</v>
      </c>
      <c r="L38" s="59" t="s">
        <v>71</v>
      </c>
      <c r="M38" s="59" t="s">
        <v>114</v>
      </c>
      <c r="N38" s="59" t="s">
        <v>71</v>
      </c>
      <c r="O38" s="59" t="s">
        <v>114</v>
      </c>
      <c r="P38" s="59" t="s">
        <v>71</v>
      </c>
      <c r="Q38" s="59" t="s">
        <v>114</v>
      </c>
      <c r="R38" s="59" t="s">
        <v>71</v>
      </c>
      <c r="S38" s="59" t="s">
        <v>114</v>
      </c>
      <c r="T38" s="59" t="s">
        <v>71</v>
      </c>
      <c r="U38" s="59" t="s">
        <v>114</v>
      </c>
      <c r="V38" s="54">
        <v>0</v>
      </c>
      <c r="W38" s="59" t="s">
        <v>114</v>
      </c>
      <c r="X38" s="54">
        <v>0</v>
      </c>
      <c r="Y38" s="59" t="s">
        <v>114</v>
      </c>
      <c r="Z38" s="54">
        <v>0</v>
      </c>
      <c r="AA38" s="59" t="s">
        <v>114</v>
      </c>
      <c r="AB38" s="54">
        <v>0</v>
      </c>
      <c r="AC38" s="59" t="s">
        <v>114</v>
      </c>
      <c r="AD38" s="54">
        <v>0</v>
      </c>
      <c r="AE38" s="59" t="s">
        <v>114</v>
      </c>
    </row>
    <row r="39" spans="1:31" x14ac:dyDescent="0.2">
      <c r="A39" s="53" t="s">
        <v>28</v>
      </c>
      <c r="B39" s="56">
        <v>600</v>
      </c>
      <c r="C39" s="58" t="s">
        <v>114</v>
      </c>
      <c r="D39" s="56">
        <v>600</v>
      </c>
      <c r="E39" s="58" t="s">
        <v>114</v>
      </c>
      <c r="F39" s="56">
        <v>600</v>
      </c>
      <c r="G39" s="58" t="s">
        <v>114</v>
      </c>
      <c r="H39" s="56">
        <v>600</v>
      </c>
      <c r="I39" s="58" t="s">
        <v>114</v>
      </c>
      <c r="J39" s="56">
        <v>600</v>
      </c>
      <c r="K39" s="58" t="s">
        <v>114</v>
      </c>
      <c r="L39" s="56">
        <v>600</v>
      </c>
      <c r="M39" s="58" t="s">
        <v>114</v>
      </c>
      <c r="N39" s="56">
        <v>600</v>
      </c>
      <c r="O39" s="58" t="s">
        <v>114</v>
      </c>
      <c r="P39" s="56">
        <v>600</v>
      </c>
      <c r="Q39" s="58" t="s">
        <v>114</v>
      </c>
      <c r="R39" s="56">
        <v>600</v>
      </c>
      <c r="S39" s="58" t="s">
        <v>114</v>
      </c>
      <c r="T39" s="56">
        <v>600</v>
      </c>
      <c r="U39" s="58" t="s">
        <v>114</v>
      </c>
      <c r="V39" s="56">
        <v>600</v>
      </c>
      <c r="W39" s="58" t="s">
        <v>114</v>
      </c>
      <c r="X39" s="56">
        <v>600</v>
      </c>
      <c r="Y39" s="58" t="s">
        <v>114</v>
      </c>
      <c r="Z39" s="56">
        <v>600</v>
      </c>
      <c r="AA39" s="58" t="s">
        <v>114</v>
      </c>
      <c r="AB39" s="56">
        <v>600</v>
      </c>
      <c r="AC39" s="58" t="s">
        <v>114</v>
      </c>
      <c r="AD39" s="56">
        <v>600</v>
      </c>
      <c r="AE39" s="58" t="s">
        <v>114</v>
      </c>
    </row>
    <row r="40" spans="1:3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  <c r="AE42" s="59" t="s">
        <v>114</v>
      </c>
    </row>
    <row r="43" spans="1:31" x14ac:dyDescent="0.2">
      <c r="A43" s="53" t="s">
        <v>32</v>
      </c>
      <c r="B43" s="56">
        <v>1720</v>
      </c>
      <c r="C43" s="58" t="s">
        <v>114</v>
      </c>
      <c r="D43" s="56">
        <v>1720</v>
      </c>
      <c r="E43" s="58" t="s">
        <v>114</v>
      </c>
      <c r="F43" s="56">
        <v>1720</v>
      </c>
      <c r="G43" s="58" t="s">
        <v>114</v>
      </c>
      <c r="H43" s="56">
        <v>220</v>
      </c>
      <c r="I43" s="58" t="s">
        <v>114</v>
      </c>
      <c r="J43" s="56">
        <v>220</v>
      </c>
      <c r="K43" s="58" t="s">
        <v>114</v>
      </c>
      <c r="L43" s="56">
        <v>220</v>
      </c>
      <c r="M43" s="58" t="s">
        <v>114</v>
      </c>
      <c r="N43" s="56">
        <v>220</v>
      </c>
      <c r="O43" s="58" t="s">
        <v>114</v>
      </c>
      <c r="P43" s="56">
        <v>220</v>
      </c>
      <c r="Q43" s="58" t="s">
        <v>114</v>
      </c>
      <c r="R43" s="56">
        <v>220</v>
      </c>
      <c r="S43" s="58" t="s">
        <v>114</v>
      </c>
      <c r="T43" s="56">
        <v>290</v>
      </c>
      <c r="U43" s="58" t="s">
        <v>114</v>
      </c>
      <c r="V43" s="56">
        <v>290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E51" s="58" t="s">
        <v>114</v>
      </c>
    </row>
    <row r="52" spans="1:3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  <c r="AE53" s="58" t="s">
        <v>114</v>
      </c>
    </row>
    <row r="55" spans="1:31" x14ac:dyDescent="0.2">
      <c r="A55" s="50" t="s">
        <v>116</v>
      </c>
    </row>
    <row r="56" spans="1:31" x14ac:dyDescent="0.2">
      <c r="A56" s="50" t="s">
        <v>71</v>
      </c>
      <c r="B56" s="49" t="s">
        <v>72</v>
      </c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56"/>
  <sheetViews>
    <sheetView topLeftCell="V4" workbookViewId="0">
      <selection activeCell="AD11" sqref="AD11"/>
    </sheetView>
  </sheetViews>
  <sheetFormatPr defaultColWidth="17.42578125" defaultRowHeight="12.75" x14ac:dyDescent="0.2"/>
  <cols>
    <col min="1" max="16384" width="17.42578125" style="22"/>
  </cols>
  <sheetData>
    <row r="1" spans="1:30" x14ac:dyDescent="0.2">
      <c r="A1" s="49" t="s">
        <v>143</v>
      </c>
    </row>
    <row r="2" spans="1:30" x14ac:dyDescent="0.2">
      <c r="A2" s="49" t="s">
        <v>105</v>
      </c>
      <c r="B2" s="50" t="s">
        <v>121</v>
      </c>
    </row>
    <row r="3" spans="1:30" x14ac:dyDescent="0.2">
      <c r="A3" s="49" t="s">
        <v>106</v>
      </c>
      <c r="B3" s="49" t="s">
        <v>122</v>
      </c>
    </row>
    <row r="5" spans="1:30" x14ac:dyDescent="0.2">
      <c r="A5" s="50" t="s">
        <v>107</v>
      </c>
      <c r="C5" s="49" t="s">
        <v>108</v>
      </c>
    </row>
    <row r="6" spans="1:30" x14ac:dyDescent="0.2">
      <c r="A6" s="50" t="s">
        <v>109</v>
      </c>
      <c r="C6" s="49" t="s">
        <v>85</v>
      </c>
    </row>
    <row r="7" spans="1:30" x14ac:dyDescent="0.2">
      <c r="A7" s="50" t="s">
        <v>110</v>
      </c>
      <c r="C7" s="49" t="s">
        <v>80</v>
      </c>
    </row>
    <row r="9" spans="1:30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71" t="s">
        <v>144</v>
      </c>
    </row>
    <row r="10" spans="1:30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</row>
    <row r="11" spans="1:30" x14ac:dyDescent="0.2">
      <c r="A11" s="53" t="s">
        <v>2</v>
      </c>
      <c r="B11" s="56">
        <v>148</v>
      </c>
      <c r="C11" s="58" t="s">
        <v>114</v>
      </c>
      <c r="D11" s="56">
        <v>141</v>
      </c>
      <c r="E11" s="58" t="s">
        <v>114</v>
      </c>
      <c r="F11" s="56">
        <v>149</v>
      </c>
      <c r="G11" s="58" t="s">
        <v>114</v>
      </c>
      <c r="H11" s="56">
        <v>166.4</v>
      </c>
      <c r="I11" s="58" t="s">
        <v>114</v>
      </c>
      <c r="J11" s="56">
        <v>132</v>
      </c>
      <c r="K11" s="58" t="s">
        <v>114</v>
      </c>
      <c r="L11" s="56">
        <v>147.9</v>
      </c>
      <c r="M11" s="58" t="s">
        <v>114</v>
      </c>
      <c r="N11" s="56">
        <v>137.80000000000001</v>
      </c>
      <c r="O11" s="58" t="s">
        <v>114</v>
      </c>
      <c r="P11" s="56">
        <v>117</v>
      </c>
      <c r="Q11" s="58" t="s">
        <v>114</v>
      </c>
      <c r="R11" s="56">
        <v>110</v>
      </c>
      <c r="S11" s="58" t="s">
        <v>114</v>
      </c>
      <c r="T11" s="56">
        <v>93</v>
      </c>
      <c r="U11" s="58" t="s">
        <v>114</v>
      </c>
      <c r="V11" s="56">
        <v>89</v>
      </c>
      <c r="W11" s="58" t="s">
        <v>114</v>
      </c>
      <c r="X11" s="56">
        <v>84</v>
      </c>
      <c r="Y11" s="58" t="s">
        <v>114</v>
      </c>
      <c r="Z11" s="56">
        <v>57</v>
      </c>
      <c r="AA11" s="58" t="s">
        <v>114</v>
      </c>
      <c r="AB11" s="56">
        <v>59</v>
      </c>
      <c r="AC11" s="58" t="s">
        <v>114</v>
      </c>
      <c r="AD11" s="56">
        <v>82</v>
      </c>
    </row>
    <row r="12" spans="1:30" x14ac:dyDescent="0.2">
      <c r="A12" s="53" t="s">
        <v>124</v>
      </c>
      <c r="B12" s="54">
        <v>148</v>
      </c>
      <c r="C12" s="59" t="s">
        <v>114</v>
      </c>
      <c r="D12" s="54">
        <v>141</v>
      </c>
      <c r="E12" s="59" t="s">
        <v>114</v>
      </c>
      <c r="F12" s="54">
        <v>149</v>
      </c>
      <c r="G12" s="59" t="s">
        <v>114</v>
      </c>
      <c r="H12" s="54">
        <v>166.4</v>
      </c>
      <c r="I12" s="59" t="s">
        <v>114</v>
      </c>
      <c r="J12" s="54">
        <v>132</v>
      </c>
      <c r="K12" s="59" t="s">
        <v>114</v>
      </c>
      <c r="L12" s="54">
        <v>147.9</v>
      </c>
      <c r="M12" s="59" t="s">
        <v>114</v>
      </c>
      <c r="N12" s="54">
        <v>137.80000000000001</v>
      </c>
      <c r="O12" s="59" t="s">
        <v>114</v>
      </c>
      <c r="P12" s="54">
        <v>117</v>
      </c>
      <c r="Q12" s="59" t="s">
        <v>114</v>
      </c>
      <c r="R12" s="54">
        <v>110</v>
      </c>
      <c r="S12" s="59" t="s">
        <v>114</v>
      </c>
      <c r="T12" s="54">
        <v>93</v>
      </c>
      <c r="U12" s="59" t="s">
        <v>114</v>
      </c>
      <c r="V12" s="54">
        <v>89</v>
      </c>
      <c r="W12" s="59" t="s">
        <v>114</v>
      </c>
      <c r="X12" s="54">
        <v>84</v>
      </c>
      <c r="Y12" s="59" t="s">
        <v>114</v>
      </c>
      <c r="Z12" s="54">
        <v>57</v>
      </c>
      <c r="AA12" s="59" t="s">
        <v>114</v>
      </c>
      <c r="AB12" s="54">
        <v>59</v>
      </c>
      <c r="AC12" s="59" t="s">
        <v>114</v>
      </c>
      <c r="AD12" s="54">
        <v>82</v>
      </c>
    </row>
    <row r="13" spans="1:30" x14ac:dyDescent="0.2">
      <c r="A13" s="53" t="s">
        <v>3</v>
      </c>
      <c r="B13" s="56">
        <v>14</v>
      </c>
      <c r="C13" s="58" t="s">
        <v>114</v>
      </c>
      <c r="D13" s="56">
        <v>13</v>
      </c>
      <c r="E13" s="58" t="s">
        <v>114</v>
      </c>
      <c r="F13" s="56">
        <v>12</v>
      </c>
      <c r="G13" s="58" t="s">
        <v>114</v>
      </c>
      <c r="H13" s="56">
        <v>16.399999999999999</v>
      </c>
      <c r="I13" s="58" t="s">
        <v>114</v>
      </c>
      <c r="J13" s="56">
        <v>8</v>
      </c>
      <c r="K13" s="58" t="s">
        <v>114</v>
      </c>
      <c r="L13" s="56">
        <v>13.9</v>
      </c>
      <c r="M13" s="58" t="s">
        <v>114</v>
      </c>
      <c r="N13" s="56">
        <v>12.8</v>
      </c>
      <c r="O13" s="58" t="s">
        <v>114</v>
      </c>
      <c r="P13" s="56">
        <v>0</v>
      </c>
      <c r="Q13" s="58" t="s">
        <v>114</v>
      </c>
      <c r="R13" s="56">
        <v>0</v>
      </c>
      <c r="S13" s="58" t="s">
        <v>114</v>
      </c>
      <c r="T13" s="56">
        <v>0</v>
      </c>
      <c r="U13" s="58" t="s">
        <v>114</v>
      </c>
      <c r="V13" s="56">
        <v>0</v>
      </c>
      <c r="W13" s="58" t="s">
        <v>114</v>
      </c>
      <c r="X13" s="56">
        <v>0</v>
      </c>
      <c r="Y13" s="58" t="s">
        <v>114</v>
      </c>
      <c r="Z13" s="56">
        <v>0</v>
      </c>
      <c r="AA13" s="58" t="s">
        <v>114</v>
      </c>
      <c r="AB13" s="56">
        <v>0</v>
      </c>
      <c r="AC13" s="58" t="s">
        <v>114</v>
      </c>
      <c r="AD13" s="56">
        <v>0</v>
      </c>
    </row>
    <row r="14" spans="1:30" x14ac:dyDescent="0.2">
      <c r="A14" s="53" t="s">
        <v>4</v>
      </c>
      <c r="B14" s="54">
        <v>0</v>
      </c>
      <c r="C14" s="59" t="s">
        <v>114</v>
      </c>
      <c r="D14" s="54">
        <v>0</v>
      </c>
      <c r="E14" s="59" t="s">
        <v>114</v>
      </c>
      <c r="F14" s="54">
        <v>0</v>
      </c>
      <c r="G14" s="59" t="s">
        <v>114</v>
      </c>
      <c r="H14" s="54">
        <v>0</v>
      </c>
      <c r="I14" s="59" t="s">
        <v>114</v>
      </c>
      <c r="J14" s="54">
        <v>0</v>
      </c>
      <c r="K14" s="59" t="s">
        <v>114</v>
      </c>
      <c r="L14" s="54">
        <v>0</v>
      </c>
      <c r="M14" s="59" t="s">
        <v>114</v>
      </c>
      <c r="N14" s="54">
        <v>0</v>
      </c>
      <c r="O14" s="59" t="s">
        <v>114</v>
      </c>
      <c r="P14" s="54">
        <v>0</v>
      </c>
      <c r="Q14" s="59" t="s">
        <v>114</v>
      </c>
      <c r="R14" s="54">
        <v>0</v>
      </c>
      <c r="S14" s="59" t="s">
        <v>114</v>
      </c>
      <c r="T14" s="54">
        <v>0</v>
      </c>
      <c r="U14" s="59" t="s">
        <v>114</v>
      </c>
      <c r="V14" s="54">
        <v>0</v>
      </c>
      <c r="W14" s="59" t="s">
        <v>114</v>
      </c>
      <c r="X14" s="54">
        <v>0</v>
      </c>
      <c r="Y14" s="59" t="s">
        <v>114</v>
      </c>
      <c r="Z14" s="54">
        <v>0</v>
      </c>
      <c r="AA14" s="59" t="s">
        <v>114</v>
      </c>
      <c r="AB14" s="54">
        <v>0</v>
      </c>
      <c r="AC14" s="59" t="s">
        <v>114</v>
      </c>
      <c r="AD14" s="54">
        <v>0</v>
      </c>
    </row>
    <row r="15" spans="1:30" x14ac:dyDescent="0.2">
      <c r="A15" s="53" t="s">
        <v>5</v>
      </c>
      <c r="B15" s="56">
        <v>0</v>
      </c>
      <c r="C15" s="58" t="s">
        <v>114</v>
      </c>
      <c r="D15" s="56">
        <v>0</v>
      </c>
      <c r="E15" s="58" t="s">
        <v>114</v>
      </c>
      <c r="F15" s="56">
        <v>0</v>
      </c>
      <c r="G15" s="58" t="s">
        <v>114</v>
      </c>
      <c r="H15" s="56">
        <v>0</v>
      </c>
      <c r="I15" s="58" t="s">
        <v>114</v>
      </c>
      <c r="J15" s="56">
        <v>0</v>
      </c>
      <c r="K15" s="58" t="s">
        <v>114</v>
      </c>
      <c r="L15" s="56">
        <v>0</v>
      </c>
      <c r="M15" s="58" t="s">
        <v>114</v>
      </c>
      <c r="N15" s="56">
        <v>0</v>
      </c>
      <c r="O15" s="58" t="s">
        <v>114</v>
      </c>
      <c r="P15" s="56">
        <v>0</v>
      </c>
      <c r="Q15" s="58" t="s">
        <v>114</v>
      </c>
      <c r="R15" s="56">
        <v>0</v>
      </c>
      <c r="S15" s="58" t="s">
        <v>114</v>
      </c>
      <c r="T15" s="56">
        <v>0</v>
      </c>
      <c r="U15" s="58" t="s">
        <v>114</v>
      </c>
      <c r="V15" s="56">
        <v>0</v>
      </c>
      <c r="W15" s="58" t="s">
        <v>114</v>
      </c>
      <c r="X15" s="56">
        <v>0</v>
      </c>
      <c r="Y15" s="58" t="s">
        <v>114</v>
      </c>
      <c r="Z15" s="56">
        <v>0</v>
      </c>
      <c r="AA15" s="58" t="s">
        <v>114</v>
      </c>
      <c r="AB15" s="56">
        <v>0</v>
      </c>
      <c r="AC15" s="58" t="s">
        <v>114</v>
      </c>
      <c r="AD15" s="56">
        <v>0</v>
      </c>
    </row>
    <row r="16" spans="1:30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</row>
    <row r="17" spans="1:30" x14ac:dyDescent="0.2">
      <c r="A17" s="53" t="s">
        <v>73</v>
      </c>
      <c r="B17" s="58" t="s">
        <v>71</v>
      </c>
      <c r="C17" s="58" t="s">
        <v>114</v>
      </c>
      <c r="D17" s="58" t="s">
        <v>71</v>
      </c>
      <c r="E17" s="58" t="s">
        <v>114</v>
      </c>
      <c r="F17" s="58" t="s">
        <v>71</v>
      </c>
      <c r="G17" s="58" t="s">
        <v>114</v>
      </c>
      <c r="H17" s="58" t="s">
        <v>71</v>
      </c>
      <c r="I17" s="58" t="s">
        <v>114</v>
      </c>
      <c r="J17" s="58" t="s">
        <v>71</v>
      </c>
      <c r="K17" s="58" t="s">
        <v>114</v>
      </c>
      <c r="L17" s="58" t="s">
        <v>71</v>
      </c>
      <c r="M17" s="58" t="s">
        <v>114</v>
      </c>
      <c r="N17" s="58" t="s">
        <v>71</v>
      </c>
      <c r="O17" s="58" t="s">
        <v>114</v>
      </c>
      <c r="P17" s="58" t="s">
        <v>71</v>
      </c>
      <c r="Q17" s="58" t="s">
        <v>114</v>
      </c>
      <c r="R17" s="58" t="s">
        <v>71</v>
      </c>
      <c r="S17" s="58" t="s">
        <v>114</v>
      </c>
      <c r="T17" s="58" t="s">
        <v>71</v>
      </c>
      <c r="U17" s="58" t="s">
        <v>114</v>
      </c>
      <c r="V17" s="56">
        <v>0</v>
      </c>
      <c r="W17" s="58" t="s">
        <v>114</v>
      </c>
      <c r="X17" s="56">
        <v>0</v>
      </c>
      <c r="Y17" s="58" t="s">
        <v>114</v>
      </c>
      <c r="Z17" s="56">
        <v>0</v>
      </c>
      <c r="AA17" s="58" t="s">
        <v>114</v>
      </c>
      <c r="AB17" s="56">
        <v>0</v>
      </c>
      <c r="AC17" s="58" t="s">
        <v>114</v>
      </c>
      <c r="AD17" s="56">
        <v>0</v>
      </c>
    </row>
    <row r="18" spans="1:30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</row>
    <row r="19" spans="1:30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</row>
    <row r="20" spans="1:30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</row>
    <row r="21" spans="1:30" x14ac:dyDescent="0.2">
      <c r="A21" s="53" t="s">
        <v>10</v>
      </c>
      <c r="B21" s="56">
        <v>0</v>
      </c>
      <c r="C21" s="58" t="s">
        <v>114</v>
      </c>
      <c r="D21" s="56">
        <v>0</v>
      </c>
      <c r="E21" s="58" t="s">
        <v>114</v>
      </c>
      <c r="F21" s="56">
        <v>0</v>
      </c>
      <c r="G21" s="58" t="s">
        <v>114</v>
      </c>
      <c r="H21" s="56">
        <v>0</v>
      </c>
      <c r="I21" s="58" t="s">
        <v>114</v>
      </c>
      <c r="J21" s="56">
        <v>0</v>
      </c>
      <c r="K21" s="58" t="s">
        <v>114</v>
      </c>
      <c r="L21" s="56">
        <v>0</v>
      </c>
      <c r="M21" s="58" t="s">
        <v>114</v>
      </c>
      <c r="N21" s="56">
        <v>0</v>
      </c>
      <c r="O21" s="58" t="s">
        <v>114</v>
      </c>
      <c r="P21" s="56">
        <v>0</v>
      </c>
      <c r="Q21" s="58" t="s">
        <v>114</v>
      </c>
      <c r="R21" s="56">
        <v>0</v>
      </c>
      <c r="S21" s="58" t="s">
        <v>114</v>
      </c>
      <c r="T21" s="56">
        <v>0</v>
      </c>
      <c r="U21" s="58" t="s">
        <v>114</v>
      </c>
      <c r="V21" s="56">
        <v>0</v>
      </c>
      <c r="W21" s="58" t="s">
        <v>114</v>
      </c>
      <c r="X21" s="56">
        <v>0</v>
      </c>
      <c r="Y21" s="58" t="s">
        <v>114</v>
      </c>
      <c r="Z21" s="56">
        <v>0</v>
      </c>
      <c r="AA21" s="58" t="s">
        <v>114</v>
      </c>
      <c r="AB21" s="56">
        <v>0</v>
      </c>
      <c r="AC21" s="58" t="s">
        <v>114</v>
      </c>
      <c r="AD21" s="56">
        <v>0</v>
      </c>
    </row>
    <row r="22" spans="1:30" x14ac:dyDescent="0.2">
      <c r="A22" s="53" t="s">
        <v>11</v>
      </c>
      <c r="B22" s="54">
        <v>134</v>
      </c>
      <c r="C22" s="59" t="s">
        <v>114</v>
      </c>
      <c r="D22" s="54">
        <v>128</v>
      </c>
      <c r="E22" s="59" t="s">
        <v>114</v>
      </c>
      <c r="F22" s="54">
        <v>137</v>
      </c>
      <c r="G22" s="59" t="s">
        <v>114</v>
      </c>
      <c r="H22" s="54">
        <v>150</v>
      </c>
      <c r="I22" s="59" t="s">
        <v>114</v>
      </c>
      <c r="J22" s="54">
        <v>124</v>
      </c>
      <c r="K22" s="59" t="s">
        <v>114</v>
      </c>
      <c r="L22" s="54">
        <v>134</v>
      </c>
      <c r="M22" s="59" t="s">
        <v>114</v>
      </c>
      <c r="N22" s="54">
        <v>125</v>
      </c>
      <c r="O22" s="59" t="s">
        <v>114</v>
      </c>
      <c r="P22" s="54">
        <v>117</v>
      </c>
      <c r="Q22" s="59" t="s">
        <v>114</v>
      </c>
      <c r="R22" s="54">
        <v>110</v>
      </c>
      <c r="S22" s="59" t="s">
        <v>114</v>
      </c>
      <c r="T22" s="54">
        <v>93</v>
      </c>
      <c r="U22" s="59" t="s">
        <v>114</v>
      </c>
      <c r="V22" s="54">
        <v>89</v>
      </c>
      <c r="W22" s="59" t="s">
        <v>114</v>
      </c>
      <c r="X22" s="54">
        <v>84</v>
      </c>
      <c r="Y22" s="59" t="s">
        <v>114</v>
      </c>
      <c r="Z22" s="54">
        <v>57</v>
      </c>
      <c r="AA22" s="59" t="s">
        <v>114</v>
      </c>
      <c r="AB22" s="54">
        <v>59</v>
      </c>
      <c r="AC22" s="59" t="s">
        <v>114</v>
      </c>
      <c r="AD22" s="54">
        <v>82</v>
      </c>
    </row>
    <row r="23" spans="1:30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</row>
    <row r="24" spans="1:30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</row>
    <row r="25" spans="1:30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</row>
    <row r="26" spans="1:30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</row>
    <row r="27" spans="1:30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</row>
    <row r="28" spans="1:30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</row>
    <row r="29" spans="1:30" x14ac:dyDescent="0.2">
      <c r="A29" s="53" t="s">
        <v>18</v>
      </c>
      <c r="B29" s="56">
        <v>0</v>
      </c>
      <c r="C29" s="58" t="s">
        <v>114</v>
      </c>
      <c r="D29" s="56">
        <v>0</v>
      </c>
      <c r="E29" s="58" t="s">
        <v>114</v>
      </c>
      <c r="F29" s="56">
        <v>0</v>
      </c>
      <c r="G29" s="58" t="s">
        <v>114</v>
      </c>
      <c r="H29" s="56">
        <v>0</v>
      </c>
      <c r="I29" s="58" t="s">
        <v>114</v>
      </c>
      <c r="J29" s="56">
        <v>0</v>
      </c>
      <c r="K29" s="58" t="s">
        <v>114</v>
      </c>
      <c r="L29" s="56">
        <v>0</v>
      </c>
      <c r="M29" s="58" t="s">
        <v>114</v>
      </c>
      <c r="N29" s="56">
        <v>0</v>
      </c>
      <c r="O29" s="58" t="s">
        <v>114</v>
      </c>
      <c r="P29" s="56">
        <v>0</v>
      </c>
      <c r="Q29" s="58" t="s">
        <v>114</v>
      </c>
      <c r="R29" s="56">
        <v>0</v>
      </c>
      <c r="S29" s="58" t="s">
        <v>114</v>
      </c>
      <c r="T29" s="56">
        <v>0</v>
      </c>
      <c r="U29" s="58" t="s">
        <v>114</v>
      </c>
      <c r="V29" s="56">
        <v>0</v>
      </c>
      <c r="W29" s="58" t="s">
        <v>114</v>
      </c>
      <c r="X29" s="56">
        <v>0</v>
      </c>
      <c r="Y29" s="58" t="s">
        <v>114</v>
      </c>
      <c r="Z29" s="56">
        <v>0</v>
      </c>
      <c r="AA29" s="58" t="s">
        <v>114</v>
      </c>
      <c r="AB29" s="56">
        <v>0</v>
      </c>
      <c r="AC29" s="58" t="s">
        <v>114</v>
      </c>
      <c r="AD29" s="56">
        <v>0</v>
      </c>
    </row>
    <row r="30" spans="1:30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</row>
    <row r="31" spans="1:30" x14ac:dyDescent="0.2">
      <c r="A31" s="53" t="s">
        <v>20</v>
      </c>
      <c r="B31" s="58" t="s">
        <v>71</v>
      </c>
      <c r="C31" s="58" t="s">
        <v>114</v>
      </c>
      <c r="D31" s="58" t="s">
        <v>71</v>
      </c>
      <c r="E31" s="58" t="s">
        <v>114</v>
      </c>
      <c r="F31" s="58" t="s">
        <v>71</v>
      </c>
      <c r="G31" s="58" t="s">
        <v>114</v>
      </c>
      <c r="H31" s="58" t="s">
        <v>71</v>
      </c>
      <c r="I31" s="58" t="s">
        <v>114</v>
      </c>
      <c r="J31" s="58" t="s">
        <v>71</v>
      </c>
      <c r="K31" s="58" t="s">
        <v>114</v>
      </c>
      <c r="L31" s="58" t="s">
        <v>71</v>
      </c>
      <c r="M31" s="58" t="s">
        <v>114</v>
      </c>
      <c r="N31" s="58" t="s">
        <v>71</v>
      </c>
      <c r="O31" s="58" t="s">
        <v>114</v>
      </c>
      <c r="P31" s="58" t="s">
        <v>71</v>
      </c>
      <c r="Q31" s="58" t="s">
        <v>114</v>
      </c>
      <c r="R31" s="58" t="s">
        <v>71</v>
      </c>
      <c r="S31" s="58" t="s">
        <v>114</v>
      </c>
      <c r="T31" s="58" t="s">
        <v>71</v>
      </c>
      <c r="U31" s="58" t="s">
        <v>114</v>
      </c>
      <c r="V31" s="56">
        <v>0</v>
      </c>
      <c r="W31" s="58" t="s">
        <v>114</v>
      </c>
      <c r="X31" s="56">
        <v>0</v>
      </c>
      <c r="Y31" s="58" t="s">
        <v>114</v>
      </c>
      <c r="Z31" s="56">
        <v>0</v>
      </c>
      <c r="AA31" s="58" t="s">
        <v>114</v>
      </c>
      <c r="AB31" s="56">
        <v>0</v>
      </c>
      <c r="AC31" s="58" t="s">
        <v>114</v>
      </c>
      <c r="AD31" s="56">
        <v>0</v>
      </c>
    </row>
    <row r="32" spans="1:30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</row>
    <row r="33" spans="1:30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</row>
    <row r="34" spans="1:30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</row>
    <row r="35" spans="1:30" x14ac:dyDescent="0.2">
      <c r="A35" s="53" t="s">
        <v>24</v>
      </c>
      <c r="B35" s="56">
        <v>0</v>
      </c>
      <c r="C35" s="58" t="s">
        <v>114</v>
      </c>
      <c r="D35" s="56">
        <v>0</v>
      </c>
      <c r="E35" s="58" t="s">
        <v>114</v>
      </c>
      <c r="F35" s="56">
        <v>0</v>
      </c>
      <c r="G35" s="58" t="s">
        <v>114</v>
      </c>
      <c r="H35" s="56">
        <v>0</v>
      </c>
      <c r="I35" s="58" t="s">
        <v>114</v>
      </c>
      <c r="J35" s="56">
        <v>0</v>
      </c>
      <c r="K35" s="58" t="s">
        <v>114</v>
      </c>
      <c r="L35" s="56">
        <v>0</v>
      </c>
      <c r="M35" s="58" t="s">
        <v>114</v>
      </c>
      <c r="N35" s="56">
        <v>0</v>
      </c>
      <c r="O35" s="58" t="s">
        <v>114</v>
      </c>
      <c r="P35" s="56">
        <v>0</v>
      </c>
      <c r="Q35" s="58" t="s">
        <v>114</v>
      </c>
      <c r="R35" s="56">
        <v>0</v>
      </c>
      <c r="S35" s="58" t="s">
        <v>114</v>
      </c>
      <c r="T35" s="56">
        <v>0</v>
      </c>
      <c r="U35" s="58" t="s">
        <v>114</v>
      </c>
      <c r="V35" s="56">
        <v>0</v>
      </c>
      <c r="W35" s="58" t="s">
        <v>114</v>
      </c>
      <c r="X35" s="56">
        <v>0</v>
      </c>
      <c r="Y35" s="58" t="s">
        <v>114</v>
      </c>
      <c r="Z35" s="56">
        <v>0</v>
      </c>
      <c r="AA35" s="58" t="s">
        <v>114</v>
      </c>
      <c r="AB35" s="56">
        <v>0</v>
      </c>
      <c r="AC35" s="58" t="s">
        <v>114</v>
      </c>
      <c r="AD35" s="56">
        <v>0</v>
      </c>
    </row>
    <row r="36" spans="1:30" x14ac:dyDescent="0.2">
      <c r="A36" s="53" t="s">
        <v>25</v>
      </c>
      <c r="B36" s="54">
        <v>0</v>
      </c>
      <c r="C36" s="59" t="s">
        <v>114</v>
      </c>
      <c r="D36" s="54">
        <v>0</v>
      </c>
      <c r="E36" s="59" t="s">
        <v>114</v>
      </c>
      <c r="F36" s="54">
        <v>0</v>
      </c>
      <c r="G36" s="59" t="s">
        <v>114</v>
      </c>
      <c r="H36" s="54">
        <v>0</v>
      </c>
      <c r="I36" s="59" t="s">
        <v>114</v>
      </c>
      <c r="J36" s="54">
        <v>0</v>
      </c>
      <c r="K36" s="59" t="s">
        <v>114</v>
      </c>
      <c r="L36" s="54">
        <v>0</v>
      </c>
      <c r="M36" s="59" t="s">
        <v>114</v>
      </c>
      <c r="N36" s="54">
        <v>0</v>
      </c>
      <c r="O36" s="59" t="s">
        <v>114</v>
      </c>
      <c r="P36" s="54">
        <v>0</v>
      </c>
      <c r="Q36" s="59" t="s">
        <v>114</v>
      </c>
      <c r="R36" s="54">
        <v>0</v>
      </c>
      <c r="S36" s="59" t="s">
        <v>114</v>
      </c>
      <c r="T36" s="54">
        <v>0</v>
      </c>
      <c r="U36" s="59" t="s">
        <v>114</v>
      </c>
      <c r="V36" s="54">
        <v>0</v>
      </c>
      <c r="W36" s="59" t="s">
        <v>114</v>
      </c>
      <c r="X36" s="54">
        <v>0</v>
      </c>
      <c r="Y36" s="59" t="s">
        <v>114</v>
      </c>
      <c r="Z36" s="54">
        <v>0</v>
      </c>
      <c r="AA36" s="59" t="s">
        <v>114</v>
      </c>
      <c r="AB36" s="54">
        <v>0</v>
      </c>
      <c r="AC36" s="59" t="s">
        <v>114</v>
      </c>
      <c r="AD36" s="54">
        <v>0</v>
      </c>
    </row>
    <row r="37" spans="1:30" x14ac:dyDescent="0.2">
      <c r="A37" s="53" t="s">
        <v>26</v>
      </c>
      <c r="B37" s="56">
        <v>0</v>
      </c>
      <c r="C37" s="58" t="s">
        <v>114</v>
      </c>
      <c r="D37" s="56">
        <v>0</v>
      </c>
      <c r="E37" s="58" t="s">
        <v>114</v>
      </c>
      <c r="F37" s="56">
        <v>0</v>
      </c>
      <c r="G37" s="58" t="s">
        <v>114</v>
      </c>
      <c r="H37" s="56">
        <v>0</v>
      </c>
      <c r="I37" s="58" t="s">
        <v>114</v>
      </c>
      <c r="J37" s="56">
        <v>0</v>
      </c>
      <c r="K37" s="58" t="s">
        <v>114</v>
      </c>
      <c r="L37" s="56">
        <v>0</v>
      </c>
      <c r="M37" s="58" t="s">
        <v>114</v>
      </c>
      <c r="N37" s="56">
        <v>0</v>
      </c>
      <c r="O37" s="58" t="s">
        <v>114</v>
      </c>
      <c r="P37" s="56">
        <v>0</v>
      </c>
      <c r="Q37" s="58" t="s">
        <v>114</v>
      </c>
      <c r="R37" s="56">
        <v>0</v>
      </c>
      <c r="S37" s="58" t="s">
        <v>114</v>
      </c>
      <c r="T37" s="56">
        <v>0</v>
      </c>
      <c r="U37" s="58" t="s">
        <v>114</v>
      </c>
      <c r="V37" s="56">
        <v>0</v>
      </c>
      <c r="W37" s="58" t="s">
        <v>114</v>
      </c>
      <c r="X37" s="56">
        <v>0</v>
      </c>
      <c r="Y37" s="58" t="s">
        <v>114</v>
      </c>
      <c r="Z37" s="56">
        <v>0</v>
      </c>
      <c r="AA37" s="58" t="s">
        <v>114</v>
      </c>
      <c r="AB37" s="56">
        <v>0</v>
      </c>
      <c r="AC37" s="58" t="s">
        <v>114</v>
      </c>
      <c r="AD37" s="56">
        <v>0</v>
      </c>
    </row>
    <row r="38" spans="1:30" x14ac:dyDescent="0.2">
      <c r="A38" s="53" t="s">
        <v>27</v>
      </c>
      <c r="B38" s="59" t="s">
        <v>71</v>
      </c>
      <c r="C38" s="59" t="s">
        <v>114</v>
      </c>
      <c r="D38" s="59" t="s">
        <v>71</v>
      </c>
      <c r="E38" s="59" t="s">
        <v>114</v>
      </c>
      <c r="F38" s="59" t="s">
        <v>71</v>
      </c>
      <c r="G38" s="59" t="s">
        <v>114</v>
      </c>
      <c r="H38" s="59" t="s">
        <v>71</v>
      </c>
      <c r="I38" s="59" t="s">
        <v>114</v>
      </c>
      <c r="J38" s="59" t="s">
        <v>71</v>
      </c>
      <c r="K38" s="59" t="s">
        <v>114</v>
      </c>
      <c r="L38" s="59" t="s">
        <v>71</v>
      </c>
      <c r="M38" s="59" t="s">
        <v>114</v>
      </c>
      <c r="N38" s="59" t="s">
        <v>71</v>
      </c>
      <c r="O38" s="59" t="s">
        <v>114</v>
      </c>
      <c r="P38" s="59" t="s">
        <v>71</v>
      </c>
      <c r="Q38" s="59" t="s">
        <v>114</v>
      </c>
      <c r="R38" s="59" t="s">
        <v>71</v>
      </c>
      <c r="S38" s="59" t="s">
        <v>114</v>
      </c>
      <c r="T38" s="59" t="s">
        <v>71</v>
      </c>
      <c r="U38" s="59" t="s">
        <v>114</v>
      </c>
      <c r="V38" s="54">
        <v>0</v>
      </c>
      <c r="W38" s="59" t="s">
        <v>114</v>
      </c>
      <c r="X38" s="54">
        <v>0</v>
      </c>
      <c r="Y38" s="59" t="s">
        <v>114</v>
      </c>
      <c r="Z38" s="54">
        <v>0</v>
      </c>
      <c r="AA38" s="59" t="s">
        <v>114</v>
      </c>
      <c r="AB38" s="54">
        <v>0</v>
      </c>
      <c r="AC38" s="59" t="s">
        <v>114</v>
      </c>
      <c r="AD38" s="54">
        <v>0</v>
      </c>
    </row>
    <row r="39" spans="1:30" x14ac:dyDescent="0.2">
      <c r="A39" s="53" t="s">
        <v>28</v>
      </c>
      <c r="B39" s="56">
        <v>0</v>
      </c>
      <c r="C39" s="58" t="s">
        <v>114</v>
      </c>
      <c r="D39" s="56">
        <v>0</v>
      </c>
      <c r="E39" s="58" t="s">
        <v>114</v>
      </c>
      <c r="F39" s="56">
        <v>0</v>
      </c>
      <c r="G39" s="58" t="s">
        <v>114</v>
      </c>
      <c r="H39" s="56">
        <v>0</v>
      </c>
      <c r="I39" s="58" t="s">
        <v>114</v>
      </c>
      <c r="J39" s="56">
        <v>0</v>
      </c>
      <c r="K39" s="58" t="s">
        <v>114</v>
      </c>
      <c r="L39" s="56">
        <v>0</v>
      </c>
      <c r="M39" s="58" t="s">
        <v>114</v>
      </c>
      <c r="N39" s="56">
        <v>0</v>
      </c>
      <c r="O39" s="58" t="s">
        <v>114</v>
      </c>
      <c r="P39" s="56">
        <v>0</v>
      </c>
      <c r="Q39" s="58" t="s">
        <v>114</v>
      </c>
      <c r="R39" s="56">
        <v>0</v>
      </c>
      <c r="S39" s="58" t="s">
        <v>114</v>
      </c>
      <c r="T39" s="56">
        <v>0</v>
      </c>
      <c r="U39" s="58" t="s">
        <v>114</v>
      </c>
      <c r="V39" s="56">
        <v>0</v>
      </c>
      <c r="W39" s="58" t="s">
        <v>114</v>
      </c>
      <c r="X39" s="56">
        <v>0</v>
      </c>
      <c r="Y39" s="58" t="s">
        <v>114</v>
      </c>
      <c r="Z39" s="56">
        <v>0</v>
      </c>
      <c r="AA39" s="58" t="s">
        <v>114</v>
      </c>
      <c r="AB39" s="56">
        <v>0</v>
      </c>
      <c r="AC39" s="58" t="s">
        <v>114</v>
      </c>
      <c r="AD39" s="56">
        <v>0</v>
      </c>
    </row>
    <row r="40" spans="1:30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</row>
    <row r="41" spans="1:30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</row>
    <row r="42" spans="1:30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</row>
    <row r="43" spans="1:30" x14ac:dyDescent="0.2">
      <c r="A43" s="53" t="s">
        <v>32</v>
      </c>
      <c r="B43" s="56">
        <v>4.76</v>
      </c>
      <c r="C43" s="58" t="s">
        <v>114</v>
      </c>
      <c r="D43" s="56">
        <v>2.65</v>
      </c>
      <c r="E43" s="58" t="s">
        <v>114</v>
      </c>
      <c r="F43" s="56">
        <v>0</v>
      </c>
      <c r="G43" s="58" t="s">
        <v>114</v>
      </c>
      <c r="H43" s="56">
        <v>0</v>
      </c>
      <c r="I43" s="58" t="s">
        <v>114</v>
      </c>
      <c r="J43" s="56">
        <v>0</v>
      </c>
      <c r="K43" s="58" t="s">
        <v>114</v>
      </c>
      <c r="L43" s="56">
        <v>0</v>
      </c>
      <c r="M43" s="58" t="s">
        <v>114</v>
      </c>
      <c r="N43" s="56">
        <v>0</v>
      </c>
      <c r="O43" s="58" t="s">
        <v>114</v>
      </c>
      <c r="P43" s="56">
        <v>0</v>
      </c>
      <c r="Q43" s="58" t="s">
        <v>114</v>
      </c>
      <c r="R43" s="56">
        <v>0</v>
      </c>
      <c r="S43" s="58" t="s">
        <v>114</v>
      </c>
      <c r="T43" s="56">
        <v>0</v>
      </c>
      <c r="U43" s="58" t="s">
        <v>114</v>
      </c>
      <c r="V43" s="56">
        <v>0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</row>
    <row r="44" spans="1:30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</row>
    <row r="45" spans="1:30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</row>
    <row r="46" spans="1:30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</row>
    <row r="47" spans="1:30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</row>
    <row r="48" spans="1:30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</row>
    <row r="49" spans="1:30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</row>
    <row r="50" spans="1:30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</row>
    <row r="51" spans="1:30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</row>
    <row r="52" spans="1:30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</row>
    <row r="53" spans="1:30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</row>
    <row r="55" spans="1:30" x14ac:dyDescent="0.2">
      <c r="A55" s="50" t="s">
        <v>116</v>
      </c>
    </row>
    <row r="56" spans="1:30" x14ac:dyDescent="0.2">
      <c r="A56" s="50" t="s">
        <v>71</v>
      </c>
      <c r="B56" s="49" t="s">
        <v>72</v>
      </c>
    </row>
  </sheetData>
  <mergeCells count="14">
    <mergeCell ref="L9:M9"/>
    <mergeCell ref="B9:C9"/>
    <mergeCell ref="D9:E9"/>
    <mergeCell ref="F9:G9"/>
    <mergeCell ref="H9:I9"/>
    <mergeCell ref="J9:K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E56"/>
  <sheetViews>
    <sheetView topLeftCell="P18" workbookViewId="0">
      <selection activeCell="B23" sqref="B23"/>
    </sheetView>
  </sheetViews>
  <sheetFormatPr defaultColWidth="8.7109375" defaultRowHeight="12.75" x14ac:dyDescent="0.2"/>
  <cols>
    <col min="1" max="1" width="19" style="22" customWidth="1"/>
    <col min="2" max="16384" width="8.7109375" style="22"/>
  </cols>
  <sheetData>
    <row r="1" spans="1:31" x14ac:dyDescent="0.2">
      <c r="A1" s="49" t="s">
        <v>153</v>
      </c>
    </row>
    <row r="2" spans="1:31" x14ac:dyDescent="0.2">
      <c r="A2" s="49" t="s">
        <v>105</v>
      </c>
      <c r="B2" s="50" t="s">
        <v>152</v>
      </c>
    </row>
    <row r="3" spans="1:31" x14ac:dyDescent="0.2">
      <c r="A3" s="49" t="s">
        <v>106</v>
      </c>
      <c r="B3" s="49" t="s">
        <v>146</v>
      </c>
    </row>
    <row r="5" spans="1:31" x14ac:dyDescent="0.2">
      <c r="A5" s="50" t="s">
        <v>107</v>
      </c>
      <c r="C5" s="49" t="s">
        <v>108</v>
      </c>
    </row>
    <row r="6" spans="1:31" x14ac:dyDescent="0.2">
      <c r="A6" s="50" t="s">
        <v>109</v>
      </c>
      <c r="C6" s="49" t="s">
        <v>83</v>
      </c>
    </row>
    <row r="7" spans="1:31" x14ac:dyDescent="0.2">
      <c r="A7" s="50" t="s">
        <v>110</v>
      </c>
      <c r="C7" s="49" t="s">
        <v>80</v>
      </c>
    </row>
    <row r="9" spans="1:3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x14ac:dyDescent="0.2">
      <c r="A11" s="53" t="s">
        <v>2</v>
      </c>
      <c r="B11" s="56">
        <v>237</v>
      </c>
      <c r="C11" s="58" t="s">
        <v>114</v>
      </c>
      <c r="D11" s="56">
        <v>337</v>
      </c>
      <c r="E11" s="58" t="s">
        <v>114</v>
      </c>
      <c r="F11" s="56">
        <v>350</v>
      </c>
      <c r="G11" s="58" t="s">
        <v>114</v>
      </c>
      <c r="H11" s="56">
        <v>350</v>
      </c>
      <c r="I11" s="58" t="s">
        <v>114</v>
      </c>
      <c r="J11" s="56">
        <v>350</v>
      </c>
      <c r="K11" s="58" t="s">
        <v>114</v>
      </c>
      <c r="L11" s="56">
        <v>350</v>
      </c>
      <c r="M11" s="58" t="s">
        <v>114</v>
      </c>
      <c r="N11" s="56">
        <v>350</v>
      </c>
      <c r="O11" s="58" t="s">
        <v>114</v>
      </c>
      <c r="P11" s="56">
        <v>150</v>
      </c>
      <c r="Q11" s="58" t="s">
        <v>114</v>
      </c>
      <c r="R11" s="56">
        <v>150</v>
      </c>
      <c r="S11" s="58" t="s">
        <v>114</v>
      </c>
      <c r="T11" s="56">
        <v>150</v>
      </c>
      <c r="U11" s="58" t="s">
        <v>114</v>
      </c>
      <c r="V11" s="56">
        <v>150</v>
      </c>
      <c r="W11" s="58" t="s">
        <v>114</v>
      </c>
      <c r="X11" s="56">
        <v>150</v>
      </c>
      <c r="Y11" s="58" t="s">
        <v>114</v>
      </c>
      <c r="Z11" s="56">
        <v>150</v>
      </c>
      <c r="AA11" s="58" t="s">
        <v>114</v>
      </c>
      <c r="AB11" s="56">
        <v>150</v>
      </c>
      <c r="AC11" s="58" t="s">
        <v>114</v>
      </c>
      <c r="AD11" s="56">
        <v>150</v>
      </c>
      <c r="AE11" s="58" t="s">
        <v>114</v>
      </c>
    </row>
    <row r="12" spans="1:31" x14ac:dyDescent="0.2">
      <c r="A12" s="53" t="s">
        <v>124</v>
      </c>
      <c r="B12" s="54">
        <v>237</v>
      </c>
      <c r="C12" s="59" t="s">
        <v>114</v>
      </c>
      <c r="D12" s="54">
        <v>337</v>
      </c>
      <c r="E12" s="59" t="s">
        <v>114</v>
      </c>
      <c r="F12" s="54">
        <v>350</v>
      </c>
      <c r="G12" s="59" t="s">
        <v>114</v>
      </c>
      <c r="H12" s="54">
        <v>350</v>
      </c>
      <c r="I12" s="59" t="s">
        <v>114</v>
      </c>
      <c r="J12" s="54">
        <v>350</v>
      </c>
      <c r="K12" s="59" t="s">
        <v>114</v>
      </c>
      <c r="L12" s="54">
        <v>350</v>
      </c>
      <c r="M12" s="59" t="s">
        <v>114</v>
      </c>
      <c r="N12" s="54">
        <v>350</v>
      </c>
      <c r="O12" s="59" t="s">
        <v>114</v>
      </c>
      <c r="P12" s="54">
        <v>150</v>
      </c>
      <c r="Q12" s="59" t="s">
        <v>114</v>
      </c>
      <c r="R12" s="54">
        <v>150</v>
      </c>
      <c r="S12" s="59" t="s">
        <v>114</v>
      </c>
      <c r="T12" s="54">
        <v>150</v>
      </c>
      <c r="U12" s="59" t="s">
        <v>114</v>
      </c>
      <c r="V12" s="54">
        <v>150</v>
      </c>
      <c r="W12" s="59" t="s">
        <v>114</v>
      </c>
      <c r="X12" s="54">
        <v>150</v>
      </c>
      <c r="Y12" s="59" t="s">
        <v>114</v>
      </c>
      <c r="Z12" s="54">
        <v>150</v>
      </c>
      <c r="AA12" s="59" t="s">
        <v>114</v>
      </c>
      <c r="AB12" s="54">
        <v>150</v>
      </c>
      <c r="AC12" s="59" t="s">
        <v>114</v>
      </c>
      <c r="AD12" s="54">
        <v>150</v>
      </c>
      <c r="AE12" s="59" t="s">
        <v>114</v>
      </c>
    </row>
    <row r="13" spans="1:31" x14ac:dyDescent="0.2">
      <c r="A13" s="53" t="s">
        <v>3</v>
      </c>
      <c r="B13" s="56">
        <v>100</v>
      </c>
      <c r="C13" s="58" t="s">
        <v>114</v>
      </c>
      <c r="D13" s="56">
        <v>200</v>
      </c>
      <c r="E13" s="58" t="s">
        <v>114</v>
      </c>
      <c r="F13" s="56">
        <v>200</v>
      </c>
      <c r="G13" s="58" t="s">
        <v>114</v>
      </c>
      <c r="H13" s="56">
        <v>200</v>
      </c>
      <c r="I13" s="58" t="s">
        <v>114</v>
      </c>
      <c r="J13" s="56">
        <v>200</v>
      </c>
      <c r="K13" s="58" t="s">
        <v>114</v>
      </c>
      <c r="L13" s="56">
        <v>200</v>
      </c>
      <c r="M13" s="58" t="s">
        <v>114</v>
      </c>
      <c r="N13" s="56">
        <v>200</v>
      </c>
      <c r="O13" s="58" t="s">
        <v>114</v>
      </c>
      <c r="P13" s="56">
        <v>0</v>
      </c>
      <c r="Q13" s="58" t="s">
        <v>114</v>
      </c>
      <c r="R13" s="56">
        <v>0</v>
      </c>
      <c r="S13" s="58" t="s">
        <v>114</v>
      </c>
      <c r="T13" s="56">
        <v>0</v>
      </c>
      <c r="U13" s="58" t="s">
        <v>114</v>
      </c>
      <c r="V13" s="56">
        <v>0</v>
      </c>
      <c r="W13" s="58" t="s">
        <v>114</v>
      </c>
      <c r="X13" s="56">
        <v>0</v>
      </c>
      <c r="Y13" s="58" t="s">
        <v>114</v>
      </c>
      <c r="Z13" s="56">
        <v>0</v>
      </c>
      <c r="AA13" s="58" t="s">
        <v>114</v>
      </c>
      <c r="AB13" s="56">
        <v>0</v>
      </c>
      <c r="AC13" s="58" t="s">
        <v>114</v>
      </c>
      <c r="AD13" s="56">
        <v>0</v>
      </c>
      <c r="AE13" s="58" t="s">
        <v>114</v>
      </c>
    </row>
    <row r="14" spans="1:31" x14ac:dyDescent="0.2">
      <c r="A14" s="53" t="s">
        <v>4</v>
      </c>
      <c r="B14" s="54">
        <v>0</v>
      </c>
      <c r="C14" s="59" t="s">
        <v>114</v>
      </c>
      <c r="D14" s="54">
        <v>0</v>
      </c>
      <c r="E14" s="59" t="s">
        <v>114</v>
      </c>
      <c r="F14" s="54">
        <v>0</v>
      </c>
      <c r="G14" s="59" t="s">
        <v>114</v>
      </c>
      <c r="H14" s="54">
        <v>0</v>
      </c>
      <c r="I14" s="59" t="s">
        <v>114</v>
      </c>
      <c r="J14" s="54">
        <v>0</v>
      </c>
      <c r="K14" s="59" t="s">
        <v>114</v>
      </c>
      <c r="L14" s="54">
        <v>0</v>
      </c>
      <c r="M14" s="59" t="s">
        <v>114</v>
      </c>
      <c r="N14" s="54">
        <v>0</v>
      </c>
      <c r="O14" s="59" t="s">
        <v>114</v>
      </c>
      <c r="P14" s="54">
        <v>0</v>
      </c>
      <c r="Q14" s="59" t="s">
        <v>114</v>
      </c>
      <c r="R14" s="54">
        <v>0</v>
      </c>
      <c r="S14" s="59" t="s">
        <v>114</v>
      </c>
      <c r="T14" s="54">
        <v>0</v>
      </c>
      <c r="U14" s="59" t="s">
        <v>114</v>
      </c>
      <c r="V14" s="54">
        <v>0</v>
      </c>
      <c r="W14" s="59" t="s">
        <v>114</v>
      </c>
      <c r="X14" s="54">
        <v>0</v>
      </c>
      <c r="Y14" s="59" t="s">
        <v>114</v>
      </c>
      <c r="Z14" s="54">
        <v>0</v>
      </c>
      <c r="AA14" s="59" t="s">
        <v>114</v>
      </c>
      <c r="AB14" s="54">
        <v>0</v>
      </c>
      <c r="AC14" s="59" t="s">
        <v>114</v>
      </c>
      <c r="AD14" s="54">
        <v>0</v>
      </c>
      <c r="AE14" s="59" t="s">
        <v>114</v>
      </c>
    </row>
    <row r="15" spans="1:31" x14ac:dyDescent="0.2">
      <c r="A15" s="53" t="s">
        <v>5</v>
      </c>
      <c r="B15" s="56">
        <v>0</v>
      </c>
      <c r="C15" s="58" t="s">
        <v>114</v>
      </c>
      <c r="D15" s="56">
        <v>0</v>
      </c>
      <c r="E15" s="58" t="s">
        <v>114</v>
      </c>
      <c r="F15" s="56">
        <v>0</v>
      </c>
      <c r="G15" s="58" t="s">
        <v>114</v>
      </c>
      <c r="H15" s="56">
        <v>0</v>
      </c>
      <c r="I15" s="58" t="s">
        <v>114</v>
      </c>
      <c r="J15" s="56">
        <v>0</v>
      </c>
      <c r="K15" s="58" t="s">
        <v>114</v>
      </c>
      <c r="L15" s="56">
        <v>0</v>
      </c>
      <c r="M15" s="58" t="s">
        <v>114</v>
      </c>
      <c r="N15" s="56">
        <v>0</v>
      </c>
      <c r="O15" s="58" t="s">
        <v>114</v>
      </c>
      <c r="P15" s="56">
        <v>0</v>
      </c>
      <c r="Q15" s="58" t="s">
        <v>114</v>
      </c>
      <c r="R15" s="56">
        <v>0</v>
      </c>
      <c r="S15" s="58" t="s">
        <v>114</v>
      </c>
      <c r="T15" s="56">
        <v>0</v>
      </c>
      <c r="U15" s="58" t="s">
        <v>114</v>
      </c>
      <c r="V15" s="56">
        <v>0</v>
      </c>
      <c r="W15" s="58" t="s">
        <v>114</v>
      </c>
      <c r="X15" s="56">
        <v>0</v>
      </c>
      <c r="Y15" s="58" t="s">
        <v>114</v>
      </c>
      <c r="Z15" s="56">
        <v>0</v>
      </c>
      <c r="AA15" s="58" t="s">
        <v>114</v>
      </c>
      <c r="AB15" s="56">
        <v>0</v>
      </c>
      <c r="AC15" s="58" t="s">
        <v>114</v>
      </c>
      <c r="AD15" s="56">
        <v>0</v>
      </c>
      <c r="AE15" s="58" t="s">
        <v>114</v>
      </c>
    </row>
    <row r="16" spans="1:3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x14ac:dyDescent="0.2">
      <c r="A17" s="53" t="s">
        <v>73</v>
      </c>
      <c r="B17" s="58" t="s">
        <v>71</v>
      </c>
      <c r="C17" s="58" t="s">
        <v>114</v>
      </c>
      <c r="D17" s="58" t="s">
        <v>71</v>
      </c>
      <c r="E17" s="58" t="s">
        <v>114</v>
      </c>
      <c r="F17" s="58" t="s">
        <v>71</v>
      </c>
      <c r="G17" s="58" t="s">
        <v>114</v>
      </c>
      <c r="H17" s="58" t="s">
        <v>71</v>
      </c>
      <c r="I17" s="58" t="s">
        <v>114</v>
      </c>
      <c r="J17" s="58" t="s">
        <v>71</v>
      </c>
      <c r="K17" s="58" t="s">
        <v>114</v>
      </c>
      <c r="L17" s="58" t="s">
        <v>71</v>
      </c>
      <c r="M17" s="58" t="s">
        <v>114</v>
      </c>
      <c r="N17" s="58" t="s">
        <v>71</v>
      </c>
      <c r="O17" s="58" t="s">
        <v>114</v>
      </c>
      <c r="P17" s="58" t="s">
        <v>71</v>
      </c>
      <c r="Q17" s="58" t="s">
        <v>114</v>
      </c>
      <c r="R17" s="58" t="s">
        <v>71</v>
      </c>
      <c r="S17" s="58" t="s">
        <v>114</v>
      </c>
      <c r="T17" s="58" t="s">
        <v>71</v>
      </c>
      <c r="U17" s="58" t="s">
        <v>114</v>
      </c>
      <c r="V17" s="56">
        <v>0</v>
      </c>
      <c r="W17" s="58" t="s">
        <v>114</v>
      </c>
      <c r="X17" s="56">
        <v>0</v>
      </c>
      <c r="Y17" s="58" t="s">
        <v>114</v>
      </c>
      <c r="Z17" s="56">
        <v>0</v>
      </c>
      <c r="AA17" s="58" t="s">
        <v>114</v>
      </c>
      <c r="AB17" s="56">
        <v>0</v>
      </c>
      <c r="AC17" s="58" t="s">
        <v>114</v>
      </c>
      <c r="AD17" s="56">
        <v>0</v>
      </c>
      <c r="AE17" s="58" t="s">
        <v>114</v>
      </c>
    </row>
    <row r="18" spans="1:3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x14ac:dyDescent="0.2">
      <c r="A21" s="53" t="s">
        <v>10</v>
      </c>
      <c r="B21" s="56">
        <v>0</v>
      </c>
      <c r="C21" s="58" t="s">
        <v>114</v>
      </c>
      <c r="D21" s="56">
        <v>0</v>
      </c>
      <c r="E21" s="58" t="s">
        <v>114</v>
      </c>
      <c r="F21" s="56">
        <v>0</v>
      </c>
      <c r="G21" s="58" t="s">
        <v>114</v>
      </c>
      <c r="H21" s="56">
        <v>0</v>
      </c>
      <c r="I21" s="58" t="s">
        <v>114</v>
      </c>
      <c r="J21" s="56">
        <v>0</v>
      </c>
      <c r="K21" s="58" t="s">
        <v>114</v>
      </c>
      <c r="L21" s="56">
        <v>0</v>
      </c>
      <c r="M21" s="58" t="s">
        <v>114</v>
      </c>
      <c r="N21" s="56">
        <v>0</v>
      </c>
      <c r="O21" s="58" t="s">
        <v>114</v>
      </c>
      <c r="P21" s="56">
        <v>0</v>
      </c>
      <c r="Q21" s="58" t="s">
        <v>114</v>
      </c>
      <c r="R21" s="56">
        <v>0</v>
      </c>
      <c r="S21" s="58" t="s">
        <v>114</v>
      </c>
      <c r="T21" s="56">
        <v>0</v>
      </c>
      <c r="U21" s="58" t="s">
        <v>114</v>
      </c>
      <c r="V21" s="56">
        <v>0</v>
      </c>
      <c r="W21" s="58" t="s">
        <v>114</v>
      </c>
      <c r="X21" s="56">
        <v>0</v>
      </c>
      <c r="Y21" s="58" t="s">
        <v>114</v>
      </c>
      <c r="Z21" s="56">
        <v>0</v>
      </c>
      <c r="AA21" s="58" t="s">
        <v>114</v>
      </c>
      <c r="AB21" s="56">
        <v>0</v>
      </c>
      <c r="AC21" s="58" t="s">
        <v>114</v>
      </c>
      <c r="AD21" s="56">
        <v>0</v>
      </c>
      <c r="AE21" s="58" t="s">
        <v>114</v>
      </c>
    </row>
    <row r="22" spans="1:31" x14ac:dyDescent="0.2">
      <c r="A22" s="53" t="s">
        <v>11</v>
      </c>
      <c r="B22" s="54">
        <v>137</v>
      </c>
      <c r="C22" s="59" t="s">
        <v>114</v>
      </c>
      <c r="D22" s="54">
        <v>137</v>
      </c>
      <c r="E22" s="59" t="s">
        <v>114</v>
      </c>
      <c r="F22" s="54">
        <v>150</v>
      </c>
      <c r="G22" s="59" t="s">
        <v>114</v>
      </c>
      <c r="H22" s="54">
        <v>150</v>
      </c>
      <c r="I22" s="59" t="s">
        <v>114</v>
      </c>
      <c r="J22" s="54">
        <v>150</v>
      </c>
      <c r="K22" s="59" t="s">
        <v>114</v>
      </c>
      <c r="L22" s="54">
        <v>150</v>
      </c>
      <c r="M22" s="59" t="s">
        <v>114</v>
      </c>
      <c r="N22" s="54">
        <v>150</v>
      </c>
      <c r="O22" s="59" t="s">
        <v>114</v>
      </c>
      <c r="P22" s="54">
        <v>150</v>
      </c>
      <c r="Q22" s="59" t="s">
        <v>114</v>
      </c>
      <c r="R22" s="54">
        <v>150</v>
      </c>
      <c r="S22" s="59" t="s">
        <v>114</v>
      </c>
      <c r="T22" s="54">
        <v>150</v>
      </c>
      <c r="U22" s="59" t="s">
        <v>114</v>
      </c>
      <c r="V22" s="54">
        <v>150</v>
      </c>
      <c r="W22" s="59" t="s">
        <v>114</v>
      </c>
      <c r="X22" s="54">
        <v>150</v>
      </c>
      <c r="Y22" s="59" t="s">
        <v>114</v>
      </c>
      <c r="Z22" s="54">
        <v>150</v>
      </c>
      <c r="AA22" s="59" t="s">
        <v>114</v>
      </c>
      <c r="AB22" s="54">
        <v>150</v>
      </c>
      <c r="AC22" s="59" t="s">
        <v>114</v>
      </c>
      <c r="AD22" s="54">
        <v>150</v>
      </c>
      <c r="AE22" s="59" t="s">
        <v>114</v>
      </c>
    </row>
    <row r="23" spans="1:3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x14ac:dyDescent="0.2">
      <c r="A29" s="53" t="s">
        <v>18</v>
      </c>
      <c r="B29" s="56">
        <v>0</v>
      </c>
      <c r="C29" s="58" t="s">
        <v>114</v>
      </c>
      <c r="D29" s="56">
        <v>0</v>
      </c>
      <c r="E29" s="58" t="s">
        <v>114</v>
      </c>
      <c r="F29" s="56">
        <v>0</v>
      </c>
      <c r="G29" s="58" t="s">
        <v>114</v>
      </c>
      <c r="H29" s="56">
        <v>0</v>
      </c>
      <c r="I29" s="58" t="s">
        <v>114</v>
      </c>
      <c r="J29" s="56">
        <v>0</v>
      </c>
      <c r="K29" s="58" t="s">
        <v>114</v>
      </c>
      <c r="L29" s="56">
        <v>0</v>
      </c>
      <c r="M29" s="58" t="s">
        <v>114</v>
      </c>
      <c r="N29" s="56">
        <v>0</v>
      </c>
      <c r="O29" s="58" t="s">
        <v>114</v>
      </c>
      <c r="P29" s="56">
        <v>0</v>
      </c>
      <c r="Q29" s="58" t="s">
        <v>114</v>
      </c>
      <c r="R29" s="56">
        <v>0</v>
      </c>
      <c r="S29" s="58" t="s">
        <v>114</v>
      </c>
      <c r="T29" s="56">
        <v>0</v>
      </c>
      <c r="U29" s="58" t="s">
        <v>114</v>
      </c>
      <c r="V29" s="56">
        <v>0</v>
      </c>
      <c r="W29" s="58" t="s">
        <v>114</v>
      </c>
      <c r="X29" s="56">
        <v>0</v>
      </c>
      <c r="Y29" s="58" t="s">
        <v>114</v>
      </c>
      <c r="Z29" s="56">
        <v>0</v>
      </c>
      <c r="AA29" s="58" t="s">
        <v>114</v>
      </c>
      <c r="AB29" s="56">
        <v>0</v>
      </c>
      <c r="AC29" s="58" t="s">
        <v>114</v>
      </c>
      <c r="AD29" s="56">
        <v>0</v>
      </c>
      <c r="AE29" s="58" t="s">
        <v>114</v>
      </c>
    </row>
    <row r="30" spans="1:3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x14ac:dyDescent="0.2">
      <c r="A31" s="53" t="s">
        <v>20</v>
      </c>
      <c r="B31" s="58" t="s">
        <v>71</v>
      </c>
      <c r="C31" s="58" t="s">
        <v>114</v>
      </c>
      <c r="D31" s="58" t="s">
        <v>71</v>
      </c>
      <c r="E31" s="58" t="s">
        <v>114</v>
      </c>
      <c r="F31" s="58" t="s">
        <v>71</v>
      </c>
      <c r="G31" s="58" t="s">
        <v>114</v>
      </c>
      <c r="H31" s="58" t="s">
        <v>71</v>
      </c>
      <c r="I31" s="58" t="s">
        <v>114</v>
      </c>
      <c r="J31" s="58" t="s">
        <v>71</v>
      </c>
      <c r="K31" s="58" t="s">
        <v>114</v>
      </c>
      <c r="L31" s="58" t="s">
        <v>71</v>
      </c>
      <c r="M31" s="58" t="s">
        <v>114</v>
      </c>
      <c r="N31" s="58" t="s">
        <v>71</v>
      </c>
      <c r="O31" s="58" t="s">
        <v>114</v>
      </c>
      <c r="P31" s="58" t="s">
        <v>71</v>
      </c>
      <c r="Q31" s="58" t="s">
        <v>114</v>
      </c>
      <c r="R31" s="58" t="s">
        <v>71</v>
      </c>
      <c r="S31" s="58" t="s">
        <v>114</v>
      </c>
      <c r="T31" s="58" t="s">
        <v>71</v>
      </c>
      <c r="U31" s="58" t="s">
        <v>114</v>
      </c>
      <c r="V31" s="56">
        <v>0</v>
      </c>
      <c r="W31" s="58" t="s">
        <v>114</v>
      </c>
      <c r="X31" s="56">
        <v>0</v>
      </c>
      <c r="Y31" s="58" t="s">
        <v>114</v>
      </c>
      <c r="Z31" s="56">
        <v>0</v>
      </c>
      <c r="AA31" s="58" t="s">
        <v>114</v>
      </c>
      <c r="AB31" s="56">
        <v>0</v>
      </c>
      <c r="AC31" s="58" t="s">
        <v>114</v>
      </c>
      <c r="AD31" s="56">
        <v>0</v>
      </c>
      <c r="AE31" s="58" t="s">
        <v>114</v>
      </c>
    </row>
    <row r="32" spans="1:3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x14ac:dyDescent="0.2">
      <c r="A35" s="53" t="s">
        <v>24</v>
      </c>
      <c r="B35" s="56">
        <v>0</v>
      </c>
      <c r="C35" s="58" t="s">
        <v>114</v>
      </c>
      <c r="D35" s="56">
        <v>0</v>
      </c>
      <c r="E35" s="58" t="s">
        <v>114</v>
      </c>
      <c r="F35" s="56">
        <v>0</v>
      </c>
      <c r="G35" s="58" t="s">
        <v>114</v>
      </c>
      <c r="H35" s="56">
        <v>0</v>
      </c>
      <c r="I35" s="58" t="s">
        <v>114</v>
      </c>
      <c r="J35" s="56">
        <v>0</v>
      </c>
      <c r="K35" s="58" t="s">
        <v>114</v>
      </c>
      <c r="L35" s="56">
        <v>0</v>
      </c>
      <c r="M35" s="58" t="s">
        <v>114</v>
      </c>
      <c r="N35" s="56">
        <v>0</v>
      </c>
      <c r="O35" s="58" t="s">
        <v>114</v>
      </c>
      <c r="P35" s="56">
        <v>0</v>
      </c>
      <c r="Q35" s="58" t="s">
        <v>114</v>
      </c>
      <c r="R35" s="56">
        <v>0</v>
      </c>
      <c r="S35" s="58" t="s">
        <v>114</v>
      </c>
      <c r="T35" s="56">
        <v>0</v>
      </c>
      <c r="U35" s="58" t="s">
        <v>114</v>
      </c>
      <c r="V35" s="56">
        <v>0</v>
      </c>
      <c r="W35" s="58" t="s">
        <v>114</v>
      </c>
      <c r="X35" s="56">
        <v>0</v>
      </c>
      <c r="Y35" s="58" t="s">
        <v>114</v>
      </c>
      <c r="Z35" s="56">
        <v>0</v>
      </c>
      <c r="AA35" s="58" t="s">
        <v>114</v>
      </c>
      <c r="AB35" s="56">
        <v>0</v>
      </c>
      <c r="AC35" s="58" t="s">
        <v>114</v>
      </c>
      <c r="AD35" s="56">
        <v>0</v>
      </c>
      <c r="AE35" s="58" t="s">
        <v>114</v>
      </c>
    </row>
    <row r="36" spans="1:31" x14ac:dyDescent="0.2">
      <c r="A36" s="53" t="s">
        <v>25</v>
      </c>
      <c r="B36" s="54">
        <v>0</v>
      </c>
      <c r="C36" s="59" t="s">
        <v>114</v>
      </c>
      <c r="D36" s="54">
        <v>0</v>
      </c>
      <c r="E36" s="59" t="s">
        <v>114</v>
      </c>
      <c r="F36" s="54">
        <v>0</v>
      </c>
      <c r="G36" s="59" t="s">
        <v>114</v>
      </c>
      <c r="H36" s="54">
        <v>0</v>
      </c>
      <c r="I36" s="59" t="s">
        <v>114</v>
      </c>
      <c r="J36" s="54">
        <v>0</v>
      </c>
      <c r="K36" s="59" t="s">
        <v>114</v>
      </c>
      <c r="L36" s="54">
        <v>0</v>
      </c>
      <c r="M36" s="59" t="s">
        <v>114</v>
      </c>
      <c r="N36" s="54">
        <v>0</v>
      </c>
      <c r="O36" s="59" t="s">
        <v>114</v>
      </c>
      <c r="P36" s="54">
        <v>0</v>
      </c>
      <c r="Q36" s="59" t="s">
        <v>114</v>
      </c>
      <c r="R36" s="54">
        <v>0</v>
      </c>
      <c r="S36" s="59" t="s">
        <v>114</v>
      </c>
      <c r="T36" s="54">
        <v>0</v>
      </c>
      <c r="U36" s="59" t="s">
        <v>114</v>
      </c>
      <c r="V36" s="54">
        <v>0</v>
      </c>
      <c r="W36" s="59" t="s">
        <v>114</v>
      </c>
      <c r="X36" s="54">
        <v>0</v>
      </c>
      <c r="Y36" s="59" t="s">
        <v>114</v>
      </c>
      <c r="Z36" s="54">
        <v>0</v>
      </c>
      <c r="AA36" s="59" t="s">
        <v>114</v>
      </c>
      <c r="AB36" s="54">
        <v>0</v>
      </c>
      <c r="AC36" s="59" t="s">
        <v>114</v>
      </c>
      <c r="AD36" s="54">
        <v>0</v>
      </c>
      <c r="AE36" s="59" t="s">
        <v>114</v>
      </c>
    </row>
    <row r="37" spans="1:31" x14ac:dyDescent="0.2">
      <c r="A37" s="53" t="s">
        <v>26</v>
      </c>
      <c r="B37" s="56">
        <v>0</v>
      </c>
      <c r="C37" s="58" t="s">
        <v>114</v>
      </c>
      <c r="D37" s="56">
        <v>0</v>
      </c>
      <c r="E37" s="58" t="s">
        <v>114</v>
      </c>
      <c r="F37" s="56">
        <v>0</v>
      </c>
      <c r="G37" s="58" t="s">
        <v>114</v>
      </c>
      <c r="H37" s="56">
        <v>0</v>
      </c>
      <c r="I37" s="58" t="s">
        <v>114</v>
      </c>
      <c r="J37" s="56">
        <v>0</v>
      </c>
      <c r="K37" s="58" t="s">
        <v>114</v>
      </c>
      <c r="L37" s="56">
        <v>0</v>
      </c>
      <c r="M37" s="58" t="s">
        <v>114</v>
      </c>
      <c r="N37" s="56">
        <v>0</v>
      </c>
      <c r="O37" s="58" t="s">
        <v>114</v>
      </c>
      <c r="P37" s="56">
        <v>0</v>
      </c>
      <c r="Q37" s="58" t="s">
        <v>114</v>
      </c>
      <c r="R37" s="56">
        <v>0</v>
      </c>
      <c r="S37" s="58" t="s">
        <v>114</v>
      </c>
      <c r="T37" s="56">
        <v>0</v>
      </c>
      <c r="U37" s="58" t="s">
        <v>114</v>
      </c>
      <c r="V37" s="56">
        <v>0</v>
      </c>
      <c r="W37" s="58" t="s">
        <v>114</v>
      </c>
      <c r="X37" s="56">
        <v>0</v>
      </c>
      <c r="Y37" s="58" t="s">
        <v>114</v>
      </c>
      <c r="Z37" s="56">
        <v>0</v>
      </c>
      <c r="AA37" s="58" t="s">
        <v>114</v>
      </c>
      <c r="AB37" s="56">
        <v>0</v>
      </c>
      <c r="AC37" s="58" t="s">
        <v>114</v>
      </c>
      <c r="AD37" s="56">
        <v>0</v>
      </c>
      <c r="AE37" s="58" t="s">
        <v>114</v>
      </c>
    </row>
    <row r="38" spans="1:31" x14ac:dyDescent="0.2">
      <c r="A38" s="53" t="s">
        <v>27</v>
      </c>
      <c r="B38" s="59" t="s">
        <v>71</v>
      </c>
      <c r="C38" s="59" t="s">
        <v>114</v>
      </c>
      <c r="D38" s="59" t="s">
        <v>71</v>
      </c>
      <c r="E38" s="59" t="s">
        <v>114</v>
      </c>
      <c r="F38" s="59" t="s">
        <v>71</v>
      </c>
      <c r="G38" s="59" t="s">
        <v>114</v>
      </c>
      <c r="H38" s="59" t="s">
        <v>71</v>
      </c>
      <c r="I38" s="59" t="s">
        <v>114</v>
      </c>
      <c r="J38" s="59" t="s">
        <v>71</v>
      </c>
      <c r="K38" s="59" t="s">
        <v>114</v>
      </c>
      <c r="L38" s="59" t="s">
        <v>71</v>
      </c>
      <c r="M38" s="59" t="s">
        <v>114</v>
      </c>
      <c r="N38" s="59" t="s">
        <v>71</v>
      </c>
      <c r="O38" s="59" t="s">
        <v>114</v>
      </c>
      <c r="P38" s="59" t="s">
        <v>71</v>
      </c>
      <c r="Q38" s="59" t="s">
        <v>114</v>
      </c>
      <c r="R38" s="59" t="s">
        <v>71</v>
      </c>
      <c r="S38" s="59" t="s">
        <v>114</v>
      </c>
      <c r="T38" s="59" t="s">
        <v>71</v>
      </c>
      <c r="U38" s="59" t="s">
        <v>114</v>
      </c>
      <c r="V38" s="54">
        <v>0</v>
      </c>
      <c r="W38" s="59" t="s">
        <v>114</v>
      </c>
      <c r="X38" s="54">
        <v>0</v>
      </c>
      <c r="Y38" s="59" t="s">
        <v>114</v>
      </c>
      <c r="Z38" s="54">
        <v>0</v>
      </c>
      <c r="AA38" s="59" t="s">
        <v>114</v>
      </c>
      <c r="AB38" s="54">
        <v>0</v>
      </c>
      <c r="AC38" s="59" t="s">
        <v>114</v>
      </c>
      <c r="AD38" s="54">
        <v>0</v>
      </c>
      <c r="AE38" s="59" t="s">
        <v>114</v>
      </c>
    </row>
    <row r="39" spans="1:31" x14ac:dyDescent="0.2">
      <c r="A39" s="53" t="s">
        <v>28</v>
      </c>
      <c r="B39" s="56">
        <v>0</v>
      </c>
      <c r="C39" s="58" t="s">
        <v>114</v>
      </c>
      <c r="D39" s="56">
        <v>0</v>
      </c>
      <c r="E39" s="58" t="s">
        <v>114</v>
      </c>
      <c r="F39" s="56">
        <v>0</v>
      </c>
      <c r="G39" s="58" t="s">
        <v>114</v>
      </c>
      <c r="H39" s="56">
        <v>0</v>
      </c>
      <c r="I39" s="58" t="s">
        <v>114</v>
      </c>
      <c r="J39" s="56">
        <v>0</v>
      </c>
      <c r="K39" s="58" t="s">
        <v>114</v>
      </c>
      <c r="L39" s="56">
        <v>0</v>
      </c>
      <c r="M39" s="58" t="s">
        <v>114</v>
      </c>
      <c r="N39" s="56">
        <v>0</v>
      </c>
      <c r="O39" s="58" t="s">
        <v>114</v>
      </c>
      <c r="P39" s="56">
        <v>0</v>
      </c>
      <c r="Q39" s="58" t="s">
        <v>114</v>
      </c>
      <c r="R39" s="56">
        <v>0</v>
      </c>
      <c r="S39" s="58" t="s">
        <v>114</v>
      </c>
      <c r="T39" s="56">
        <v>0</v>
      </c>
      <c r="U39" s="58" t="s">
        <v>114</v>
      </c>
      <c r="V39" s="56">
        <v>0</v>
      </c>
      <c r="W39" s="58" t="s">
        <v>114</v>
      </c>
      <c r="X39" s="56">
        <v>0</v>
      </c>
      <c r="Y39" s="58" t="s">
        <v>114</v>
      </c>
      <c r="Z39" s="56">
        <v>0</v>
      </c>
      <c r="AA39" s="58" t="s">
        <v>114</v>
      </c>
      <c r="AB39" s="56">
        <v>0</v>
      </c>
      <c r="AC39" s="58" t="s">
        <v>114</v>
      </c>
      <c r="AD39" s="56">
        <v>0</v>
      </c>
      <c r="AE39" s="58" t="s">
        <v>114</v>
      </c>
    </row>
    <row r="40" spans="1:3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  <c r="AE42" s="59" t="s">
        <v>114</v>
      </c>
    </row>
    <row r="43" spans="1:31" x14ac:dyDescent="0.2">
      <c r="A43" s="53" t="s">
        <v>32</v>
      </c>
      <c r="B43" s="56">
        <v>120</v>
      </c>
      <c r="C43" s="58" t="s">
        <v>114</v>
      </c>
      <c r="D43" s="56">
        <v>120</v>
      </c>
      <c r="E43" s="58" t="s">
        <v>114</v>
      </c>
      <c r="F43" s="56">
        <v>0</v>
      </c>
      <c r="G43" s="58" t="s">
        <v>114</v>
      </c>
      <c r="H43" s="56">
        <v>0</v>
      </c>
      <c r="I43" s="58" t="s">
        <v>114</v>
      </c>
      <c r="J43" s="56">
        <v>0</v>
      </c>
      <c r="K43" s="58" t="s">
        <v>114</v>
      </c>
      <c r="L43" s="56">
        <v>0</v>
      </c>
      <c r="M43" s="58" t="s">
        <v>114</v>
      </c>
      <c r="N43" s="56">
        <v>0</v>
      </c>
      <c r="O43" s="58" t="s">
        <v>114</v>
      </c>
      <c r="P43" s="56">
        <v>0</v>
      </c>
      <c r="Q43" s="58" t="s">
        <v>114</v>
      </c>
      <c r="R43" s="56">
        <v>0</v>
      </c>
      <c r="S43" s="58" t="s">
        <v>114</v>
      </c>
      <c r="T43" s="56">
        <v>0</v>
      </c>
      <c r="U43" s="58" t="s">
        <v>114</v>
      </c>
      <c r="V43" s="56">
        <v>0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E51" s="58" t="s">
        <v>114</v>
      </c>
    </row>
    <row r="52" spans="1:3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  <c r="AE53" s="58" t="s">
        <v>114</v>
      </c>
    </row>
    <row r="55" spans="1:31" x14ac:dyDescent="0.2">
      <c r="A55" s="50" t="s">
        <v>116</v>
      </c>
    </row>
    <row r="56" spans="1:31" x14ac:dyDescent="0.2">
      <c r="A56" s="50" t="s">
        <v>71</v>
      </c>
      <c r="B56" s="49" t="s">
        <v>72</v>
      </c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E58"/>
  <sheetViews>
    <sheetView workbookViewId="0">
      <pane xSplit="1" ySplit="10" topLeftCell="AB25" activePane="bottomRight" state="frozen"/>
      <selection pane="topRight" activeCell="B1" sqref="B1"/>
      <selection pane="bottomLeft" activeCell="A11" sqref="A11"/>
      <selection pane="bottomRight" activeCell="AJ33" sqref="AJ33"/>
    </sheetView>
  </sheetViews>
  <sheetFormatPr defaultColWidth="16.140625" defaultRowHeight="12.75" x14ac:dyDescent="0.2"/>
  <cols>
    <col min="1" max="1" width="20.7109375" style="22" customWidth="1"/>
    <col min="2" max="16384" width="16.140625" style="22"/>
  </cols>
  <sheetData>
    <row r="1" spans="1:31" x14ac:dyDescent="0.2">
      <c r="A1" s="49" t="s">
        <v>154</v>
      </c>
    </row>
    <row r="2" spans="1:31" x14ac:dyDescent="0.2">
      <c r="A2" s="49" t="s">
        <v>105</v>
      </c>
      <c r="B2" s="50" t="s">
        <v>155</v>
      </c>
    </row>
    <row r="3" spans="1:31" x14ac:dyDescent="0.2">
      <c r="A3" s="49" t="s">
        <v>106</v>
      </c>
      <c r="B3" s="49" t="s">
        <v>146</v>
      </c>
    </row>
    <row r="5" spans="1:31" x14ac:dyDescent="0.2">
      <c r="A5" s="50" t="s">
        <v>107</v>
      </c>
      <c r="C5" s="49" t="s">
        <v>108</v>
      </c>
    </row>
    <row r="6" spans="1:31" x14ac:dyDescent="0.2">
      <c r="A6" s="50" t="s">
        <v>109</v>
      </c>
      <c r="C6" s="49" t="s">
        <v>86</v>
      </c>
    </row>
    <row r="7" spans="1:31" x14ac:dyDescent="0.2">
      <c r="A7" s="50" t="s">
        <v>110</v>
      </c>
      <c r="C7" s="49" t="s">
        <v>102</v>
      </c>
    </row>
    <row r="9" spans="1:3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x14ac:dyDescent="0.2">
      <c r="A11" s="53" t="s">
        <v>2</v>
      </c>
      <c r="B11" s="57">
        <v>209698.03400000001</v>
      </c>
      <c r="C11" s="58" t="s">
        <v>114</v>
      </c>
      <c r="D11" s="57">
        <v>219620.71799999999</v>
      </c>
      <c r="E11" s="58" t="s">
        <v>114</v>
      </c>
      <c r="F11" s="57">
        <v>215345.913</v>
      </c>
      <c r="G11" s="58" t="s">
        <v>114</v>
      </c>
      <c r="H11" s="57">
        <v>208372.39600000001</v>
      </c>
      <c r="I11" s="58" t="s">
        <v>114</v>
      </c>
      <c r="J11" s="57">
        <v>206514.046</v>
      </c>
      <c r="K11" s="58" t="s">
        <v>114</v>
      </c>
      <c r="L11" s="57">
        <v>208966.14600000001</v>
      </c>
      <c r="M11" s="58" t="s">
        <v>114</v>
      </c>
      <c r="N11" s="57">
        <v>203781.652</v>
      </c>
      <c r="O11" s="58" t="s">
        <v>114</v>
      </c>
      <c r="P11" s="57">
        <v>197052.79199999999</v>
      </c>
      <c r="Q11" s="58" t="s">
        <v>114</v>
      </c>
      <c r="R11" s="57">
        <v>194898.85699999999</v>
      </c>
      <c r="S11" s="58" t="s">
        <v>114</v>
      </c>
      <c r="T11" s="57">
        <v>195247.61199999999</v>
      </c>
      <c r="U11" s="58" t="s">
        <v>114</v>
      </c>
      <c r="V11" s="57">
        <v>196180.921</v>
      </c>
      <c r="W11" s="58" t="s">
        <v>114</v>
      </c>
      <c r="X11" s="57">
        <v>175176.12899999999</v>
      </c>
      <c r="Y11" s="58" t="s">
        <v>114</v>
      </c>
      <c r="Z11" s="57">
        <v>186662.50700000001</v>
      </c>
      <c r="AA11" s="58" t="s">
        <v>114</v>
      </c>
      <c r="AB11" s="57">
        <v>155481.42800000001</v>
      </c>
      <c r="AC11" s="58" t="s">
        <v>114</v>
      </c>
      <c r="AD11" s="57">
        <v>157950.62100000001</v>
      </c>
      <c r="AE11" s="58" t="s">
        <v>114</v>
      </c>
    </row>
    <row r="12" spans="1:31" x14ac:dyDescent="0.2">
      <c r="A12" s="53" t="s">
        <v>124</v>
      </c>
      <c r="B12" s="55">
        <v>179106.17300000001</v>
      </c>
      <c r="C12" s="59" t="s">
        <v>114</v>
      </c>
      <c r="D12" s="55">
        <v>187227.37299999999</v>
      </c>
      <c r="E12" s="59" t="s">
        <v>114</v>
      </c>
      <c r="F12" s="55">
        <v>181845.193</v>
      </c>
      <c r="G12" s="59" t="s">
        <v>114</v>
      </c>
      <c r="H12" s="55">
        <v>174051.54500000001</v>
      </c>
      <c r="I12" s="59" t="s">
        <v>114</v>
      </c>
      <c r="J12" s="54">
        <v>172300.22</v>
      </c>
      <c r="K12" s="59" t="s">
        <v>114</v>
      </c>
      <c r="L12" s="55">
        <v>174048.06599999999</v>
      </c>
      <c r="M12" s="59" t="s">
        <v>114</v>
      </c>
      <c r="N12" s="55">
        <v>170722.91699999999</v>
      </c>
      <c r="O12" s="59" t="s">
        <v>114</v>
      </c>
      <c r="P12" s="54">
        <v>164483.99</v>
      </c>
      <c r="Q12" s="59" t="s">
        <v>114</v>
      </c>
      <c r="R12" s="54">
        <v>160599.38</v>
      </c>
      <c r="S12" s="59" t="s">
        <v>114</v>
      </c>
      <c r="T12" s="55">
        <v>160020.31200000001</v>
      </c>
      <c r="U12" s="59" t="s">
        <v>114</v>
      </c>
      <c r="V12" s="55">
        <v>161139.95499999999</v>
      </c>
      <c r="W12" s="59" t="s">
        <v>114</v>
      </c>
      <c r="X12" s="55">
        <v>144377.15700000001</v>
      </c>
      <c r="Y12" s="59" t="s">
        <v>114</v>
      </c>
      <c r="Z12" s="55">
        <v>155483.93100000001</v>
      </c>
      <c r="AA12" s="59" t="s">
        <v>114</v>
      </c>
      <c r="AB12" s="55">
        <v>124254.148</v>
      </c>
      <c r="AC12" s="59" t="s">
        <v>114</v>
      </c>
      <c r="AD12" s="55">
        <v>127702.565</v>
      </c>
      <c r="AE12" s="59" t="s">
        <v>114</v>
      </c>
    </row>
    <row r="13" spans="1:31" x14ac:dyDescent="0.2">
      <c r="A13" s="53" t="s">
        <v>3</v>
      </c>
      <c r="B13" s="57">
        <v>11853.287</v>
      </c>
      <c r="C13" s="58" t="s">
        <v>114</v>
      </c>
      <c r="D13" s="57">
        <v>11608.852999999999</v>
      </c>
      <c r="E13" s="58" t="s">
        <v>114</v>
      </c>
      <c r="F13" s="57">
        <v>11700.611000000001</v>
      </c>
      <c r="G13" s="58" t="s">
        <v>114</v>
      </c>
      <c r="H13" s="57">
        <v>9765.3130000000001</v>
      </c>
      <c r="I13" s="58" t="s">
        <v>114</v>
      </c>
      <c r="J13" s="57">
        <v>10336.494000000001</v>
      </c>
      <c r="K13" s="58" t="s">
        <v>114</v>
      </c>
      <c r="L13" s="57">
        <v>8176.2370000000001</v>
      </c>
      <c r="M13" s="58" t="s">
        <v>114</v>
      </c>
      <c r="N13" s="57">
        <v>6283.1779999999999</v>
      </c>
      <c r="O13" s="58" t="s">
        <v>114</v>
      </c>
      <c r="P13" s="57">
        <v>10588.967000000001</v>
      </c>
      <c r="Q13" s="58" t="s">
        <v>114</v>
      </c>
      <c r="R13" s="56">
        <v>10299.709999999999</v>
      </c>
      <c r="S13" s="58" t="s">
        <v>114</v>
      </c>
      <c r="T13" s="57">
        <v>6960.8620000000001</v>
      </c>
      <c r="U13" s="58" t="s">
        <v>114</v>
      </c>
      <c r="V13" s="57">
        <v>10593.545</v>
      </c>
      <c r="W13" s="58" t="s">
        <v>114</v>
      </c>
      <c r="X13" s="57">
        <v>8371.0149999999994</v>
      </c>
      <c r="Y13" s="58" t="s">
        <v>114</v>
      </c>
      <c r="Z13" s="57">
        <v>12223.218000000001</v>
      </c>
      <c r="AA13" s="58" t="s">
        <v>114</v>
      </c>
      <c r="AB13" s="57">
        <v>10697.550999999999</v>
      </c>
      <c r="AC13" s="58" t="s">
        <v>114</v>
      </c>
      <c r="AD13" s="57">
        <v>7925.2030000000004</v>
      </c>
      <c r="AE13" s="58" t="s">
        <v>114</v>
      </c>
    </row>
    <row r="14" spans="1:31" x14ac:dyDescent="0.2">
      <c r="A14" s="53" t="s">
        <v>4</v>
      </c>
      <c r="B14" s="54">
        <v>3877.91</v>
      </c>
      <c r="C14" s="59" t="s">
        <v>114</v>
      </c>
      <c r="D14" s="54">
        <v>3849.12</v>
      </c>
      <c r="E14" s="59" t="s">
        <v>114</v>
      </c>
      <c r="F14" s="54">
        <v>4105.07</v>
      </c>
      <c r="G14" s="59" t="s">
        <v>114</v>
      </c>
      <c r="H14" s="54">
        <v>4020.24</v>
      </c>
      <c r="I14" s="59" t="s">
        <v>114</v>
      </c>
      <c r="J14" s="54">
        <v>3667.58</v>
      </c>
      <c r="K14" s="59" t="s">
        <v>114</v>
      </c>
      <c r="L14" s="54">
        <v>4046.7</v>
      </c>
      <c r="M14" s="59" t="s">
        <v>114</v>
      </c>
      <c r="N14" s="54">
        <v>3912</v>
      </c>
      <c r="O14" s="59" t="s">
        <v>114</v>
      </c>
      <c r="P14" s="54">
        <v>4010.9</v>
      </c>
      <c r="Q14" s="59" t="s">
        <v>114</v>
      </c>
      <c r="R14" s="54">
        <v>3940.7</v>
      </c>
      <c r="S14" s="59" t="s">
        <v>114</v>
      </c>
      <c r="T14" s="54">
        <v>4168.3</v>
      </c>
      <c r="U14" s="59" t="s">
        <v>114</v>
      </c>
      <c r="V14" s="55">
        <v>4301.7619999999997</v>
      </c>
      <c r="W14" s="59" t="s">
        <v>114</v>
      </c>
      <c r="X14" s="55">
        <v>4334.6769999999997</v>
      </c>
      <c r="Y14" s="59" t="s">
        <v>114</v>
      </c>
      <c r="Z14" s="55">
        <v>4294.9440000000004</v>
      </c>
      <c r="AA14" s="59" t="s">
        <v>114</v>
      </c>
      <c r="AB14" s="55">
        <v>4289.7290000000003</v>
      </c>
      <c r="AC14" s="59" t="s">
        <v>114</v>
      </c>
      <c r="AD14" s="55">
        <v>4218.0039999999999</v>
      </c>
      <c r="AE14" s="59" t="s">
        <v>114</v>
      </c>
    </row>
    <row r="15" spans="1:31" x14ac:dyDescent="0.2">
      <c r="A15" s="53" t="s">
        <v>5</v>
      </c>
      <c r="B15" s="57">
        <v>6975.3509999999997</v>
      </c>
      <c r="C15" s="58" t="s">
        <v>114</v>
      </c>
      <c r="D15" s="57">
        <v>7160.3950000000004</v>
      </c>
      <c r="E15" s="58" t="s">
        <v>114</v>
      </c>
      <c r="F15" s="56">
        <v>7199.85</v>
      </c>
      <c r="G15" s="58" t="s">
        <v>114</v>
      </c>
      <c r="H15" s="57">
        <v>7673.9849999999997</v>
      </c>
      <c r="I15" s="58" t="s">
        <v>114</v>
      </c>
      <c r="J15" s="57">
        <v>7758.5209999999997</v>
      </c>
      <c r="K15" s="58" t="s">
        <v>114</v>
      </c>
      <c r="L15" s="57">
        <v>7630.7659999999996</v>
      </c>
      <c r="M15" s="58" t="s">
        <v>114</v>
      </c>
      <c r="N15" s="57">
        <v>6680.3519999999999</v>
      </c>
      <c r="O15" s="58" t="s">
        <v>114</v>
      </c>
      <c r="P15" s="57">
        <v>5977.4979999999996</v>
      </c>
      <c r="Q15" s="58" t="s">
        <v>114</v>
      </c>
      <c r="R15" s="57">
        <v>7016.777</v>
      </c>
      <c r="S15" s="58" t="s">
        <v>114</v>
      </c>
      <c r="T15" s="56">
        <v>7449</v>
      </c>
      <c r="U15" s="58" t="s">
        <v>114</v>
      </c>
      <c r="V15" s="57">
        <v>7548.2039999999997</v>
      </c>
      <c r="W15" s="58" t="s">
        <v>114</v>
      </c>
      <c r="X15" s="57">
        <v>7496.2950000000001</v>
      </c>
      <c r="Y15" s="58" t="s">
        <v>114</v>
      </c>
      <c r="Z15" s="57">
        <v>7641.6319999999996</v>
      </c>
      <c r="AA15" s="58" t="s">
        <v>114</v>
      </c>
      <c r="AB15" s="57">
        <v>7714.5510000000004</v>
      </c>
      <c r="AC15" s="58" t="s">
        <v>114</v>
      </c>
      <c r="AD15" s="57">
        <v>7571.8720000000003</v>
      </c>
      <c r="AE15" s="58" t="s">
        <v>114</v>
      </c>
    </row>
    <row r="16" spans="1:3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x14ac:dyDescent="0.2">
      <c r="A17" s="53" t="s">
        <v>73</v>
      </c>
      <c r="B17" s="56">
        <v>34733.199999999997</v>
      </c>
      <c r="C17" s="58" t="s">
        <v>114</v>
      </c>
      <c r="D17" s="56">
        <v>36200.800000000003</v>
      </c>
      <c r="E17" s="58" t="s">
        <v>114</v>
      </c>
      <c r="F17" s="56">
        <v>27807.200000000001</v>
      </c>
      <c r="G17" s="58" t="s">
        <v>114</v>
      </c>
      <c r="H17" s="56">
        <v>25618.6</v>
      </c>
      <c r="I17" s="58" t="s">
        <v>114</v>
      </c>
      <c r="J17" s="56">
        <v>25052.2</v>
      </c>
      <c r="K17" s="58" t="s">
        <v>114</v>
      </c>
      <c r="L17" s="56">
        <v>25010.7</v>
      </c>
      <c r="M17" s="58" t="s">
        <v>114</v>
      </c>
      <c r="N17" s="57">
        <v>23636.344000000001</v>
      </c>
      <c r="O17" s="58" t="s">
        <v>114</v>
      </c>
      <c r="P17" s="56">
        <v>21794.7</v>
      </c>
      <c r="Q17" s="58" t="s">
        <v>114</v>
      </c>
      <c r="R17" s="56">
        <v>19654.7</v>
      </c>
      <c r="S17" s="58" t="s">
        <v>114</v>
      </c>
      <c r="T17" s="56">
        <v>19571</v>
      </c>
      <c r="U17" s="58" t="s">
        <v>114</v>
      </c>
      <c r="V17" s="56">
        <v>19332</v>
      </c>
      <c r="W17" s="58" t="s">
        <v>114</v>
      </c>
      <c r="X17" s="56">
        <v>16576.8</v>
      </c>
      <c r="Y17" s="58" t="s">
        <v>114</v>
      </c>
      <c r="Z17" s="56">
        <v>17768.59</v>
      </c>
      <c r="AA17" s="58" t="s">
        <v>114</v>
      </c>
      <c r="AB17" s="56">
        <v>8938</v>
      </c>
      <c r="AC17" s="58" t="s">
        <v>126</v>
      </c>
      <c r="AD17" s="56">
        <v>1859</v>
      </c>
      <c r="AE17" s="58" t="s">
        <v>114</v>
      </c>
    </row>
    <row r="18" spans="1:3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x14ac:dyDescent="0.2">
      <c r="A21" s="53" t="s">
        <v>10</v>
      </c>
      <c r="B21" s="56">
        <v>13783</v>
      </c>
      <c r="C21" s="58" t="s">
        <v>114</v>
      </c>
      <c r="D21" s="56">
        <v>16134.8</v>
      </c>
      <c r="E21" s="58" t="s">
        <v>114</v>
      </c>
      <c r="F21" s="56">
        <v>15044.7</v>
      </c>
      <c r="G21" s="58" t="s">
        <v>114</v>
      </c>
      <c r="H21" s="56">
        <v>15990.5</v>
      </c>
      <c r="I21" s="58" t="s">
        <v>114</v>
      </c>
      <c r="J21" s="56">
        <v>14785</v>
      </c>
      <c r="K21" s="58" t="s">
        <v>114</v>
      </c>
      <c r="L21" s="56">
        <v>14931.1</v>
      </c>
      <c r="M21" s="58" t="s">
        <v>114</v>
      </c>
      <c r="N21" s="56">
        <v>14903.2</v>
      </c>
      <c r="O21" s="58" t="s">
        <v>114</v>
      </c>
      <c r="P21" s="56">
        <v>15272.9</v>
      </c>
      <c r="Q21" s="58" t="s">
        <v>114</v>
      </c>
      <c r="R21" s="56">
        <v>15131.49</v>
      </c>
      <c r="S21" s="58" t="s">
        <v>114</v>
      </c>
      <c r="T21" s="56">
        <v>14478.8</v>
      </c>
      <c r="U21" s="58" t="s">
        <v>114</v>
      </c>
      <c r="V21" s="56">
        <v>15218</v>
      </c>
      <c r="W21" s="58" t="s">
        <v>114</v>
      </c>
      <c r="X21" s="56">
        <v>15174</v>
      </c>
      <c r="Y21" s="58" t="s">
        <v>114</v>
      </c>
      <c r="Z21" s="56">
        <v>14725</v>
      </c>
      <c r="AA21" s="58" t="s">
        <v>114</v>
      </c>
      <c r="AB21" s="56">
        <v>15295</v>
      </c>
      <c r="AC21" s="58" t="s">
        <v>114</v>
      </c>
      <c r="AD21" s="56">
        <v>14778</v>
      </c>
      <c r="AE21" s="58" t="s">
        <v>114</v>
      </c>
    </row>
    <row r="22" spans="1:31" x14ac:dyDescent="0.2">
      <c r="A22" s="53" t="s">
        <v>11</v>
      </c>
      <c r="B22" s="54">
        <v>106857</v>
      </c>
      <c r="C22" s="59" t="s">
        <v>114</v>
      </c>
      <c r="D22" s="54">
        <v>111612</v>
      </c>
      <c r="E22" s="59" t="s">
        <v>114</v>
      </c>
      <c r="F22" s="54">
        <v>115209</v>
      </c>
      <c r="G22" s="59" t="s">
        <v>114</v>
      </c>
      <c r="H22" s="54">
        <v>110863</v>
      </c>
      <c r="I22" s="59" t="s">
        <v>114</v>
      </c>
      <c r="J22" s="55">
        <v>110414.916</v>
      </c>
      <c r="K22" s="59" t="s">
        <v>114</v>
      </c>
      <c r="L22" s="54">
        <v>113747.77</v>
      </c>
      <c r="M22" s="59" t="s">
        <v>114</v>
      </c>
      <c r="N22" s="55">
        <v>113996.44500000001</v>
      </c>
      <c r="O22" s="59" t="s">
        <v>114</v>
      </c>
      <c r="P22" s="55">
        <v>105078.837</v>
      </c>
      <c r="Q22" s="59" t="s">
        <v>114</v>
      </c>
      <c r="R22" s="54">
        <v>103860.74</v>
      </c>
      <c r="S22" s="59" t="s">
        <v>114</v>
      </c>
      <c r="T22" s="54">
        <v>107628.69</v>
      </c>
      <c r="U22" s="59" t="s">
        <v>114</v>
      </c>
      <c r="V22" s="54">
        <v>103987</v>
      </c>
      <c r="W22" s="59" t="s">
        <v>114</v>
      </c>
      <c r="X22" s="54">
        <v>92211</v>
      </c>
      <c r="Y22" s="59" t="s">
        <v>114</v>
      </c>
      <c r="Z22" s="54">
        <v>98864</v>
      </c>
      <c r="AA22" s="59" t="s">
        <v>114</v>
      </c>
      <c r="AB22" s="54">
        <v>76809</v>
      </c>
      <c r="AC22" s="59" t="s">
        <v>114</v>
      </c>
      <c r="AD22" s="54">
        <v>88138</v>
      </c>
      <c r="AE22" s="59" t="s">
        <v>114</v>
      </c>
    </row>
    <row r="23" spans="1:3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x14ac:dyDescent="0.2">
      <c r="A29" s="53" t="s">
        <v>18</v>
      </c>
      <c r="B29" s="56">
        <v>3878</v>
      </c>
      <c r="C29" s="58" t="s">
        <v>114</v>
      </c>
      <c r="D29" s="56">
        <v>3963</v>
      </c>
      <c r="E29" s="58" t="s">
        <v>114</v>
      </c>
      <c r="F29" s="56">
        <v>3964.9</v>
      </c>
      <c r="G29" s="58" t="s">
        <v>114</v>
      </c>
      <c r="H29" s="57">
        <v>3986.1350000000002</v>
      </c>
      <c r="I29" s="58" t="s">
        <v>114</v>
      </c>
      <c r="J29" s="57">
        <v>3869.5259999999998</v>
      </c>
      <c r="K29" s="58" t="s">
        <v>114</v>
      </c>
      <c r="L29" s="57">
        <v>3937.4140000000002</v>
      </c>
      <c r="M29" s="58" t="s">
        <v>114</v>
      </c>
      <c r="N29" s="57">
        <v>3994.2820000000002</v>
      </c>
      <c r="O29" s="58" t="s">
        <v>114</v>
      </c>
      <c r="P29" s="57">
        <v>4070.7040000000002</v>
      </c>
      <c r="Q29" s="58" t="s">
        <v>114</v>
      </c>
      <c r="R29" s="56">
        <v>4084</v>
      </c>
      <c r="S29" s="58" t="s">
        <v>114</v>
      </c>
      <c r="T29" s="56">
        <v>4006</v>
      </c>
      <c r="U29" s="58" t="s">
        <v>114</v>
      </c>
      <c r="V29" s="56">
        <v>4106</v>
      </c>
      <c r="W29" s="58" t="s">
        <v>114</v>
      </c>
      <c r="X29" s="56">
        <v>4053</v>
      </c>
      <c r="Y29" s="58" t="s">
        <v>114</v>
      </c>
      <c r="Z29" s="56">
        <v>4034</v>
      </c>
      <c r="AA29" s="58" t="s">
        <v>114</v>
      </c>
      <c r="AB29" s="56">
        <v>3992</v>
      </c>
      <c r="AC29" s="58" t="s">
        <v>114</v>
      </c>
      <c r="AD29" s="56">
        <v>4015</v>
      </c>
      <c r="AE29" s="58" t="s">
        <v>114</v>
      </c>
    </row>
    <row r="30" spans="1:3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x14ac:dyDescent="0.2">
      <c r="A31" s="53" t="s">
        <v>20</v>
      </c>
      <c r="B31" s="56">
        <v>980</v>
      </c>
      <c r="C31" s="58" t="s">
        <v>114</v>
      </c>
      <c r="D31" s="56">
        <v>917.4</v>
      </c>
      <c r="E31" s="58" t="s">
        <v>114</v>
      </c>
      <c r="F31" s="56">
        <v>959.2</v>
      </c>
      <c r="G31" s="58" t="s">
        <v>114</v>
      </c>
      <c r="H31" s="56">
        <v>920</v>
      </c>
      <c r="I31" s="58" t="s">
        <v>114</v>
      </c>
      <c r="J31" s="56">
        <v>656.2</v>
      </c>
      <c r="K31" s="58" t="s">
        <v>114</v>
      </c>
      <c r="L31" s="56">
        <v>941.3</v>
      </c>
      <c r="M31" s="58" t="s">
        <v>114</v>
      </c>
      <c r="N31" s="56">
        <v>937.35</v>
      </c>
      <c r="O31" s="58" t="s">
        <v>114</v>
      </c>
      <c r="P31" s="56">
        <v>916.14</v>
      </c>
      <c r="Q31" s="58" t="s">
        <v>114</v>
      </c>
      <c r="R31" s="56">
        <v>789.54</v>
      </c>
      <c r="S31" s="58" t="s">
        <v>114</v>
      </c>
      <c r="T31" s="56">
        <v>812.26</v>
      </c>
      <c r="U31" s="58" t="s">
        <v>114</v>
      </c>
      <c r="V31" s="56">
        <v>910.31</v>
      </c>
      <c r="W31" s="58" t="s">
        <v>114</v>
      </c>
      <c r="X31" s="56">
        <v>955.89</v>
      </c>
      <c r="Y31" s="58" t="s">
        <v>114</v>
      </c>
      <c r="Z31" s="56">
        <v>890.43</v>
      </c>
      <c r="AA31" s="58" t="s">
        <v>114</v>
      </c>
      <c r="AB31" s="57">
        <v>965.85799999999995</v>
      </c>
      <c r="AC31" s="58" t="s">
        <v>114</v>
      </c>
      <c r="AD31" s="57">
        <v>930.52099999999996</v>
      </c>
      <c r="AE31" s="58" t="s">
        <v>114</v>
      </c>
    </row>
    <row r="32" spans="1:3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x14ac:dyDescent="0.2">
      <c r="A35" s="53" t="s">
        <v>24</v>
      </c>
      <c r="B35" s="56">
        <v>2979.6</v>
      </c>
      <c r="C35" s="58" t="s">
        <v>114</v>
      </c>
      <c r="D35" s="56">
        <v>2922.83</v>
      </c>
      <c r="E35" s="58" t="s">
        <v>114</v>
      </c>
      <c r="F35" s="56">
        <v>2978.9</v>
      </c>
      <c r="G35" s="58" t="s">
        <v>114</v>
      </c>
      <c r="H35" s="56">
        <v>3008.49</v>
      </c>
      <c r="I35" s="58" t="s">
        <v>114</v>
      </c>
      <c r="J35" s="56">
        <v>2922.2</v>
      </c>
      <c r="K35" s="58" t="s">
        <v>114</v>
      </c>
      <c r="L35" s="56">
        <v>2941.2</v>
      </c>
      <c r="M35" s="58" t="s">
        <v>114</v>
      </c>
      <c r="N35" s="56">
        <v>2940.1</v>
      </c>
      <c r="O35" s="58" t="s">
        <v>114</v>
      </c>
      <c r="P35" s="56">
        <v>2810.7</v>
      </c>
      <c r="Q35" s="58" t="s">
        <v>114</v>
      </c>
      <c r="R35" s="56">
        <v>2907</v>
      </c>
      <c r="S35" s="58" t="s">
        <v>114</v>
      </c>
      <c r="T35" s="56">
        <v>2877</v>
      </c>
      <c r="U35" s="58" t="s">
        <v>114</v>
      </c>
      <c r="V35" s="56">
        <v>2846</v>
      </c>
      <c r="W35" s="58" t="s">
        <v>114</v>
      </c>
      <c r="X35" s="56">
        <v>2887</v>
      </c>
      <c r="Y35" s="58" t="s">
        <v>114</v>
      </c>
      <c r="Z35" s="56">
        <v>2866</v>
      </c>
      <c r="AA35" s="58" t="s">
        <v>114</v>
      </c>
      <c r="AB35" s="56">
        <v>2822</v>
      </c>
      <c r="AC35" s="58" t="s">
        <v>114</v>
      </c>
      <c r="AD35" s="56">
        <v>2867</v>
      </c>
      <c r="AE35" s="58" t="s">
        <v>114</v>
      </c>
    </row>
    <row r="36" spans="1:31" x14ac:dyDescent="0.2">
      <c r="A36" s="53" t="s">
        <v>25</v>
      </c>
      <c r="B36" s="55">
        <v>1354.6859999999999</v>
      </c>
      <c r="C36" s="59" t="s">
        <v>114</v>
      </c>
      <c r="D36" s="54">
        <v>1335.24</v>
      </c>
      <c r="E36" s="59" t="s">
        <v>114</v>
      </c>
      <c r="F36" s="55">
        <v>1470.482</v>
      </c>
      <c r="G36" s="59" t="s">
        <v>114</v>
      </c>
      <c r="H36" s="55">
        <v>1308.1320000000001</v>
      </c>
      <c r="I36" s="59" t="s">
        <v>114</v>
      </c>
      <c r="J36" s="54">
        <v>1250.9000000000001</v>
      </c>
      <c r="K36" s="59" t="s">
        <v>114</v>
      </c>
      <c r="L36" s="55">
        <v>1499.4590000000001</v>
      </c>
      <c r="M36" s="59" t="s">
        <v>114</v>
      </c>
      <c r="N36" s="54">
        <v>1332.2</v>
      </c>
      <c r="O36" s="59" t="s">
        <v>114</v>
      </c>
      <c r="P36" s="55">
        <v>1348.646</v>
      </c>
      <c r="Q36" s="59" t="s">
        <v>114</v>
      </c>
      <c r="R36" s="54">
        <v>1488.1</v>
      </c>
      <c r="S36" s="59" t="s">
        <v>114</v>
      </c>
      <c r="T36" s="54">
        <v>1364.6</v>
      </c>
      <c r="U36" s="59" t="s">
        <v>114</v>
      </c>
      <c r="V36" s="54">
        <v>1375.2</v>
      </c>
      <c r="W36" s="59" t="s">
        <v>114</v>
      </c>
      <c r="X36" s="55">
        <v>1496.8520000000001</v>
      </c>
      <c r="Y36" s="59" t="s">
        <v>114</v>
      </c>
      <c r="Z36" s="55">
        <v>1352.443</v>
      </c>
      <c r="AA36" s="59" t="s">
        <v>114</v>
      </c>
      <c r="AB36" s="55">
        <v>1336.549</v>
      </c>
      <c r="AC36" s="59" t="s">
        <v>114</v>
      </c>
      <c r="AD36" s="55">
        <v>1317.6010000000001</v>
      </c>
      <c r="AE36" s="59" t="s">
        <v>114</v>
      </c>
    </row>
    <row r="37" spans="1:31" x14ac:dyDescent="0.2">
      <c r="A37" s="53" t="s">
        <v>26</v>
      </c>
      <c r="B37" s="56">
        <v>3783</v>
      </c>
      <c r="C37" s="58" t="s">
        <v>114</v>
      </c>
      <c r="D37" s="56">
        <v>3853.28</v>
      </c>
      <c r="E37" s="58" t="s">
        <v>114</v>
      </c>
      <c r="F37" s="56">
        <v>4027</v>
      </c>
      <c r="G37" s="58" t="s">
        <v>114</v>
      </c>
      <c r="H37" s="56">
        <v>4050</v>
      </c>
      <c r="I37" s="58" t="s">
        <v>114</v>
      </c>
      <c r="J37" s="56">
        <v>4110.51</v>
      </c>
      <c r="K37" s="58" t="s">
        <v>114</v>
      </c>
      <c r="L37" s="56">
        <v>4053</v>
      </c>
      <c r="M37" s="58" t="s">
        <v>114</v>
      </c>
      <c r="N37" s="56">
        <v>4028</v>
      </c>
      <c r="O37" s="58" t="s">
        <v>114</v>
      </c>
      <c r="P37" s="56">
        <v>3894</v>
      </c>
      <c r="Q37" s="58" t="s">
        <v>114</v>
      </c>
      <c r="R37" s="56">
        <v>3985</v>
      </c>
      <c r="S37" s="58" t="s">
        <v>114</v>
      </c>
      <c r="T37" s="56">
        <v>3760</v>
      </c>
      <c r="U37" s="58" t="s">
        <v>114</v>
      </c>
      <c r="V37" s="56">
        <v>4048</v>
      </c>
      <c r="W37" s="58" t="s">
        <v>114</v>
      </c>
      <c r="X37" s="56">
        <v>4044</v>
      </c>
      <c r="Y37" s="58" t="s">
        <v>114</v>
      </c>
      <c r="Z37" s="56">
        <v>4051.05</v>
      </c>
      <c r="AA37" s="58" t="s">
        <v>114</v>
      </c>
      <c r="AB37" s="56">
        <v>4096.99</v>
      </c>
      <c r="AC37" s="58" t="s">
        <v>114</v>
      </c>
      <c r="AD37" s="56">
        <v>4732.54</v>
      </c>
      <c r="AE37" s="58" t="s">
        <v>114</v>
      </c>
    </row>
    <row r="38" spans="1:31" x14ac:dyDescent="0.2">
      <c r="A38" s="53" t="s">
        <v>27</v>
      </c>
      <c r="B38" s="54">
        <v>5762</v>
      </c>
      <c r="C38" s="59" t="s">
        <v>114</v>
      </c>
      <c r="D38" s="54">
        <v>5565</v>
      </c>
      <c r="E38" s="59" t="s">
        <v>114</v>
      </c>
      <c r="F38" s="54">
        <v>5627</v>
      </c>
      <c r="G38" s="59" t="s">
        <v>114</v>
      </c>
      <c r="H38" s="54">
        <v>5536</v>
      </c>
      <c r="I38" s="59" t="s">
        <v>114</v>
      </c>
      <c r="J38" s="54">
        <v>5694</v>
      </c>
      <c r="K38" s="59" t="s">
        <v>114</v>
      </c>
      <c r="L38" s="54">
        <v>5688</v>
      </c>
      <c r="M38" s="59" t="s">
        <v>114</v>
      </c>
      <c r="N38" s="54">
        <v>5606.2</v>
      </c>
      <c r="O38" s="59" t="s">
        <v>114</v>
      </c>
      <c r="P38" s="54">
        <v>5589.8</v>
      </c>
      <c r="Q38" s="59" t="s">
        <v>114</v>
      </c>
      <c r="R38" s="54">
        <v>5390.1</v>
      </c>
      <c r="S38" s="59" t="s">
        <v>114</v>
      </c>
      <c r="T38" s="54">
        <v>5444.1</v>
      </c>
      <c r="U38" s="59" t="s">
        <v>114</v>
      </c>
      <c r="V38" s="54">
        <v>5675.9</v>
      </c>
      <c r="W38" s="59" t="s">
        <v>114</v>
      </c>
      <c r="X38" s="54">
        <v>5547.6</v>
      </c>
      <c r="Y38" s="59" t="s">
        <v>114</v>
      </c>
      <c r="Z38" s="54">
        <v>5609.2</v>
      </c>
      <c r="AA38" s="59" t="s">
        <v>114</v>
      </c>
      <c r="AB38" s="54">
        <v>6115.2</v>
      </c>
      <c r="AC38" s="59" t="s">
        <v>114</v>
      </c>
      <c r="AD38" s="54">
        <v>8021.7</v>
      </c>
      <c r="AE38" s="59" t="s">
        <v>114</v>
      </c>
    </row>
    <row r="39" spans="1:31" x14ac:dyDescent="0.2">
      <c r="A39" s="53" t="s">
        <v>28</v>
      </c>
      <c r="B39" s="56">
        <v>12881</v>
      </c>
      <c r="C39" s="58" t="s">
        <v>114</v>
      </c>
      <c r="D39" s="56">
        <v>14498</v>
      </c>
      <c r="E39" s="58" t="s">
        <v>114</v>
      </c>
      <c r="F39" s="56">
        <v>15252</v>
      </c>
      <c r="G39" s="58" t="s">
        <v>114</v>
      </c>
      <c r="H39" s="56">
        <v>15632</v>
      </c>
      <c r="I39" s="58" t="s">
        <v>114</v>
      </c>
      <c r="J39" s="56">
        <v>15996</v>
      </c>
      <c r="K39" s="58" t="s">
        <v>114</v>
      </c>
      <c r="L39" s="56">
        <v>16362</v>
      </c>
      <c r="M39" s="58" t="s">
        <v>114</v>
      </c>
      <c r="N39" s="56">
        <v>15532</v>
      </c>
      <c r="O39" s="58" t="s">
        <v>114</v>
      </c>
      <c r="P39" s="56">
        <v>15699</v>
      </c>
      <c r="Q39" s="58" t="s">
        <v>114</v>
      </c>
      <c r="R39" s="56">
        <v>16351</v>
      </c>
      <c r="S39" s="58" t="s">
        <v>114</v>
      </c>
      <c r="T39" s="56">
        <v>16727</v>
      </c>
      <c r="U39" s="58" t="s">
        <v>114</v>
      </c>
      <c r="V39" s="56">
        <v>16239</v>
      </c>
      <c r="W39" s="58" t="s">
        <v>114</v>
      </c>
      <c r="X39" s="56">
        <v>12028</v>
      </c>
      <c r="Y39" s="58" t="s">
        <v>114</v>
      </c>
      <c r="Z39" s="56">
        <v>12342</v>
      </c>
      <c r="AA39" s="58" t="s">
        <v>114</v>
      </c>
      <c r="AB39" s="56">
        <v>12409</v>
      </c>
      <c r="AC39" s="58" t="s">
        <v>114</v>
      </c>
      <c r="AD39" s="56">
        <v>11576.18</v>
      </c>
      <c r="AE39" s="58" t="s">
        <v>114</v>
      </c>
    </row>
    <row r="40" spans="1:3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  <c r="AE42" s="59" t="s">
        <v>114</v>
      </c>
    </row>
    <row r="43" spans="1:31" x14ac:dyDescent="0.2">
      <c r="A43" s="53" t="s">
        <v>32</v>
      </c>
      <c r="B43" s="56">
        <v>15229</v>
      </c>
      <c r="C43" s="58" t="s">
        <v>114</v>
      </c>
      <c r="D43" s="56">
        <v>13947</v>
      </c>
      <c r="E43" s="58" t="s">
        <v>114</v>
      </c>
      <c r="F43" s="56">
        <v>15626</v>
      </c>
      <c r="G43" s="58" t="s">
        <v>114</v>
      </c>
      <c r="H43" s="56">
        <v>15206</v>
      </c>
      <c r="I43" s="58" t="s">
        <v>114</v>
      </c>
      <c r="J43" s="56">
        <v>15443</v>
      </c>
      <c r="K43" s="58" t="s">
        <v>114</v>
      </c>
      <c r="L43" s="56">
        <v>13850</v>
      </c>
      <c r="M43" s="58" t="s">
        <v>114</v>
      </c>
      <c r="N43" s="57">
        <v>15479.333000000001</v>
      </c>
      <c r="O43" s="58" t="s">
        <v>114</v>
      </c>
      <c r="P43" s="57">
        <v>15413.826999999999</v>
      </c>
      <c r="Q43" s="58" t="s">
        <v>114</v>
      </c>
      <c r="R43" s="57">
        <v>15123.808000000001</v>
      </c>
      <c r="S43" s="58" t="s">
        <v>114</v>
      </c>
      <c r="T43" s="57">
        <v>14060.727000000001</v>
      </c>
      <c r="U43" s="58" t="s">
        <v>114</v>
      </c>
      <c r="V43" s="56">
        <v>13252.5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x14ac:dyDescent="0.2">
      <c r="A51" s="53" t="s">
        <v>39</v>
      </c>
      <c r="B51" s="56">
        <v>21610</v>
      </c>
      <c r="C51" s="58" t="s">
        <v>114</v>
      </c>
      <c r="D51" s="56">
        <v>23234</v>
      </c>
      <c r="E51" s="58" t="s">
        <v>114</v>
      </c>
      <c r="F51" s="56">
        <v>23519</v>
      </c>
      <c r="G51" s="58" t="s">
        <v>114</v>
      </c>
      <c r="H51" s="56">
        <v>23490</v>
      </c>
      <c r="I51" s="58" t="s">
        <v>114</v>
      </c>
      <c r="J51" s="56">
        <v>21685</v>
      </c>
      <c r="K51" s="58" t="s">
        <v>114</v>
      </c>
      <c r="L51" s="56">
        <v>23035</v>
      </c>
      <c r="M51" s="58" t="s">
        <v>114</v>
      </c>
      <c r="N51" s="56">
        <v>22836</v>
      </c>
      <c r="O51" s="58" t="s">
        <v>114</v>
      </c>
      <c r="P51" s="56">
        <v>21096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D51" s="56">
        <v>0</v>
      </c>
      <c r="AE51" s="58" t="s">
        <v>114</v>
      </c>
    </row>
    <row r="52" spans="1:3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8" t="s">
        <v>71</v>
      </c>
      <c r="AE53" s="58" t="s">
        <v>114</v>
      </c>
    </row>
    <row r="55" spans="1:31" x14ac:dyDescent="0.2">
      <c r="A55" s="50" t="s">
        <v>116</v>
      </c>
    </row>
    <row r="56" spans="1:31" x14ac:dyDescent="0.2">
      <c r="A56" s="50" t="s">
        <v>71</v>
      </c>
      <c r="B56" s="49" t="s">
        <v>72</v>
      </c>
    </row>
    <row r="57" spans="1:31" x14ac:dyDescent="0.2">
      <c r="A57" s="50" t="s">
        <v>127</v>
      </c>
    </row>
    <row r="58" spans="1:31" x14ac:dyDescent="0.2">
      <c r="A58" s="50" t="s">
        <v>126</v>
      </c>
      <c r="B58" s="49" t="s">
        <v>128</v>
      </c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E59"/>
  <sheetViews>
    <sheetView topLeftCell="A3" workbookViewId="0">
      <pane xSplit="1" ySplit="8" topLeftCell="Z13" activePane="bottomRight" state="frozen"/>
      <selection activeCell="A3" sqref="A3"/>
      <selection pane="topRight" activeCell="B3" sqref="B3"/>
      <selection pane="bottomLeft" activeCell="A11" sqref="A11"/>
      <selection pane="bottomRight" activeCell="AE13" sqref="AE13"/>
    </sheetView>
  </sheetViews>
  <sheetFormatPr defaultColWidth="21.5703125" defaultRowHeight="12.75" x14ac:dyDescent="0.2"/>
  <cols>
    <col min="1" max="16384" width="21.5703125" style="22"/>
  </cols>
  <sheetData>
    <row r="1" spans="1:31" x14ac:dyDescent="0.2">
      <c r="A1" s="49" t="s">
        <v>157</v>
      </c>
    </row>
    <row r="2" spans="1:31" x14ac:dyDescent="0.2">
      <c r="A2" s="49" t="s">
        <v>105</v>
      </c>
      <c r="B2" s="50" t="s">
        <v>156</v>
      </c>
    </row>
    <row r="3" spans="1:31" x14ac:dyDescent="0.2">
      <c r="A3" s="49" t="s">
        <v>106</v>
      </c>
      <c r="B3" s="49" t="s">
        <v>146</v>
      </c>
    </row>
    <row r="5" spans="1:31" x14ac:dyDescent="0.2">
      <c r="A5" s="50" t="s">
        <v>107</v>
      </c>
      <c r="C5" s="49" t="s">
        <v>108</v>
      </c>
    </row>
    <row r="6" spans="1:31" x14ac:dyDescent="0.2">
      <c r="A6" s="50" t="s">
        <v>109</v>
      </c>
      <c r="C6" s="49" t="s">
        <v>87</v>
      </c>
    </row>
    <row r="7" spans="1:31" x14ac:dyDescent="0.2">
      <c r="A7" s="50" t="s">
        <v>110</v>
      </c>
      <c r="C7" s="49" t="s">
        <v>81</v>
      </c>
    </row>
    <row r="9" spans="1:3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x14ac:dyDescent="0.2">
      <c r="A11" s="53" t="s">
        <v>2</v>
      </c>
      <c r="B11" s="58" t="s">
        <v>71</v>
      </c>
      <c r="C11" s="58" t="s">
        <v>114</v>
      </c>
      <c r="D11" s="58" t="s">
        <v>71</v>
      </c>
      <c r="E11" s="58" t="s">
        <v>114</v>
      </c>
      <c r="F11" s="58" t="s">
        <v>71</v>
      </c>
      <c r="G11" s="58" t="s">
        <v>114</v>
      </c>
      <c r="H11" s="58" t="s">
        <v>71</v>
      </c>
      <c r="I11" s="58" t="s">
        <v>114</v>
      </c>
      <c r="J11" s="58" t="s">
        <v>71</v>
      </c>
      <c r="K11" s="58" t="s">
        <v>114</v>
      </c>
      <c r="L11" s="58" t="s">
        <v>71</v>
      </c>
      <c r="M11" s="58" t="s">
        <v>114</v>
      </c>
      <c r="N11" s="58" t="s">
        <v>71</v>
      </c>
      <c r="O11" s="58" t="s">
        <v>114</v>
      </c>
      <c r="P11" s="58" t="s">
        <v>71</v>
      </c>
      <c r="Q11" s="58" t="s">
        <v>114</v>
      </c>
      <c r="R11" s="58" t="s">
        <v>71</v>
      </c>
      <c r="S11" s="58" t="s">
        <v>114</v>
      </c>
      <c r="T11" s="58" t="s">
        <v>71</v>
      </c>
      <c r="U11" s="58" t="s">
        <v>114</v>
      </c>
      <c r="V11" s="58" t="s">
        <v>71</v>
      </c>
      <c r="W11" s="58" t="s">
        <v>114</v>
      </c>
      <c r="X11" s="58" t="s">
        <v>71</v>
      </c>
      <c r="Y11" s="58" t="s">
        <v>114</v>
      </c>
      <c r="Z11" s="58" t="s">
        <v>71</v>
      </c>
      <c r="AA11" s="58" t="s">
        <v>114</v>
      </c>
      <c r="AB11" s="58" t="s">
        <v>71</v>
      </c>
      <c r="AC11" s="58" t="s">
        <v>114</v>
      </c>
      <c r="AD11" s="58" t="s">
        <v>71</v>
      </c>
      <c r="AE11" s="58" t="s">
        <v>114</v>
      </c>
    </row>
    <row r="12" spans="1:31" x14ac:dyDescent="0.2">
      <c r="A12" s="53" t="s">
        <v>124</v>
      </c>
      <c r="B12" s="59" t="s">
        <v>71</v>
      </c>
      <c r="C12" s="59" t="s">
        <v>114</v>
      </c>
      <c r="D12" s="59" t="s">
        <v>71</v>
      </c>
      <c r="E12" s="59" t="s">
        <v>114</v>
      </c>
      <c r="F12" s="59" t="s">
        <v>71</v>
      </c>
      <c r="G12" s="59" t="s">
        <v>114</v>
      </c>
      <c r="H12" s="59" t="s">
        <v>71</v>
      </c>
      <c r="I12" s="59" t="s">
        <v>114</v>
      </c>
      <c r="J12" s="59" t="s">
        <v>71</v>
      </c>
      <c r="K12" s="59" t="s">
        <v>114</v>
      </c>
      <c r="L12" s="59" t="s">
        <v>71</v>
      </c>
      <c r="M12" s="59" t="s">
        <v>114</v>
      </c>
      <c r="N12" s="59" t="s">
        <v>71</v>
      </c>
      <c r="O12" s="59" t="s">
        <v>114</v>
      </c>
      <c r="P12" s="59" t="s">
        <v>71</v>
      </c>
      <c r="Q12" s="59" t="s">
        <v>114</v>
      </c>
      <c r="R12" s="59" t="s">
        <v>71</v>
      </c>
      <c r="S12" s="59" t="s">
        <v>114</v>
      </c>
      <c r="T12" s="59" t="s">
        <v>71</v>
      </c>
      <c r="U12" s="59" t="s">
        <v>114</v>
      </c>
      <c r="V12" s="59" t="s">
        <v>71</v>
      </c>
      <c r="W12" s="59" t="s">
        <v>114</v>
      </c>
      <c r="X12" s="59" t="s">
        <v>71</v>
      </c>
      <c r="Y12" s="59" t="s">
        <v>114</v>
      </c>
      <c r="Z12" s="59" t="s">
        <v>71</v>
      </c>
      <c r="AA12" s="59" t="s">
        <v>114</v>
      </c>
      <c r="AB12" s="59" t="s">
        <v>71</v>
      </c>
      <c r="AC12" s="59" t="s">
        <v>114</v>
      </c>
      <c r="AD12" s="59" t="s">
        <v>71</v>
      </c>
      <c r="AE12" s="59" t="s">
        <v>114</v>
      </c>
    </row>
    <row r="13" spans="1:31" x14ac:dyDescent="0.2">
      <c r="A13" s="53" t="s">
        <v>3</v>
      </c>
      <c r="B13" s="57">
        <v>47.234999999999999</v>
      </c>
      <c r="C13" s="58" t="s">
        <v>114</v>
      </c>
      <c r="D13" s="57">
        <v>47.183999999999997</v>
      </c>
      <c r="E13" s="58" t="s">
        <v>114</v>
      </c>
      <c r="F13" s="57">
        <v>47.966000000000001</v>
      </c>
      <c r="G13" s="58" t="s">
        <v>114</v>
      </c>
      <c r="H13" s="57">
        <v>47.421999999999997</v>
      </c>
      <c r="I13" s="58" t="s">
        <v>114</v>
      </c>
      <c r="J13" s="56">
        <v>46.3</v>
      </c>
      <c r="K13" s="58" t="s">
        <v>114</v>
      </c>
      <c r="L13" s="57">
        <v>47.527999999999999</v>
      </c>
      <c r="M13" s="58" t="s">
        <v>114</v>
      </c>
      <c r="N13" s="56">
        <v>48.4</v>
      </c>
      <c r="O13" s="58" t="s">
        <v>114</v>
      </c>
      <c r="P13" s="57">
        <v>48.889000000000003</v>
      </c>
      <c r="Q13" s="58" t="s">
        <v>114</v>
      </c>
      <c r="R13" s="57">
        <v>49.884</v>
      </c>
      <c r="S13" s="58" t="s">
        <v>114</v>
      </c>
      <c r="T13" s="57">
        <v>46.225999999999999</v>
      </c>
      <c r="U13" s="58" t="s">
        <v>114</v>
      </c>
      <c r="V13" s="57">
        <v>46.774999999999999</v>
      </c>
      <c r="W13" s="58" t="s">
        <v>114</v>
      </c>
      <c r="X13" s="57">
        <v>48.793999999999997</v>
      </c>
      <c r="Y13" s="58" t="s">
        <v>114</v>
      </c>
      <c r="Z13" s="57">
        <v>48.893000000000001</v>
      </c>
      <c r="AA13" s="58" t="s">
        <v>114</v>
      </c>
      <c r="AB13" s="56">
        <v>47.41</v>
      </c>
      <c r="AC13" s="58" t="s">
        <v>114</v>
      </c>
      <c r="AD13" s="57">
        <v>46.695</v>
      </c>
      <c r="AE13" s="58" t="s">
        <v>158</v>
      </c>
    </row>
    <row r="14" spans="1:31" x14ac:dyDescent="0.2">
      <c r="A14" s="53" t="s">
        <v>4</v>
      </c>
      <c r="B14" s="54">
        <v>45.12</v>
      </c>
      <c r="C14" s="59" t="s">
        <v>114</v>
      </c>
      <c r="D14" s="54">
        <v>48.09</v>
      </c>
      <c r="E14" s="59" t="s">
        <v>114</v>
      </c>
      <c r="F14" s="54">
        <v>48.09</v>
      </c>
      <c r="G14" s="59" t="s">
        <v>114</v>
      </c>
      <c r="H14" s="54">
        <v>48.65</v>
      </c>
      <c r="I14" s="59" t="s">
        <v>114</v>
      </c>
      <c r="J14" s="54">
        <v>49.19</v>
      </c>
      <c r="K14" s="59" t="s">
        <v>114</v>
      </c>
      <c r="L14" s="54">
        <v>49.7</v>
      </c>
      <c r="M14" s="59" t="s">
        <v>114</v>
      </c>
      <c r="N14" s="54">
        <v>49.7</v>
      </c>
      <c r="O14" s="59" t="s">
        <v>114</v>
      </c>
      <c r="P14" s="54">
        <v>50.08</v>
      </c>
      <c r="Q14" s="59" t="s">
        <v>114</v>
      </c>
      <c r="R14" s="54">
        <v>49.33</v>
      </c>
      <c r="S14" s="59" t="s">
        <v>114</v>
      </c>
      <c r="T14" s="54">
        <v>49.72</v>
      </c>
      <c r="U14" s="59" t="s">
        <v>114</v>
      </c>
      <c r="V14" s="54">
        <v>13.59</v>
      </c>
      <c r="W14" s="59" t="s">
        <v>114</v>
      </c>
      <c r="X14" s="54">
        <v>51.29</v>
      </c>
      <c r="Y14" s="59" t="s">
        <v>114</v>
      </c>
      <c r="Z14" s="54">
        <v>48.95</v>
      </c>
      <c r="AA14" s="59" t="s">
        <v>114</v>
      </c>
      <c r="AB14" s="54">
        <v>50.17</v>
      </c>
      <c r="AC14" s="59" t="s">
        <v>114</v>
      </c>
      <c r="AD14" s="54">
        <v>49.57</v>
      </c>
      <c r="AE14" s="59" t="s">
        <v>114</v>
      </c>
    </row>
    <row r="15" spans="1:31" x14ac:dyDescent="0.2">
      <c r="A15" s="53" t="s">
        <v>5</v>
      </c>
      <c r="B15" s="56">
        <v>48.3</v>
      </c>
      <c r="C15" s="58" t="s">
        <v>114</v>
      </c>
      <c r="D15" s="56">
        <v>34.700000000000003</v>
      </c>
      <c r="E15" s="58" t="s">
        <v>114</v>
      </c>
      <c r="F15" s="56">
        <v>28.4</v>
      </c>
      <c r="G15" s="58" t="s">
        <v>114</v>
      </c>
      <c r="H15" s="56">
        <v>29.6</v>
      </c>
      <c r="I15" s="58" t="s">
        <v>114</v>
      </c>
      <c r="J15" s="56">
        <v>32.799999999999997</v>
      </c>
      <c r="K15" s="58" t="s">
        <v>114</v>
      </c>
      <c r="L15" s="56">
        <v>34.6</v>
      </c>
      <c r="M15" s="58" t="s">
        <v>114</v>
      </c>
      <c r="N15" s="56">
        <v>34.4</v>
      </c>
      <c r="O15" s="58" t="s">
        <v>114</v>
      </c>
      <c r="P15" s="56">
        <v>38.9</v>
      </c>
      <c r="Q15" s="58" t="s">
        <v>114</v>
      </c>
      <c r="R15" s="56">
        <v>46.9</v>
      </c>
      <c r="S15" s="58" t="s">
        <v>114</v>
      </c>
      <c r="T15" s="56">
        <v>47.2</v>
      </c>
      <c r="U15" s="58" t="s">
        <v>114</v>
      </c>
      <c r="V15" s="56">
        <v>48.8</v>
      </c>
      <c r="W15" s="58" t="s">
        <v>114</v>
      </c>
      <c r="X15" s="56">
        <v>46.7</v>
      </c>
      <c r="Y15" s="58" t="s">
        <v>114</v>
      </c>
      <c r="Z15" s="56">
        <v>46.6</v>
      </c>
      <c r="AA15" s="58" t="s">
        <v>114</v>
      </c>
      <c r="AB15" s="57">
        <v>46.075000000000003</v>
      </c>
      <c r="AC15" s="58" t="s">
        <v>114</v>
      </c>
      <c r="AD15" s="57">
        <v>47.334000000000003</v>
      </c>
      <c r="AE15" s="58" t="s">
        <v>114</v>
      </c>
    </row>
    <row r="16" spans="1:3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x14ac:dyDescent="0.2">
      <c r="A17" s="53" t="s">
        <v>73</v>
      </c>
      <c r="B17" s="56">
        <v>50</v>
      </c>
      <c r="C17" s="58" t="s">
        <v>114</v>
      </c>
      <c r="D17" s="56">
        <v>52</v>
      </c>
      <c r="E17" s="58" t="s">
        <v>114</v>
      </c>
      <c r="F17" s="56">
        <v>52</v>
      </c>
      <c r="G17" s="58" t="s">
        <v>114</v>
      </c>
      <c r="H17" s="56">
        <v>52</v>
      </c>
      <c r="I17" s="58" t="s">
        <v>114</v>
      </c>
      <c r="J17" s="56">
        <v>52</v>
      </c>
      <c r="K17" s="58" t="s">
        <v>114</v>
      </c>
      <c r="L17" s="56">
        <v>52</v>
      </c>
      <c r="M17" s="58" t="s">
        <v>114</v>
      </c>
      <c r="N17" s="56">
        <v>52</v>
      </c>
      <c r="O17" s="58" t="s">
        <v>114</v>
      </c>
      <c r="P17" s="56">
        <v>52</v>
      </c>
      <c r="Q17" s="58" t="s">
        <v>114</v>
      </c>
      <c r="R17" s="56">
        <v>52</v>
      </c>
      <c r="S17" s="58" t="s">
        <v>114</v>
      </c>
      <c r="T17" s="56">
        <v>52</v>
      </c>
      <c r="U17" s="58" t="s">
        <v>114</v>
      </c>
      <c r="V17" s="56">
        <v>52</v>
      </c>
      <c r="W17" s="58" t="s">
        <v>114</v>
      </c>
      <c r="X17" s="56">
        <v>52</v>
      </c>
      <c r="Y17" s="58" t="s">
        <v>114</v>
      </c>
      <c r="Z17" s="56">
        <v>52</v>
      </c>
      <c r="AA17" s="58" t="s">
        <v>114</v>
      </c>
      <c r="AB17" s="56">
        <v>52</v>
      </c>
      <c r="AC17" s="58" t="s">
        <v>114</v>
      </c>
      <c r="AD17" s="56">
        <v>52</v>
      </c>
      <c r="AE17" s="58" t="s">
        <v>126</v>
      </c>
    </row>
    <row r="18" spans="1:3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x14ac:dyDescent="0.2">
      <c r="A21" s="53" t="s">
        <v>10</v>
      </c>
      <c r="B21" s="56">
        <v>45.7</v>
      </c>
      <c r="C21" s="58" t="s">
        <v>114</v>
      </c>
      <c r="D21" s="56">
        <v>49</v>
      </c>
      <c r="E21" s="58" t="s">
        <v>114</v>
      </c>
      <c r="F21" s="56">
        <v>48.6</v>
      </c>
      <c r="G21" s="58" t="s">
        <v>114</v>
      </c>
      <c r="H21" s="56">
        <v>43.6</v>
      </c>
      <c r="I21" s="58" t="s">
        <v>114</v>
      </c>
      <c r="J21" s="56">
        <v>49.5</v>
      </c>
      <c r="K21" s="58" t="s">
        <v>114</v>
      </c>
      <c r="L21" s="56">
        <v>49.9</v>
      </c>
      <c r="M21" s="58" t="s">
        <v>114</v>
      </c>
      <c r="N21" s="56">
        <v>49</v>
      </c>
      <c r="O21" s="58" t="s">
        <v>114</v>
      </c>
      <c r="P21" s="56">
        <v>49.2</v>
      </c>
      <c r="Q21" s="58" t="s">
        <v>114</v>
      </c>
      <c r="R21" s="56">
        <v>49.1</v>
      </c>
      <c r="S21" s="58" t="s">
        <v>114</v>
      </c>
      <c r="T21" s="56">
        <v>48.7</v>
      </c>
      <c r="U21" s="58" t="s">
        <v>114</v>
      </c>
      <c r="V21" s="56">
        <v>48.3</v>
      </c>
      <c r="W21" s="58" t="s">
        <v>114</v>
      </c>
      <c r="X21" s="56">
        <v>50.1</v>
      </c>
      <c r="Y21" s="58" t="s">
        <v>114</v>
      </c>
      <c r="Z21" s="56">
        <v>48.8</v>
      </c>
      <c r="AA21" s="58" t="s">
        <v>114</v>
      </c>
      <c r="AB21" s="56">
        <v>49.3</v>
      </c>
      <c r="AC21" s="58" t="s">
        <v>114</v>
      </c>
      <c r="AD21" s="56">
        <v>49.2</v>
      </c>
      <c r="AE21" s="58" t="s">
        <v>114</v>
      </c>
    </row>
    <row r="22" spans="1:31" x14ac:dyDescent="0.2">
      <c r="A22" s="53" t="s">
        <v>11</v>
      </c>
      <c r="B22" s="54">
        <v>43.5</v>
      </c>
      <c r="C22" s="59" t="s">
        <v>114</v>
      </c>
      <c r="D22" s="54">
        <v>42.5</v>
      </c>
      <c r="E22" s="59" t="s">
        <v>114</v>
      </c>
      <c r="F22" s="54">
        <v>42.8</v>
      </c>
      <c r="G22" s="59" t="s">
        <v>114</v>
      </c>
      <c r="H22" s="54">
        <v>44.1</v>
      </c>
      <c r="I22" s="59" t="s">
        <v>114</v>
      </c>
      <c r="J22" s="54">
        <v>44</v>
      </c>
      <c r="K22" s="59" t="s">
        <v>114</v>
      </c>
      <c r="L22" s="54">
        <v>44.8</v>
      </c>
      <c r="M22" s="59" t="s">
        <v>114</v>
      </c>
      <c r="N22" s="54">
        <v>44.8</v>
      </c>
      <c r="O22" s="59" t="s">
        <v>114</v>
      </c>
      <c r="P22" s="54">
        <v>44.9</v>
      </c>
      <c r="Q22" s="59" t="s">
        <v>114</v>
      </c>
      <c r="R22" s="54">
        <v>44.9</v>
      </c>
      <c r="S22" s="59" t="s">
        <v>114</v>
      </c>
      <c r="T22" s="54">
        <v>44.7</v>
      </c>
      <c r="U22" s="59" t="s">
        <v>114</v>
      </c>
      <c r="V22" s="54">
        <v>44.3</v>
      </c>
      <c r="W22" s="59" t="s">
        <v>114</v>
      </c>
      <c r="X22" s="54">
        <v>42.65</v>
      </c>
      <c r="Y22" s="59" t="s">
        <v>114</v>
      </c>
      <c r="Z22" s="54">
        <v>45.28</v>
      </c>
      <c r="AA22" s="59" t="s">
        <v>114</v>
      </c>
      <c r="AB22" s="54">
        <v>44.83</v>
      </c>
      <c r="AC22" s="59" t="s">
        <v>114</v>
      </c>
      <c r="AD22" s="54">
        <v>45.39</v>
      </c>
      <c r="AE22" s="59" t="s">
        <v>114</v>
      </c>
    </row>
    <row r="23" spans="1:3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x14ac:dyDescent="0.2">
      <c r="A29" s="53" t="s">
        <v>18</v>
      </c>
      <c r="B29" s="56">
        <v>38.18</v>
      </c>
      <c r="C29" s="58" t="s">
        <v>114</v>
      </c>
      <c r="D29" s="56">
        <v>38.869999999999997</v>
      </c>
      <c r="E29" s="58" t="s">
        <v>114</v>
      </c>
      <c r="F29" s="56">
        <v>39.68</v>
      </c>
      <c r="G29" s="58" t="s">
        <v>114</v>
      </c>
      <c r="H29" s="57">
        <v>40.558</v>
      </c>
      <c r="I29" s="58" t="s">
        <v>114</v>
      </c>
      <c r="J29" s="56">
        <v>41.69</v>
      </c>
      <c r="K29" s="58" t="s">
        <v>114</v>
      </c>
      <c r="L29" s="56">
        <v>42.2</v>
      </c>
      <c r="M29" s="58" t="s">
        <v>114</v>
      </c>
      <c r="N29" s="56">
        <v>43.32</v>
      </c>
      <c r="O29" s="58" t="s">
        <v>114</v>
      </c>
      <c r="P29" s="56">
        <v>43.32</v>
      </c>
      <c r="Q29" s="58" t="s">
        <v>114</v>
      </c>
      <c r="R29" s="56">
        <v>45.38</v>
      </c>
      <c r="S29" s="58" t="s">
        <v>114</v>
      </c>
      <c r="T29" s="56">
        <v>45.1</v>
      </c>
      <c r="U29" s="58" t="s">
        <v>114</v>
      </c>
      <c r="V29" s="56">
        <v>46.47</v>
      </c>
      <c r="W29" s="58" t="s">
        <v>114</v>
      </c>
      <c r="X29" s="56">
        <v>47.45</v>
      </c>
      <c r="Y29" s="58" t="s">
        <v>114</v>
      </c>
      <c r="Z29" s="57">
        <v>47.893000000000001</v>
      </c>
      <c r="AA29" s="58" t="s">
        <v>114</v>
      </c>
      <c r="AB29" s="57">
        <v>47.804000000000002</v>
      </c>
      <c r="AC29" s="58" t="s">
        <v>114</v>
      </c>
      <c r="AD29" s="57">
        <v>47.466000000000001</v>
      </c>
      <c r="AE29" s="58" t="s">
        <v>114</v>
      </c>
    </row>
    <row r="30" spans="1:3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x14ac:dyDescent="0.2">
      <c r="A31" s="53" t="s">
        <v>20</v>
      </c>
      <c r="B31" s="58" t="s">
        <v>71</v>
      </c>
      <c r="C31" s="58" t="s">
        <v>114</v>
      </c>
      <c r="D31" s="58" t="s">
        <v>71</v>
      </c>
      <c r="E31" s="58" t="s">
        <v>114</v>
      </c>
      <c r="F31" s="58" t="s">
        <v>71</v>
      </c>
      <c r="G31" s="58" t="s">
        <v>114</v>
      </c>
      <c r="H31" s="58" t="s">
        <v>71</v>
      </c>
      <c r="I31" s="58" t="s">
        <v>114</v>
      </c>
      <c r="J31" s="58" t="s">
        <v>71</v>
      </c>
      <c r="K31" s="58" t="s">
        <v>114</v>
      </c>
      <c r="L31" s="58" t="s">
        <v>71</v>
      </c>
      <c r="M31" s="58" t="s">
        <v>114</v>
      </c>
      <c r="N31" s="58" t="s">
        <v>71</v>
      </c>
      <c r="O31" s="58" t="s">
        <v>114</v>
      </c>
      <c r="P31" s="58" t="s">
        <v>71</v>
      </c>
      <c r="Q31" s="58" t="s">
        <v>114</v>
      </c>
      <c r="R31" s="58" t="s">
        <v>71</v>
      </c>
      <c r="S31" s="58" t="s">
        <v>114</v>
      </c>
      <c r="T31" s="58" t="s">
        <v>71</v>
      </c>
      <c r="U31" s="58" t="s">
        <v>114</v>
      </c>
      <c r="V31" s="58" t="s">
        <v>71</v>
      </c>
      <c r="W31" s="58" t="s">
        <v>114</v>
      </c>
      <c r="X31" s="58" t="s">
        <v>71</v>
      </c>
      <c r="Y31" s="58" t="s">
        <v>114</v>
      </c>
      <c r="Z31" s="58" t="s">
        <v>71</v>
      </c>
      <c r="AA31" s="58" t="s">
        <v>114</v>
      </c>
      <c r="AB31" s="58" t="s">
        <v>71</v>
      </c>
      <c r="AC31" s="58" t="s">
        <v>129</v>
      </c>
      <c r="AD31" s="58" t="s">
        <v>71</v>
      </c>
      <c r="AE31" s="58" t="s">
        <v>159</v>
      </c>
    </row>
    <row r="32" spans="1:3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x14ac:dyDescent="0.2">
      <c r="A35" s="53" t="s">
        <v>24</v>
      </c>
      <c r="B35" s="56">
        <v>7.22</v>
      </c>
      <c r="C35" s="58" t="s">
        <v>114</v>
      </c>
      <c r="D35" s="56">
        <v>7.25</v>
      </c>
      <c r="E35" s="58" t="s">
        <v>114</v>
      </c>
      <c r="F35" s="57">
        <v>7.1970000000000001</v>
      </c>
      <c r="G35" s="58" t="s">
        <v>114</v>
      </c>
      <c r="H35" s="57">
        <v>7.1980000000000004</v>
      </c>
      <c r="I35" s="58" t="s">
        <v>114</v>
      </c>
      <c r="J35" s="56">
        <v>7.2</v>
      </c>
      <c r="K35" s="58" t="s">
        <v>114</v>
      </c>
      <c r="L35" s="56">
        <v>7.2</v>
      </c>
      <c r="M35" s="58" t="s">
        <v>114</v>
      </c>
      <c r="N35" s="56">
        <v>7.3</v>
      </c>
      <c r="O35" s="58" t="s">
        <v>114</v>
      </c>
      <c r="P35" s="56">
        <v>7.3</v>
      </c>
      <c r="Q35" s="58" t="s">
        <v>114</v>
      </c>
      <c r="R35" s="56">
        <v>7.3</v>
      </c>
      <c r="S35" s="58" t="s">
        <v>114</v>
      </c>
      <c r="T35" s="56">
        <v>7.3</v>
      </c>
      <c r="U35" s="58" t="s">
        <v>114</v>
      </c>
      <c r="V35" s="56">
        <v>7.3</v>
      </c>
      <c r="W35" s="58" t="s">
        <v>114</v>
      </c>
      <c r="X35" s="56">
        <v>7.2</v>
      </c>
      <c r="Y35" s="58" t="s">
        <v>114</v>
      </c>
      <c r="Z35" s="56">
        <v>7.2</v>
      </c>
      <c r="AA35" s="58" t="s">
        <v>114</v>
      </c>
      <c r="AB35" s="56">
        <v>7.2</v>
      </c>
      <c r="AC35" s="58" t="s">
        <v>114</v>
      </c>
      <c r="AD35" s="56">
        <v>7.2</v>
      </c>
      <c r="AE35" s="58" t="s">
        <v>114</v>
      </c>
    </row>
    <row r="36" spans="1:31" x14ac:dyDescent="0.2">
      <c r="A36" s="53" t="s">
        <v>25</v>
      </c>
      <c r="B36" s="54">
        <v>44.2</v>
      </c>
      <c r="C36" s="59" t="s">
        <v>114</v>
      </c>
      <c r="D36" s="55">
        <v>51.850999999999999</v>
      </c>
      <c r="E36" s="59" t="s">
        <v>114</v>
      </c>
      <c r="F36" s="54">
        <v>0</v>
      </c>
      <c r="G36" s="59" t="s">
        <v>114</v>
      </c>
      <c r="H36" s="55">
        <v>43.140999999999998</v>
      </c>
      <c r="I36" s="59" t="s">
        <v>114</v>
      </c>
      <c r="J36" s="54">
        <v>44</v>
      </c>
      <c r="K36" s="59" t="s">
        <v>114</v>
      </c>
      <c r="L36" s="54">
        <v>0</v>
      </c>
      <c r="M36" s="59" t="s">
        <v>114</v>
      </c>
      <c r="N36" s="55">
        <v>43.243000000000002</v>
      </c>
      <c r="O36" s="59" t="s">
        <v>114</v>
      </c>
      <c r="P36" s="54">
        <v>43.51</v>
      </c>
      <c r="Q36" s="59" t="s">
        <v>114</v>
      </c>
      <c r="R36" s="54">
        <v>0</v>
      </c>
      <c r="S36" s="59" t="s">
        <v>114</v>
      </c>
      <c r="T36" s="55">
        <v>43.371000000000002</v>
      </c>
      <c r="U36" s="59" t="s">
        <v>114</v>
      </c>
      <c r="V36" s="54">
        <v>45.61</v>
      </c>
      <c r="W36" s="59" t="s">
        <v>114</v>
      </c>
      <c r="X36" s="54">
        <v>0</v>
      </c>
      <c r="Y36" s="59" t="s">
        <v>114</v>
      </c>
      <c r="Z36" s="55">
        <v>43.548000000000002</v>
      </c>
      <c r="AA36" s="59" t="s">
        <v>114</v>
      </c>
      <c r="AB36" s="54">
        <v>46.28</v>
      </c>
      <c r="AC36" s="59" t="s">
        <v>114</v>
      </c>
      <c r="AD36" s="55">
        <v>51.326000000000001</v>
      </c>
      <c r="AE36" s="59" t="s">
        <v>114</v>
      </c>
    </row>
    <row r="37" spans="1:31" x14ac:dyDescent="0.2">
      <c r="A37" s="53" t="s">
        <v>26</v>
      </c>
      <c r="B37" s="56">
        <v>45.45</v>
      </c>
      <c r="C37" s="58" t="s">
        <v>114</v>
      </c>
      <c r="D37" s="56">
        <v>46.64</v>
      </c>
      <c r="E37" s="58" t="s">
        <v>114</v>
      </c>
      <c r="F37" s="56">
        <v>47.54</v>
      </c>
      <c r="G37" s="58" t="s">
        <v>114</v>
      </c>
      <c r="H37" s="56">
        <v>47.81</v>
      </c>
      <c r="I37" s="58" t="s">
        <v>114</v>
      </c>
      <c r="J37" s="56">
        <v>49.22</v>
      </c>
      <c r="K37" s="58" t="s">
        <v>114</v>
      </c>
      <c r="L37" s="56">
        <v>49.68</v>
      </c>
      <c r="M37" s="58" t="s">
        <v>114</v>
      </c>
      <c r="N37" s="56">
        <v>50.39</v>
      </c>
      <c r="O37" s="58" t="s">
        <v>114</v>
      </c>
      <c r="P37" s="56">
        <v>54.79</v>
      </c>
      <c r="Q37" s="58" t="s">
        <v>114</v>
      </c>
      <c r="R37" s="56">
        <v>55.84</v>
      </c>
      <c r="S37" s="58" t="s">
        <v>114</v>
      </c>
      <c r="T37" s="56">
        <v>56.25</v>
      </c>
      <c r="U37" s="58" t="s">
        <v>114</v>
      </c>
      <c r="V37" s="56">
        <v>56.37</v>
      </c>
      <c r="W37" s="58" t="s">
        <v>114</v>
      </c>
      <c r="X37" s="56">
        <v>55.49</v>
      </c>
      <c r="Y37" s="58" t="s">
        <v>114</v>
      </c>
      <c r="Z37" s="56">
        <v>54.97</v>
      </c>
      <c r="AA37" s="58" t="s">
        <v>114</v>
      </c>
      <c r="AB37" s="56">
        <v>54.71</v>
      </c>
      <c r="AC37" s="58" t="s">
        <v>114</v>
      </c>
      <c r="AD37" s="56">
        <v>54.83</v>
      </c>
      <c r="AE37" s="58" t="s">
        <v>114</v>
      </c>
    </row>
    <row r="38" spans="1:31" x14ac:dyDescent="0.2">
      <c r="A38" s="53" t="s">
        <v>27</v>
      </c>
      <c r="B38" s="54">
        <v>42</v>
      </c>
      <c r="C38" s="59" t="s">
        <v>114</v>
      </c>
      <c r="D38" s="54">
        <v>42</v>
      </c>
      <c r="E38" s="59" t="s">
        <v>114</v>
      </c>
      <c r="F38" s="54">
        <v>42</v>
      </c>
      <c r="G38" s="59" t="s">
        <v>114</v>
      </c>
      <c r="H38" s="54">
        <v>44</v>
      </c>
      <c r="I38" s="59" t="s">
        <v>114</v>
      </c>
      <c r="J38" s="54">
        <v>43.4</v>
      </c>
      <c r="K38" s="59" t="s">
        <v>114</v>
      </c>
      <c r="L38" s="54">
        <v>45.1</v>
      </c>
      <c r="M38" s="59" t="s">
        <v>114</v>
      </c>
      <c r="N38" s="54">
        <v>45.5</v>
      </c>
      <c r="O38" s="59" t="s">
        <v>114</v>
      </c>
      <c r="P38" s="54">
        <v>46</v>
      </c>
      <c r="Q38" s="59" t="s">
        <v>114</v>
      </c>
      <c r="R38" s="54">
        <v>47.2</v>
      </c>
      <c r="S38" s="59" t="s">
        <v>114</v>
      </c>
      <c r="T38" s="54">
        <v>47.4</v>
      </c>
      <c r="U38" s="59" t="s">
        <v>114</v>
      </c>
      <c r="V38" s="54">
        <v>47.9</v>
      </c>
      <c r="W38" s="59" t="s">
        <v>114</v>
      </c>
      <c r="X38" s="54">
        <v>48.4</v>
      </c>
      <c r="Y38" s="59" t="s">
        <v>114</v>
      </c>
      <c r="Z38" s="54">
        <v>48.5</v>
      </c>
      <c r="AA38" s="59" t="s">
        <v>114</v>
      </c>
      <c r="AB38" s="54">
        <v>47.7</v>
      </c>
      <c r="AC38" s="59" t="s">
        <v>114</v>
      </c>
      <c r="AD38" s="54">
        <v>47.7</v>
      </c>
      <c r="AE38" s="59" t="s">
        <v>114</v>
      </c>
    </row>
    <row r="39" spans="1:31" x14ac:dyDescent="0.2">
      <c r="A39" s="53" t="s">
        <v>28</v>
      </c>
      <c r="B39" s="56">
        <v>39.5</v>
      </c>
      <c r="C39" s="58" t="s">
        <v>114</v>
      </c>
      <c r="D39" s="56">
        <v>43.6</v>
      </c>
      <c r="E39" s="58" t="s">
        <v>114</v>
      </c>
      <c r="F39" s="56">
        <v>44.5</v>
      </c>
      <c r="G39" s="58" t="s">
        <v>114</v>
      </c>
      <c r="H39" s="56">
        <v>43.4</v>
      </c>
      <c r="I39" s="58" t="s">
        <v>114</v>
      </c>
      <c r="J39" s="56">
        <v>45.9</v>
      </c>
      <c r="K39" s="58" t="s">
        <v>114</v>
      </c>
      <c r="L39" s="56">
        <v>45.9</v>
      </c>
      <c r="M39" s="58" t="s">
        <v>114</v>
      </c>
      <c r="N39" s="56">
        <v>44.7</v>
      </c>
      <c r="O39" s="58" t="s">
        <v>114</v>
      </c>
      <c r="P39" s="56">
        <v>45.9</v>
      </c>
      <c r="Q39" s="58" t="s">
        <v>114</v>
      </c>
      <c r="R39" s="56">
        <v>47.1</v>
      </c>
      <c r="S39" s="58" t="s">
        <v>114</v>
      </c>
      <c r="T39" s="56">
        <v>50.1</v>
      </c>
      <c r="U39" s="58" t="s">
        <v>114</v>
      </c>
      <c r="V39" s="56">
        <v>48.8</v>
      </c>
      <c r="W39" s="58" t="s">
        <v>114</v>
      </c>
      <c r="X39" s="56">
        <v>48.2</v>
      </c>
      <c r="Y39" s="58" t="s">
        <v>114</v>
      </c>
      <c r="Z39" s="56">
        <v>49.2</v>
      </c>
      <c r="AA39" s="58" t="s">
        <v>114</v>
      </c>
      <c r="AB39" s="56">
        <v>49.5</v>
      </c>
      <c r="AC39" s="58" t="s">
        <v>114</v>
      </c>
      <c r="AD39" s="56">
        <v>49.8</v>
      </c>
      <c r="AE39" s="58" t="s">
        <v>114</v>
      </c>
    </row>
    <row r="40" spans="1:3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x14ac:dyDescent="0.2">
      <c r="A42" s="53" t="s">
        <v>31</v>
      </c>
      <c r="B42" s="59" t="s">
        <v>71</v>
      </c>
      <c r="C42" s="59" t="s">
        <v>130</v>
      </c>
      <c r="D42" s="59" t="s">
        <v>71</v>
      </c>
      <c r="E42" s="59" t="s">
        <v>130</v>
      </c>
      <c r="F42" s="59" t="s">
        <v>71</v>
      </c>
      <c r="G42" s="59" t="s">
        <v>130</v>
      </c>
      <c r="H42" s="59" t="s">
        <v>71</v>
      </c>
      <c r="I42" s="59" t="s">
        <v>130</v>
      </c>
      <c r="J42" s="59" t="s">
        <v>71</v>
      </c>
      <c r="K42" s="59" t="s">
        <v>130</v>
      </c>
      <c r="L42" s="59" t="s">
        <v>71</v>
      </c>
      <c r="M42" s="59" t="s">
        <v>130</v>
      </c>
      <c r="N42" s="59" t="s">
        <v>71</v>
      </c>
      <c r="O42" s="59" t="s">
        <v>130</v>
      </c>
      <c r="P42" s="59" t="s">
        <v>71</v>
      </c>
      <c r="Q42" s="59" t="s">
        <v>130</v>
      </c>
      <c r="R42" s="59" t="s">
        <v>71</v>
      </c>
      <c r="S42" s="59" t="s">
        <v>130</v>
      </c>
      <c r="T42" s="59" t="s">
        <v>71</v>
      </c>
      <c r="U42" s="59" t="s">
        <v>130</v>
      </c>
      <c r="V42" s="59" t="s">
        <v>71</v>
      </c>
      <c r="W42" s="59" t="s">
        <v>130</v>
      </c>
      <c r="X42" s="59" t="s">
        <v>71</v>
      </c>
      <c r="Y42" s="59" t="s">
        <v>130</v>
      </c>
      <c r="Z42" s="59" t="s">
        <v>71</v>
      </c>
      <c r="AA42" s="59" t="s">
        <v>130</v>
      </c>
      <c r="AB42" s="59" t="s">
        <v>71</v>
      </c>
      <c r="AC42" s="59" t="s">
        <v>130</v>
      </c>
      <c r="AD42" s="59" t="s">
        <v>71</v>
      </c>
      <c r="AE42" s="59" t="s">
        <v>160</v>
      </c>
    </row>
    <row r="43" spans="1:31" x14ac:dyDescent="0.2">
      <c r="A43" s="53" t="s">
        <v>32</v>
      </c>
      <c r="B43" s="56">
        <v>27.4</v>
      </c>
      <c r="C43" s="58" t="s">
        <v>114</v>
      </c>
      <c r="D43" s="56">
        <v>26.2</v>
      </c>
      <c r="E43" s="58" t="s">
        <v>114</v>
      </c>
      <c r="F43" s="56">
        <v>28</v>
      </c>
      <c r="G43" s="58" t="s">
        <v>114</v>
      </c>
      <c r="H43" s="56">
        <v>29.4</v>
      </c>
      <c r="I43" s="58" t="s">
        <v>114</v>
      </c>
      <c r="J43" s="56">
        <v>11.3</v>
      </c>
      <c r="K43" s="58" t="s">
        <v>114</v>
      </c>
      <c r="L43" s="56">
        <v>32</v>
      </c>
      <c r="M43" s="58" t="s">
        <v>114</v>
      </c>
      <c r="N43" s="56">
        <v>30.7</v>
      </c>
      <c r="O43" s="58" t="s">
        <v>114</v>
      </c>
      <c r="P43" s="56">
        <v>32.700000000000003</v>
      </c>
      <c r="Q43" s="58" t="s">
        <v>114</v>
      </c>
      <c r="R43" s="57">
        <v>32.101999999999997</v>
      </c>
      <c r="S43" s="58" t="s">
        <v>114</v>
      </c>
      <c r="T43" s="57">
        <v>33.137999999999998</v>
      </c>
      <c r="U43" s="58" t="s">
        <v>114</v>
      </c>
      <c r="V43" s="57">
        <v>33.491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E51" s="58" t="s">
        <v>114</v>
      </c>
    </row>
    <row r="52" spans="1:3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  <c r="AE53" s="58" t="s">
        <v>114</v>
      </c>
    </row>
    <row r="55" spans="1:31" x14ac:dyDescent="0.2">
      <c r="A55" s="50" t="s">
        <v>116</v>
      </c>
    </row>
    <row r="56" spans="1:31" x14ac:dyDescent="0.2">
      <c r="A56" s="50" t="s">
        <v>71</v>
      </c>
      <c r="B56" s="49" t="s">
        <v>72</v>
      </c>
    </row>
    <row r="57" spans="1:31" x14ac:dyDescent="0.2">
      <c r="A57" s="50" t="s">
        <v>127</v>
      </c>
    </row>
    <row r="58" spans="1:31" x14ac:dyDescent="0.2">
      <c r="A58" s="50" t="s">
        <v>129</v>
      </c>
      <c r="B58" s="49" t="s">
        <v>131</v>
      </c>
    </row>
    <row r="59" spans="1:31" x14ac:dyDescent="0.2">
      <c r="A59" s="50" t="s">
        <v>130</v>
      </c>
      <c r="B59" s="49" t="s">
        <v>132</v>
      </c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E56"/>
  <sheetViews>
    <sheetView workbookViewId="0">
      <pane xSplit="1" ySplit="10" topLeftCell="Z16" activePane="bottomRight" state="frozen"/>
      <selection pane="topRight" activeCell="B1" sqref="B1"/>
      <selection pane="bottomLeft" activeCell="A11" sqref="A11"/>
      <selection pane="bottomRight" activeCell="AF20" sqref="AF20"/>
    </sheetView>
  </sheetViews>
  <sheetFormatPr defaultColWidth="23.28515625" defaultRowHeight="12.75" x14ac:dyDescent="0.2"/>
  <cols>
    <col min="1" max="16384" width="23.28515625" style="22"/>
  </cols>
  <sheetData>
    <row r="1" spans="1:31" x14ac:dyDescent="0.2">
      <c r="A1" s="49" t="s">
        <v>162</v>
      </c>
    </row>
    <row r="2" spans="1:31" x14ac:dyDescent="0.2">
      <c r="A2" s="49" t="s">
        <v>105</v>
      </c>
      <c r="B2" s="50" t="s">
        <v>161</v>
      </c>
    </row>
    <row r="3" spans="1:31" x14ac:dyDescent="0.2">
      <c r="A3" s="49" t="s">
        <v>106</v>
      </c>
      <c r="B3" s="49" t="s">
        <v>146</v>
      </c>
    </row>
    <row r="5" spans="1:31" x14ac:dyDescent="0.2">
      <c r="A5" s="50" t="s">
        <v>107</v>
      </c>
      <c r="C5" s="49" t="s">
        <v>108</v>
      </c>
    </row>
    <row r="6" spans="1:31" x14ac:dyDescent="0.2">
      <c r="A6" s="50" t="s">
        <v>109</v>
      </c>
      <c r="C6" s="49" t="s">
        <v>88</v>
      </c>
    </row>
    <row r="7" spans="1:31" x14ac:dyDescent="0.2">
      <c r="A7" s="50" t="s">
        <v>110</v>
      </c>
      <c r="C7" s="49" t="s">
        <v>80</v>
      </c>
    </row>
    <row r="9" spans="1:3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x14ac:dyDescent="0.2">
      <c r="A11" s="53" t="s">
        <v>2</v>
      </c>
      <c r="B11" s="56">
        <v>929</v>
      </c>
      <c r="C11" s="58" t="s">
        <v>114</v>
      </c>
      <c r="D11" s="56">
        <v>1049</v>
      </c>
      <c r="E11" s="58" t="s">
        <v>114</v>
      </c>
      <c r="F11" s="56">
        <v>1045</v>
      </c>
      <c r="G11" s="58" t="s">
        <v>114</v>
      </c>
      <c r="H11" s="56">
        <v>1023</v>
      </c>
      <c r="I11" s="58" t="s">
        <v>114</v>
      </c>
      <c r="J11" s="56">
        <v>1172</v>
      </c>
      <c r="K11" s="58" t="s">
        <v>114</v>
      </c>
      <c r="L11" s="56">
        <v>1217</v>
      </c>
      <c r="M11" s="58" t="s">
        <v>114</v>
      </c>
      <c r="N11" s="56">
        <v>1205</v>
      </c>
      <c r="O11" s="58" t="s">
        <v>114</v>
      </c>
      <c r="P11" s="56">
        <v>1118</v>
      </c>
      <c r="Q11" s="58" t="s">
        <v>114</v>
      </c>
      <c r="R11" s="56">
        <v>983</v>
      </c>
      <c r="S11" s="58" t="s">
        <v>114</v>
      </c>
      <c r="T11" s="56">
        <v>1009</v>
      </c>
      <c r="U11" s="58" t="s">
        <v>114</v>
      </c>
      <c r="V11" s="56">
        <v>1214</v>
      </c>
      <c r="W11" s="58" t="s">
        <v>114</v>
      </c>
      <c r="X11" s="56">
        <v>1035</v>
      </c>
      <c r="Y11" s="58" t="s">
        <v>114</v>
      </c>
      <c r="Z11" s="56">
        <v>1021.1</v>
      </c>
      <c r="AA11" s="58" t="s">
        <v>114</v>
      </c>
      <c r="AB11" s="56">
        <v>924.7</v>
      </c>
      <c r="AC11" s="58" t="s">
        <v>114</v>
      </c>
      <c r="AD11" s="56">
        <v>882</v>
      </c>
      <c r="AE11" s="58" t="s">
        <v>114</v>
      </c>
    </row>
    <row r="12" spans="1:31" x14ac:dyDescent="0.2">
      <c r="A12" s="53" t="s">
        <v>124</v>
      </c>
      <c r="B12" s="54">
        <v>929</v>
      </c>
      <c r="C12" s="59" t="s">
        <v>114</v>
      </c>
      <c r="D12" s="54">
        <v>1049</v>
      </c>
      <c r="E12" s="59" t="s">
        <v>114</v>
      </c>
      <c r="F12" s="54">
        <v>1045</v>
      </c>
      <c r="G12" s="59" t="s">
        <v>114</v>
      </c>
      <c r="H12" s="54">
        <v>1023</v>
      </c>
      <c r="I12" s="59" t="s">
        <v>114</v>
      </c>
      <c r="J12" s="54">
        <v>1172</v>
      </c>
      <c r="K12" s="59" t="s">
        <v>114</v>
      </c>
      <c r="L12" s="54">
        <v>1217</v>
      </c>
      <c r="M12" s="59" t="s">
        <v>114</v>
      </c>
      <c r="N12" s="54">
        <v>1205</v>
      </c>
      <c r="O12" s="59" t="s">
        <v>114</v>
      </c>
      <c r="P12" s="54">
        <v>1118</v>
      </c>
      <c r="Q12" s="59" t="s">
        <v>114</v>
      </c>
      <c r="R12" s="54">
        <v>983</v>
      </c>
      <c r="S12" s="59" t="s">
        <v>114</v>
      </c>
      <c r="T12" s="54">
        <v>1009</v>
      </c>
      <c r="U12" s="59" t="s">
        <v>114</v>
      </c>
      <c r="V12" s="54">
        <v>1214</v>
      </c>
      <c r="W12" s="59" t="s">
        <v>114</v>
      </c>
      <c r="X12" s="54">
        <v>1035</v>
      </c>
      <c r="Y12" s="59" t="s">
        <v>114</v>
      </c>
      <c r="Z12" s="54">
        <v>1021.1</v>
      </c>
      <c r="AA12" s="59" t="s">
        <v>114</v>
      </c>
      <c r="AB12" s="54">
        <v>924.7</v>
      </c>
      <c r="AC12" s="59" t="s">
        <v>114</v>
      </c>
      <c r="AD12" s="54">
        <v>882</v>
      </c>
      <c r="AE12" s="59" t="s">
        <v>114</v>
      </c>
    </row>
    <row r="13" spans="1:31" x14ac:dyDescent="0.2">
      <c r="A13" s="53" t="s">
        <v>3</v>
      </c>
      <c r="B13" s="56">
        <v>0</v>
      </c>
      <c r="C13" s="58" t="s">
        <v>114</v>
      </c>
      <c r="D13" s="56">
        <v>0</v>
      </c>
      <c r="E13" s="58" t="s">
        <v>114</v>
      </c>
      <c r="F13" s="56">
        <v>0</v>
      </c>
      <c r="G13" s="58" t="s">
        <v>114</v>
      </c>
      <c r="H13" s="56">
        <v>0</v>
      </c>
      <c r="I13" s="58" t="s">
        <v>114</v>
      </c>
      <c r="J13" s="56">
        <v>0</v>
      </c>
      <c r="K13" s="58" t="s">
        <v>114</v>
      </c>
      <c r="L13" s="56">
        <v>0</v>
      </c>
      <c r="M13" s="58" t="s">
        <v>114</v>
      </c>
      <c r="N13" s="56">
        <v>0</v>
      </c>
      <c r="O13" s="58" t="s">
        <v>114</v>
      </c>
      <c r="P13" s="56">
        <v>0</v>
      </c>
      <c r="Q13" s="58" t="s">
        <v>114</v>
      </c>
      <c r="R13" s="56">
        <v>0</v>
      </c>
      <c r="S13" s="58" t="s">
        <v>114</v>
      </c>
      <c r="T13" s="56">
        <v>0</v>
      </c>
      <c r="U13" s="58" t="s">
        <v>114</v>
      </c>
      <c r="V13" s="56">
        <v>0</v>
      </c>
      <c r="W13" s="58" t="s">
        <v>114</v>
      </c>
      <c r="X13" s="56">
        <v>0</v>
      </c>
      <c r="Y13" s="58" t="s">
        <v>114</v>
      </c>
      <c r="Z13" s="56">
        <v>0</v>
      </c>
      <c r="AA13" s="58" t="s">
        <v>114</v>
      </c>
      <c r="AB13" s="56">
        <v>0</v>
      </c>
      <c r="AC13" s="58" t="s">
        <v>114</v>
      </c>
      <c r="AD13" s="56">
        <v>0</v>
      </c>
      <c r="AE13" s="58" t="s">
        <v>114</v>
      </c>
    </row>
    <row r="14" spans="1:31" x14ac:dyDescent="0.2">
      <c r="A14" s="53" t="s">
        <v>4</v>
      </c>
      <c r="B14" s="54">
        <v>0</v>
      </c>
      <c r="C14" s="59" t="s">
        <v>114</v>
      </c>
      <c r="D14" s="54">
        <v>0</v>
      </c>
      <c r="E14" s="59" t="s">
        <v>114</v>
      </c>
      <c r="F14" s="54">
        <v>0</v>
      </c>
      <c r="G14" s="59" t="s">
        <v>114</v>
      </c>
      <c r="H14" s="54">
        <v>0</v>
      </c>
      <c r="I14" s="59" t="s">
        <v>114</v>
      </c>
      <c r="J14" s="54">
        <v>0</v>
      </c>
      <c r="K14" s="59" t="s">
        <v>114</v>
      </c>
      <c r="L14" s="54">
        <v>0</v>
      </c>
      <c r="M14" s="59" t="s">
        <v>114</v>
      </c>
      <c r="N14" s="54">
        <v>0</v>
      </c>
      <c r="O14" s="59" t="s">
        <v>114</v>
      </c>
      <c r="P14" s="54">
        <v>0</v>
      </c>
      <c r="Q14" s="59" t="s">
        <v>114</v>
      </c>
      <c r="R14" s="54">
        <v>0</v>
      </c>
      <c r="S14" s="59" t="s">
        <v>114</v>
      </c>
      <c r="T14" s="54">
        <v>0</v>
      </c>
      <c r="U14" s="59" t="s">
        <v>114</v>
      </c>
      <c r="V14" s="54">
        <v>0</v>
      </c>
      <c r="W14" s="59" t="s">
        <v>114</v>
      </c>
      <c r="X14" s="54">
        <v>0</v>
      </c>
      <c r="Y14" s="59" t="s">
        <v>114</v>
      </c>
      <c r="Z14" s="54">
        <v>0</v>
      </c>
      <c r="AA14" s="59" t="s">
        <v>114</v>
      </c>
      <c r="AB14" s="54">
        <v>0</v>
      </c>
      <c r="AC14" s="59" t="s">
        <v>114</v>
      </c>
      <c r="AD14" s="54">
        <v>0</v>
      </c>
      <c r="AE14" s="59" t="s">
        <v>114</v>
      </c>
    </row>
    <row r="15" spans="1:31" x14ac:dyDescent="0.2">
      <c r="A15" s="53" t="s">
        <v>5</v>
      </c>
      <c r="B15" s="56">
        <v>0</v>
      </c>
      <c r="C15" s="58" t="s">
        <v>114</v>
      </c>
      <c r="D15" s="56">
        <v>0</v>
      </c>
      <c r="E15" s="58" t="s">
        <v>114</v>
      </c>
      <c r="F15" s="56">
        <v>0</v>
      </c>
      <c r="G15" s="58" t="s">
        <v>114</v>
      </c>
      <c r="H15" s="56">
        <v>0</v>
      </c>
      <c r="I15" s="58" t="s">
        <v>114</v>
      </c>
      <c r="J15" s="56">
        <v>0</v>
      </c>
      <c r="K15" s="58" t="s">
        <v>114</v>
      </c>
      <c r="L15" s="56">
        <v>0</v>
      </c>
      <c r="M15" s="58" t="s">
        <v>114</v>
      </c>
      <c r="N15" s="56">
        <v>0</v>
      </c>
      <c r="O15" s="58" t="s">
        <v>114</v>
      </c>
      <c r="P15" s="56">
        <v>0</v>
      </c>
      <c r="Q15" s="58" t="s">
        <v>114</v>
      </c>
      <c r="R15" s="56">
        <v>0</v>
      </c>
      <c r="S15" s="58" t="s">
        <v>114</v>
      </c>
      <c r="T15" s="56">
        <v>0</v>
      </c>
      <c r="U15" s="58" t="s">
        <v>114</v>
      </c>
      <c r="V15" s="56">
        <v>0</v>
      </c>
      <c r="W15" s="58" t="s">
        <v>114</v>
      </c>
      <c r="X15" s="56">
        <v>0</v>
      </c>
      <c r="Y15" s="58" t="s">
        <v>114</v>
      </c>
      <c r="Z15" s="56">
        <v>0</v>
      </c>
      <c r="AA15" s="58" t="s">
        <v>114</v>
      </c>
      <c r="AB15" s="56">
        <v>0</v>
      </c>
      <c r="AC15" s="58" t="s">
        <v>114</v>
      </c>
      <c r="AD15" s="56">
        <v>0</v>
      </c>
      <c r="AE15" s="58" t="s">
        <v>114</v>
      </c>
    </row>
    <row r="16" spans="1:3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x14ac:dyDescent="0.2">
      <c r="A17" s="53" t="s">
        <v>73</v>
      </c>
      <c r="B17" s="58" t="s">
        <v>71</v>
      </c>
      <c r="C17" s="58" t="s">
        <v>114</v>
      </c>
      <c r="D17" s="58" t="s">
        <v>71</v>
      </c>
      <c r="E17" s="58" t="s">
        <v>114</v>
      </c>
      <c r="F17" s="58" t="s">
        <v>71</v>
      </c>
      <c r="G17" s="58" t="s">
        <v>114</v>
      </c>
      <c r="H17" s="58" t="s">
        <v>71</v>
      </c>
      <c r="I17" s="58" t="s">
        <v>114</v>
      </c>
      <c r="J17" s="58" t="s">
        <v>71</v>
      </c>
      <c r="K17" s="58" t="s">
        <v>114</v>
      </c>
      <c r="L17" s="58" t="s">
        <v>71</v>
      </c>
      <c r="M17" s="58" t="s">
        <v>114</v>
      </c>
      <c r="N17" s="58" t="s">
        <v>71</v>
      </c>
      <c r="O17" s="58" t="s">
        <v>114</v>
      </c>
      <c r="P17" s="58" t="s">
        <v>71</v>
      </c>
      <c r="Q17" s="58" t="s">
        <v>114</v>
      </c>
      <c r="R17" s="58" t="s">
        <v>71</v>
      </c>
      <c r="S17" s="58" t="s">
        <v>114</v>
      </c>
      <c r="T17" s="58" t="s">
        <v>71</v>
      </c>
      <c r="U17" s="58" t="s">
        <v>114</v>
      </c>
      <c r="V17" s="56">
        <v>0</v>
      </c>
      <c r="W17" s="58" t="s">
        <v>114</v>
      </c>
      <c r="X17" s="56">
        <v>0</v>
      </c>
      <c r="Y17" s="58" t="s">
        <v>114</v>
      </c>
      <c r="Z17" s="56">
        <v>0</v>
      </c>
      <c r="AA17" s="58" t="s">
        <v>114</v>
      </c>
      <c r="AB17" s="56">
        <v>0</v>
      </c>
      <c r="AC17" s="58" t="s">
        <v>114</v>
      </c>
      <c r="AD17" s="56">
        <v>0</v>
      </c>
      <c r="AE17" s="58" t="s">
        <v>114</v>
      </c>
    </row>
    <row r="18" spans="1:3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x14ac:dyDescent="0.2">
      <c r="A21" s="53" t="s">
        <v>10</v>
      </c>
      <c r="B21" s="56">
        <v>0</v>
      </c>
      <c r="C21" s="58" t="s">
        <v>114</v>
      </c>
      <c r="D21" s="56">
        <v>0</v>
      </c>
      <c r="E21" s="58" t="s">
        <v>114</v>
      </c>
      <c r="F21" s="56">
        <v>0</v>
      </c>
      <c r="G21" s="58" t="s">
        <v>114</v>
      </c>
      <c r="H21" s="56">
        <v>0</v>
      </c>
      <c r="I21" s="58" t="s">
        <v>114</v>
      </c>
      <c r="J21" s="56">
        <v>0</v>
      </c>
      <c r="K21" s="58" t="s">
        <v>114</v>
      </c>
      <c r="L21" s="56">
        <v>0</v>
      </c>
      <c r="M21" s="58" t="s">
        <v>114</v>
      </c>
      <c r="N21" s="56">
        <v>0</v>
      </c>
      <c r="O21" s="58" t="s">
        <v>114</v>
      </c>
      <c r="P21" s="56">
        <v>0</v>
      </c>
      <c r="Q21" s="58" t="s">
        <v>114</v>
      </c>
      <c r="R21" s="56">
        <v>0</v>
      </c>
      <c r="S21" s="58" t="s">
        <v>114</v>
      </c>
      <c r="T21" s="56">
        <v>0</v>
      </c>
      <c r="U21" s="58" t="s">
        <v>114</v>
      </c>
      <c r="V21" s="56">
        <v>0</v>
      </c>
      <c r="W21" s="58" t="s">
        <v>114</v>
      </c>
      <c r="X21" s="56">
        <v>0</v>
      </c>
      <c r="Y21" s="58" t="s">
        <v>114</v>
      </c>
      <c r="Z21" s="56">
        <v>0</v>
      </c>
      <c r="AA21" s="58" t="s">
        <v>114</v>
      </c>
      <c r="AB21" s="56">
        <v>0</v>
      </c>
      <c r="AC21" s="58" t="s">
        <v>114</v>
      </c>
      <c r="AD21" s="56">
        <v>0</v>
      </c>
      <c r="AE21" s="58" t="s">
        <v>114</v>
      </c>
    </row>
    <row r="22" spans="1:31" x14ac:dyDescent="0.2">
      <c r="A22" s="53" t="s">
        <v>11</v>
      </c>
      <c r="B22" s="54">
        <v>929</v>
      </c>
      <c r="C22" s="59" t="s">
        <v>114</v>
      </c>
      <c r="D22" s="54">
        <v>1049</v>
      </c>
      <c r="E22" s="59" t="s">
        <v>114</v>
      </c>
      <c r="F22" s="54">
        <v>1045</v>
      </c>
      <c r="G22" s="59" t="s">
        <v>114</v>
      </c>
      <c r="H22" s="54">
        <v>1023</v>
      </c>
      <c r="I22" s="59" t="s">
        <v>114</v>
      </c>
      <c r="J22" s="54">
        <v>1172</v>
      </c>
      <c r="K22" s="59" t="s">
        <v>114</v>
      </c>
      <c r="L22" s="54">
        <v>1217</v>
      </c>
      <c r="M22" s="59" t="s">
        <v>114</v>
      </c>
      <c r="N22" s="54">
        <v>1205</v>
      </c>
      <c r="O22" s="59" t="s">
        <v>114</v>
      </c>
      <c r="P22" s="54">
        <v>1118</v>
      </c>
      <c r="Q22" s="59" t="s">
        <v>114</v>
      </c>
      <c r="R22" s="54">
        <v>983</v>
      </c>
      <c r="S22" s="59" t="s">
        <v>114</v>
      </c>
      <c r="T22" s="54">
        <v>1009</v>
      </c>
      <c r="U22" s="59" t="s">
        <v>114</v>
      </c>
      <c r="V22" s="54">
        <v>1214</v>
      </c>
      <c r="W22" s="59" t="s">
        <v>114</v>
      </c>
      <c r="X22" s="54">
        <v>1035</v>
      </c>
      <c r="Y22" s="59" t="s">
        <v>114</v>
      </c>
      <c r="Z22" s="54">
        <v>1021.1</v>
      </c>
      <c r="AA22" s="59" t="s">
        <v>114</v>
      </c>
      <c r="AB22" s="54">
        <v>924.7</v>
      </c>
      <c r="AC22" s="59" t="s">
        <v>114</v>
      </c>
      <c r="AD22" s="54">
        <v>882</v>
      </c>
      <c r="AE22" s="59" t="s">
        <v>114</v>
      </c>
    </row>
    <row r="23" spans="1:3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x14ac:dyDescent="0.2">
      <c r="A29" s="53" t="s">
        <v>18</v>
      </c>
      <c r="B29" s="56">
        <v>0</v>
      </c>
      <c r="C29" s="58" t="s">
        <v>114</v>
      </c>
      <c r="D29" s="56">
        <v>0</v>
      </c>
      <c r="E29" s="58" t="s">
        <v>114</v>
      </c>
      <c r="F29" s="56">
        <v>0</v>
      </c>
      <c r="G29" s="58" t="s">
        <v>114</v>
      </c>
      <c r="H29" s="56">
        <v>0</v>
      </c>
      <c r="I29" s="58" t="s">
        <v>114</v>
      </c>
      <c r="J29" s="56">
        <v>0</v>
      </c>
      <c r="K29" s="58" t="s">
        <v>114</v>
      </c>
      <c r="L29" s="56">
        <v>0</v>
      </c>
      <c r="M29" s="58" t="s">
        <v>114</v>
      </c>
      <c r="N29" s="56">
        <v>0</v>
      </c>
      <c r="O29" s="58" t="s">
        <v>114</v>
      </c>
      <c r="P29" s="56">
        <v>0</v>
      </c>
      <c r="Q29" s="58" t="s">
        <v>114</v>
      </c>
      <c r="R29" s="56">
        <v>0</v>
      </c>
      <c r="S29" s="58" t="s">
        <v>114</v>
      </c>
      <c r="T29" s="56">
        <v>0</v>
      </c>
      <c r="U29" s="58" t="s">
        <v>114</v>
      </c>
      <c r="V29" s="56">
        <v>0</v>
      </c>
      <c r="W29" s="58" t="s">
        <v>114</v>
      </c>
      <c r="X29" s="56">
        <v>0</v>
      </c>
      <c r="Y29" s="58" t="s">
        <v>114</v>
      </c>
      <c r="Z29" s="56">
        <v>0</v>
      </c>
      <c r="AA29" s="58" t="s">
        <v>114</v>
      </c>
      <c r="AB29" s="56">
        <v>0</v>
      </c>
      <c r="AC29" s="58" t="s">
        <v>114</v>
      </c>
      <c r="AD29" s="56">
        <v>0</v>
      </c>
      <c r="AE29" s="58" t="s">
        <v>114</v>
      </c>
    </row>
    <row r="30" spans="1:3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x14ac:dyDescent="0.2">
      <c r="A31" s="53" t="s">
        <v>20</v>
      </c>
      <c r="B31" s="58" t="s">
        <v>71</v>
      </c>
      <c r="C31" s="58" t="s">
        <v>114</v>
      </c>
      <c r="D31" s="58" t="s">
        <v>71</v>
      </c>
      <c r="E31" s="58" t="s">
        <v>114</v>
      </c>
      <c r="F31" s="58" t="s">
        <v>71</v>
      </c>
      <c r="G31" s="58" t="s">
        <v>114</v>
      </c>
      <c r="H31" s="58" t="s">
        <v>71</v>
      </c>
      <c r="I31" s="58" t="s">
        <v>114</v>
      </c>
      <c r="J31" s="58" t="s">
        <v>71</v>
      </c>
      <c r="K31" s="58" t="s">
        <v>114</v>
      </c>
      <c r="L31" s="58" t="s">
        <v>71</v>
      </c>
      <c r="M31" s="58" t="s">
        <v>114</v>
      </c>
      <c r="N31" s="58" t="s">
        <v>71</v>
      </c>
      <c r="O31" s="58" t="s">
        <v>114</v>
      </c>
      <c r="P31" s="58" t="s">
        <v>71</v>
      </c>
      <c r="Q31" s="58" t="s">
        <v>114</v>
      </c>
      <c r="R31" s="58" t="s">
        <v>71</v>
      </c>
      <c r="S31" s="58" t="s">
        <v>114</v>
      </c>
      <c r="T31" s="58" t="s">
        <v>71</v>
      </c>
      <c r="U31" s="58" t="s">
        <v>114</v>
      </c>
      <c r="V31" s="56">
        <v>0</v>
      </c>
      <c r="W31" s="58" t="s">
        <v>114</v>
      </c>
      <c r="X31" s="56">
        <v>0</v>
      </c>
      <c r="Y31" s="58" t="s">
        <v>114</v>
      </c>
      <c r="Z31" s="56">
        <v>0</v>
      </c>
      <c r="AA31" s="58" t="s">
        <v>114</v>
      </c>
      <c r="AB31" s="56">
        <v>0</v>
      </c>
      <c r="AC31" s="58" t="s">
        <v>114</v>
      </c>
      <c r="AD31" s="56">
        <v>0</v>
      </c>
      <c r="AE31" s="58" t="s">
        <v>114</v>
      </c>
    </row>
    <row r="32" spans="1:3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x14ac:dyDescent="0.2">
      <c r="A35" s="53" t="s">
        <v>24</v>
      </c>
      <c r="B35" s="56">
        <v>0</v>
      </c>
      <c r="C35" s="58" t="s">
        <v>114</v>
      </c>
      <c r="D35" s="56">
        <v>0</v>
      </c>
      <c r="E35" s="58" t="s">
        <v>114</v>
      </c>
      <c r="F35" s="56">
        <v>0</v>
      </c>
      <c r="G35" s="58" t="s">
        <v>114</v>
      </c>
      <c r="H35" s="56">
        <v>0</v>
      </c>
      <c r="I35" s="58" t="s">
        <v>114</v>
      </c>
      <c r="J35" s="56">
        <v>0</v>
      </c>
      <c r="K35" s="58" t="s">
        <v>114</v>
      </c>
      <c r="L35" s="56">
        <v>0</v>
      </c>
      <c r="M35" s="58" t="s">
        <v>114</v>
      </c>
      <c r="N35" s="56">
        <v>0</v>
      </c>
      <c r="O35" s="58" t="s">
        <v>114</v>
      </c>
      <c r="P35" s="56">
        <v>0</v>
      </c>
      <c r="Q35" s="58" t="s">
        <v>114</v>
      </c>
      <c r="R35" s="56">
        <v>0</v>
      </c>
      <c r="S35" s="58" t="s">
        <v>114</v>
      </c>
      <c r="T35" s="56">
        <v>0</v>
      </c>
      <c r="U35" s="58" t="s">
        <v>114</v>
      </c>
      <c r="V35" s="56">
        <v>0</v>
      </c>
      <c r="W35" s="58" t="s">
        <v>114</v>
      </c>
      <c r="X35" s="56">
        <v>0</v>
      </c>
      <c r="Y35" s="58" t="s">
        <v>114</v>
      </c>
      <c r="Z35" s="56">
        <v>0</v>
      </c>
      <c r="AA35" s="58" t="s">
        <v>114</v>
      </c>
      <c r="AB35" s="56">
        <v>0</v>
      </c>
      <c r="AC35" s="58" t="s">
        <v>114</v>
      </c>
      <c r="AD35" s="56">
        <v>0</v>
      </c>
      <c r="AE35" s="58" t="s">
        <v>114</v>
      </c>
    </row>
    <row r="36" spans="1:31" x14ac:dyDescent="0.2">
      <c r="A36" s="53" t="s">
        <v>25</v>
      </c>
      <c r="B36" s="54">
        <v>0</v>
      </c>
      <c r="C36" s="59" t="s">
        <v>114</v>
      </c>
      <c r="D36" s="54">
        <v>0</v>
      </c>
      <c r="E36" s="59" t="s">
        <v>114</v>
      </c>
      <c r="F36" s="54">
        <v>0</v>
      </c>
      <c r="G36" s="59" t="s">
        <v>114</v>
      </c>
      <c r="H36" s="54">
        <v>0</v>
      </c>
      <c r="I36" s="59" t="s">
        <v>114</v>
      </c>
      <c r="J36" s="54">
        <v>0</v>
      </c>
      <c r="K36" s="59" t="s">
        <v>114</v>
      </c>
      <c r="L36" s="54">
        <v>0</v>
      </c>
      <c r="M36" s="59" t="s">
        <v>114</v>
      </c>
      <c r="N36" s="54">
        <v>0</v>
      </c>
      <c r="O36" s="59" t="s">
        <v>114</v>
      </c>
      <c r="P36" s="54">
        <v>0</v>
      </c>
      <c r="Q36" s="59" t="s">
        <v>114</v>
      </c>
      <c r="R36" s="54">
        <v>0</v>
      </c>
      <c r="S36" s="59" t="s">
        <v>114</v>
      </c>
      <c r="T36" s="54">
        <v>0</v>
      </c>
      <c r="U36" s="59" t="s">
        <v>114</v>
      </c>
      <c r="V36" s="54">
        <v>0</v>
      </c>
      <c r="W36" s="59" t="s">
        <v>114</v>
      </c>
      <c r="X36" s="54">
        <v>0</v>
      </c>
      <c r="Y36" s="59" t="s">
        <v>114</v>
      </c>
      <c r="Z36" s="54">
        <v>0</v>
      </c>
      <c r="AA36" s="59" t="s">
        <v>114</v>
      </c>
      <c r="AB36" s="54">
        <v>0</v>
      </c>
      <c r="AC36" s="59" t="s">
        <v>114</v>
      </c>
      <c r="AD36" s="54">
        <v>0</v>
      </c>
      <c r="AE36" s="59" t="s">
        <v>114</v>
      </c>
    </row>
    <row r="37" spans="1:31" x14ac:dyDescent="0.2">
      <c r="A37" s="53" t="s">
        <v>26</v>
      </c>
      <c r="B37" s="56">
        <v>0</v>
      </c>
      <c r="C37" s="58" t="s">
        <v>114</v>
      </c>
      <c r="D37" s="56">
        <v>0</v>
      </c>
      <c r="E37" s="58" t="s">
        <v>114</v>
      </c>
      <c r="F37" s="56">
        <v>0</v>
      </c>
      <c r="G37" s="58" t="s">
        <v>114</v>
      </c>
      <c r="H37" s="56">
        <v>0</v>
      </c>
      <c r="I37" s="58" t="s">
        <v>114</v>
      </c>
      <c r="J37" s="56">
        <v>0</v>
      </c>
      <c r="K37" s="58" t="s">
        <v>114</v>
      </c>
      <c r="L37" s="56">
        <v>0</v>
      </c>
      <c r="M37" s="58" t="s">
        <v>114</v>
      </c>
      <c r="N37" s="56">
        <v>0</v>
      </c>
      <c r="O37" s="58" t="s">
        <v>114</v>
      </c>
      <c r="P37" s="56">
        <v>0</v>
      </c>
      <c r="Q37" s="58" t="s">
        <v>114</v>
      </c>
      <c r="R37" s="56">
        <v>0</v>
      </c>
      <c r="S37" s="58" t="s">
        <v>114</v>
      </c>
      <c r="T37" s="56">
        <v>0</v>
      </c>
      <c r="U37" s="58" t="s">
        <v>114</v>
      </c>
      <c r="V37" s="56">
        <v>0</v>
      </c>
      <c r="W37" s="58" t="s">
        <v>114</v>
      </c>
      <c r="X37" s="56">
        <v>0</v>
      </c>
      <c r="Y37" s="58" t="s">
        <v>114</v>
      </c>
      <c r="Z37" s="56">
        <v>0</v>
      </c>
      <c r="AA37" s="58" t="s">
        <v>114</v>
      </c>
      <c r="AB37" s="56">
        <v>0</v>
      </c>
      <c r="AC37" s="58" t="s">
        <v>114</v>
      </c>
      <c r="AD37" s="56">
        <v>0</v>
      </c>
      <c r="AE37" s="58" t="s">
        <v>114</v>
      </c>
    </row>
    <row r="38" spans="1:31" x14ac:dyDescent="0.2">
      <c r="A38" s="53" t="s">
        <v>27</v>
      </c>
      <c r="B38" s="59" t="s">
        <v>71</v>
      </c>
      <c r="C38" s="59" t="s">
        <v>114</v>
      </c>
      <c r="D38" s="59" t="s">
        <v>71</v>
      </c>
      <c r="E38" s="59" t="s">
        <v>114</v>
      </c>
      <c r="F38" s="59" t="s">
        <v>71</v>
      </c>
      <c r="G38" s="59" t="s">
        <v>114</v>
      </c>
      <c r="H38" s="59" t="s">
        <v>71</v>
      </c>
      <c r="I38" s="59" t="s">
        <v>114</v>
      </c>
      <c r="J38" s="59" t="s">
        <v>71</v>
      </c>
      <c r="K38" s="59" t="s">
        <v>114</v>
      </c>
      <c r="L38" s="59" t="s">
        <v>71</v>
      </c>
      <c r="M38" s="59" t="s">
        <v>114</v>
      </c>
      <c r="N38" s="59" t="s">
        <v>71</v>
      </c>
      <c r="O38" s="59" t="s">
        <v>114</v>
      </c>
      <c r="P38" s="59" t="s">
        <v>71</v>
      </c>
      <c r="Q38" s="59" t="s">
        <v>114</v>
      </c>
      <c r="R38" s="59" t="s">
        <v>71</v>
      </c>
      <c r="S38" s="59" t="s">
        <v>114</v>
      </c>
      <c r="T38" s="59" t="s">
        <v>71</v>
      </c>
      <c r="U38" s="59" t="s">
        <v>114</v>
      </c>
      <c r="V38" s="54">
        <v>0</v>
      </c>
      <c r="W38" s="59" t="s">
        <v>114</v>
      </c>
      <c r="X38" s="54">
        <v>0</v>
      </c>
      <c r="Y38" s="59" t="s">
        <v>114</v>
      </c>
      <c r="Z38" s="54">
        <v>0</v>
      </c>
      <c r="AA38" s="59" t="s">
        <v>114</v>
      </c>
      <c r="AB38" s="54">
        <v>0</v>
      </c>
      <c r="AC38" s="59" t="s">
        <v>114</v>
      </c>
      <c r="AD38" s="54">
        <v>0</v>
      </c>
      <c r="AE38" s="59" t="s">
        <v>114</v>
      </c>
    </row>
    <row r="39" spans="1:31" x14ac:dyDescent="0.2">
      <c r="A39" s="53" t="s">
        <v>28</v>
      </c>
      <c r="B39" s="56">
        <v>0</v>
      </c>
      <c r="C39" s="58" t="s">
        <v>114</v>
      </c>
      <c r="D39" s="56">
        <v>0</v>
      </c>
      <c r="E39" s="58" t="s">
        <v>114</v>
      </c>
      <c r="F39" s="56">
        <v>0</v>
      </c>
      <c r="G39" s="58" t="s">
        <v>114</v>
      </c>
      <c r="H39" s="56">
        <v>0</v>
      </c>
      <c r="I39" s="58" t="s">
        <v>114</v>
      </c>
      <c r="J39" s="56">
        <v>0</v>
      </c>
      <c r="K39" s="58" t="s">
        <v>114</v>
      </c>
      <c r="L39" s="56">
        <v>0</v>
      </c>
      <c r="M39" s="58" t="s">
        <v>114</v>
      </c>
      <c r="N39" s="56">
        <v>0</v>
      </c>
      <c r="O39" s="58" t="s">
        <v>114</v>
      </c>
      <c r="P39" s="56">
        <v>0</v>
      </c>
      <c r="Q39" s="58" t="s">
        <v>114</v>
      </c>
      <c r="R39" s="56">
        <v>0</v>
      </c>
      <c r="S39" s="58" t="s">
        <v>114</v>
      </c>
      <c r="T39" s="56">
        <v>0</v>
      </c>
      <c r="U39" s="58" t="s">
        <v>114</v>
      </c>
      <c r="V39" s="56">
        <v>0</v>
      </c>
      <c r="W39" s="58" t="s">
        <v>114</v>
      </c>
      <c r="X39" s="56">
        <v>0</v>
      </c>
      <c r="Y39" s="58" t="s">
        <v>114</v>
      </c>
      <c r="Z39" s="56">
        <v>0</v>
      </c>
      <c r="AA39" s="58" t="s">
        <v>114</v>
      </c>
      <c r="AB39" s="56">
        <v>0</v>
      </c>
      <c r="AC39" s="58" t="s">
        <v>114</v>
      </c>
      <c r="AD39" s="56">
        <v>0</v>
      </c>
      <c r="AE39" s="58" t="s">
        <v>114</v>
      </c>
    </row>
    <row r="40" spans="1:3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  <c r="AE42" s="59" t="s">
        <v>114</v>
      </c>
    </row>
    <row r="43" spans="1:31" x14ac:dyDescent="0.2">
      <c r="A43" s="53" t="s">
        <v>32</v>
      </c>
      <c r="B43" s="56">
        <v>613</v>
      </c>
      <c r="C43" s="58" t="s">
        <v>114</v>
      </c>
      <c r="D43" s="56">
        <v>600</v>
      </c>
      <c r="E43" s="58" t="s">
        <v>114</v>
      </c>
      <c r="F43" s="56">
        <v>950</v>
      </c>
      <c r="G43" s="58" t="s">
        <v>114</v>
      </c>
      <c r="H43" s="56">
        <v>699</v>
      </c>
      <c r="I43" s="58" t="s">
        <v>114</v>
      </c>
      <c r="J43" s="56">
        <v>823</v>
      </c>
      <c r="K43" s="58" t="s">
        <v>114</v>
      </c>
      <c r="L43" s="56">
        <v>898</v>
      </c>
      <c r="M43" s="58" t="s">
        <v>114</v>
      </c>
      <c r="N43" s="56">
        <v>790</v>
      </c>
      <c r="O43" s="58" t="s">
        <v>114</v>
      </c>
      <c r="P43" s="56">
        <v>993</v>
      </c>
      <c r="Q43" s="58" t="s">
        <v>114</v>
      </c>
      <c r="R43" s="56">
        <v>711</v>
      </c>
      <c r="S43" s="58" t="s">
        <v>114</v>
      </c>
      <c r="T43" s="56">
        <v>811</v>
      </c>
      <c r="U43" s="58" t="s">
        <v>114</v>
      </c>
      <c r="V43" s="56">
        <v>427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E51" s="58" t="s">
        <v>114</v>
      </c>
    </row>
    <row r="52" spans="1:3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  <c r="AE53" s="58" t="s">
        <v>114</v>
      </c>
    </row>
    <row r="55" spans="1:31" x14ac:dyDescent="0.2">
      <c r="A55" s="50" t="s">
        <v>116</v>
      </c>
    </row>
    <row r="56" spans="1:31" x14ac:dyDescent="0.2">
      <c r="A56" s="50" t="s">
        <v>71</v>
      </c>
      <c r="B56" s="49" t="s">
        <v>72</v>
      </c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E56"/>
  <sheetViews>
    <sheetView workbookViewId="0">
      <pane xSplit="1" ySplit="10" topLeftCell="AA11" activePane="bottomRight" state="frozen"/>
      <selection pane="topRight" activeCell="B1" sqref="B1"/>
      <selection pane="bottomLeft" activeCell="A11" sqref="A11"/>
      <selection pane="bottomRight" activeCell="A22" sqref="A22:XFD22"/>
    </sheetView>
  </sheetViews>
  <sheetFormatPr defaultColWidth="24.5703125" defaultRowHeight="12.75" x14ac:dyDescent="0.2"/>
  <cols>
    <col min="1" max="16384" width="24.5703125" style="22"/>
  </cols>
  <sheetData>
    <row r="1" spans="1:31" x14ac:dyDescent="0.2">
      <c r="A1" s="49" t="s">
        <v>164</v>
      </c>
    </row>
    <row r="2" spans="1:31" x14ac:dyDescent="0.2">
      <c r="A2" s="49" t="s">
        <v>105</v>
      </c>
      <c r="B2" s="50" t="s">
        <v>163</v>
      </c>
    </row>
    <row r="3" spans="1:31" x14ac:dyDescent="0.2">
      <c r="A3" s="49" t="s">
        <v>106</v>
      </c>
      <c r="B3" s="49" t="s">
        <v>146</v>
      </c>
    </row>
    <row r="5" spans="1:31" x14ac:dyDescent="0.2">
      <c r="A5" s="50" t="s">
        <v>107</v>
      </c>
      <c r="C5" s="49" t="s">
        <v>108</v>
      </c>
    </row>
    <row r="6" spans="1:31" x14ac:dyDescent="0.2">
      <c r="A6" s="50" t="s">
        <v>109</v>
      </c>
      <c r="C6" s="49" t="s">
        <v>89</v>
      </c>
    </row>
    <row r="7" spans="1:31" x14ac:dyDescent="0.2">
      <c r="A7" s="50" t="s">
        <v>110</v>
      </c>
      <c r="C7" s="49" t="s">
        <v>80</v>
      </c>
    </row>
    <row r="9" spans="1:31" x14ac:dyDescent="0.2">
      <c r="A9" s="51" t="s">
        <v>111</v>
      </c>
      <c r="B9" s="96" t="s">
        <v>60</v>
      </c>
      <c r="C9" s="96" t="s">
        <v>114</v>
      </c>
      <c r="D9" s="96" t="s">
        <v>61</v>
      </c>
      <c r="E9" s="96" t="s">
        <v>114</v>
      </c>
      <c r="F9" s="96" t="s">
        <v>62</v>
      </c>
      <c r="G9" s="96" t="s">
        <v>114</v>
      </c>
      <c r="H9" s="96" t="s">
        <v>63</v>
      </c>
      <c r="I9" s="96" t="s">
        <v>114</v>
      </c>
      <c r="J9" s="96" t="s">
        <v>64</v>
      </c>
      <c r="K9" s="96" t="s">
        <v>114</v>
      </c>
      <c r="L9" s="96" t="s">
        <v>65</v>
      </c>
      <c r="M9" s="96" t="s">
        <v>114</v>
      </c>
      <c r="N9" s="96" t="s">
        <v>66</v>
      </c>
      <c r="O9" s="96" t="s">
        <v>114</v>
      </c>
      <c r="P9" s="96" t="s">
        <v>67</v>
      </c>
      <c r="Q9" s="96" t="s">
        <v>114</v>
      </c>
      <c r="R9" s="96" t="s">
        <v>68</v>
      </c>
      <c r="S9" s="96" t="s">
        <v>114</v>
      </c>
      <c r="T9" s="96" t="s">
        <v>69</v>
      </c>
      <c r="U9" s="96" t="s">
        <v>114</v>
      </c>
      <c r="V9" s="96" t="s">
        <v>70</v>
      </c>
      <c r="W9" s="96" t="s">
        <v>114</v>
      </c>
      <c r="X9" s="96" t="s">
        <v>100</v>
      </c>
      <c r="Y9" s="96" t="s">
        <v>114</v>
      </c>
      <c r="Z9" s="96" t="s">
        <v>112</v>
      </c>
      <c r="AA9" s="96" t="s">
        <v>114</v>
      </c>
      <c r="AB9" s="96" t="s">
        <v>123</v>
      </c>
      <c r="AC9" s="96" t="s">
        <v>114</v>
      </c>
      <c r="AD9" s="96" t="s">
        <v>144</v>
      </c>
      <c r="AE9" s="96" t="s">
        <v>114</v>
      </c>
    </row>
    <row r="10" spans="1:31" x14ac:dyDescent="0.2">
      <c r="A10" s="52" t="s">
        <v>113</v>
      </c>
      <c r="B10" s="60" t="s">
        <v>114</v>
      </c>
      <c r="C10" s="60" t="s">
        <v>114</v>
      </c>
      <c r="D10" s="60" t="s">
        <v>114</v>
      </c>
      <c r="E10" s="60" t="s">
        <v>114</v>
      </c>
      <c r="F10" s="60" t="s">
        <v>114</v>
      </c>
      <c r="G10" s="60" t="s">
        <v>114</v>
      </c>
      <c r="H10" s="60" t="s">
        <v>114</v>
      </c>
      <c r="I10" s="60" t="s">
        <v>114</v>
      </c>
      <c r="J10" s="60" t="s">
        <v>114</v>
      </c>
      <c r="K10" s="60" t="s">
        <v>114</v>
      </c>
      <c r="L10" s="60" t="s">
        <v>114</v>
      </c>
      <c r="M10" s="60" t="s">
        <v>114</v>
      </c>
      <c r="N10" s="60" t="s">
        <v>114</v>
      </c>
      <c r="O10" s="60" t="s">
        <v>114</v>
      </c>
      <c r="P10" s="60" t="s">
        <v>114</v>
      </c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60" t="s">
        <v>114</v>
      </c>
      <c r="X10" s="60" t="s">
        <v>114</v>
      </c>
      <c r="Y10" s="60" t="s">
        <v>114</v>
      </c>
      <c r="Z10" s="60" t="s">
        <v>114</v>
      </c>
      <c r="AA10" s="60" t="s">
        <v>114</v>
      </c>
      <c r="AB10" s="60" t="s">
        <v>114</v>
      </c>
      <c r="AC10" s="60" t="s">
        <v>114</v>
      </c>
      <c r="AD10" s="60" t="s">
        <v>114</v>
      </c>
      <c r="AE10" s="60" t="s">
        <v>114</v>
      </c>
    </row>
    <row r="11" spans="1:31" x14ac:dyDescent="0.2">
      <c r="A11" s="53" t="s">
        <v>2</v>
      </c>
      <c r="B11" s="56">
        <v>1250</v>
      </c>
      <c r="C11" s="58" t="s">
        <v>114</v>
      </c>
      <c r="D11" s="56">
        <v>1250</v>
      </c>
      <c r="E11" s="58" t="s">
        <v>114</v>
      </c>
      <c r="F11" s="56">
        <v>1250</v>
      </c>
      <c r="G11" s="58" t="s">
        <v>114</v>
      </c>
      <c r="H11" s="56">
        <v>1250</v>
      </c>
      <c r="I11" s="58" t="s">
        <v>114</v>
      </c>
      <c r="J11" s="56">
        <v>1250</v>
      </c>
      <c r="K11" s="58" t="s">
        <v>114</v>
      </c>
      <c r="L11" s="56">
        <v>1250</v>
      </c>
      <c r="M11" s="58" t="s">
        <v>114</v>
      </c>
      <c r="N11" s="56">
        <v>1250</v>
      </c>
      <c r="O11" s="58" t="s">
        <v>114</v>
      </c>
      <c r="P11" s="56">
        <v>1250</v>
      </c>
      <c r="Q11" s="58" t="s">
        <v>114</v>
      </c>
      <c r="R11" s="56">
        <v>1250</v>
      </c>
      <c r="S11" s="58" t="s">
        <v>114</v>
      </c>
      <c r="T11" s="56">
        <v>1250</v>
      </c>
      <c r="U11" s="58" t="s">
        <v>114</v>
      </c>
      <c r="V11" s="56">
        <v>1250</v>
      </c>
      <c r="W11" s="58" t="s">
        <v>114</v>
      </c>
      <c r="X11" s="56">
        <v>1250</v>
      </c>
      <c r="Y11" s="58" t="s">
        <v>114</v>
      </c>
      <c r="Z11" s="56">
        <v>1250</v>
      </c>
      <c r="AA11" s="58" t="s">
        <v>114</v>
      </c>
      <c r="AB11" s="56">
        <v>1250</v>
      </c>
      <c r="AC11" s="58" t="s">
        <v>114</v>
      </c>
      <c r="AD11" s="56">
        <v>1250</v>
      </c>
      <c r="AE11" s="58" t="s">
        <v>114</v>
      </c>
    </row>
    <row r="12" spans="1:31" x14ac:dyDescent="0.2">
      <c r="A12" s="53" t="s">
        <v>124</v>
      </c>
      <c r="B12" s="54">
        <v>1250</v>
      </c>
      <c r="C12" s="59" t="s">
        <v>114</v>
      </c>
      <c r="D12" s="54">
        <v>1250</v>
      </c>
      <c r="E12" s="59" t="s">
        <v>114</v>
      </c>
      <c r="F12" s="54">
        <v>1250</v>
      </c>
      <c r="G12" s="59" t="s">
        <v>114</v>
      </c>
      <c r="H12" s="54">
        <v>1250</v>
      </c>
      <c r="I12" s="59" t="s">
        <v>114</v>
      </c>
      <c r="J12" s="54">
        <v>1250</v>
      </c>
      <c r="K12" s="59" t="s">
        <v>114</v>
      </c>
      <c r="L12" s="54">
        <v>1250</v>
      </c>
      <c r="M12" s="59" t="s">
        <v>114</v>
      </c>
      <c r="N12" s="54">
        <v>1250</v>
      </c>
      <c r="O12" s="59" t="s">
        <v>114</v>
      </c>
      <c r="P12" s="54">
        <v>1250</v>
      </c>
      <c r="Q12" s="59" t="s">
        <v>114</v>
      </c>
      <c r="R12" s="54">
        <v>1250</v>
      </c>
      <c r="S12" s="59" t="s">
        <v>114</v>
      </c>
      <c r="T12" s="54">
        <v>1250</v>
      </c>
      <c r="U12" s="59" t="s">
        <v>114</v>
      </c>
      <c r="V12" s="54">
        <v>1250</v>
      </c>
      <c r="W12" s="59" t="s">
        <v>114</v>
      </c>
      <c r="X12" s="54">
        <v>1250</v>
      </c>
      <c r="Y12" s="59" t="s">
        <v>114</v>
      </c>
      <c r="Z12" s="54">
        <v>1250</v>
      </c>
      <c r="AA12" s="59" t="s">
        <v>114</v>
      </c>
      <c r="AB12" s="54">
        <v>1250</v>
      </c>
      <c r="AC12" s="59" t="s">
        <v>114</v>
      </c>
      <c r="AD12" s="54">
        <v>1250</v>
      </c>
      <c r="AE12" s="59" t="s">
        <v>114</v>
      </c>
    </row>
    <row r="13" spans="1:31" x14ac:dyDescent="0.2">
      <c r="A13" s="53" t="s">
        <v>3</v>
      </c>
      <c r="B13" s="56">
        <v>0</v>
      </c>
      <c r="C13" s="58" t="s">
        <v>114</v>
      </c>
      <c r="D13" s="56">
        <v>0</v>
      </c>
      <c r="E13" s="58" t="s">
        <v>114</v>
      </c>
      <c r="F13" s="56">
        <v>0</v>
      </c>
      <c r="G13" s="58" t="s">
        <v>114</v>
      </c>
      <c r="H13" s="56">
        <v>0</v>
      </c>
      <c r="I13" s="58" t="s">
        <v>114</v>
      </c>
      <c r="J13" s="56">
        <v>0</v>
      </c>
      <c r="K13" s="58" t="s">
        <v>114</v>
      </c>
      <c r="L13" s="56">
        <v>0</v>
      </c>
      <c r="M13" s="58" t="s">
        <v>114</v>
      </c>
      <c r="N13" s="56">
        <v>0</v>
      </c>
      <c r="O13" s="58" t="s">
        <v>114</v>
      </c>
      <c r="P13" s="56">
        <v>0</v>
      </c>
      <c r="Q13" s="58" t="s">
        <v>114</v>
      </c>
      <c r="R13" s="56">
        <v>0</v>
      </c>
      <c r="S13" s="58" t="s">
        <v>114</v>
      </c>
      <c r="T13" s="56">
        <v>0</v>
      </c>
      <c r="U13" s="58" t="s">
        <v>114</v>
      </c>
      <c r="V13" s="56">
        <v>0</v>
      </c>
      <c r="W13" s="58" t="s">
        <v>114</v>
      </c>
      <c r="X13" s="56">
        <v>0</v>
      </c>
      <c r="Y13" s="58" t="s">
        <v>114</v>
      </c>
      <c r="Z13" s="56">
        <v>0</v>
      </c>
      <c r="AA13" s="58" t="s">
        <v>114</v>
      </c>
      <c r="AB13" s="56">
        <v>0</v>
      </c>
      <c r="AC13" s="58" t="s">
        <v>114</v>
      </c>
      <c r="AD13" s="56">
        <v>0</v>
      </c>
      <c r="AE13" s="58" t="s">
        <v>114</v>
      </c>
    </row>
    <row r="14" spans="1:31" x14ac:dyDescent="0.2">
      <c r="A14" s="53" t="s">
        <v>4</v>
      </c>
      <c r="B14" s="54">
        <v>0</v>
      </c>
      <c r="C14" s="59" t="s">
        <v>114</v>
      </c>
      <c r="D14" s="54">
        <v>0</v>
      </c>
      <c r="E14" s="59" t="s">
        <v>114</v>
      </c>
      <c r="F14" s="54">
        <v>0</v>
      </c>
      <c r="G14" s="59" t="s">
        <v>114</v>
      </c>
      <c r="H14" s="54">
        <v>0</v>
      </c>
      <c r="I14" s="59" t="s">
        <v>114</v>
      </c>
      <c r="J14" s="54">
        <v>0</v>
      </c>
      <c r="K14" s="59" t="s">
        <v>114</v>
      </c>
      <c r="L14" s="54">
        <v>0</v>
      </c>
      <c r="M14" s="59" t="s">
        <v>114</v>
      </c>
      <c r="N14" s="54">
        <v>0</v>
      </c>
      <c r="O14" s="59" t="s">
        <v>114</v>
      </c>
      <c r="P14" s="54">
        <v>0</v>
      </c>
      <c r="Q14" s="59" t="s">
        <v>114</v>
      </c>
      <c r="R14" s="54">
        <v>0</v>
      </c>
      <c r="S14" s="59" t="s">
        <v>114</v>
      </c>
      <c r="T14" s="54">
        <v>0</v>
      </c>
      <c r="U14" s="59" t="s">
        <v>114</v>
      </c>
      <c r="V14" s="54">
        <v>0</v>
      </c>
      <c r="W14" s="59" t="s">
        <v>114</v>
      </c>
      <c r="X14" s="54">
        <v>0</v>
      </c>
      <c r="Y14" s="59" t="s">
        <v>114</v>
      </c>
      <c r="Z14" s="54">
        <v>0</v>
      </c>
      <c r="AA14" s="59" t="s">
        <v>114</v>
      </c>
      <c r="AB14" s="54">
        <v>0</v>
      </c>
      <c r="AC14" s="59" t="s">
        <v>114</v>
      </c>
      <c r="AD14" s="54">
        <v>0</v>
      </c>
      <c r="AE14" s="59" t="s">
        <v>114</v>
      </c>
    </row>
    <row r="15" spans="1:31" x14ac:dyDescent="0.2">
      <c r="A15" s="53" t="s">
        <v>5</v>
      </c>
      <c r="B15" s="56">
        <v>0</v>
      </c>
      <c r="C15" s="58" t="s">
        <v>114</v>
      </c>
      <c r="D15" s="56">
        <v>0</v>
      </c>
      <c r="E15" s="58" t="s">
        <v>114</v>
      </c>
      <c r="F15" s="56">
        <v>0</v>
      </c>
      <c r="G15" s="58" t="s">
        <v>114</v>
      </c>
      <c r="H15" s="56">
        <v>0</v>
      </c>
      <c r="I15" s="58" t="s">
        <v>114</v>
      </c>
      <c r="J15" s="56">
        <v>0</v>
      </c>
      <c r="K15" s="58" t="s">
        <v>114</v>
      </c>
      <c r="L15" s="56">
        <v>0</v>
      </c>
      <c r="M15" s="58" t="s">
        <v>114</v>
      </c>
      <c r="N15" s="56">
        <v>0</v>
      </c>
      <c r="O15" s="58" t="s">
        <v>114</v>
      </c>
      <c r="P15" s="56">
        <v>0</v>
      </c>
      <c r="Q15" s="58" t="s">
        <v>114</v>
      </c>
      <c r="R15" s="56">
        <v>0</v>
      </c>
      <c r="S15" s="58" t="s">
        <v>114</v>
      </c>
      <c r="T15" s="56">
        <v>0</v>
      </c>
      <c r="U15" s="58" t="s">
        <v>114</v>
      </c>
      <c r="V15" s="56">
        <v>0</v>
      </c>
      <c r="W15" s="58" t="s">
        <v>114</v>
      </c>
      <c r="X15" s="56">
        <v>0</v>
      </c>
      <c r="Y15" s="58" t="s">
        <v>114</v>
      </c>
      <c r="Z15" s="56">
        <v>0</v>
      </c>
      <c r="AA15" s="58" t="s">
        <v>114</v>
      </c>
      <c r="AB15" s="56">
        <v>0</v>
      </c>
      <c r="AC15" s="58" t="s">
        <v>114</v>
      </c>
      <c r="AD15" s="56">
        <v>0</v>
      </c>
      <c r="AE15" s="58" t="s">
        <v>114</v>
      </c>
    </row>
    <row r="16" spans="1:31" x14ac:dyDescent="0.2">
      <c r="A16" s="53" t="s">
        <v>6</v>
      </c>
      <c r="B16" s="54">
        <v>0</v>
      </c>
      <c r="C16" s="59" t="s">
        <v>114</v>
      </c>
      <c r="D16" s="54">
        <v>0</v>
      </c>
      <c r="E16" s="59" t="s">
        <v>114</v>
      </c>
      <c r="F16" s="54">
        <v>0</v>
      </c>
      <c r="G16" s="59" t="s">
        <v>114</v>
      </c>
      <c r="H16" s="54">
        <v>0</v>
      </c>
      <c r="I16" s="59" t="s">
        <v>114</v>
      </c>
      <c r="J16" s="54">
        <v>0</v>
      </c>
      <c r="K16" s="59" t="s">
        <v>114</v>
      </c>
      <c r="L16" s="54">
        <v>0</v>
      </c>
      <c r="M16" s="59" t="s">
        <v>114</v>
      </c>
      <c r="N16" s="54">
        <v>0</v>
      </c>
      <c r="O16" s="59" t="s">
        <v>114</v>
      </c>
      <c r="P16" s="54">
        <v>0</v>
      </c>
      <c r="Q16" s="59" t="s">
        <v>114</v>
      </c>
      <c r="R16" s="54">
        <v>0</v>
      </c>
      <c r="S16" s="59" t="s">
        <v>114</v>
      </c>
      <c r="T16" s="54">
        <v>0</v>
      </c>
      <c r="U16" s="59" t="s">
        <v>114</v>
      </c>
      <c r="V16" s="54">
        <v>0</v>
      </c>
      <c r="W16" s="59" t="s">
        <v>114</v>
      </c>
      <c r="X16" s="54">
        <v>0</v>
      </c>
      <c r="Y16" s="59" t="s">
        <v>114</v>
      </c>
      <c r="Z16" s="54">
        <v>0</v>
      </c>
      <c r="AA16" s="59" t="s">
        <v>114</v>
      </c>
      <c r="AB16" s="54">
        <v>0</v>
      </c>
      <c r="AC16" s="59" t="s">
        <v>114</v>
      </c>
      <c r="AD16" s="54">
        <v>0</v>
      </c>
      <c r="AE16" s="59" t="s">
        <v>114</v>
      </c>
    </row>
    <row r="17" spans="1:31" x14ac:dyDescent="0.2">
      <c r="A17" s="53" t="s">
        <v>73</v>
      </c>
      <c r="B17" s="58" t="s">
        <v>71</v>
      </c>
      <c r="C17" s="58" t="s">
        <v>114</v>
      </c>
      <c r="D17" s="58" t="s">
        <v>71</v>
      </c>
      <c r="E17" s="58" t="s">
        <v>114</v>
      </c>
      <c r="F17" s="58" t="s">
        <v>71</v>
      </c>
      <c r="G17" s="58" t="s">
        <v>114</v>
      </c>
      <c r="H17" s="58" t="s">
        <v>71</v>
      </c>
      <c r="I17" s="58" t="s">
        <v>114</v>
      </c>
      <c r="J17" s="58" t="s">
        <v>71</v>
      </c>
      <c r="K17" s="58" t="s">
        <v>114</v>
      </c>
      <c r="L17" s="58" t="s">
        <v>71</v>
      </c>
      <c r="M17" s="58" t="s">
        <v>114</v>
      </c>
      <c r="N17" s="58" t="s">
        <v>71</v>
      </c>
      <c r="O17" s="58" t="s">
        <v>114</v>
      </c>
      <c r="P17" s="58" t="s">
        <v>71</v>
      </c>
      <c r="Q17" s="58" t="s">
        <v>114</v>
      </c>
      <c r="R17" s="58" t="s">
        <v>71</v>
      </c>
      <c r="S17" s="58" t="s">
        <v>114</v>
      </c>
      <c r="T17" s="58" t="s">
        <v>71</v>
      </c>
      <c r="U17" s="58" t="s">
        <v>114</v>
      </c>
      <c r="V17" s="56">
        <v>0</v>
      </c>
      <c r="W17" s="58" t="s">
        <v>114</v>
      </c>
      <c r="X17" s="56">
        <v>0</v>
      </c>
      <c r="Y17" s="58" t="s">
        <v>114</v>
      </c>
      <c r="Z17" s="56">
        <v>0</v>
      </c>
      <c r="AA17" s="58" t="s">
        <v>114</v>
      </c>
      <c r="AB17" s="56">
        <v>0</v>
      </c>
      <c r="AC17" s="58" t="s">
        <v>114</v>
      </c>
      <c r="AD17" s="56">
        <v>0</v>
      </c>
      <c r="AE17" s="58" t="s">
        <v>114</v>
      </c>
    </row>
    <row r="18" spans="1:31" x14ac:dyDescent="0.2">
      <c r="A18" s="53" t="s">
        <v>7</v>
      </c>
      <c r="B18" s="54">
        <v>0</v>
      </c>
      <c r="C18" s="59" t="s">
        <v>114</v>
      </c>
      <c r="D18" s="54">
        <v>0</v>
      </c>
      <c r="E18" s="59" t="s">
        <v>114</v>
      </c>
      <c r="F18" s="54">
        <v>0</v>
      </c>
      <c r="G18" s="59" t="s">
        <v>114</v>
      </c>
      <c r="H18" s="54">
        <v>0</v>
      </c>
      <c r="I18" s="59" t="s">
        <v>114</v>
      </c>
      <c r="J18" s="54">
        <v>0</v>
      </c>
      <c r="K18" s="59" t="s">
        <v>114</v>
      </c>
      <c r="L18" s="54">
        <v>0</v>
      </c>
      <c r="M18" s="59" t="s">
        <v>114</v>
      </c>
      <c r="N18" s="54">
        <v>0</v>
      </c>
      <c r="O18" s="59" t="s">
        <v>114</v>
      </c>
      <c r="P18" s="54">
        <v>0</v>
      </c>
      <c r="Q18" s="59" t="s">
        <v>114</v>
      </c>
      <c r="R18" s="54">
        <v>0</v>
      </c>
      <c r="S18" s="59" t="s">
        <v>114</v>
      </c>
      <c r="T18" s="54">
        <v>0</v>
      </c>
      <c r="U18" s="59" t="s">
        <v>114</v>
      </c>
      <c r="V18" s="54">
        <v>0</v>
      </c>
      <c r="W18" s="59" t="s">
        <v>114</v>
      </c>
      <c r="X18" s="54">
        <v>0</v>
      </c>
      <c r="Y18" s="59" t="s">
        <v>114</v>
      </c>
      <c r="Z18" s="54">
        <v>0</v>
      </c>
      <c r="AA18" s="59" t="s">
        <v>114</v>
      </c>
      <c r="AB18" s="54">
        <v>0</v>
      </c>
      <c r="AC18" s="59" t="s">
        <v>114</v>
      </c>
      <c r="AD18" s="54">
        <v>0</v>
      </c>
      <c r="AE18" s="59" t="s">
        <v>114</v>
      </c>
    </row>
    <row r="19" spans="1:31" x14ac:dyDescent="0.2">
      <c r="A19" s="53" t="s">
        <v>8</v>
      </c>
      <c r="B19" s="58" t="s">
        <v>71</v>
      </c>
      <c r="C19" s="58" t="s">
        <v>114</v>
      </c>
      <c r="D19" s="58" t="s">
        <v>71</v>
      </c>
      <c r="E19" s="58" t="s">
        <v>114</v>
      </c>
      <c r="F19" s="58" t="s">
        <v>71</v>
      </c>
      <c r="G19" s="58" t="s">
        <v>114</v>
      </c>
      <c r="H19" s="58" t="s">
        <v>71</v>
      </c>
      <c r="I19" s="58" t="s">
        <v>114</v>
      </c>
      <c r="J19" s="58" t="s">
        <v>71</v>
      </c>
      <c r="K19" s="58" t="s">
        <v>114</v>
      </c>
      <c r="L19" s="58" t="s">
        <v>71</v>
      </c>
      <c r="M19" s="58" t="s">
        <v>114</v>
      </c>
      <c r="N19" s="58" t="s">
        <v>71</v>
      </c>
      <c r="O19" s="58" t="s">
        <v>114</v>
      </c>
      <c r="P19" s="58" t="s">
        <v>71</v>
      </c>
      <c r="Q19" s="58" t="s">
        <v>114</v>
      </c>
      <c r="R19" s="58" t="s">
        <v>71</v>
      </c>
      <c r="S19" s="58" t="s">
        <v>114</v>
      </c>
      <c r="T19" s="58" t="s">
        <v>71</v>
      </c>
      <c r="U19" s="58" t="s">
        <v>114</v>
      </c>
      <c r="V19" s="56">
        <v>0</v>
      </c>
      <c r="W19" s="58" t="s">
        <v>114</v>
      </c>
      <c r="X19" s="56">
        <v>0</v>
      </c>
      <c r="Y19" s="58" t="s">
        <v>114</v>
      </c>
      <c r="Z19" s="56">
        <v>0</v>
      </c>
      <c r="AA19" s="58" t="s">
        <v>114</v>
      </c>
      <c r="AB19" s="56">
        <v>0</v>
      </c>
      <c r="AC19" s="58" t="s">
        <v>114</v>
      </c>
      <c r="AD19" s="56">
        <v>0</v>
      </c>
      <c r="AE19" s="58" t="s">
        <v>114</v>
      </c>
    </row>
    <row r="20" spans="1:31" x14ac:dyDescent="0.2">
      <c r="A20" s="53" t="s">
        <v>9</v>
      </c>
      <c r="B20" s="54">
        <v>0</v>
      </c>
      <c r="C20" s="59" t="s">
        <v>114</v>
      </c>
      <c r="D20" s="54">
        <v>0</v>
      </c>
      <c r="E20" s="59" t="s">
        <v>114</v>
      </c>
      <c r="F20" s="54">
        <v>0</v>
      </c>
      <c r="G20" s="59" t="s">
        <v>114</v>
      </c>
      <c r="H20" s="54">
        <v>0</v>
      </c>
      <c r="I20" s="59" t="s">
        <v>114</v>
      </c>
      <c r="J20" s="54">
        <v>0</v>
      </c>
      <c r="K20" s="59" t="s">
        <v>114</v>
      </c>
      <c r="L20" s="54">
        <v>0</v>
      </c>
      <c r="M20" s="59" t="s">
        <v>114</v>
      </c>
      <c r="N20" s="54">
        <v>0</v>
      </c>
      <c r="O20" s="59" t="s">
        <v>114</v>
      </c>
      <c r="P20" s="54">
        <v>0</v>
      </c>
      <c r="Q20" s="59" t="s">
        <v>114</v>
      </c>
      <c r="R20" s="54">
        <v>0</v>
      </c>
      <c r="S20" s="59" t="s">
        <v>114</v>
      </c>
      <c r="T20" s="54">
        <v>0</v>
      </c>
      <c r="U20" s="59" t="s">
        <v>114</v>
      </c>
      <c r="V20" s="54">
        <v>0</v>
      </c>
      <c r="W20" s="59" t="s">
        <v>114</v>
      </c>
      <c r="X20" s="54">
        <v>0</v>
      </c>
      <c r="Y20" s="59" t="s">
        <v>114</v>
      </c>
      <c r="Z20" s="54">
        <v>0</v>
      </c>
      <c r="AA20" s="59" t="s">
        <v>114</v>
      </c>
      <c r="AB20" s="54">
        <v>0</v>
      </c>
      <c r="AC20" s="59" t="s">
        <v>114</v>
      </c>
      <c r="AD20" s="54">
        <v>0</v>
      </c>
      <c r="AE20" s="59" t="s">
        <v>114</v>
      </c>
    </row>
    <row r="21" spans="1:31" x14ac:dyDescent="0.2">
      <c r="A21" s="53" t="s">
        <v>10</v>
      </c>
      <c r="B21" s="56">
        <v>0</v>
      </c>
      <c r="C21" s="58" t="s">
        <v>114</v>
      </c>
      <c r="D21" s="56">
        <v>0</v>
      </c>
      <c r="E21" s="58" t="s">
        <v>114</v>
      </c>
      <c r="F21" s="56">
        <v>0</v>
      </c>
      <c r="G21" s="58" t="s">
        <v>114</v>
      </c>
      <c r="H21" s="56">
        <v>0</v>
      </c>
      <c r="I21" s="58" t="s">
        <v>114</v>
      </c>
      <c r="J21" s="56">
        <v>0</v>
      </c>
      <c r="K21" s="58" t="s">
        <v>114</v>
      </c>
      <c r="L21" s="56">
        <v>0</v>
      </c>
      <c r="M21" s="58" t="s">
        <v>114</v>
      </c>
      <c r="N21" s="56">
        <v>0</v>
      </c>
      <c r="O21" s="58" t="s">
        <v>114</v>
      </c>
      <c r="P21" s="56">
        <v>0</v>
      </c>
      <c r="Q21" s="58" t="s">
        <v>114</v>
      </c>
      <c r="R21" s="56">
        <v>0</v>
      </c>
      <c r="S21" s="58" t="s">
        <v>114</v>
      </c>
      <c r="T21" s="56">
        <v>0</v>
      </c>
      <c r="U21" s="58" t="s">
        <v>114</v>
      </c>
      <c r="V21" s="56">
        <v>0</v>
      </c>
      <c r="W21" s="58" t="s">
        <v>114</v>
      </c>
      <c r="X21" s="56">
        <v>0</v>
      </c>
      <c r="Y21" s="58" t="s">
        <v>114</v>
      </c>
      <c r="Z21" s="56">
        <v>0</v>
      </c>
      <c r="AA21" s="58" t="s">
        <v>114</v>
      </c>
      <c r="AB21" s="56">
        <v>0</v>
      </c>
      <c r="AC21" s="58" t="s">
        <v>114</v>
      </c>
      <c r="AD21" s="56">
        <v>0</v>
      </c>
      <c r="AE21" s="58" t="s">
        <v>114</v>
      </c>
    </row>
    <row r="22" spans="1:31" x14ac:dyDescent="0.2">
      <c r="A22" s="53" t="s">
        <v>11</v>
      </c>
      <c r="B22" s="54">
        <v>1250</v>
      </c>
      <c r="C22" s="59" t="s">
        <v>114</v>
      </c>
      <c r="D22" s="54">
        <v>1250</v>
      </c>
      <c r="E22" s="59" t="s">
        <v>114</v>
      </c>
      <c r="F22" s="54">
        <v>1250</v>
      </c>
      <c r="G22" s="59" t="s">
        <v>114</v>
      </c>
      <c r="H22" s="54">
        <v>1250</v>
      </c>
      <c r="I22" s="59" t="s">
        <v>114</v>
      </c>
      <c r="J22" s="54">
        <v>1250</v>
      </c>
      <c r="K22" s="59" t="s">
        <v>114</v>
      </c>
      <c r="L22" s="54">
        <v>1250</v>
      </c>
      <c r="M22" s="59" t="s">
        <v>114</v>
      </c>
      <c r="N22" s="54">
        <v>1250</v>
      </c>
      <c r="O22" s="59" t="s">
        <v>114</v>
      </c>
      <c r="P22" s="54">
        <v>1250</v>
      </c>
      <c r="Q22" s="59" t="s">
        <v>114</v>
      </c>
      <c r="R22" s="54">
        <v>1250</v>
      </c>
      <c r="S22" s="59" t="s">
        <v>114</v>
      </c>
      <c r="T22" s="54">
        <v>1250</v>
      </c>
      <c r="U22" s="59" t="s">
        <v>114</v>
      </c>
      <c r="V22" s="54">
        <v>1250</v>
      </c>
      <c r="W22" s="59" t="s">
        <v>114</v>
      </c>
      <c r="X22" s="54">
        <v>1250</v>
      </c>
      <c r="Y22" s="59" t="s">
        <v>114</v>
      </c>
      <c r="Z22" s="54">
        <v>1250</v>
      </c>
      <c r="AA22" s="59" t="s">
        <v>114</v>
      </c>
      <c r="AB22" s="54">
        <v>1250</v>
      </c>
      <c r="AC22" s="59" t="s">
        <v>114</v>
      </c>
      <c r="AD22" s="54">
        <v>1250</v>
      </c>
      <c r="AE22" s="59" t="s">
        <v>114</v>
      </c>
    </row>
    <row r="23" spans="1:31" x14ac:dyDescent="0.2">
      <c r="A23" s="53" t="s">
        <v>12</v>
      </c>
      <c r="B23" s="56">
        <v>0</v>
      </c>
      <c r="C23" s="58" t="s">
        <v>114</v>
      </c>
      <c r="D23" s="56">
        <v>0</v>
      </c>
      <c r="E23" s="58" t="s">
        <v>114</v>
      </c>
      <c r="F23" s="56">
        <v>0</v>
      </c>
      <c r="G23" s="58" t="s">
        <v>114</v>
      </c>
      <c r="H23" s="56">
        <v>0</v>
      </c>
      <c r="I23" s="58" t="s">
        <v>114</v>
      </c>
      <c r="J23" s="56">
        <v>0</v>
      </c>
      <c r="K23" s="58" t="s">
        <v>114</v>
      </c>
      <c r="L23" s="56">
        <v>0</v>
      </c>
      <c r="M23" s="58" t="s">
        <v>114</v>
      </c>
      <c r="N23" s="56">
        <v>0</v>
      </c>
      <c r="O23" s="58" t="s">
        <v>114</v>
      </c>
      <c r="P23" s="56">
        <v>0</v>
      </c>
      <c r="Q23" s="58" t="s">
        <v>114</v>
      </c>
      <c r="R23" s="56">
        <v>0</v>
      </c>
      <c r="S23" s="58" t="s">
        <v>114</v>
      </c>
      <c r="T23" s="56">
        <v>0</v>
      </c>
      <c r="U23" s="58" t="s">
        <v>114</v>
      </c>
      <c r="V23" s="56">
        <v>0</v>
      </c>
      <c r="W23" s="58" t="s">
        <v>114</v>
      </c>
      <c r="X23" s="56">
        <v>0</v>
      </c>
      <c r="Y23" s="58" t="s">
        <v>114</v>
      </c>
      <c r="Z23" s="56">
        <v>0</v>
      </c>
      <c r="AA23" s="58" t="s">
        <v>114</v>
      </c>
      <c r="AB23" s="56">
        <v>0</v>
      </c>
      <c r="AC23" s="58" t="s">
        <v>114</v>
      </c>
      <c r="AD23" s="56">
        <v>0</v>
      </c>
      <c r="AE23" s="58" t="s">
        <v>114</v>
      </c>
    </row>
    <row r="24" spans="1:31" x14ac:dyDescent="0.2">
      <c r="A24" s="53" t="s">
        <v>13</v>
      </c>
      <c r="B24" s="54">
        <v>0</v>
      </c>
      <c r="C24" s="59" t="s">
        <v>114</v>
      </c>
      <c r="D24" s="54">
        <v>0</v>
      </c>
      <c r="E24" s="59" t="s">
        <v>114</v>
      </c>
      <c r="F24" s="54">
        <v>0</v>
      </c>
      <c r="G24" s="59" t="s">
        <v>114</v>
      </c>
      <c r="H24" s="54">
        <v>0</v>
      </c>
      <c r="I24" s="59" t="s">
        <v>114</v>
      </c>
      <c r="J24" s="54">
        <v>0</v>
      </c>
      <c r="K24" s="59" t="s">
        <v>114</v>
      </c>
      <c r="L24" s="54">
        <v>0</v>
      </c>
      <c r="M24" s="59" t="s">
        <v>114</v>
      </c>
      <c r="N24" s="54">
        <v>0</v>
      </c>
      <c r="O24" s="59" t="s">
        <v>114</v>
      </c>
      <c r="P24" s="54">
        <v>0</v>
      </c>
      <c r="Q24" s="59" t="s">
        <v>114</v>
      </c>
      <c r="R24" s="54">
        <v>0</v>
      </c>
      <c r="S24" s="59" t="s">
        <v>114</v>
      </c>
      <c r="T24" s="54">
        <v>0</v>
      </c>
      <c r="U24" s="59" t="s">
        <v>114</v>
      </c>
      <c r="V24" s="54">
        <v>0</v>
      </c>
      <c r="W24" s="59" t="s">
        <v>114</v>
      </c>
      <c r="X24" s="54">
        <v>0</v>
      </c>
      <c r="Y24" s="59" t="s">
        <v>114</v>
      </c>
      <c r="Z24" s="54">
        <v>0</v>
      </c>
      <c r="AA24" s="59" t="s">
        <v>114</v>
      </c>
      <c r="AB24" s="54">
        <v>0</v>
      </c>
      <c r="AC24" s="59" t="s">
        <v>114</v>
      </c>
      <c r="AD24" s="54">
        <v>0</v>
      </c>
      <c r="AE24" s="59" t="s">
        <v>114</v>
      </c>
    </row>
    <row r="25" spans="1:31" x14ac:dyDescent="0.2">
      <c r="A25" s="53" t="s">
        <v>14</v>
      </c>
      <c r="B25" s="56">
        <v>0</v>
      </c>
      <c r="C25" s="58" t="s">
        <v>114</v>
      </c>
      <c r="D25" s="56">
        <v>0</v>
      </c>
      <c r="E25" s="58" t="s">
        <v>114</v>
      </c>
      <c r="F25" s="56">
        <v>0</v>
      </c>
      <c r="G25" s="58" t="s">
        <v>114</v>
      </c>
      <c r="H25" s="56">
        <v>0</v>
      </c>
      <c r="I25" s="58" t="s">
        <v>114</v>
      </c>
      <c r="J25" s="56">
        <v>0</v>
      </c>
      <c r="K25" s="58" t="s">
        <v>114</v>
      </c>
      <c r="L25" s="56">
        <v>0</v>
      </c>
      <c r="M25" s="58" t="s">
        <v>114</v>
      </c>
      <c r="N25" s="56">
        <v>0</v>
      </c>
      <c r="O25" s="58" t="s">
        <v>114</v>
      </c>
      <c r="P25" s="56">
        <v>0</v>
      </c>
      <c r="Q25" s="58" t="s">
        <v>114</v>
      </c>
      <c r="R25" s="56">
        <v>0</v>
      </c>
      <c r="S25" s="58" t="s">
        <v>114</v>
      </c>
      <c r="T25" s="56">
        <v>0</v>
      </c>
      <c r="U25" s="58" t="s">
        <v>114</v>
      </c>
      <c r="V25" s="56">
        <v>0</v>
      </c>
      <c r="W25" s="58" t="s">
        <v>114</v>
      </c>
      <c r="X25" s="56">
        <v>0</v>
      </c>
      <c r="Y25" s="58" t="s">
        <v>114</v>
      </c>
      <c r="Z25" s="56">
        <v>0</v>
      </c>
      <c r="AA25" s="58" t="s">
        <v>114</v>
      </c>
      <c r="AB25" s="56">
        <v>0</v>
      </c>
      <c r="AC25" s="58" t="s">
        <v>114</v>
      </c>
      <c r="AD25" s="56">
        <v>0</v>
      </c>
      <c r="AE25" s="58" t="s">
        <v>114</v>
      </c>
    </row>
    <row r="26" spans="1:31" x14ac:dyDescent="0.2">
      <c r="A26" s="53" t="s">
        <v>15</v>
      </c>
      <c r="B26" s="59" t="s">
        <v>71</v>
      </c>
      <c r="C26" s="59" t="s">
        <v>114</v>
      </c>
      <c r="D26" s="59" t="s">
        <v>71</v>
      </c>
      <c r="E26" s="59" t="s">
        <v>114</v>
      </c>
      <c r="F26" s="59" t="s">
        <v>71</v>
      </c>
      <c r="G26" s="59" t="s">
        <v>114</v>
      </c>
      <c r="H26" s="59" t="s">
        <v>71</v>
      </c>
      <c r="I26" s="59" t="s">
        <v>114</v>
      </c>
      <c r="J26" s="59" t="s">
        <v>71</v>
      </c>
      <c r="K26" s="59" t="s">
        <v>114</v>
      </c>
      <c r="L26" s="59" t="s">
        <v>71</v>
      </c>
      <c r="M26" s="59" t="s">
        <v>114</v>
      </c>
      <c r="N26" s="59" t="s">
        <v>71</v>
      </c>
      <c r="O26" s="59" t="s">
        <v>114</v>
      </c>
      <c r="P26" s="59" t="s">
        <v>71</v>
      </c>
      <c r="Q26" s="59" t="s">
        <v>114</v>
      </c>
      <c r="R26" s="59" t="s">
        <v>71</v>
      </c>
      <c r="S26" s="59" t="s">
        <v>114</v>
      </c>
      <c r="T26" s="54">
        <v>0</v>
      </c>
      <c r="U26" s="59" t="s">
        <v>114</v>
      </c>
      <c r="V26" s="54">
        <v>0</v>
      </c>
      <c r="W26" s="59" t="s">
        <v>114</v>
      </c>
      <c r="X26" s="54">
        <v>0</v>
      </c>
      <c r="Y26" s="59" t="s">
        <v>114</v>
      </c>
      <c r="Z26" s="54">
        <v>0</v>
      </c>
      <c r="AA26" s="59" t="s">
        <v>114</v>
      </c>
      <c r="AB26" s="54">
        <v>0</v>
      </c>
      <c r="AC26" s="59" t="s">
        <v>114</v>
      </c>
      <c r="AD26" s="54">
        <v>0</v>
      </c>
      <c r="AE26" s="59" t="s">
        <v>114</v>
      </c>
    </row>
    <row r="27" spans="1:31" x14ac:dyDescent="0.2">
      <c r="A27" s="53" t="s">
        <v>16</v>
      </c>
      <c r="B27" s="56">
        <v>0</v>
      </c>
      <c r="C27" s="58" t="s">
        <v>114</v>
      </c>
      <c r="D27" s="56">
        <v>0</v>
      </c>
      <c r="E27" s="58" t="s">
        <v>114</v>
      </c>
      <c r="F27" s="56">
        <v>0</v>
      </c>
      <c r="G27" s="58" t="s">
        <v>114</v>
      </c>
      <c r="H27" s="56">
        <v>0</v>
      </c>
      <c r="I27" s="58" t="s">
        <v>114</v>
      </c>
      <c r="J27" s="56">
        <v>0</v>
      </c>
      <c r="K27" s="58" t="s">
        <v>114</v>
      </c>
      <c r="L27" s="56">
        <v>0</v>
      </c>
      <c r="M27" s="58" t="s">
        <v>114</v>
      </c>
      <c r="N27" s="56">
        <v>0</v>
      </c>
      <c r="O27" s="58" t="s">
        <v>114</v>
      </c>
      <c r="P27" s="56">
        <v>0</v>
      </c>
      <c r="Q27" s="58" t="s">
        <v>114</v>
      </c>
      <c r="R27" s="56">
        <v>0</v>
      </c>
      <c r="S27" s="58" t="s">
        <v>114</v>
      </c>
      <c r="T27" s="56">
        <v>0</v>
      </c>
      <c r="U27" s="58" t="s">
        <v>114</v>
      </c>
      <c r="V27" s="56">
        <v>0</v>
      </c>
      <c r="W27" s="58" t="s">
        <v>114</v>
      </c>
      <c r="X27" s="56">
        <v>0</v>
      </c>
      <c r="Y27" s="58" t="s">
        <v>114</v>
      </c>
      <c r="Z27" s="56">
        <v>0</v>
      </c>
      <c r="AA27" s="58" t="s">
        <v>114</v>
      </c>
      <c r="AB27" s="56">
        <v>0</v>
      </c>
      <c r="AC27" s="58" t="s">
        <v>114</v>
      </c>
      <c r="AD27" s="56">
        <v>0</v>
      </c>
      <c r="AE27" s="58" t="s">
        <v>114</v>
      </c>
    </row>
    <row r="28" spans="1:31" x14ac:dyDescent="0.2">
      <c r="A28" s="53" t="s">
        <v>17</v>
      </c>
      <c r="B28" s="54">
        <v>0</v>
      </c>
      <c r="C28" s="59" t="s">
        <v>114</v>
      </c>
      <c r="D28" s="54">
        <v>0</v>
      </c>
      <c r="E28" s="59" t="s">
        <v>114</v>
      </c>
      <c r="F28" s="54">
        <v>0</v>
      </c>
      <c r="G28" s="59" t="s">
        <v>114</v>
      </c>
      <c r="H28" s="54">
        <v>0</v>
      </c>
      <c r="I28" s="59" t="s">
        <v>114</v>
      </c>
      <c r="J28" s="54">
        <v>0</v>
      </c>
      <c r="K28" s="59" t="s">
        <v>114</v>
      </c>
      <c r="L28" s="54">
        <v>0</v>
      </c>
      <c r="M28" s="59" t="s">
        <v>114</v>
      </c>
      <c r="N28" s="54">
        <v>0</v>
      </c>
      <c r="O28" s="59" t="s">
        <v>114</v>
      </c>
      <c r="P28" s="54">
        <v>0</v>
      </c>
      <c r="Q28" s="59" t="s">
        <v>114</v>
      </c>
      <c r="R28" s="54">
        <v>0</v>
      </c>
      <c r="S28" s="59" t="s">
        <v>114</v>
      </c>
      <c r="T28" s="54">
        <v>0</v>
      </c>
      <c r="U28" s="59" t="s">
        <v>114</v>
      </c>
      <c r="V28" s="54">
        <v>0</v>
      </c>
      <c r="W28" s="59" t="s">
        <v>114</v>
      </c>
      <c r="X28" s="54">
        <v>0</v>
      </c>
      <c r="Y28" s="59" t="s">
        <v>114</v>
      </c>
      <c r="Z28" s="54">
        <v>0</v>
      </c>
      <c r="AA28" s="59" t="s">
        <v>114</v>
      </c>
      <c r="AB28" s="54">
        <v>0</v>
      </c>
      <c r="AC28" s="59" t="s">
        <v>114</v>
      </c>
      <c r="AD28" s="54">
        <v>0</v>
      </c>
      <c r="AE28" s="59" t="s">
        <v>114</v>
      </c>
    </row>
    <row r="29" spans="1:31" x14ac:dyDescent="0.2">
      <c r="A29" s="53" t="s">
        <v>18</v>
      </c>
      <c r="B29" s="56">
        <v>0</v>
      </c>
      <c r="C29" s="58" t="s">
        <v>114</v>
      </c>
      <c r="D29" s="56">
        <v>0</v>
      </c>
      <c r="E29" s="58" t="s">
        <v>114</v>
      </c>
      <c r="F29" s="56">
        <v>0</v>
      </c>
      <c r="G29" s="58" t="s">
        <v>114</v>
      </c>
      <c r="H29" s="56">
        <v>0</v>
      </c>
      <c r="I29" s="58" t="s">
        <v>114</v>
      </c>
      <c r="J29" s="56">
        <v>0</v>
      </c>
      <c r="K29" s="58" t="s">
        <v>114</v>
      </c>
      <c r="L29" s="56">
        <v>0</v>
      </c>
      <c r="M29" s="58" t="s">
        <v>114</v>
      </c>
      <c r="N29" s="56">
        <v>0</v>
      </c>
      <c r="O29" s="58" t="s">
        <v>114</v>
      </c>
      <c r="P29" s="56">
        <v>0</v>
      </c>
      <c r="Q29" s="58" t="s">
        <v>114</v>
      </c>
      <c r="R29" s="56">
        <v>0</v>
      </c>
      <c r="S29" s="58" t="s">
        <v>114</v>
      </c>
      <c r="T29" s="56">
        <v>0</v>
      </c>
      <c r="U29" s="58" t="s">
        <v>114</v>
      </c>
      <c r="V29" s="56">
        <v>0</v>
      </c>
      <c r="W29" s="58" t="s">
        <v>114</v>
      </c>
      <c r="X29" s="56">
        <v>0</v>
      </c>
      <c r="Y29" s="58" t="s">
        <v>114</v>
      </c>
      <c r="Z29" s="56">
        <v>0</v>
      </c>
      <c r="AA29" s="58" t="s">
        <v>114</v>
      </c>
      <c r="AB29" s="56">
        <v>0</v>
      </c>
      <c r="AC29" s="58" t="s">
        <v>114</v>
      </c>
      <c r="AD29" s="56">
        <v>0</v>
      </c>
      <c r="AE29" s="58" t="s">
        <v>114</v>
      </c>
    </row>
    <row r="30" spans="1:31" x14ac:dyDescent="0.2">
      <c r="A30" s="53" t="s">
        <v>19</v>
      </c>
      <c r="B30" s="54">
        <v>0</v>
      </c>
      <c r="C30" s="59" t="s">
        <v>114</v>
      </c>
      <c r="D30" s="54">
        <v>0</v>
      </c>
      <c r="E30" s="59" t="s">
        <v>114</v>
      </c>
      <c r="F30" s="54">
        <v>0</v>
      </c>
      <c r="G30" s="59" t="s">
        <v>114</v>
      </c>
      <c r="H30" s="54">
        <v>0</v>
      </c>
      <c r="I30" s="59" t="s">
        <v>114</v>
      </c>
      <c r="J30" s="54">
        <v>0</v>
      </c>
      <c r="K30" s="59" t="s">
        <v>114</v>
      </c>
      <c r="L30" s="54">
        <v>0</v>
      </c>
      <c r="M30" s="59" t="s">
        <v>114</v>
      </c>
      <c r="N30" s="54">
        <v>0</v>
      </c>
      <c r="O30" s="59" t="s">
        <v>114</v>
      </c>
      <c r="P30" s="54">
        <v>0</v>
      </c>
      <c r="Q30" s="59" t="s">
        <v>114</v>
      </c>
      <c r="R30" s="54">
        <v>0</v>
      </c>
      <c r="S30" s="59" t="s">
        <v>114</v>
      </c>
      <c r="T30" s="54">
        <v>0</v>
      </c>
      <c r="U30" s="59" t="s">
        <v>114</v>
      </c>
      <c r="V30" s="54">
        <v>0</v>
      </c>
      <c r="W30" s="59" t="s">
        <v>114</v>
      </c>
      <c r="X30" s="54">
        <v>0</v>
      </c>
      <c r="Y30" s="59" t="s">
        <v>114</v>
      </c>
      <c r="Z30" s="54">
        <v>0</v>
      </c>
      <c r="AA30" s="59" t="s">
        <v>114</v>
      </c>
      <c r="AB30" s="54">
        <v>0</v>
      </c>
      <c r="AC30" s="59" t="s">
        <v>114</v>
      </c>
      <c r="AD30" s="54">
        <v>0</v>
      </c>
      <c r="AE30" s="59" t="s">
        <v>114</v>
      </c>
    </row>
    <row r="31" spans="1:31" x14ac:dyDescent="0.2">
      <c r="A31" s="53" t="s">
        <v>20</v>
      </c>
      <c r="B31" s="58" t="s">
        <v>71</v>
      </c>
      <c r="C31" s="58" t="s">
        <v>114</v>
      </c>
      <c r="D31" s="58" t="s">
        <v>71</v>
      </c>
      <c r="E31" s="58" t="s">
        <v>114</v>
      </c>
      <c r="F31" s="58" t="s">
        <v>71</v>
      </c>
      <c r="G31" s="58" t="s">
        <v>114</v>
      </c>
      <c r="H31" s="58" t="s">
        <v>71</v>
      </c>
      <c r="I31" s="58" t="s">
        <v>114</v>
      </c>
      <c r="J31" s="58" t="s">
        <v>71</v>
      </c>
      <c r="K31" s="58" t="s">
        <v>114</v>
      </c>
      <c r="L31" s="58" t="s">
        <v>71</v>
      </c>
      <c r="M31" s="58" t="s">
        <v>114</v>
      </c>
      <c r="N31" s="58" t="s">
        <v>71</v>
      </c>
      <c r="O31" s="58" t="s">
        <v>114</v>
      </c>
      <c r="P31" s="58" t="s">
        <v>71</v>
      </c>
      <c r="Q31" s="58" t="s">
        <v>114</v>
      </c>
      <c r="R31" s="58" t="s">
        <v>71</v>
      </c>
      <c r="S31" s="58" t="s">
        <v>114</v>
      </c>
      <c r="T31" s="58" t="s">
        <v>71</v>
      </c>
      <c r="U31" s="58" t="s">
        <v>114</v>
      </c>
      <c r="V31" s="56">
        <v>0</v>
      </c>
      <c r="W31" s="58" t="s">
        <v>114</v>
      </c>
      <c r="X31" s="56">
        <v>0</v>
      </c>
      <c r="Y31" s="58" t="s">
        <v>114</v>
      </c>
      <c r="Z31" s="56">
        <v>0</v>
      </c>
      <c r="AA31" s="58" t="s">
        <v>114</v>
      </c>
      <c r="AB31" s="56">
        <v>0</v>
      </c>
      <c r="AC31" s="58" t="s">
        <v>114</v>
      </c>
      <c r="AD31" s="56">
        <v>0</v>
      </c>
      <c r="AE31" s="58" t="s">
        <v>114</v>
      </c>
    </row>
    <row r="32" spans="1:31" x14ac:dyDescent="0.2">
      <c r="A32" s="53" t="s">
        <v>21</v>
      </c>
      <c r="B32" s="54">
        <v>0</v>
      </c>
      <c r="C32" s="59" t="s">
        <v>114</v>
      </c>
      <c r="D32" s="54">
        <v>0</v>
      </c>
      <c r="E32" s="59" t="s">
        <v>114</v>
      </c>
      <c r="F32" s="54">
        <v>0</v>
      </c>
      <c r="G32" s="59" t="s">
        <v>114</v>
      </c>
      <c r="H32" s="54">
        <v>0</v>
      </c>
      <c r="I32" s="59" t="s">
        <v>114</v>
      </c>
      <c r="J32" s="54">
        <v>0</v>
      </c>
      <c r="K32" s="59" t="s">
        <v>114</v>
      </c>
      <c r="L32" s="54">
        <v>0</v>
      </c>
      <c r="M32" s="59" t="s">
        <v>114</v>
      </c>
      <c r="N32" s="54">
        <v>0</v>
      </c>
      <c r="O32" s="59" t="s">
        <v>114</v>
      </c>
      <c r="P32" s="54">
        <v>0</v>
      </c>
      <c r="Q32" s="59" t="s">
        <v>114</v>
      </c>
      <c r="R32" s="54">
        <v>0</v>
      </c>
      <c r="S32" s="59" t="s">
        <v>114</v>
      </c>
      <c r="T32" s="54">
        <v>0</v>
      </c>
      <c r="U32" s="59" t="s">
        <v>114</v>
      </c>
      <c r="V32" s="54">
        <v>0</v>
      </c>
      <c r="W32" s="59" t="s">
        <v>114</v>
      </c>
      <c r="X32" s="54">
        <v>0</v>
      </c>
      <c r="Y32" s="59" t="s">
        <v>114</v>
      </c>
      <c r="Z32" s="54">
        <v>0</v>
      </c>
      <c r="AA32" s="59" t="s">
        <v>114</v>
      </c>
      <c r="AB32" s="54">
        <v>0</v>
      </c>
      <c r="AC32" s="59" t="s">
        <v>114</v>
      </c>
      <c r="AD32" s="54">
        <v>0</v>
      </c>
      <c r="AE32" s="59" t="s">
        <v>114</v>
      </c>
    </row>
    <row r="33" spans="1:31" x14ac:dyDescent="0.2">
      <c r="A33" s="53" t="s">
        <v>22</v>
      </c>
      <c r="B33" s="58" t="s">
        <v>71</v>
      </c>
      <c r="C33" s="58" t="s">
        <v>114</v>
      </c>
      <c r="D33" s="58" t="s">
        <v>71</v>
      </c>
      <c r="E33" s="58" t="s">
        <v>114</v>
      </c>
      <c r="F33" s="58" t="s">
        <v>71</v>
      </c>
      <c r="G33" s="58" t="s">
        <v>114</v>
      </c>
      <c r="H33" s="58" t="s">
        <v>71</v>
      </c>
      <c r="I33" s="58" t="s">
        <v>114</v>
      </c>
      <c r="J33" s="58" t="s">
        <v>71</v>
      </c>
      <c r="K33" s="58" t="s">
        <v>114</v>
      </c>
      <c r="L33" s="58" t="s">
        <v>71</v>
      </c>
      <c r="M33" s="58" t="s">
        <v>114</v>
      </c>
      <c r="N33" s="58" t="s">
        <v>71</v>
      </c>
      <c r="O33" s="58" t="s">
        <v>114</v>
      </c>
      <c r="P33" s="58" t="s">
        <v>71</v>
      </c>
      <c r="Q33" s="58" t="s">
        <v>114</v>
      </c>
      <c r="R33" s="58" t="s">
        <v>71</v>
      </c>
      <c r="S33" s="58" t="s">
        <v>114</v>
      </c>
      <c r="T33" s="58" t="s">
        <v>71</v>
      </c>
      <c r="U33" s="58" t="s">
        <v>114</v>
      </c>
      <c r="V33" s="56">
        <v>0</v>
      </c>
      <c r="W33" s="58" t="s">
        <v>114</v>
      </c>
      <c r="X33" s="56">
        <v>0</v>
      </c>
      <c r="Y33" s="58" t="s">
        <v>114</v>
      </c>
      <c r="Z33" s="56">
        <v>0</v>
      </c>
      <c r="AA33" s="58" t="s">
        <v>114</v>
      </c>
      <c r="AB33" s="56">
        <v>0</v>
      </c>
      <c r="AC33" s="58" t="s">
        <v>114</v>
      </c>
      <c r="AD33" s="56">
        <v>0</v>
      </c>
      <c r="AE33" s="58" t="s">
        <v>114</v>
      </c>
    </row>
    <row r="34" spans="1:31" x14ac:dyDescent="0.2">
      <c r="A34" s="53" t="s">
        <v>23</v>
      </c>
      <c r="B34" s="59" t="s">
        <v>71</v>
      </c>
      <c r="C34" s="59" t="s">
        <v>114</v>
      </c>
      <c r="D34" s="59" t="s">
        <v>71</v>
      </c>
      <c r="E34" s="59" t="s">
        <v>114</v>
      </c>
      <c r="F34" s="59" t="s">
        <v>71</v>
      </c>
      <c r="G34" s="59" t="s">
        <v>114</v>
      </c>
      <c r="H34" s="59" t="s">
        <v>71</v>
      </c>
      <c r="I34" s="59" t="s">
        <v>114</v>
      </c>
      <c r="J34" s="59" t="s">
        <v>71</v>
      </c>
      <c r="K34" s="59" t="s">
        <v>114</v>
      </c>
      <c r="L34" s="59" t="s">
        <v>71</v>
      </c>
      <c r="M34" s="59" t="s">
        <v>114</v>
      </c>
      <c r="N34" s="59" t="s">
        <v>71</v>
      </c>
      <c r="O34" s="59" t="s">
        <v>114</v>
      </c>
      <c r="P34" s="59" t="s">
        <v>71</v>
      </c>
      <c r="Q34" s="59" t="s">
        <v>114</v>
      </c>
      <c r="R34" s="59" t="s">
        <v>71</v>
      </c>
      <c r="S34" s="59" t="s">
        <v>114</v>
      </c>
      <c r="T34" s="59" t="s">
        <v>71</v>
      </c>
      <c r="U34" s="59" t="s">
        <v>114</v>
      </c>
      <c r="V34" s="54">
        <v>0</v>
      </c>
      <c r="W34" s="59" t="s">
        <v>114</v>
      </c>
      <c r="X34" s="54">
        <v>0</v>
      </c>
      <c r="Y34" s="59" t="s">
        <v>114</v>
      </c>
      <c r="Z34" s="54">
        <v>0</v>
      </c>
      <c r="AA34" s="59" t="s">
        <v>114</v>
      </c>
      <c r="AB34" s="54">
        <v>0</v>
      </c>
      <c r="AC34" s="59" t="s">
        <v>114</v>
      </c>
      <c r="AD34" s="54">
        <v>0</v>
      </c>
      <c r="AE34" s="59" t="s">
        <v>114</v>
      </c>
    </row>
    <row r="35" spans="1:31" x14ac:dyDescent="0.2">
      <c r="A35" s="53" t="s">
        <v>24</v>
      </c>
      <c r="B35" s="56">
        <v>0</v>
      </c>
      <c r="C35" s="58" t="s">
        <v>114</v>
      </c>
      <c r="D35" s="56">
        <v>0</v>
      </c>
      <c r="E35" s="58" t="s">
        <v>114</v>
      </c>
      <c r="F35" s="56">
        <v>0</v>
      </c>
      <c r="G35" s="58" t="s">
        <v>114</v>
      </c>
      <c r="H35" s="56">
        <v>0</v>
      </c>
      <c r="I35" s="58" t="s">
        <v>114</v>
      </c>
      <c r="J35" s="56">
        <v>0</v>
      </c>
      <c r="K35" s="58" t="s">
        <v>114</v>
      </c>
      <c r="L35" s="56">
        <v>0</v>
      </c>
      <c r="M35" s="58" t="s">
        <v>114</v>
      </c>
      <c r="N35" s="56">
        <v>0</v>
      </c>
      <c r="O35" s="58" t="s">
        <v>114</v>
      </c>
      <c r="P35" s="56">
        <v>0</v>
      </c>
      <c r="Q35" s="58" t="s">
        <v>114</v>
      </c>
      <c r="R35" s="56">
        <v>0</v>
      </c>
      <c r="S35" s="58" t="s">
        <v>114</v>
      </c>
      <c r="T35" s="56">
        <v>0</v>
      </c>
      <c r="U35" s="58" t="s">
        <v>114</v>
      </c>
      <c r="V35" s="56">
        <v>0</v>
      </c>
      <c r="W35" s="58" t="s">
        <v>114</v>
      </c>
      <c r="X35" s="56">
        <v>0</v>
      </c>
      <c r="Y35" s="58" t="s">
        <v>114</v>
      </c>
      <c r="Z35" s="56">
        <v>0</v>
      </c>
      <c r="AA35" s="58" t="s">
        <v>114</v>
      </c>
      <c r="AB35" s="56">
        <v>0</v>
      </c>
      <c r="AC35" s="58" t="s">
        <v>114</v>
      </c>
      <c r="AD35" s="56">
        <v>0</v>
      </c>
      <c r="AE35" s="58" t="s">
        <v>114</v>
      </c>
    </row>
    <row r="36" spans="1:31" x14ac:dyDescent="0.2">
      <c r="A36" s="53" t="s">
        <v>25</v>
      </c>
      <c r="B36" s="54">
        <v>0</v>
      </c>
      <c r="C36" s="59" t="s">
        <v>114</v>
      </c>
      <c r="D36" s="54">
        <v>0</v>
      </c>
      <c r="E36" s="59" t="s">
        <v>114</v>
      </c>
      <c r="F36" s="54">
        <v>0</v>
      </c>
      <c r="G36" s="59" t="s">
        <v>114</v>
      </c>
      <c r="H36" s="54">
        <v>0</v>
      </c>
      <c r="I36" s="59" t="s">
        <v>114</v>
      </c>
      <c r="J36" s="54">
        <v>0</v>
      </c>
      <c r="K36" s="59" t="s">
        <v>114</v>
      </c>
      <c r="L36" s="54">
        <v>0</v>
      </c>
      <c r="M36" s="59" t="s">
        <v>114</v>
      </c>
      <c r="N36" s="54">
        <v>0</v>
      </c>
      <c r="O36" s="59" t="s">
        <v>114</v>
      </c>
      <c r="P36" s="54">
        <v>0</v>
      </c>
      <c r="Q36" s="59" t="s">
        <v>114</v>
      </c>
      <c r="R36" s="54">
        <v>0</v>
      </c>
      <c r="S36" s="59" t="s">
        <v>114</v>
      </c>
      <c r="T36" s="54">
        <v>0</v>
      </c>
      <c r="U36" s="59" t="s">
        <v>114</v>
      </c>
      <c r="V36" s="54">
        <v>0</v>
      </c>
      <c r="W36" s="59" t="s">
        <v>114</v>
      </c>
      <c r="X36" s="54">
        <v>0</v>
      </c>
      <c r="Y36" s="59" t="s">
        <v>114</v>
      </c>
      <c r="Z36" s="54">
        <v>0</v>
      </c>
      <c r="AA36" s="59" t="s">
        <v>114</v>
      </c>
      <c r="AB36" s="54">
        <v>0</v>
      </c>
      <c r="AC36" s="59" t="s">
        <v>114</v>
      </c>
      <c r="AD36" s="54">
        <v>0</v>
      </c>
      <c r="AE36" s="59" t="s">
        <v>114</v>
      </c>
    </row>
    <row r="37" spans="1:31" x14ac:dyDescent="0.2">
      <c r="A37" s="53" t="s">
        <v>26</v>
      </c>
      <c r="B37" s="56">
        <v>0</v>
      </c>
      <c r="C37" s="58" t="s">
        <v>114</v>
      </c>
      <c r="D37" s="56">
        <v>0</v>
      </c>
      <c r="E37" s="58" t="s">
        <v>114</v>
      </c>
      <c r="F37" s="56">
        <v>0</v>
      </c>
      <c r="G37" s="58" t="s">
        <v>114</v>
      </c>
      <c r="H37" s="56">
        <v>0</v>
      </c>
      <c r="I37" s="58" t="s">
        <v>114</v>
      </c>
      <c r="J37" s="56">
        <v>0</v>
      </c>
      <c r="K37" s="58" t="s">
        <v>114</v>
      </c>
      <c r="L37" s="56">
        <v>0</v>
      </c>
      <c r="M37" s="58" t="s">
        <v>114</v>
      </c>
      <c r="N37" s="56">
        <v>0</v>
      </c>
      <c r="O37" s="58" t="s">
        <v>114</v>
      </c>
      <c r="P37" s="56">
        <v>0</v>
      </c>
      <c r="Q37" s="58" t="s">
        <v>114</v>
      </c>
      <c r="R37" s="56">
        <v>0</v>
      </c>
      <c r="S37" s="58" t="s">
        <v>114</v>
      </c>
      <c r="T37" s="56">
        <v>0</v>
      </c>
      <c r="U37" s="58" t="s">
        <v>114</v>
      </c>
      <c r="V37" s="56">
        <v>0</v>
      </c>
      <c r="W37" s="58" t="s">
        <v>114</v>
      </c>
      <c r="X37" s="56">
        <v>0</v>
      </c>
      <c r="Y37" s="58" t="s">
        <v>114</v>
      </c>
      <c r="Z37" s="56">
        <v>0</v>
      </c>
      <c r="AA37" s="58" t="s">
        <v>114</v>
      </c>
      <c r="AB37" s="56">
        <v>0</v>
      </c>
      <c r="AC37" s="58" t="s">
        <v>114</v>
      </c>
      <c r="AD37" s="56">
        <v>0</v>
      </c>
      <c r="AE37" s="58" t="s">
        <v>114</v>
      </c>
    </row>
    <row r="38" spans="1:31" x14ac:dyDescent="0.2">
      <c r="A38" s="53" t="s">
        <v>27</v>
      </c>
      <c r="B38" s="59" t="s">
        <v>71</v>
      </c>
      <c r="C38" s="59" t="s">
        <v>114</v>
      </c>
      <c r="D38" s="59" t="s">
        <v>71</v>
      </c>
      <c r="E38" s="59" t="s">
        <v>114</v>
      </c>
      <c r="F38" s="59" t="s">
        <v>71</v>
      </c>
      <c r="G38" s="59" t="s">
        <v>114</v>
      </c>
      <c r="H38" s="59" t="s">
        <v>71</v>
      </c>
      <c r="I38" s="59" t="s">
        <v>114</v>
      </c>
      <c r="J38" s="59" t="s">
        <v>71</v>
      </c>
      <c r="K38" s="59" t="s">
        <v>114</v>
      </c>
      <c r="L38" s="59" t="s">
        <v>71</v>
      </c>
      <c r="M38" s="59" t="s">
        <v>114</v>
      </c>
      <c r="N38" s="59" t="s">
        <v>71</v>
      </c>
      <c r="O38" s="59" t="s">
        <v>114</v>
      </c>
      <c r="P38" s="59" t="s">
        <v>71</v>
      </c>
      <c r="Q38" s="59" t="s">
        <v>114</v>
      </c>
      <c r="R38" s="59" t="s">
        <v>71</v>
      </c>
      <c r="S38" s="59" t="s">
        <v>114</v>
      </c>
      <c r="T38" s="59" t="s">
        <v>71</v>
      </c>
      <c r="U38" s="59" t="s">
        <v>114</v>
      </c>
      <c r="V38" s="54">
        <v>0</v>
      </c>
      <c r="W38" s="59" t="s">
        <v>114</v>
      </c>
      <c r="X38" s="54">
        <v>0</v>
      </c>
      <c r="Y38" s="59" t="s">
        <v>114</v>
      </c>
      <c r="Z38" s="54">
        <v>0</v>
      </c>
      <c r="AA38" s="59" t="s">
        <v>114</v>
      </c>
      <c r="AB38" s="54">
        <v>0</v>
      </c>
      <c r="AC38" s="59" t="s">
        <v>114</v>
      </c>
      <c r="AD38" s="54">
        <v>0</v>
      </c>
      <c r="AE38" s="59" t="s">
        <v>114</v>
      </c>
    </row>
    <row r="39" spans="1:31" x14ac:dyDescent="0.2">
      <c r="A39" s="53" t="s">
        <v>28</v>
      </c>
      <c r="B39" s="56">
        <v>0</v>
      </c>
      <c r="C39" s="58" t="s">
        <v>114</v>
      </c>
      <c r="D39" s="56">
        <v>0</v>
      </c>
      <c r="E39" s="58" t="s">
        <v>114</v>
      </c>
      <c r="F39" s="56">
        <v>0</v>
      </c>
      <c r="G39" s="58" t="s">
        <v>114</v>
      </c>
      <c r="H39" s="56">
        <v>0</v>
      </c>
      <c r="I39" s="58" t="s">
        <v>114</v>
      </c>
      <c r="J39" s="56">
        <v>0</v>
      </c>
      <c r="K39" s="58" t="s">
        <v>114</v>
      </c>
      <c r="L39" s="56">
        <v>0</v>
      </c>
      <c r="M39" s="58" t="s">
        <v>114</v>
      </c>
      <c r="N39" s="56">
        <v>0</v>
      </c>
      <c r="O39" s="58" t="s">
        <v>114</v>
      </c>
      <c r="P39" s="56">
        <v>0</v>
      </c>
      <c r="Q39" s="58" t="s">
        <v>114</v>
      </c>
      <c r="R39" s="56">
        <v>0</v>
      </c>
      <c r="S39" s="58" t="s">
        <v>114</v>
      </c>
      <c r="T39" s="56">
        <v>0</v>
      </c>
      <c r="U39" s="58" t="s">
        <v>114</v>
      </c>
      <c r="V39" s="56">
        <v>0</v>
      </c>
      <c r="W39" s="58" t="s">
        <v>114</v>
      </c>
      <c r="X39" s="56">
        <v>0</v>
      </c>
      <c r="Y39" s="58" t="s">
        <v>114</v>
      </c>
      <c r="Z39" s="56">
        <v>0</v>
      </c>
      <c r="AA39" s="58" t="s">
        <v>114</v>
      </c>
      <c r="AB39" s="56">
        <v>0</v>
      </c>
      <c r="AC39" s="58" t="s">
        <v>114</v>
      </c>
      <c r="AD39" s="56">
        <v>0</v>
      </c>
      <c r="AE39" s="58" t="s">
        <v>114</v>
      </c>
    </row>
    <row r="40" spans="1:31" x14ac:dyDescent="0.2">
      <c r="A40" s="53" t="s">
        <v>29</v>
      </c>
      <c r="B40" s="54">
        <v>0</v>
      </c>
      <c r="C40" s="59" t="s">
        <v>114</v>
      </c>
      <c r="D40" s="54">
        <v>0</v>
      </c>
      <c r="E40" s="59" t="s">
        <v>114</v>
      </c>
      <c r="F40" s="54">
        <v>0</v>
      </c>
      <c r="G40" s="59" t="s">
        <v>114</v>
      </c>
      <c r="H40" s="54">
        <v>0</v>
      </c>
      <c r="I40" s="59" t="s">
        <v>114</v>
      </c>
      <c r="J40" s="54">
        <v>0</v>
      </c>
      <c r="K40" s="59" t="s">
        <v>114</v>
      </c>
      <c r="L40" s="54">
        <v>0</v>
      </c>
      <c r="M40" s="59" t="s">
        <v>114</v>
      </c>
      <c r="N40" s="54">
        <v>0</v>
      </c>
      <c r="O40" s="59" t="s">
        <v>114</v>
      </c>
      <c r="P40" s="54">
        <v>0</v>
      </c>
      <c r="Q40" s="59" t="s">
        <v>114</v>
      </c>
      <c r="R40" s="54">
        <v>0</v>
      </c>
      <c r="S40" s="59" t="s">
        <v>114</v>
      </c>
      <c r="T40" s="54">
        <v>0</v>
      </c>
      <c r="U40" s="59" t="s">
        <v>114</v>
      </c>
      <c r="V40" s="54">
        <v>0</v>
      </c>
      <c r="W40" s="59" t="s">
        <v>114</v>
      </c>
      <c r="X40" s="54">
        <v>0</v>
      </c>
      <c r="Y40" s="59" t="s">
        <v>114</v>
      </c>
      <c r="Z40" s="54">
        <v>0</v>
      </c>
      <c r="AA40" s="59" t="s">
        <v>114</v>
      </c>
      <c r="AB40" s="59" t="s">
        <v>71</v>
      </c>
      <c r="AC40" s="59" t="s">
        <v>114</v>
      </c>
      <c r="AD40" s="54">
        <v>0</v>
      </c>
      <c r="AE40" s="59" t="s">
        <v>114</v>
      </c>
    </row>
    <row r="41" spans="1:31" x14ac:dyDescent="0.2">
      <c r="A41" s="53" t="s">
        <v>30</v>
      </c>
      <c r="B41" s="58" t="s">
        <v>71</v>
      </c>
      <c r="C41" s="58" t="s">
        <v>114</v>
      </c>
      <c r="D41" s="58" t="s">
        <v>71</v>
      </c>
      <c r="E41" s="58" t="s">
        <v>114</v>
      </c>
      <c r="F41" s="58" t="s">
        <v>71</v>
      </c>
      <c r="G41" s="58" t="s">
        <v>114</v>
      </c>
      <c r="H41" s="58" t="s">
        <v>71</v>
      </c>
      <c r="I41" s="58" t="s">
        <v>114</v>
      </c>
      <c r="J41" s="58" t="s">
        <v>71</v>
      </c>
      <c r="K41" s="58" t="s">
        <v>114</v>
      </c>
      <c r="L41" s="58" t="s">
        <v>71</v>
      </c>
      <c r="M41" s="58" t="s">
        <v>114</v>
      </c>
      <c r="N41" s="58" t="s">
        <v>71</v>
      </c>
      <c r="O41" s="58" t="s">
        <v>114</v>
      </c>
      <c r="P41" s="58" t="s">
        <v>71</v>
      </c>
      <c r="Q41" s="58" t="s">
        <v>114</v>
      </c>
      <c r="R41" s="58" t="s">
        <v>71</v>
      </c>
      <c r="S41" s="58" t="s">
        <v>114</v>
      </c>
      <c r="T41" s="56">
        <v>0</v>
      </c>
      <c r="U41" s="58" t="s">
        <v>114</v>
      </c>
      <c r="V41" s="56">
        <v>0</v>
      </c>
      <c r="W41" s="58" t="s">
        <v>114</v>
      </c>
      <c r="X41" s="56">
        <v>0</v>
      </c>
      <c r="Y41" s="58" t="s">
        <v>114</v>
      </c>
      <c r="Z41" s="56">
        <v>0</v>
      </c>
      <c r="AA41" s="58" t="s">
        <v>114</v>
      </c>
      <c r="AB41" s="56">
        <v>0</v>
      </c>
      <c r="AC41" s="58" t="s">
        <v>114</v>
      </c>
      <c r="AD41" s="56">
        <v>0</v>
      </c>
      <c r="AE41" s="58" t="s">
        <v>114</v>
      </c>
    </row>
    <row r="42" spans="1:31" x14ac:dyDescent="0.2">
      <c r="A42" s="53" t="s">
        <v>31</v>
      </c>
      <c r="B42" s="54">
        <v>0</v>
      </c>
      <c r="C42" s="59" t="s">
        <v>114</v>
      </c>
      <c r="D42" s="54">
        <v>0</v>
      </c>
      <c r="E42" s="59" t="s">
        <v>114</v>
      </c>
      <c r="F42" s="54">
        <v>0</v>
      </c>
      <c r="G42" s="59" t="s">
        <v>114</v>
      </c>
      <c r="H42" s="54">
        <v>0</v>
      </c>
      <c r="I42" s="59" t="s">
        <v>114</v>
      </c>
      <c r="J42" s="54">
        <v>0</v>
      </c>
      <c r="K42" s="59" t="s">
        <v>114</v>
      </c>
      <c r="L42" s="54">
        <v>0</v>
      </c>
      <c r="M42" s="59" t="s">
        <v>114</v>
      </c>
      <c r="N42" s="54">
        <v>0</v>
      </c>
      <c r="O42" s="59" t="s">
        <v>114</v>
      </c>
      <c r="P42" s="54">
        <v>0</v>
      </c>
      <c r="Q42" s="59" t="s">
        <v>114</v>
      </c>
      <c r="R42" s="54">
        <v>0</v>
      </c>
      <c r="S42" s="59" t="s">
        <v>114</v>
      </c>
      <c r="T42" s="54">
        <v>0</v>
      </c>
      <c r="U42" s="59" t="s">
        <v>114</v>
      </c>
      <c r="V42" s="54">
        <v>0</v>
      </c>
      <c r="W42" s="59" t="s">
        <v>114</v>
      </c>
      <c r="X42" s="54">
        <v>0</v>
      </c>
      <c r="Y42" s="59" t="s">
        <v>114</v>
      </c>
      <c r="Z42" s="54">
        <v>0</v>
      </c>
      <c r="AA42" s="59" t="s">
        <v>114</v>
      </c>
      <c r="AB42" s="54">
        <v>0</v>
      </c>
      <c r="AC42" s="59" t="s">
        <v>114</v>
      </c>
      <c r="AD42" s="54">
        <v>0</v>
      </c>
      <c r="AE42" s="59" t="s">
        <v>114</v>
      </c>
    </row>
    <row r="43" spans="1:31" x14ac:dyDescent="0.2">
      <c r="A43" s="53" t="s">
        <v>32</v>
      </c>
      <c r="B43" s="56">
        <v>2100</v>
      </c>
      <c r="C43" s="58" t="s">
        <v>114</v>
      </c>
      <c r="D43" s="56">
        <v>2100</v>
      </c>
      <c r="E43" s="58" t="s">
        <v>114</v>
      </c>
      <c r="F43" s="56">
        <v>2100</v>
      </c>
      <c r="G43" s="58" t="s">
        <v>114</v>
      </c>
      <c r="H43" s="56">
        <v>2100</v>
      </c>
      <c r="I43" s="58" t="s">
        <v>114</v>
      </c>
      <c r="J43" s="56">
        <v>2100</v>
      </c>
      <c r="K43" s="58" t="s">
        <v>114</v>
      </c>
      <c r="L43" s="56">
        <v>2100</v>
      </c>
      <c r="M43" s="58" t="s">
        <v>114</v>
      </c>
      <c r="N43" s="56">
        <v>2100</v>
      </c>
      <c r="O43" s="58" t="s">
        <v>114</v>
      </c>
      <c r="P43" s="56">
        <v>2100</v>
      </c>
      <c r="Q43" s="58" t="s">
        <v>114</v>
      </c>
      <c r="R43" s="56">
        <v>2100</v>
      </c>
      <c r="S43" s="58" t="s">
        <v>114</v>
      </c>
      <c r="T43" s="56">
        <v>1500</v>
      </c>
      <c r="U43" s="58" t="s">
        <v>114</v>
      </c>
      <c r="V43" s="56">
        <v>1500</v>
      </c>
      <c r="W43" s="58" t="s">
        <v>114</v>
      </c>
      <c r="X43" s="58" t="s">
        <v>71</v>
      </c>
      <c r="Y43" s="58" t="s">
        <v>114</v>
      </c>
      <c r="Z43" s="58" t="s">
        <v>71</v>
      </c>
      <c r="AA43" s="58" t="s">
        <v>114</v>
      </c>
      <c r="AB43" s="58" t="s">
        <v>71</v>
      </c>
      <c r="AC43" s="58" t="s">
        <v>114</v>
      </c>
      <c r="AD43" s="58" t="s">
        <v>71</v>
      </c>
      <c r="AE43" s="58" t="s">
        <v>114</v>
      </c>
    </row>
    <row r="44" spans="1:31" x14ac:dyDescent="0.2">
      <c r="A44" s="53" t="s">
        <v>37</v>
      </c>
      <c r="B44" s="54">
        <v>0</v>
      </c>
      <c r="C44" s="59" t="s">
        <v>114</v>
      </c>
      <c r="D44" s="54">
        <v>0</v>
      </c>
      <c r="E44" s="59" t="s">
        <v>114</v>
      </c>
      <c r="F44" s="54">
        <v>0</v>
      </c>
      <c r="G44" s="59" t="s">
        <v>114</v>
      </c>
      <c r="H44" s="54">
        <v>0</v>
      </c>
      <c r="I44" s="59" t="s">
        <v>114</v>
      </c>
      <c r="J44" s="54">
        <v>0</v>
      </c>
      <c r="K44" s="59" t="s">
        <v>114</v>
      </c>
      <c r="L44" s="54">
        <v>0</v>
      </c>
      <c r="M44" s="59" t="s">
        <v>114</v>
      </c>
      <c r="N44" s="54">
        <v>0</v>
      </c>
      <c r="O44" s="59" t="s">
        <v>114</v>
      </c>
      <c r="P44" s="54">
        <v>0</v>
      </c>
      <c r="Q44" s="59" t="s">
        <v>114</v>
      </c>
      <c r="R44" s="54">
        <v>0</v>
      </c>
      <c r="S44" s="59" t="s">
        <v>114</v>
      </c>
      <c r="T44" s="54">
        <v>0</v>
      </c>
      <c r="U44" s="59" t="s">
        <v>114</v>
      </c>
      <c r="V44" s="54">
        <v>0</v>
      </c>
      <c r="W44" s="59" t="s">
        <v>114</v>
      </c>
      <c r="X44" s="54">
        <v>0</v>
      </c>
      <c r="Y44" s="59" t="s">
        <v>114</v>
      </c>
      <c r="Z44" s="54">
        <v>0</v>
      </c>
      <c r="AA44" s="59" t="s">
        <v>114</v>
      </c>
      <c r="AB44" s="59" t="s">
        <v>71</v>
      </c>
      <c r="AC44" s="59" t="s">
        <v>114</v>
      </c>
      <c r="AD44" s="54">
        <v>0</v>
      </c>
      <c r="AE44" s="59" t="s">
        <v>114</v>
      </c>
    </row>
    <row r="45" spans="1:31" x14ac:dyDescent="0.2">
      <c r="A45" s="53" t="s">
        <v>33</v>
      </c>
      <c r="B45" s="58" t="s">
        <v>71</v>
      </c>
      <c r="C45" s="58" t="s">
        <v>114</v>
      </c>
      <c r="D45" s="58" t="s">
        <v>71</v>
      </c>
      <c r="E45" s="58" t="s">
        <v>114</v>
      </c>
      <c r="F45" s="58" t="s">
        <v>71</v>
      </c>
      <c r="G45" s="58" t="s">
        <v>114</v>
      </c>
      <c r="H45" s="58" t="s">
        <v>71</v>
      </c>
      <c r="I45" s="58" t="s">
        <v>114</v>
      </c>
      <c r="J45" s="58" t="s">
        <v>71</v>
      </c>
      <c r="K45" s="58" t="s">
        <v>114</v>
      </c>
      <c r="L45" s="58" t="s">
        <v>71</v>
      </c>
      <c r="M45" s="58" t="s">
        <v>114</v>
      </c>
      <c r="N45" s="58" t="s">
        <v>71</v>
      </c>
      <c r="O45" s="58" t="s">
        <v>114</v>
      </c>
      <c r="P45" s="58" t="s">
        <v>71</v>
      </c>
      <c r="Q45" s="58" t="s">
        <v>114</v>
      </c>
      <c r="R45" s="58" t="s">
        <v>71</v>
      </c>
      <c r="S45" s="58" t="s">
        <v>114</v>
      </c>
      <c r="T45" s="56">
        <v>0</v>
      </c>
      <c r="U45" s="58" t="s">
        <v>114</v>
      </c>
      <c r="V45" s="56">
        <v>0</v>
      </c>
      <c r="W45" s="58" t="s">
        <v>114</v>
      </c>
      <c r="X45" s="56">
        <v>0</v>
      </c>
      <c r="Y45" s="58" t="s">
        <v>114</v>
      </c>
      <c r="Z45" s="56">
        <v>0</v>
      </c>
      <c r="AA45" s="58" t="s">
        <v>114</v>
      </c>
      <c r="AB45" s="56">
        <v>0</v>
      </c>
      <c r="AC45" s="58" t="s">
        <v>114</v>
      </c>
      <c r="AD45" s="56">
        <v>0</v>
      </c>
      <c r="AE45" s="58" t="s">
        <v>114</v>
      </c>
    </row>
    <row r="46" spans="1:31" x14ac:dyDescent="0.2">
      <c r="A46" s="53" t="s">
        <v>38</v>
      </c>
      <c r="B46" s="54">
        <v>0</v>
      </c>
      <c r="C46" s="59" t="s">
        <v>114</v>
      </c>
      <c r="D46" s="54">
        <v>0</v>
      </c>
      <c r="E46" s="59" t="s">
        <v>114</v>
      </c>
      <c r="F46" s="54">
        <v>0</v>
      </c>
      <c r="G46" s="59" t="s">
        <v>114</v>
      </c>
      <c r="H46" s="54">
        <v>0</v>
      </c>
      <c r="I46" s="59" t="s">
        <v>114</v>
      </c>
      <c r="J46" s="54">
        <v>0</v>
      </c>
      <c r="K46" s="59" t="s">
        <v>114</v>
      </c>
      <c r="L46" s="54">
        <v>0</v>
      </c>
      <c r="M46" s="59" t="s">
        <v>114</v>
      </c>
      <c r="N46" s="54">
        <v>0</v>
      </c>
      <c r="O46" s="59" t="s">
        <v>114</v>
      </c>
      <c r="P46" s="54">
        <v>0</v>
      </c>
      <c r="Q46" s="59" t="s">
        <v>114</v>
      </c>
      <c r="R46" s="54">
        <v>0</v>
      </c>
      <c r="S46" s="59" t="s">
        <v>114</v>
      </c>
      <c r="T46" s="54">
        <v>0</v>
      </c>
      <c r="U46" s="59" t="s">
        <v>114</v>
      </c>
      <c r="V46" s="54">
        <v>0</v>
      </c>
      <c r="W46" s="59" t="s">
        <v>114</v>
      </c>
      <c r="X46" s="54">
        <v>0</v>
      </c>
      <c r="Y46" s="59" t="s">
        <v>114</v>
      </c>
      <c r="Z46" s="54">
        <v>0</v>
      </c>
      <c r="AA46" s="59" t="s">
        <v>114</v>
      </c>
      <c r="AB46" s="54">
        <v>0</v>
      </c>
      <c r="AC46" s="59" t="s">
        <v>114</v>
      </c>
      <c r="AD46" s="54">
        <v>0</v>
      </c>
      <c r="AE46" s="59" t="s">
        <v>114</v>
      </c>
    </row>
    <row r="47" spans="1:31" x14ac:dyDescent="0.2">
      <c r="A47" s="53" t="s">
        <v>34</v>
      </c>
      <c r="B47" s="58" t="s">
        <v>71</v>
      </c>
      <c r="C47" s="58" t="s">
        <v>114</v>
      </c>
      <c r="D47" s="58" t="s">
        <v>71</v>
      </c>
      <c r="E47" s="58" t="s">
        <v>114</v>
      </c>
      <c r="F47" s="58" t="s">
        <v>71</v>
      </c>
      <c r="G47" s="58" t="s">
        <v>114</v>
      </c>
      <c r="H47" s="58" t="s">
        <v>71</v>
      </c>
      <c r="I47" s="58" t="s">
        <v>114</v>
      </c>
      <c r="J47" s="58" t="s">
        <v>71</v>
      </c>
      <c r="K47" s="58" t="s">
        <v>114</v>
      </c>
      <c r="L47" s="58" t="s">
        <v>71</v>
      </c>
      <c r="M47" s="58" t="s">
        <v>114</v>
      </c>
      <c r="N47" s="58" t="s">
        <v>71</v>
      </c>
      <c r="O47" s="58" t="s">
        <v>114</v>
      </c>
      <c r="P47" s="58" t="s">
        <v>71</v>
      </c>
      <c r="Q47" s="58" t="s">
        <v>114</v>
      </c>
      <c r="R47" s="58" t="s">
        <v>71</v>
      </c>
      <c r="S47" s="58" t="s">
        <v>114</v>
      </c>
      <c r="T47" s="56">
        <v>0</v>
      </c>
      <c r="U47" s="58" t="s">
        <v>114</v>
      </c>
      <c r="V47" s="56">
        <v>0</v>
      </c>
      <c r="W47" s="58" t="s">
        <v>114</v>
      </c>
      <c r="X47" s="56">
        <v>0</v>
      </c>
      <c r="Y47" s="58" t="s">
        <v>114</v>
      </c>
      <c r="Z47" s="56">
        <v>0</v>
      </c>
      <c r="AA47" s="58" t="s">
        <v>114</v>
      </c>
      <c r="AB47" s="56">
        <v>0</v>
      </c>
      <c r="AC47" s="58" t="s">
        <v>114</v>
      </c>
      <c r="AD47" s="56">
        <v>0</v>
      </c>
      <c r="AE47" s="58" t="s">
        <v>114</v>
      </c>
    </row>
    <row r="48" spans="1:31" x14ac:dyDescent="0.2">
      <c r="A48" s="53" t="s">
        <v>35</v>
      </c>
      <c r="B48" s="54">
        <v>0</v>
      </c>
      <c r="C48" s="59" t="s">
        <v>114</v>
      </c>
      <c r="D48" s="54">
        <v>0</v>
      </c>
      <c r="E48" s="59" t="s">
        <v>114</v>
      </c>
      <c r="F48" s="54">
        <v>0</v>
      </c>
      <c r="G48" s="59" t="s">
        <v>114</v>
      </c>
      <c r="H48" s="54">
        <v>0</v>
      </c>
      <c r="I48" s="59" t="s">
        <v>114</v>
      </c>
      <c r="J48" s="54">
        <v>0</v>
      </c>
      <c r="K48" s="59" t="s">
        <v>114</v>
      </c>
      <c r="L48" s="54">
        <v>0</v>
      </c>
      <c r="M48" s="59" t="s">
        <v>114</v>
      </c>
      <c r="N48" s="54">
        <v>0</v>
      </c>
      <c r="O48" s="59" t="s">
        <v>114</v>
      </c>
      <c r="P48" s="54">
        <v>0</v>
      </c>
      <c r="Q48" s="59" t="s">
        <v>114</v>
      </c>
      <c r="R48" s="54">
        <v>0</v>
      </c>
      <c r="S48" s="59" t="s">
        <v>114</v>
      </c>
      <c r="T48" s="54">
        <v>0</v>
      </c>
      <c r="U48" s="59" t="s">
        <v>114</v>
      </c>
      <c r="V48" s="54">
        <v>0</v>
      </c>
      <c r="W48" s="59" t="s">
        <v>114</v>
      </c>
      <c r="X48" s="54">
        <v>0</v>
      </c>
      <c r="Y48" s="59" t="s">
        <v>114</v>
      </c>
      <c r="Z48" s="54">
        <v>0</v>
      </c>
      <c r="AA48" s="59" t="s">
        <v>114</v>
      </c>
      <c r="AB48" s="54">
        <v>0</v>
      </c>
      <c r="AC48" s="59" t="s">
        <v>114</v>
      </c>
      <c r="AD48" s="54">
        <v>0</v>
      </c>
      <c r="AE48" s="59" t="s">
        <v>114</v>
      </c>
    </row>
    <row r="49" spans="1:31" x14ac:dyDescent="0.2">
      <c r="A49" s="53" t="s">
        <v>36</v>
      </c>
      <c r="B49" s="56">
        <v>0</v>
      </c>
      <c r="C49" s="58" t="s">
        <v>114</v>
      </c>
      <c r="D49" s="56">
        <v>0</v>
      </c>
      <c r="E49" s="58" t="s">
        <v>114</v>
      </c>
      <c r="F49" s="56">
        <v>0</v>
      </c>
      <c r="G49" s="58" t="s">
        <v>114</v>
      </c>
      <c r="H49" s="56">
        <v>0</v>
      </c>
      <c r="I49" s="58" t="s">
        <v>114</v>
      </c>
      <c r="J49" s="56">
        <v>0</v>
      </c>
      <c r="K49" s="58" t="s">
        <v>114</v>
      </c>
      <c r="L49" s="56">
        <v>0</v>
      </c>
      <c r="M49" s="58" t="s">
        <v>114</v>
      </c>
      <c r="N49" s="56">
        <v>0</v>
      </c>
      <c r="O49" s="58" t="s">
        <v>114</v>
      </c>
      <c r="P49" s="56">
        <v>0</v>
      </c>
      <c r="Q49" s="58" t="s">
        <v>114</v>
      </c>
      <c r="R49" s="56">
        <v>0</v>
      </c>
      <c r="S49" s="58" t="s">
        <v>114</v>
      </c>
      <c r="T49" s="56">
        <v>0</v>
      </c>
      <c r="U49" s="58" t="s">
        <v>114</v>
      </c>
      <c r="V49" s="56">
        <v>0</v>
      </c>
      <c r="W49" s="58" t="s">
        <v>114</v>
      </c>
      <c r="X49" s="56">
        <v>0</v>
      </c>
      <c r="Y49" s="58" t="s">
        <v>114</v>
      </c>
      <c r="Z49" s="56">
        <v>0</v>
      </c>
      <c r="AA49" s="58" t="s">
        <v>114</v>
      </c>
      <c r="AB49" s="56">
        <v>0</v>
      </c>
      <c r="AC49" s="58" t="s">
        <v>114</v>
      </c>
      <c r="AD49" s="56">
        <v>0</v>
      </c>
      <c r="AE49" s="58" t="s">
        <v>114</v>
      </c>
    </row>
    <row r="50" spans="1:31" x14ac:dyDescent="0.2">
      <c r="A50" s="53" t="s">
        <v>115</v>
      </c>
      <c r="B50" s="59" t="s">
        <v>71</v>
      </c>
      <c r="C50" s="59" t="s">
        <v>114</v>
      </c>
      <c r="D50" s="59" t="s">
        <v>71</v>
      </c>
      <c r="E50" s="59" t="s">
        <v>114</v>
      </c>
      <c r="F50" s="59" t="s">
        <v>71</v>
      </c>
      <c r="G50" s="59" t="s">
        <v>114</v>
      </c>
      <c r="H50" s="59" t="s">
        <v>71</v>
      </c>
      <c r="I50" s="59" t="s">
        <v>114</v>
      </c>
      <c r="J50" s="59" t="s">
        <v>71</v>
      </c>
      <c r="K50" s="59" t="s">
        <v>114</v>
      </c>
      <c r="L50" s="59" t="s">
        <v>71</v>
      </c>
      <c r="M50" s="59" t="s">
        <v>114</v>
      </c>
      <c r="N50" s="59" t="s">
        <v>71</v>
      </c>
      <c r="O50" s="59" t="s">
        <v>114</v>
      </c>
      <c r="P50" s="59" t="s">
        <v>71</v>
      </c>
      <c r="Q50" s="59" t="s">
        <v>114</v>
      </c>
      <c r="R50" s="59" t="s">
        <v>71</v>
      </c>
      <c r="S50" s="59" t="s">
        <v>114</v>
      </c>
      <c r="T50" s="59" t="s">
        <v>71</v>
      </c>
      <c r="U50" s="59" t="s">
        <v>114</v>
      </c>
      <c r="V50" s="54">
        <v>0</v>
      </c>
      <c r="W50" s="59" t="s">
        <v>114</v>
      </c>
      <c r="X50" s="54">
        <v>0</v>
      </c>
      <c r="Y50" s="59" t="s">
        <v>114</v>
      </c>
      <c r="Z50" s="54">
        <v>0</v>
      </c>
      <c r="AA50" s="59" t="s">
        <v>114</v>
      </c>
      <c r="AB50" s="54">
        <v>0</v>
      </c>
      <c r="AC50" s="59" t="s">
        <v>114</v>
      </c>
      <c r="AD50" s="54">
        <v>0</v>
      </c>
      <c r="AE50" s="59" t="s">
        <v>114</v>
      </c>
    </row>
    <row r="51" spans="1:31" x14ac:dyDescent="0.2">
      <c r="A51" s="53" t="s">
        <v>39</v>
      </c>
      <c r="B51" s="58" t="s">
        <v>71</v>
      </c>
      <c r="C51" s="58" t="s">
        <v>114</v>
      </c>
      <c r="D51" s="58" t="s">
        <v>71</v>
      </c>
      <c r="E51" s="58" t="s">
        <v>114</v>
      </c>
      <c r="F51" s="58" t="s">
        <v>71</v>
      </c>
      <c r="G51" s="58" t="s">
        <v>114</v>
      </c>
      <c r="H51" s="58" t="s">
        <v>71</v>
      </c>
      <c r="I51" s="58" t="s">
        <v>114</v>
      </c>
      <c r="J51" s="58" t="s">
        <v>71</v>
      </c>
      <c r="K51" s="58" t="s">
        <v>114</v>
      </c>
      <c r="L51" s="58" t="s">
        <v>71</v>
      </c>
      <c r="M51" s="58" t="s">
        <v>114</v>
      </c>
      <c r="N51" s="58" t="s">
        <v>71</v>
      </c>
      <c r="O51" s="58" t="s">
        <v>114</v>
      </c>
      <c r="P51" s="58" t="s">
        <v>71</v>
      </c>
      <c r="Q51" s="58" t="s">
        <v>114</v>
      </c>
      <c r="R51" s="58" t="s">
        <v>71</v>
      </c>
      <c r="S51" s="58" t="s">
        <v>114</v>
      </c>
      <c r="T51" s="58" t="s">
        <v>71</v>
      </c>
      <c r="U51" s="58" t="s">
        <v>114</v>
      </c>
      <c r="V51" s="58" t="s">
        <v>71</v>
      </c>
      <c r="W51" s="58" t="s">
        <v>114</v>
      </c>
      <c r="X51" s="58" t="s">
        <v>71</v>
      </c>
      <c r="Y51" s="58" t="s">
        <v>114</v>
      </c>
      <c r="Z51" s="58" t="s">
        <v>71</v>
      </c>
      <c r="AA51" s="58" t="s">
        <v>114</v>
      </c>
      <c r="AB51" s="58" t="s">
        <v>71</v>
      </c>
      <c r="AC51" s="58" t="s">
        <v>114</v>
      </c>
      <c r="AE51" s="58" t="s">
        <v>114</v>
      </c>
    </row>
    <row r="52" spans="1:31" x14ac:dyDescent="0.2">
      <c r="A52" s="53" t="s">
        <v>125</v>
      </c>
      <c r="B52" s="59" t="s">
        <v>71</v>
      </c>
      <c r="C52" s="59" t="s">
        <v>114</v>
      </c>
      <c r="D52" s="59" t="s">
        <v>71</v>
      </c>
      <c r="E52" s="59" t="s">
        <v>114</v>
      </c>
      <c r="F52" s="59" t="s">
        <v>71</v>
      </c>
      <c r="G52" s="59" t="s">
        <v>114</v>
      </c>
      <c r="H52" s="59" t="s">
        <v>71</v>
      </c>
      <c r="I52" s="59" t="s">
        <v>114</v>
      </c>
      <c r="J52" s="59" t="s">
        <v>71</v>
      </c>
      <c r="K52" s="59" t="s">
        <v>114</v>
      </c>
      <c r="L52" s="59" t="s">
        <v>71</v>
      </c>
      <c r="M52" s="59" t="s">
        <v>114</v>
      </c>
      <c r="N52" s="59" t="s">
        <v>71</v>
      </c>
      <c r="O52" s="59" t="s">
        <v>114</v>
      </c>
      <c r="P52" s="59" t="s">
        <v>71</v>
      </c>
      <c r="Q52" s="59" t="s">
        <v>114</v>
      </c>
      <c r="R52" s="59" t="s">
        <v>71</v>
      </c>
      <c r="S52" s="59" t="s">
        <v>114</v>
      </c>
      <c r="T52" s="54">
        <v>0</v>
      </c>
      <c r="U52" s="59" t="s">
        <v>114</v>
      </c>
      <c r="V52" s="54">
        <v>0</v>
      </c>
      <c r="W52" s="59" t="s">
        <v>114</v>
      </c>
      <c r="X52" s="54">
        <v>0</v>
      </c>
      <c r="Y52" s="59" t="s">
        <v>114</v>
      </c>
      <c r="Z52" s="54">
        <v>0</v>
      </c>
      <c r="AA52" s="59" t="s">
        <v>114</v>
      </c>
      <c r="AB52" s="54">
        <v>0</v>
      </c>
      <c r="AC52" s="59" t="s">
        <v>114</v>
      </c>
      <c r="AD52" s="59" t="s">
        <v>71</v>
      </c>
      <c r="AE52" s="59" t="s">
        <v>114</v>
      </c>
    </row>
    <row r="53" spans="1:31" x14ac:dyDescent="0.2">
      <c r="A53" s="53" t="s">
        <v>40</v>
      </c>
      <c r="B53" s="56">
        <v>0</v>
      </c>
      <c r="C53" s="58" t="s">
        <v>114</v>
      </c>
      <c r="D53" s="56">
        <v>0</v>
      </c>
      <c r="E53" s="58" t="s">
        <v>114</v>
      </c>
      <c r="F53" s="56">
        <v>0</v>
      </c>
      <c r="G53" s="58" t="s">
        <v>114</v>
      </c>
      <c r="H53" s="56">
        <v>0</v>
      </c>
      <c r="I53" s="58" t="s">
        <v>114</v>
      </c>
      <c r="J53" s="56">
        <v>0</v>
      </c>
      <c r="K53" s="58" t="s">
        <v>114</v>
      </c>
      <c r="L53" s="56">
        <v>0</v>
      </c>
      <c r="M53" s="58" t="s">
        <v>114</v>
      </c>
      <c r="N53" s="56">
        <v>0</v>
      </c>
      <c r="O53" s="58" t="s">
        <v>114</v>
      </c>
      <c r="P53" s="56">
        <v>0</v>
      </c>
      <c r="Q53" s="58" t="s">
        <v>114</v>
      </c>
      <c r="R53" s="56">
        <v>0</v>
      </c>
      <c r="S53" s="58" t="s">
        <v>114</v>
      </c>
      <c r="T53" s="56">
        <v>0</v>
      </c>
      <c r="U53" s="58" t="s">
        <v>114</v>
      </c>
      <c r="V53" s="56">
        <v>0</v>
      </c>
      <c r="W53" s="58" t="s">
        <v>114</v>
      </c>
      <c r="X53" s="56">
        <v>0</v>
      </c>
      <c r="Y53" s="58" t="s">
        <v>114</v>
      </c>
      <c r="Z53" s="56">
        <v>0</v>
      </c>
      <c r="AA53" s="58" t="s">
        <v>114</v>
      </c>
      <c r="AB53" s="56">
        <v>0</v>
      </c>
      <c r="AC53" s="58" t="s">
        <v>114</v>
      </c>
      <c r="AD53" s="56">
        <v>0</v>
      </c>
      <c r="AE53" s="58" t="s">
        <v>114</v>
      </c>
    </row>
    <row r="55" spans="1:31" x14ac:dyDescent="0.2">
      <c r="A55" s="50" t="s">
        <v>116</v>
      </c>
    </row>
    <row r="56" spans="1:31" x14ac:dyDescent="0.2">
      <c r="A56" s="50" t="s">
        <v>71</v>
      </c>
      <c r="B56" s="49" t="s">
        <v>72</v>
      </c>
    </row>
  </sheetData>
  <mergeCells count="15">
    <mergeCell ref="L9:M9"/>
    <mergeCell ref="B9:C9"/>
    <mergeCell ref="D9:E9"/>
    <mergeCell ref="F9:G9"/>
    <mergeCell ref="H9:I9"/>
    <mergeCell ref="J9:K9"/>
    <mergeCell ref="AD9:AE9"/>
    <mergeCell ref="Z9:AA9"/>
    <mergeCell ref="AB9:AC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orientation="portrait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8BD8-C0A5-4A2A-9A0F-5759CCBF37AA}">
  <dimension ref="A1:G55"/>
  <sheetViews>
    <sheetView workbookViewId="0">
      <selection activeCell="B2" sqref="B2"/>
    </sheetView>
  </sheetViews>
  <sheetFormatPr defaultColWidth="18.7109375" defaultRowHeight="12.75" x14ac:dyDescent="0.2"/>
  <cols>
    <col min="1" max="16384" width="18.7109375" style="22"/>
  </cols>
  <sheetData>
    <row r="1" spans="1:7" x14ac:dyDescent="0.2">
      <c r="A1" s="49" t="s">
        <v>167</v>
      </c>
    </row>
    <row r="2" spans="1:7" x14ac:dyDescent="0.2">
      <c r="A2" s="49" t="s">
        <v>105</v>
      </c>
      <c r="B2" s="50" t="s">
        <v>165</v>
      </c>
    </row>
    <row r="3" spans="1:7" x14ac:dyDescent="0.2">
      <c r="A3" s="49" t="s">
        <v>106</v>
      </c>
      <c r="B3" s="49" t="s">
        <v>166</v>
      </c>
    </row>
    <row r="5" spans="1:7" x14ac:dyDescent="0.2">
      <c r="A5" s="50" t="s">
        <v>107</v>
      </c>
      <c r="C5" s="49" t="s">
        <v>108</v>
      </c>
    </row>
    <row r="6" spans="1:7" x14ac:dyDescent="0.2">
      <c r="A6" s="50" t="s">
        <v>117</v>
      </c>
      <c r="C6" s="49" t="s">
        <v>1</v>
      </c>
    </row>
    <row r="7" spans="1:7" x14ac:dyDescent="0.2">
      <c r="A7" s="50" t="s">
        <v>110</v>
      </c>
      <c r="C7" s="49" t="s">
        <v>0</v>
      </c>
    </row>
    <row r="8" spans="1:7" x14ac:dyDescent="0.2">
      <c r="A8" s="50" t="s">
        <v>137</v>
      </c>
      <c r="C8" s="49">
        <v>2023</v>
      </c>
    </row>
    <row r="10" spans="1:7" ht="63.75" x14ac:dyDescent="0.2">
      <c r="A10" s="51" t="s">
        <v>138</v>
      </c>
      <c r="B10" s="71" t="s">
        <v>139</v>
      </c>
      <c r="C10" s="71" t="s">
        <v>140</v>
      </c>
      <c r="D10" s="71" t="s">
        <v>103</v>
      </c>
      <c r="E10" s="71" t="s">
        <v>141</v>
      </c>
      <c r="G10" s="73" t="s">
        <v>142</v>
      </c>
    </row>
    <row r="11" spans="1:7" x14ac:dyDescent="0.2">
      <c r="A11" s="52" t="s">
        <v>113</v>
      </c>
      <c r="B11" s="60" t="s">
        <v>114</v>
      </c>
      <c r="C11" s="60" t="s">
        <v>114</v>
      </c>
      <c r="D11" s="60" t="s">
        <v>114</v>
      </c>
      <c r="E11" s="60" t="s">
        <v>114</v>
      </c>
    </row>
    <row r="12" spans="1:7" x14ac:dyDescent="0.2">
      <c r="A12" s="53" t="s">
        <v>2</v>
      </c>
      <c r="B12" s="55">
        <v>2748558.0819999999</v>
      </c>
      <c r="C12" s="54">
        <v>31169.93</v>
      </c>
      <c r="D12" s="55">
        <v>619601.31099999999</v>
      </c>
      <c r="E12" s="54">
        <v>932.7</v>
      </c>
      <c r="G12" s="45">
        <f>D12/(B12-C12-E12)</f>
        <v>0.22809183583107037</v>
      </c>
    </row>
    <row r="13" spans="1:7" x14ac:dyDescent="0.2">
      <c r="A13" s="53" t="s">
        <v>3</v>
      </c>
      <c r="B13" s="56">
        <v>83669.399999999994</v>
      </c>
      <c r="C13" s="56">
        <v>1249.3</v>
      </c>
      <c r="D13" s="56">
        <v>32927.9</v>
      </c>
      <c r="E13" s="56">
        <v>94.8</v>
      </c>
      <c r="G13" s="45">
        <f t="shared" ref="G13:G39" si="0">D13/(B13-C13-E13)</f>
        <v>0.39997303380613258</v>
      </c>
    </row>
    <row r="14" spans="1:7" x14ac:dyDescent="0.2">
      <c r="A14" s="53" t="s">
        <v>4</v>
      </c>
      <c r="B14" s="55">
        <v>40255.508000000002</v>
      </c>
      <c r="C14" s="55">
        <v>50.095999999999997</v>
      </c>
      <c r="D14" s="55">
        <v>16163.276</v>
      </c>
      <c r="E14" s="54">
        <v>0</v>
      </c>
      <c r="G14" s="45">
        <f t="shared" si="0"/>
        <v>0.40201741994336482</v>
      </c>
    </row>
    <row r="15" spans="1:7" x14ac:dyDescent="0.2">
      <c r="A15" s="53" t="s">
        <v>5</v>
      </c>
      <c r="B15" s="57">
        <v>77004.255999999994</v>
      </c>
      <c r="C15" s="57">
        <v>1064.434</v>
      </c>
      <c r="D15" s="57">
        <v>30410.464</v>
      </c>
      <c r="E15" s="57">
        <v>1.8169999999999999</v>
      </c>
      <c r="G15" s="45">
        <f t="shared" si="0"/>
        <v>0.40046435246751605</v>
      </c>
    </row>
    <row r="16" spans="1:7" x14ac:dyDescent="0.2">
      <c r="A16" s="53" t="s">
        <v>6</v>
      </c>
      <c r="B16" s="54">
        <v>33732.93</v>
      </c>
      <c r="C16" s="54">
        <v>0</v>
      </c>
      <c r="D16" s="54">
        <v>0</v>
      </c>
      <c r="E16" s="54">
        <v>0</v>
      </c>
      <c r="G16" s="45">
        <f t="shared" si="0"/>
        <v>0</v>
      </c>
    </row>
    <row r="17" spans="1:7" x14ac:dyDescent="0.2">
      <c r="A17" s="53" t="s">
        <v>73</v>
      </c>
      <c r="B17" s="57">
        <v>511881.24300000002</v>
      </c>
      <c r="C17" s="56">
        <v>5443</v>
      </c>
      <c r="D17" s="56">
        <v>7216</v>
      </c>
      <c r="E17" s="57">
        <v>184.90199999999999</v>
      </c>
      <c r="G17" s="45">
        <f t="shared" si="0"/>
        <v>1.4253733092894294E-2</v>
      </c>
    </row>
    <row r="18" spans="1:7" x14ac:dyDescent="0.2">
      <c r="A18" s="53" t="s">
        <v>7</v>
      </c>
      <c r="B18" s="55">
        <v>5745.0429999999997</v>
      </c>
      <c r="C18" s="54">
        <v>0</v>
      </c>
      <c r="D18" s="54">
        <v>0</v>
      </c>
      <c r="E18" s="54">
        <v>0</v>
      </c>
      <c r="G18" s="45">
        <f t="shared" si="0"/>
        <v>0</v>
      </c>
    </row>
    <row r="19" spans="1:7" x14ac:dyDescent="0.2">
      <c r="A19" s="53" t="s">
        <v>8</v>
      </c>
      <c r="B19" s="57">
        <v>31852.978999999999</v>
      </c>
      <c r="C19" s="57">
        <v>294.86700000000002</v>
      </c>
      <c r="D19" s="56">
        <v>0</v>
      </c>
      <c r="E19" s="57">
        <v>7.173</v>
      </c>
      <c r="G19" s="45">
        <f t="shared" si="0"/>
        <v>0</v>
      </c>
    </row>
    <row r="20" spans="1:7" x14ac:dyDescent="0.2">
      <c r="A20" s="53" t="s">
        <v>9</v>
      </c>
      <c r="B20" s="55">
        <v>49916.633000000002</v>
      </c>
      <c r="C20" s="55">
        <v>229.142</v>
      </c>
      <c r="D20" s="54">
        <v>0</v>
      </c>
      <c r="E20" s="54">
        <v>0</v>
      </c>
      <c r="G20" s="45">
        <f t="shared" si="0"/>
        <v>0</v>
      </c>
    </row>
    <row r="21" spans="1:7" x14ac:dyDescent="0.2">
      <c r="A21" s="53" t="s">
        <v>10</v>
      </c>
      <c r="B21" s="57">
        <v>285880.75300000003</v>
      </c>
      <c r="C21" s="56">
        <v>6109</v>
      </c>
      <c r="D21" s="56">
        <v>56873</v>
      </c>
      <c r="E21" s="57">
        <v>1.0489999999999999</v>
      </c>
      <c r="G21" s="45">
        <f t="shared" si="0"/>
        <v>0.20328432958441564</v>
      </c>
    </row>
    <row r="22" spans="1:7" x14ac:dyDescent="0.2">
      <c r="A22" s="53" t="s">
        <v>11</v>
      </c>
      <c r="B22" s="55">
        <v>524650.54599999997</v>
      </c>
      <c r="C22" s="55">
        <v>4193.2430000000004</v>
      </c>
      <c r="D22" s="55">
        <v>338202.283</v>
      </c>
      <c r="E22" s="55">
        <v>61.551000000000002</v>
      </c>
      <c r="G22" s="74">
        <f t="shared" si="0"/>
        <v>0.64989439614026678</v>
      </c>
    </row>
    <row r="23" spans="1:7" x14ac:dyDescent="0.2">
      <c r="A23" s="53" t="s">
        <v>12</v>
      </c>
      <c r="B23" s="56">
        <v>17541.3</v>
      </c>
      <c r="C23" s="56">
        <v>87.6</v>
      </c>
      <c r="D23" s="56">
        <v>0</v>
      </c>
      <c r="E23" s="56">
        <v>0</v>
      </c>
      <c r="G23" s="45">
        <f t="shared" si="0"/>
        <v>0</v>
      </c>
    </row>
    <row r="24" spans="1:7" x14ac:dyDescent="0.2">
      <c r="A24" s="53" t="s">
        <v>13</v>
      </c>
      <c r="B24" s="55">
        <v>264716.39299999998</v>
      </c>
      <c r="C24" s="55">
        <v>1551.001</v>
      </c>
      <c r="D24" s="54">
        <v>0</v>
      </c>
      <c r="E24" s="55">
        <v>16.661999999999999</v>
      </c>
      <c r="G24" s="45">
        <f t="shared" si="0"/>
        <v>0</v>
      </c>
    </row>
    <row r="25" spans="1:7" x14ac:dyDescent="0.2">
      <c r="A25" s="53" t="s">
        <v>14</v>
      </c>
      <c r="B25" s="57">
        <v>5329.0870000000004</v>
      </c>
      <c r="C25" s="56">
        <v>0</v>
      </c>
      <c r="D25" s="56">
        <v>0</v>
      </c>
      <c r="E25" s="56">
        <v>0</v>
      </c>
      <c r="G25" s="45">
        <f t="shared" si="0"/>
        <v>0</v>
      </c>
    </row>
    <row r="26" spans="1:7" x14ac:dyDescent="0.2">
      <c r="A26" s="53" t="s">
        <v>15</v>
      </c>
      <c r="B26" s="55">
        <v>6387.576</v>
      </c>
      <c r="C26" s="54">
        <v>0</v>
      </c>
      <c r="D26" s="54">
        <v>0</v>
      </c>
      <c r="E26" s="54">
        <v>0</v>
      </c>
      <c r="G26" s="45">
        <f t="shared" si="0"/>
        <v>0</v>
      </c>
    </row>
    <row r="27" spans="1:7" x14ac:dyDescent="0.2">
      <c r="A27" s="53" t="s">
        <v>16</v>
      </c>
      <c r="B27" s="56">
        <v>5978.6</v>
      </c>
      <c r="C27" s="56">
        <v>538.6</v>
      </c>
      <c r="D27" s="56">
        <v>0</v>
      </c>
      <c r="E27" s="56">
        <v>0</v>
      </c>
      <c r="G27" s="45">
        <f t="shared" si="0"/>
        <v>0</v>
      </c>
    </row>
    <row r="28" spans="1:7" x14ac:dyDescent="0.2">
      <c r="A28" s="53" t="s">
        <v>17</v>
      </c>
      <c r="B28" s="55">
        <v>2531.9639999999999</v>
      </c>
      <c r="C28" s="55">
        <v>1147.222</v>
      </c>
      <c r="D28" s="54">
        <v>0</v>
      </c>
      <c r="E28" s="54">
        <v>0</v>
      </c>
      <c r="G28" s="45">
        <f t="shared" si="0"/>
        <v>0</v>
      </c>
    </row>
    <row r="29" spans="1:7" x14ac:dyDescent="0.2">
      <c r="A29" s="53" t="s">
        <v>18</v>
      </c>
      <c r="B29" s="57">
        <v>35545.822</v>
      </c>
      <c r="C29" s="56">
        <v>0</v>
      </c>
      <c r="D29" s="56">
        <v>15918</v>
      </c>
      <c r="E29" s="57">
        <v>6.5220000000000002</v>
      </c>
      <c r="G29" s="45">
        <f t="shared" si="0"/>
        <v>0.4478985236062612</v>
      </c>
    </row>
    <row r="30" spans="1:7" x14ac:dyDescent="0.2">
      <c r="A30" s="53" t="s">
        <v>19</v>
      </c>
      <c r="B30" s="55">
        <v>2344.6280000000002</v>
      </c>
      <c r="C30" s="54">
        <v>0</v>
      </c>
      <c r="D30" s="54">
        <v>0</v>
      </c>
      <c r="E30" s="54">
        <v>0</v>
      </c>
      <c r="G30" s="45">
        <f t="shared" si="0"/>
        <v>0</v>
      </c>
    </row>
    <row r="31" spans="1:7" x14ac:dyDescent="0.2">
      <c r="A31" s="53" t="s">
        <v>20</v>
      </c>
      <c r="B31" s="57">
        <v>121330.586</v>
      </c>
      <c r="C31" s="56">
        <v>0</v>
      </c>
      <c r="D31" s="57">
        <v>3985.2930000000001</v>
      </c>
      <c r="E31" s="57">
        <v>87.793000000000006</v>
      </c>
      <c r="G31" s="45">
        <f t="shared" si="0"/>
        <v>3.2870349662763053E-2</v>
      </c>
    </row>
    <row r="32" spans="1:7" x14ac:dyDescent="0.2">
      <c r="A32" s="53" t="s">
        <v>21</v>
      </c>
      <c r="B32" s="55">
        <v>74459.414000000004</v>
      </c>
      <c r="C32" s="54">
        <v>3850.47</v>
      </c>
      <c r="D32" s="54">
        <v>0</v>
      </c>
      <c r="E32" s="55">
        <v>4.7030000000000003</v>
      </c>
      <c r="G32" s="45">
        <f t="shared" si="0"/>
        <v>0</v>
      </c>
    </row>
    <row r="33" spans="1:7" x14ac:dyDescent="0.2">
      <c r="A33" s="53" t="s">
        <v>22</v>
      </c>
      <c r="B33" s="56">
        <v>167362.01</v>
      </c>
      <c r="C33" s="57">
        <v>1324.518</v>
      </c>
      <c r="D33" s="56">
        <v>0</v>
      </c>
      <c r="E33" s="56">
        <v>446.52</v>
      </c>
      <c r="G33" s="45">
        <f t="shared" si="0"/>
        <v>0</v>
      </c>
    </row>
    <row r="34" spans="1:7" x14ac:dyDescent="0.2">
      <c r="A34" s="53" t="s">
        <v>23</v>
      </c>
      <c r="B34" s="54">
        <v>49043.35</v>
      </c>
      <c r="C34" s="55">
        <v>2828.8649999999998</v>
      </c>
      <c r="D34" s="54">
        <v>0</v>
      </c>
      <c r="E34" s="54">
        <v>0</v>
      </c>
      <c r="G34" s="45">
        <f t="shared" si="0"/>
        <v>0</v>
      </c>
    </row>
    <row r="35" spans="1:7" x14ac:dyDescent="0.2">
      <c r="A35" s="53" t="s">
        <v>24</v>
      </c>
      <c r="B35" s="57">
        <v>57982.667000000001</v>
      </c>
      <c r="C35" s="57">
        <v>512.27099999999996</v>
      </c>
      <c r="D35" s="57">
        <v>11191.089</v>
      </c>
      <c r="E35" s="56">
        <v>0</v>
      </c>
      <c r="G35" s="45">
        <f t="shared" si="0"/>
        <v>0.19472789086053974</v>
      </c>
    </row>
    <row r="36" spans="1:7" x14ac:dyDescent="0.2">
      <c r="A36" s="53" t="s">
        <v>25</v>
      </c>
      <c r="B36" s="55">
        <v>15878.619000000001</v>
      </c>
      <c r="C36" s="55">
        <v>301.30099999999999</v>
      </c>
      <c r="D36" s="55">
        <v>5603.0060000000003</v>
      </c>
      <c r="E36" s="55">
        <v>2.2080000000000002</v>
      </c>
      <c r="G36" s="45">
        <f t="shared" si="0"/>
        <v>0.35974102269582686</v>
      </c>
    </row>
    <row r="37" spans="1:7" x14ac:dyDescent="0.2">
      <c r="A37" s="53" t="s">
        <v>26</v>
      </c>
      <c r="B37" s="56">
        <v>29903</v>
      </c>
      <c r="C37" s="56">
        <v>342</v>
      </c>
      <c r="D37" s="56">
        <v>18333</v>
      </c>
      <c r="E37" s="56">
        <v>0</v>
      </c>
      <c r="G37" s="45">
        <f t="shared" si="0"/>
        <v>0.62017523087852233</v>
      </c>
    </row>
    <row r="38" spans="1:7" x14ac:dyDescent="0.2">
      <c r="A38" s="53" t="s">
        <v>27</v>
      </c>
      <c r="B38" s="55">
        <v>81540.774999999994</v>
      </c>
      <c r="C38" s="54">
        <v>0</v>
      </c>
      <c r="D38" s="54">
        <v>34308</v>
      </c>
      <c r="E38" s="54">
        <v>17</v>
      </c>
      <c r="G38" s="45">
        <f t="shared" si="0"/>
        <v>0.42083429036498865</v>
      </c>
    </row>
    <row r="39" spans="1:7" x14ac:dyDescent="0.2">
      <c r="A39" s="53" t="s">
        <v>28</v>
      </c>
      <c r="B39" s="56">
        <v>166093</v>
      </c>
      <c r="C39" s="56">
        <v>53</v>
      </c>
      <c r="D39" s="56">
        <v>48470</v>
      </c>
      <c r="E39" s="56">
        <v>0</v>
      </c>
      <c r="G39" s="45">
        <f t="shared" si="0"/>
        <v>0.29191761021440615</v>
      </c>
    </row>
    <row r="40" spans="1:7" x14ac:dyDescent="0.2">
      <c r="A40" s="53" t="s">
        <v>29</v>
      </c>
      <c r="B40" s="54">
        <v>20243.650000000001</v>
      </c>
      <c r="C40" s="54">
        <v>0</v>
      </c>
      <c r="D40" s="54">
        <v>0</v>
      </c>
      <c r="E40" s="54">
        <v>0</v>
      </c>
    </row>
    <row r="41" spans="1:7" x14ac:dyDescent="0.2">
      <c r="A41" s="53" t="s">
        <v>31</v>
      </c>
      <c r="B41" s="57">
        <v>154895.06899999999</v>
      </c>
      <c r="C41" s="57">
        <v>1261.0060000000001</v>
      </c>
      <c r="D41" s="56">
        <v>0</v>
      </c>
      <c r="E41" s="56">
        <v>0</v>
      </c>
    </row>
    <row r="42" spans="1:7" x14ac:dyDescent="0.2">
      <c r="A42" s="53" t="s">
        <v>32</v>
      </c>
      <c r="B42" s="59" t="s">
        <v>71</v>
      </c>
      <c r="C42" s="59" t="s">
        <v>71</v>
      </c>
      <c r="D42" s="59" t="s">
        <v>71</v>
      </c>
      <c r="E42" s="59" t="s">
        <v>71</v>
      </c>
    </row>
    <row r="43" spans="1:7" x14ac:dyDescent="0.2">
      <c r="A43" s="53" t="s">
        <v>37</v>
      </c>
      <c r="B43" s="58" t="s">
        <v>71</v>
      </c>
      <c r="C43" s="58" t="s">
        <v>71</v>
      </c>
      <c r="D43" s="58" t="s">
        <v>71</v>
      </c>
      <c r="E43" s="58" t="s">
        <v>71</v>
      </c>
    </row>
    <row r="44" spans="1:7" x14ac:dyDescent="0.2">
      <c r="A44" s="53" t="s">
        <v>33</v>
      </c>
      <c r="B44" s="54">
        <v>4186.8999999999996</v>
      </c>
      <c r="C44" s="54">
        <v>0</v>
      </c>
      <c r="D44" s="54">
        <v>0</v>
      </c>
      <c r="E44" s="54">
        <v>0</v>
      </c>
    </row>
    <row r="45" spans="1:7" x14ac:dyDescent="0.2">
      <c r="A45" s="53" t="s">
        <v>38</v>
      </c>
      <c r="B45" s="56">
        <v>1169</v>
      </c>
      <c r="C45" s="56">
        <v>0</v>
      </c>
      <c r="D45" s="56">
        <v>0</v>
      </c>
      <c r="E45" s="56">
        <v>0</v>
      </c>
    </row>
    <row r="46" spans="1:7" x14ac:dyDescent="0.2">
      <c r="A46" s="53" t="s">
        <v>34</v>
      </c>
      <c r="B46" s="55">
        <v>6875.1930000000002</v>
      </c>
      <c r="C46" s="54">
        <v>0</v>
      </c>
      <c r="D46" s="54">
        <v>0</v>
      </c>
      <c r="E46" s="54">
        <v>0</v>
      </c>
    </row>
    <row r="47" spans="1:7" x14ac:dyDescent="0.2">
      <c r="A47" s="53" t="s">
        <v>40</v>
      </c>
      <c r="B47" s="58" t="s">
        <v>71</v>
      </c>
      <c r="C47" s="58" t="s">
        <v>71</v>
      </c>
      <c r="D47" s="58" t="s">
        <v>71</v>
      </c>
      <c r="E47" s="58" t="s">
        <v>71</v>
      </c>
    </row>
    <row r="48" spans="1:7" x14ac:dyDescent="0.2">
      <c r="A48" s="53" t="s">
        <v>35</v>
      </c>
      <c r="B48" s="55">
        <v>9006.0159999999996</v>
      </c>
      <c r="C48" s="54">
        <v>0</v>
      </c>
      <c r="D48" s="54">
        <v>0</v>
      </c>
      <c r="E48" s="54">
        <v>0</v>
      </c>
    </row>
    <row r="49" spans="1:5" x14ac:dyDescent="0.2">
      <c r="A49" s="53" t="s">
        <v>36</v>
      </c>
      <c r="B49" s="57">
        <v>40027.775999999998</v>
      </c>
      <c r="C49" s="57">
        <v>834.77599999999995</v>
      </c>
      <c r="D49" s="56">
        <v>0</v>
      </c>
      <c r="E49" s="56">
        <v>0</v>
      </c>
    </row>
    <row r="50" spans="1:5" x14ac:dyDescent="0.2">
      <c r="A50" s="53" t="s">
        <v>115</v>
      </c>
      <c r="B50" s="55">
        <v>331148.89500000002</v>
      </c>
      <c r="C50" s="54">
        <v>0</v>
      </c>
      <c r="D50" s="54">
        <v>0</v>
      </c>
      <c r="E50" s="54">
        <v>0</v>
      </c>
    </row>
    <row r="51" spans="1:5" x14ac:dyDescent="0.2">
      <c r="A51" s="53" t="s">
        <v>39</v>
      </c>
      <c r="B51" s="58" t="s">
        <v>71</v>
      </c>
      <c r="C51" s="58" t="s">
        <v>71</v>
      </c>
      <c r="D51" s="58" t="s">
        <v>71</v>
      </c>
      <c r="E51" s="58" t="s">
        <v>71</v>
      </c>
    </row>
    <row r="52" spans="1:5" x14ac:dyDescent="0.2">
      <c r="A52" s="53" t="s">
        <v>125</v>
      </c>
      <c r="B52" s="59" t="s">
        <v>71</v>
      </c>
      <c r="C52" s="59" t="s">
        <v>71</v>
      </c>
      <c r="D52" s="59" t="s">
        <v>71</v>
      </c>
      <c r="E52" s="59" t="s">
        <v>71</v>
      </c>
    </row>
    <row r="54" spans="1:5" x14ac:dyDescent="0.2">
      <c r="A54" s="50" t="s">
        <v>116</v>
      </c>
    </row>
    <row r="55" spans="1:5" x14ac:dyDescent="0.2">
      <c r="A55" s="50" t="s">
        <v>71</v>
      </c>
      <c r="B55" s="49" t="s">
        <v>72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1</vt:lpstr>
      <vt:lpstr>Table 2</vt:lpstr>
      <vt:lpstr>Figure 1</vt:lpstr>
      <vt:lpstr>Table 3</vt:lpstr>
      <vt:lpstr>Table 4</vt:lpstr>
      <vt:lpstr>Figure 2</vt:lpstr>
      <vt:lpstr>Table 5</vt:lpstr>
      <vt:lpstr>Table 6</vt:lpstr>
      <vt:lpstr>Figure 3</vt:lpstr>
      <vt:lpstr>Data nucl elec</vt:lpstr>
      <vt:lpstr>Nuclear gross elec prod</vt:lpstr>
      <vt:lpstr>Enrichment capa</vt:lpstr>
      <vt:lpstr>Freah fuel prod</vt:lpstr>
      <vt:lpstr>Fresh fuel capa</vt:lpstr>
      <vt:lpstr>MOX prod</vt:lpstr>
      <vt:lpstr>MOX capa</vt:lpstr>
      <vt:lpstr>Nuclear heat</vt:lpstr>
      <vt:lpstr>Burnup</vt:lpstr>
      <vt:lpstr>U Pu prod</vt:lpstr>
      <vt:lpstr>U Pu capa</vt:lpstr>
      <vt:lpstr>Share of nuclear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MAPHOSA Tomupeishe Anne (ESTAT-EXT)</cp:lastModifiedBy>
  <cp:lastPrinted>2021-02-16T18:32:26Z</cp:lastPrinted>
  <dcterms:created xsi:type="dcterms:W3CDTF">2021-02-16T14:34:32Z</dcterms:created>
  <dcterms:modified xsi:type="dcterms:W3CDTF">2025-02-24T14:18:37Z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2023-12-13T09:18:16Z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50a97d69-2a8d-4675-bd60-6766b1d8d855</vt:lpwstr>
  </property>
  <property fmtid="{D5CDD505-2E9C-101B-9397-08002B2CF9AE}" pid="8" name="MSIP_Label_6bd9ddd1-4d20-43f6-abfa-fc3c07406f94_ContentBits">
    <vt:lpwstr>0</vt:lpwstr>
  </property>
</Properties>
</file>