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360" yWindow="270" windowWidth="14940" windowHeight="9150" tabRatio="788" activeTab="0"/>
  </bookViews>
  <sheets>
    <sheet name="Figure 1" sheetId="1" r:id="rId1"/>
    <sheet name="Figure 2" sheetId="10" r:id="rId2"/>
    <sheet name="Figure 3" sheetId="4" r:id="rId3"/>
    <sheet name="Figure 4" sheetId="6" r:id="rId4"/>
    <sheet name="Figure 5" sheetId="7" r:id="rId5"/>
    <sheet name="Figure 6" sheetId="12" r:id="rId6"/>
    <sheet name="Map 1" sheetId="13" r:id="rId7"/>
    <sheet name="Figure 7" sheetId="14" r:id="rId8"/>
    <sheet name="Figure 8" sheetId="15" r:id="rId9"/>
    <sheet name="Figure 9" sheetId="17" r:id="rId10"/>
  </sheets>
  <definedNames/>
  <calcPr calcId="162913"/>
</workbook>
</file>

<file path=xl/sharedStrings.xml><?xml version="1.0" encoding="utf-8"?>
<sst xmlns="http://schemas.openxmlformats.org/spreadsheetml/2006/main" count="1515" uniqueCount="221">
  <si>
    <t>Employees by recording presence or working hours, educational attainment level and size of firm [lfso_19mtwk17]</t>
  </si>
  <si>
    <t>Last update</t>
  </si>
  <si>
    <t>Extracted on</t>
  </si>
  <si>
    <t>Source of data</t>
  </si>
  <si>
    <t>Eurostat</t>
  </si>
  <si>
    <t>SIZES</t>
  </si>
  <si>
    <t>Total</t>
  </si>
  <si>
    <t>ISCED11</t>
  </si>
  <si>
    <t xml:space="preserve">All ISCED 2011 levels </t>
  </si>
  <si>
    <t>AGE</t>
  </si>
  <si>
    <t>From 15 to 74 years</t>
  </si>
  <si>
    <t>SEX</t>
  </si>
  <si>
    <t>UNIT</t>
  </si>
  <si>
    <t>Thousand persons</t>
  </si>
  <si>
    <t>TIME</t>
  </si>
  <si>
    <t>2019</t>
  </si>
  <si>
    <t>GEO/RECORD</t>
  </si>
  <si>
    <t>Presence recorded</t>
  </si>
  <si>
    <t>Hours worked recorded manually by one-self</t>
  </si>
  <si>
    <t>Hours worked recorded manually by supervisor/colleague</t>
  </si>
  <si>
    <t>Hours worked recorded automatically</t>
  </si>
  <si>
    <t>Hours worked recorded with another method</t>
  </si>
  <si>
    <t>None</t>
  </si>
  <si>
    <t>European Union - 27 countries (from 2020)</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</si>
  <si>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</si>
  <si>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</si>
  <si>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</si>
  <si>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</si>
  <si>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</si>
  <si>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</si>
  <si>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</si>
  <si>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</si>
  <si>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</si>
  <si>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</si>
  <si>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</si>
  <si>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</si>
  <si>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</si>
  <si>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</si>
  <si>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</si>
  <si>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</si>
  <si>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</si>
  <si>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</si>
  <si>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</si>
  <si>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</si>
  <si>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</si>
  <si>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</si>
  <si>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</si>
  <si>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</si>
  <si>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</si>
  <si>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</si>
  <si>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</si>
  <si>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</si>
  <si>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</si>
  <si>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</si>
  <si>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</si>
  <si>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Turkey</t>
  </si>
  <si>
    <t>u</t>
  </si>
  <si>
    <t>Available flags:</t>
  </si>
  <si>
    <t>b</t>
  </si>
  <si>
    <t>break in time series</t>
  </si>
  <si>
    <t>c</t>
  </si>
  <si>
    <t>confidential</t>
  </si>
  <si>
    <t>d</t>
  </si>
  <si>
    <t>definition differs, see metadata</t>
  </si>
  <si>
    <t>e</t>
  </si>
  <si>
    <t>estimated</t>
  </si>
  <si>
    <t>f</t>
  </si>
  <si>
    <t>forecast</t>
  </si>
  <si>
    <t>n</t>
  </si>
  <si>
    <t>not significant</t>
  </si>
  <si>
    <t>p</t>
  </si>
  <si>
    <t>provisional</t>
  </si>
  <si>
    <t>r</t>
  </si>
  <si>
    <t>revised</t>
  </si>
  <si>
    <t>s</t>
  </si>
  <si>
    <t>Eurostat estimate</t>
  </si>
  <si>
    <t>low reliability</t>
  </si>
  <si>
    <t>z</t>
  </si>
  <si>
    <t>not applicable</t>
  </si>
  <si>
    <t>:</t>
  </si>
  <si>
    <t>not available</t>
  </si>
  <si>
    <t>Low reliability</t>
  </si>
  <si>
    <t>Calculated total</t>
  </si>
  <si>
    <t>EU-27</t>
  </si>
  <si>
    <t>Germany</t>
  </si>
  <si>
    <t>Calculated percentages</t>
  </si>
  <si>
    <r>
      <t>Source:</t>
    </r>
    <r>
      <rPr>
        <sz val="9"/>
        <color indexed="8"/>
        <rFont val="Arial"/>
        <family val="2"/>
      </rPr>
      <t xml:space="preserve"> Eurostat (online data code: lfso_19mtwk17)</t>
    </r>
  </si>
  <si>
    <t>WSTATUS</t>
  </si>
  <si>
    <t>Employed persons</t>
  </si>
  <si>
    <t>GEO</t>
  </si>
  <si>
    <t>Sex</t>
  </si>
  <si>
    <t>Males</t>
  </si>
  <si>
    <t>Women</t>
  </si>
  <si>
    <t>Females</t>
  </si>
  <si>
    <t>Age (years)</t>
  </si>
  <si>
    <t>From 15 to 34 years</t>
  </si>
  <si>
    <t>Educational attainment level</t>
  </si>
  <si>
    <t>Low</t>
  </si>
  <si>
    <t>Medium</t>
  </si>
  <si>
    <t>From 35 to 49 years</t>
  </si>
  <si>
    <t>High</t>
  </si>
  <si>
    <t>From 50 to 74 years</t>
  </si>
  <si>
    <t>Professional status</t>
  </si>
  <si>
    <t>Employees</t>
  </si>
  <si>
    <t>Self-employed persons with employees</t>
  </si>
  <si>
    <t>Less than primary, primary and lower secondary education (levels 0-2)</t>
  </si>
  <si>
    <t>Self-employed persons without employees</t>
  </si>
  <si>
    <t>Upper secondary and post-secondary non-tertiary education (levels 3 and 4)</t>
  </si>
  <si>
    <t>Contributing family workers</t>
  </si>
  <si>
    <t>Tertiary education (levels 5-8)</t>
  </si>
  <si>
    <t>Men</t>
  </si>
  <si>
    <t>15-34</t>
  </si>
  <si>
    <t>35-49</t>
  </si>
  <si>
    <t>50-74</t>
  </si>
  <si>
    <t>Self-employed persons (total)</t>
  </si>
  <si>
    <t>Small</t>
  </si>
  <si>
    <t>Large</t>
  </si>
  <si>
    <t>Very low reliability</t>
  </si>
  <si>
    <t>ISCO08</t>
  </si>
  <si>
    <t>NACE_R2</t>
  </si>
  <si>
    <t>Total - all NACE activities</t>
  </si>
  <si>
    <t>Calculated totals</t>
  </si>
  <si>
    <t>NACE</t>
  </si>
  <si>
    <t>ISCO</t>
  </si>
  <si>
    <t>Agriculture, forestry and fishing</t>
  </si>
  <si>
    <t>Managers</t>
  </si>
  <si>
    <t>Industry (except construction)</t>
  </si>
  <si>
    <t>Professionals</t>
  </si>
  <si>
    <t>Construction</t>
  </si>
  <si>
    <t>Technicians and associate professionals</t>
  </si>
  <si>
    <t>Wholesale and retail trade, transport, accommodation and food service activities</t>
  </si>
  <si>
    <t>Clerical support workers</t>
  </si>
  <si>
    <t>Information and communication</t>
  </si>
  <si>
    <t>Service and sales workers</t>
  </si>
  <si>
    <t>Financial and insurance activities</t>
  </si>
  <si>
    <t>Skilled agricultural, forestry and fishery workers</t>
  </si>
  <si>
    <t>Real estate activities</t>
  </si>
  <si>
    <t>Craft and related trades workers</t>
  </si>
  <si>
    <t>Professional, scientific and technical activities; administrative and support service activities</t>
  </si>
  <si>
    <t>Plant and machine operators and assemblers</t>
  </si>
  <si>
    <t>Public administration, defence, education, human health and social work activities</t>
  </si>
  <si>
    <t>Elementary occupations</t>
  </si>
  <si>
    <t>Arts, entertainment and recreation; other service activities; activities of household and extra-territorial organizations and bodies</t>
  </si>
  <si>
    <t>Armed forces occupations</t>
  </si>
  <si>
    <t>Persons in employment by frequency of working under time pressure, educational attainment level and professional status [lfso_19mtwk19]</t>
  </si>
  <si>
    <t>GEO/FRQ_WTPR</t>
  </si>
  <si>
    <t>Always</t>
  </si>
  <si>
    <t>Often</t>
  </si>
  <si>
    <t>Sometimes</t>
  </si>
  <si>
    <t>Never</t>
  </si>
  <si>
    <t>Fixed percentages</t>
  </si>
  <si>
    <t>SEX/FRQ_WTPR</t>
  </si>
  <si>
    <t>Often or always</t>
  </si>
  <si>
    <t>Never or sometimes</t>
  </si>
  <si>
    <t>AGE/FRQ_WTPR</t>
  </si>
  <si>
    <t>ISCED11/FRQ_WTPR</t>
  </si>
  <si>
    <t>WSTATUS/FRQ_WTPR</t>
  </si>
  <si>
    <r>
      <t>Source:</t>
    </r>
    <r>
      <rPr>
        <sz val="9"/>
        <color indexed="8"/>
        <rFont val="Arial"/>
        <family val="2"/>
      </rPr>
      <t xml:space="preserve"> Eurostat (online data code: lfso_19mtwk19)</t>
    </r>
  </si>
  <si>
    <t>Persons in employment by frequency of working under time pressure, size of firm and atypical working time [lfso_19mtwk20]</t>
  </si>
  <si>
    <t>WORKTIME</t>
  </si>
  <si>
    <t>Normal working time</t>
  </si>
  <si>
    <t>Atypical working time</t>
  </si>
  <si>
    <t>Fixed percentages (Often or always)</t>
  </si>
  <si>
    <r>
      <t>Source:</t>
    </r>
    <r>
      <rPr>
        <sz val="9"/>
        <color indexed="8"/>
        <rFont val="Arial"/>
        <family val="2"/>
      </rPr>
      <t xml:space="preserve"> Eurostat (online data code: lfso_19mtwk20)</t>
    </r>
  </si>
  <si>
    <t>Small-sized firm</t>
  </si>
  <si>
    <t>Medium-sized firm</t>
  </si>
  <si>
    <t>Large-sized firm</t>
  </si>
  <si>
    <t>Persons in employment by frequency of working under time pressure, economic activity (NACE Rev. 2) and occupation [lfso_19mtwk21]</t>
  </si>
  <si>
    <t>FRQ_WTPR</t>
  </si>
  <si>
    <t>NACE_R2/FRQ_WTPR</t>
  </si>
  <si>
    <t>ISCO08/FRQ_WTPR</t>
  </si>
  <si>
    <r>
      <t>Source:</t>
    </r>
    <r>
      <rPr>
        <sz val="9"/>
        <color indexed="8"/>
        <rFont val="Arial"/>
        <family val="2"/>
      </rPr>
      <t xml:space="preserve"> Eurostat (online data code: lfso_19mtwk21)</t>
    </r>
  </si>
  <si>
    <t>Employed persons by frequency of working under pressure by economic activity and occupation, EU-27, 2019 (%)</t>
  </si>
  <si>
    <t>Average number of usual weekly hours of work in main job by frequency of working under time pressure and frequency of work-related contacts during leisure time (in last two months) [lfso_19mtwk22]</t>
  </si>
  <si>
    <t>Hour</t>
  </si>
  <si>
    <t>GEO/FREQUENC</t>
  </si>
  <si>
    <t>Several times with direct action required</t>
  </si>
  <si>
    <t>Persons in employment by job autonomy, educational attainment level and professional status [lfso_19mtwk23]</t>
  </si>
  <si>
    <t>GEO/JOB_AUTN</t>
  </si>
  <si>
    <t>Some or large on content and order of tasks</t>
  </si>
  <si>
    <t>Little or none on content and some or large on order of tasks</t>
  </si>
  <si>
    <t>Some or large on content and little or none on order of tasks</t>
  </si>
  <si>
    <t>Little or none on content and order of tasks</t>
  </si>
  <si>
    <t>SEX/JOB_AUTN</t>
  </si>
  <si>
    <t>AGE/JOB_AUTN</t>
  </si>
  <si>
    <t>ISCED11/JOB_AUTN</t>
  </si>
  <si>
    <t>WSTATUS/JOB_AUTN</t>
  </si>
  <si>
    <r>
      <t>Source:</t>
    </r>
    <r>
      <rPr>
        <sz val="9"/>
        <color indexed="8"/>
        <rFont val="Arial"/>
        <family val="2"/>
      </rPr>
      <t xml:space="preserve"> Eurostat (online data code: lfso_19mtwk23)</t>
    </r>
  </si>
  <si>
    <t>Persons in employment by job autonomy, economic activity (NACE Rev. 2) and occupation [lfso_19mtwk24]</t>
  </si>
  <si>
    <t>NACE_R2/JOB_AUTN</t>
  </si>
  <si>
    <t>ISCO08/JOB_AUTN</t>
  </si>
  <si>
    <t>Employed persons by job autonomy by economic activity and occupation, EU-27, 2019 (%)</t>
  </si>
  <si>
    <r>
      <t>Source:</t>
    </r>
    <r>
      <rPr>
        <sz val="9"/>
        <color indexed="8"/>
        <rFont val="Arial"/>
        <family val="2"/>
      </rPr>
      <t xml:space="preserve"> Eurostat (online data code: lfso_19mtwk24)</t>
    </r>
  </si>
  <si>
    <t>Footnote: Low reliability for "hours recorded with another method" in Bulgaria, Estonia, Cyprus, Latvia and Malta.</t>
  </si>
  <si>
    <r>
      <t xml:space="preserve">Footnotes: </t>
    </r>
  </si>
  <si>
    <t>Croatia¹</t>
  </si>
  <si>
    <t>Austria²</t>
  </si>
  <si>
    <t>Hungary²</t>
  </si>
  <si>
    <t>Slovenia³</t>
  </si>
  <si>
    <t>France² ⁵</t>
  </si>
  <si>
    <t>Slovakia² ⁵</t>
  </si>
  <si>
    <t xml:space="preserve">¹ Low reliability for small-sized firm and hours recorded with another method and no hours/presence recorded; </t>
  </si>
  <si>
    <t>³ Low reliability for medium-sized firm and recording presence and hours recorded manually by supervisor/colleague;</t>
  </si>
  <si>
    <t>⁴ Low reliability for medium-sized firm and hours recorded with another method and/or no hours/presence recorded;</t>
  </si>
  <si>
    <t>⁵ Values not shown because of very low reliability for medium-sized firm and hours recorded with another method;</t>
  </si>
  <si>
    <t>Latvia² ⁵ ⁶</t>
  </si>
  <si>
    <t>United Kingdom ⁶</t>
  </si>
  <si>
    <t>Footnote: Low reliability for "some or large on content and little or none on order of tasks" in Croatia</t>
  </si>
  <si>
    <t xml:space="preserve">Footnote: Values for "some or large on content and little or none on order of tasks" for real estate activities (NACE) and armed forces occupations (ISCO) not shown because of very low reliability. </t>
  </si>
  <si>
    <t>Calculated percentages (Often or always)</t>
  </si>
  <si>
    <t>² Values not shown because of very low reliability for small-sized firm and hours worked recorded manually by supervisor/colleague and/or with another method;</t>
  </si>
  <si>
    <t>Bulgaria² ⁵ ⁷</t>
  </si>
  <si>
    <t>Cyprus² ⁵ ⁷</t>
  </si>
  <si>
    <t>Estonia² ⁵ ⁷</t>
  </si>
  <si>
    <t>Malta² ⁵ ⁷</t>
  </si>
  <si>
    <t>Iceland² ⁵ ⁷</t>
  </si>
  <si>
    <r>
      <t xml:space="preserve">Sweden² ³ </t>
    </r>
    <r>
      <rPr>
        <b/>
        <sz val="9"/>
        <rFont val="Arial"/>
        <family val="2"/>
      </rPr>
      <t>⁵ ⁷</t>
    </r>
  </si>
  <si>
    <t>⁷ Values not shown because of very low reliability for large-sized firm and hours recorded with another method.</t>
  </si>
  <si>
    <t>Sweden² ³ ⁵ ⁷</t>
  </si>
  <si>
    <t>Employees with working hours recorded manually by supervisor or automatically by size of firm and country, 2019 (%)</t>
  </si>
  <si>
    <t>⁶ Low reliability for large-sized firm and hours recorded with another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</si>
</sst>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
    <numFmt numFmtId="166" formatCode="0.0"/>
  </numFmts>
  <fonts count="21">
    <font>
      <sz val="11"/>
      <name val="Arial"/>
      <family val="2"/>
    </font>
    <font>
      <sz val="10"/>
      <name val="Arial"/>
      <family val="2"/>
    </font>
    <font>
      <b/>
      <sz val="9"/>
      <name val="Arial"/>
      <family val="2"/>
    </font>
    <font>
      <sz val="9"/>
      <name val="Arial"/>
      <family val="2"/>
    </font>
    <font>
      <sz val="9"/>
      <color indexed="8"/>
      <name val="Arial"/>
      <family val="2"/>
    </font>
    <font>
      <i/>
      <sz val="9"/>
      <name val="Arial"/>
      <family val="2"/>
    </font>
    <font>
      <sz val="4.5"/>
      <name val="Arial"/>
      <family val="2"/>
    </font>
    <font>
      <i/>
      <sz val="9"/>
      <color theme="1"/>
      <name val="Arial"/>
      <family val="2"/>
    </font>
    <font>
      <sz val="9"/>
      <color theme="1"/>
      <name val="Arial"/>
      <family val="2"/>
    </font>
    <font>
      <b/>
      <sz val="9"/>
      <color theme="1"/>
      <name val="Arial"/>
      <family val="2"/>
    </font>
    <font>
      <b/>
      <sz val="9"/>
      <color rgb="FF000000"/>
      <name val="Arial"/>
      <family val="2"/>
    </font>
    <font>
      <b/>
      <sz val="18"/>
      <color rgb="FF000000"/>
      <name val="Arial"/>
      <family val="2"/>
    </font>
    <font>
      <sz val="12"/>
      <color rgb="FF000000"/>
      <name val="Arial"/>
      <family val="2"/>
    </font>
    <font>
      <b/>
      <sz val="11"/>
      <color rgb="FF000000"/>
      <name val="Arial"/>
      <family val="2"/>
    </font>
    <font>
      <b/>
      <sz val="14"/>
      <color theme="6"/>
      <name val="Arial"/>
      <family val="2"/>
    </font>
    <font>
      <b/>
      <sz val="14"/>
      <color theme="5"/>
      <name val="Arial"/>
      <family val="2"/>
    </font>
    <font>
      <sz val="10"/>
      <color rgb="FF000000"/>
      <name val="Arial"/>
      <family val="2"/>
    </font>
    <font>
      <sz val="12"/>
      <name val="Arial"/>
      <family val="2"/>
    </font>
    <font>
      <i/>
      <sz val="12"/>
      <name val="Arial"/>
      <family val="2"/>
    </font>
    <font>
      <b/>
      <sz val="16"/>
      <color theme="1"/>
      <name val="Arial"/>
      <family val="2"/>
    </font>
    <font>
      <sz val="11"/>
      <color theme="1"/>
      <name val="Arial"/>
      <family val="2"/>
      <scheme val="minor"/>
    </font>
  </fonts>
  <fills count="7">
    <fill>
      <patternFill/>
    </fill>
    <fill>
      <patternFill patternType="gray125"/>
    </fill>
    <fill>
      <patternFill patternType="solid">
        <fgColor indexed="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4"/>
        <bgColor indexed="64"/>
      </patternFill>
    </fill>
    <fill>
      <patternFill patternType="solid">
        <fgColor rgb="FFFFC000"/>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2" fillId="0" borderId="0" xfId="0" applyNumberFormat="1" applyFont="1" applyFill="1" applyBorder="1" applyAlignment="1">
      <alignment/>
    </xf>
    <xf numFmtId="0" fontId="3" fillId="0" borderId="0" xfId="0" applyFont="1"/>
    <xf numFmtId="0" fontId="3" fillId="0" borderId="0" xfId="0" applyNumberFormat="1" applyFont="1" applyFill="1" applyBorder="1" applyAlignment="1">
      <alignment/>
    </xf>
    <xf numFmtId="164" fontId="3" fillId="0" borderId="0" xfId="0" applyNumberFormat="1" applyFont="1" applyFill="1" applyBorder="1" applyAlignment="1">
      <alignment/>
    </xf>
    <xf numFmtId="0" fontId="3" fillId="2" borderId="1" xfId="0" applyNumberFormat="1" applyFont="1" applyFill="1" applyBorder="1" applyAlignment="1">
      <alignment/>
    </xf>
    <xf numFmtId="165" fontId="3" fillId="0" borderId="1" xfId="0" applyNumberFormat="1" applyFont="1" applyFill="1" applyBorder="1" applyAlignment="1">
      <alignment/>
    </xf>
    <xf numFmtId="165" fontId="3" fillId="3" borderId="1" xfId="0" applyNumberFormat="1" applyFont="1" applyFill="1" applyBorder="1" applyAlignment="1">
      <alignment/>
    </xf>
    <xf numFmtId="165" fontId="3" fillId="0" borderId="0" xfId="0" applyNumberFormat="1" applyFont="1"/>
    <xf numFmtId="0" fontId="3" fillId="2" borderId="0" xfId="0" applyNumberFormat="1" applyFont="1" applyFill="1" applyBorder="1" applyAlignment="1">
      <alignment/>
    </xf>
    <xf numFmtId="0" fontId="3" fillId="4" borderId="0" xfId="0" applyFont="1" applyFill="1"/>
    <xf numFmtId="166" fontId="3" fillId="0" borderId="0" xfId="0" applyNumberFormat="1" applyFont="1"/>
    <xf numFmtId="0" fontId="7" fillId="0" borderId="0" xfId="0" applyFont="1" applyAlignment="1">
      <alignment/>
    </xf>
    <xf numFmtId="0" fontId="8" fillId="0" borderId="0" xfId="0" applyFont="1"/>
    <xf numFmtId="0" fontId="8" fillId="0" borderId="0" xfId="0" applyFont="1" applyFill="1"/>
    <xf numFmtId="0" fontId="8" fillId="4" borderId="0" xfId="0" applyFont="1" applyFill="1"/>
    <xf numFmtId="0" fontId="9" fillId="0" borderId="0" xfId="0" applyFont="1"/>
    <xf numFmtId="0" fontId="7" fillId="0" borderId="0" xfId="0" applyFont="1"/>
    <xf numFmtId="0" fontId="9" fillId="4" borderId="0" xfId="0" applyFont="1" applyFill="1"/>
    <xf numFmtId="166" fontId="8" fillId="0" borderId="0" xfId="0" applyNumberFormat="1" applyFont="1"/>
    <xf numFmtId="0" fontId="9" fillId="0" borderId="0" xfId="0" applyFont="1" applyFill="1" applyAlignment="1">
      <alignment vertical="center" wrapText="1"/>
    </xf>
    <xf numFmtId="0" fontId="5" fillId="0" borderId="0" xfId="0" applyFont="1"/>
    <xf numFmtId="0" fontId="8" fillId="3" borderId="0" xfId="0" applyFont="1" applyFill="1"/>
    <xf numFmtId="0" fontId="8" fillId="5" borderId="0" xfId="0" applyFont="1" applyFill="1"/>
    <xf numFmtId="0" fontId="2" fillId="4" borderId="0" xfId="0" applyNumberFormat="1" applyFont="1" applyFill="1" applyBorder="1" applyAlignment="1">
      <alignment/>
    </xf>
    <xf numFmtId="165" fontId="8" fillId="0" borderId="0" xfId="0" applyNumberFormat="1" applyFont="1"/>
    <xf numFmtId="0" fontId="3" fillId="5" borderId="1" xfId="0" applyNumberFormat="1" applyFont="1" applyFill="1" applyBorder="1" applyAlignment="1">
      <alignment/>
    </xf>
    <xf numFmtId="0" fontId="3" fillId="0" borderId="1" xfId="0" applyNumberFormat="1" applyFont="1" applyFill="1" applyBorder="1" applyAlignment="1">
      <alignment/>
    </xf>
    <xf numFmtId="0" fontId="3" fillId="6" borderId="1" xfId="0" applyNumberFormat="1" applyFont="1" applyFill="1" applyBorder="1" applyAlignment="1">
      <alignment/>
    </xf>
    <xf numFmtId="0" fontId="10" fillId="0" borderId="0" xfId="0" applyFont="1" applyAlignment="1">
      <alignment horizontal="left" vertical="center" readingOrder="1"/>
    </xf>
    <xf numFmtId="0" fontId="8" fillId="0" borderId="0" xfId="0" applyFont="1" applyFill="1" applyAlignment="1">
      <alignment horizontal="center"/>
    </xf>
    <xf numFmtId="0" fontId="2" fillId="4" borderId="0" xfId="0" applyFont="1" applyFill="1"/>
    <xf numFmtId="0" fontId="3" fillId="0" borderId="0" xfId="0" applyFont="1" applyFill="1" applyBorder="1"/>
    <xf numFmtId="0" fontId="2" fillId="4" borderId="0" xfId="0" applyFont="1" applyFill="1" applyBorder="1"/>
    <xf numFmtId="0" fontId="3" fillId="0" borderId="0" xfId="0" applyNumberFormat="1" applyFont="1" applyFill="1" applyBorder="1" applyAlignment="1">
      <alignment horizontal="center"/>
    </xf>
    <xf numFmtId="166" fontId="2" fillId="4" borderId="0" xfId="0" applyNumberFormat="1" applyFont="1" applyFill="1"/>
    <xf numFmtId="0" fontId="3" fillId="0" borderId="0" xfId="0" applyFont="1" applyFill="1"/>
    <xf numFmtId="0" fontId="3" fillId="2" borderId="2" xfId="0" applyNumberFormat="1" applyFont="1" applyFill="1" applyBorder="1" applyAlignment="1">
      <alignment/>
    </xf>
    <xf numFmtId="165" fontId="3" fillId="0" borderId="2" xfId="0" applyNumberFormat="1" applyFont="1" applyFill="1" applyBorder="1" applyAlignment="1">
      <alignment/>
    </xf>
    <xf numFmtId="0" fontId="3" fillId="0" borderId="2" xfId="0" applyFont="1" applyBorder="1"/>
    <xf numFmtId="0" fontId="3" fillId="5" borderId="2" xfId="0" applyFont="1" applyFill="1" applyBorder="1"/>
    <xf numFmtId="0" fontId="8" fillId="0" borderId="0" xfId="0" applyFont="1" applyFill="1" applyAlignment="1">
      <alignment/>
    </xf>
    <xf numFmtId="166" fontId="8" fillId="0" borderId="0" xfId="0" applyNumberFormat="1" applyFont="1" applyFill="1"/>
    <xf numFmtId="166" fontId="9" fillId="0" borderId="0" xfId="0" applyNumberFormat="1" applyFont="1" applyFill="1"/>
    <xf numFmtId="0" fontId="9" fillId="0" borderId="0" xfId="0" applyFont="1" applyFill="1"/>
    <xf numFmtId="0" fontId="2" fillId="0" borderId="0" xfId="0" applyFont="1" applyFill="1"/>
    <xf numFmtId="0" fontId="2" fillId="0" borderId="0" xfId="0" applyFont="1"/>
    <xf numFmtId="0" fontId="2" fillId="4" borderId="0" xfId="0" applyFont="1" applyFill="1" applyAlignment="1">
      <alignment/>
    </xf>
    <xf numFmtId="0" fontId="8" fillId="4" borderId="0" xfId="0" applyFont="1" applyFill="1" applyAlignment="1">
      <alignment horizontal="center"/>
    </xf>
    <xf numFmtId="0" fontId="2" fillId="0" borderId="0" xfId="0" applyFont="1" applyFill="1" applyBorder="1" applyAlignment="1">
      <alignment horizontal="center" vertical="center"/>
    </xf>
    <xf numFmtId="0" fontId="2" fillId="4" borderId="0" xfId="0" applyFont="1" applyFill="1" applyAlignment="1">
      <alignment vertical="center" wrapText="1"/>
    </xf>
    <xf numFmtId="0" fontId="3" fillId="3" borderId="1" xfId="0" applyNumberFormat="1" applyFont="1" applyFill="1" applyBorder="1" applyAlignment="1">
      <alignment/>
    </xf>
    <xf numFmtId="165" fontId="3" fillId="5" borderId="1" xfId="0" applyNumberFormat="1" applyFont="1" applyFill="1" applyBorder="1" applyAlignment="1">
      <alignment/>
    </xf>
    <xf numFmtId="0" fontId="2" fillId="0" borderId="0" xfId="0" applyFont="1" applyFill="1" applyAlignment="1">
      <alignment vertical="center" wrapText="1"/>
    </xf>
    <xf numFmtId="166" fontId="3" fillId="0" borderId="0" xfId="0" applyNumberFormat="1" applyFont="1" applyFill="1"/>
    <xf numFmtId="0" fontId="11" fillId="0" borderId="0" xfId="0" applyFont="1" applyAlignment="1">
      <alignment horizontal="left" vertical="center" readingOrder="1"/>
    </xf>
    <xf numFmtId="0" fontId="8" fillId="4"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Employees by method of recording working hours and presence, 2019 (%)</a:t>
            </a:r>
            <a:r>
              <a:rPr lang="en-US" cap="none" sz="1600" b="0" i="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layoutTarget val="inner"/>
          <c:xMode val="edge"/>
          <c:yMode val="edge"/>
          <c:x val="0.05725"/>
          <c:y val="0.13275"/>
          <c:w val="0.928"/>
          <c:h val="0.37525"/>
        </c:manualLayout>
      </c:layout>
      <c:barChart>
        <c:barDir val="col"/>
        <c:grouping val="stacked"/>
        <c:varyColors val="0"/>
        <c:ser>
          <c:idx val="2"/>
          <c:order val="0"/>
          <c:tx>
            <c:strRef>
              <c:f>'Figure 1'!$V$14</c:f>
              <c:strCache>
                <c:ptCount val="1"/>
                <c:pt idx="0">
                  <c:v>Hours worked recorded automatically</c:v>
                </c:pt>
              </c:strCache>
            </c:strRef>
          </c:tx>
          <c:spPr>
            <a:solidFill>
              <a:srgbClr val="FAA519">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1'!$V$15:$V$52</c:f>
              <c:numCache/>
            </c:numRef>
          </c:val>
        </c:ser>
        <c:ser>
          <c:idx val="1"/>
          <c:order val="1"/>
          <c:tx>
            <c:strRef>
              <c:f>'Figure 1'!$W$14</c:f>
              <c:strCache>
                <c:ptCount val="1"/>
                <c:pt idx="0">
                  <c:v>Hours worked recorded manually by supervisor/colleague</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1'!$W$15:$W$52</c:f>
              <c:numCache/>
            </c:numRef>
          </c:val>
        </c:ser>
        <c:ser>
          <c:idx val="4"/>
          <c:order val="2"/>
          <c:tx>
            <c:strRef>
              <c:f>'Figure 1'!$X$14</c:f>
              <c:strCache>
                <c:ptCount val="1"/>
                <c:pt idx="0">
                  <c:v>Hours worked recorded manually by one-self</c:v>
                </c:pt>
              </c:strCache>
            </c:strRef>
          </c:tx>
          <c:spPr>
            <a:solidFill>
              <a:srgbClr val="286EB4">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1'!$X$15:$X$52</c:f>
              <c:numCache/>
            </c:numRef>
          </c:val>
        </c:ser>
        <c:ser>
          <c:idx val="3"/>
          <c:order val="3"/>
          <c:tx>
            <c:strRef>
              <c:f>'Figure 1'!$Y$14</c:f>
              <c:strCache>
                <c:ptCount val="1"/>
                <c:pt idx="0">
                  <c:v>Hours worked recorded with another method</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1'!$Y$15:$Y$52</c:f>
              <c:numCache/>
            </c:numRef>
          </c:val>
        </c:ser>
        <c:ser>
          <c:idx val="0"/>
          <c:order val="4"/>
          <c:tx>
            <c:strRef>
              <c:f>'Figure 1'!$Z$14</c:f>
              <c:strCache>
                <c:ptCount val="1"/>
                <c:pt idx="0">
                  <c:v>Presence recorded</c:v>
                </c:pt>
              </c:strCache>
            </c:strRef>
          </c:tx>
          <c:spPr>
            <a:solidFill>
              <a:srgbClr val="F06423">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1'!$Z$15:$Z$52</c:f>
              <c:numCache/>
            </c:numRef>
          </c:val>
        </c:ser>
        <c:ser>
          <c:idx val="5"/>
          <c:order val="5"/>
          <c:tx>
            <c:strRef>
              <c:f>'Figure 1'!$AA$14</c:f>
              <c:strCache>
                <c:ptCount val="1"/>
                <c:pt idx="0">
                  <c:v>None</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1'!$AA$15:$AA$52</c:f>
              <c:numCache/>
            </c:numRef>
          </c:val>
        </c:ser>
        <c:overlap val="100"/>
        <c:gapWidth val="55"/>
        <c:axId val="59873127"/>
        <c:axId val="1987232"/>
      </c:barChart>
      <c:catAx>
        <c:axId val="59873127"/>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1987232"/>
        <c:crosses val="autoZero"/>
        <c:auto val="1"/>
        <c:lblOffset val="100"/>
        <c:noMultiLvlLbl val="0"/>
      </c:catAx>
      <c:valAx>
        <c:axId val="1987232"/>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59873127"/>
        <c:crosses val="autoZero"/>
        <c:crossBetween val="between"/>
        <c:dispUnits/>
      </c:valAx>
      <c:spPr>
        <a:noFill/>
        <a:ln w="25400">
          <a:noFill/>
        </a:ln>
      </c:spPr>
    </c:plotArea>
    <c:legend>
      <c:legendPos val="b"/>
      <c:layout>
        <c:manualLayout>
          <c:xMode val="edge"/>
          <c:yMode val="edge"/>
          <c:x val="0.07475"/>
          <c:y val="0.68825"/>
          <c:w val="0.50375"/>
          <c:h val="0.2002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frequency of working under pressure by economic activity and occupation, EU-27, 2019 (%)</a:t>
            </a:r>
          </a:p>
        </c:rich>
      </c:tx>
      <c:layout>
        <c:manualLayout>
          <c:xMode val="edge"/>
          <c:yMode val="edge"/>
          <c:x val="0.00225"/>
          <c:y val="0.01125"/>
        </c:manualLayout>
      </c:layout>
      <c:overlay val="0"/>
      <c:spPr>
        <a:noFill/>
        <a:ln>
          <a:noFill/>
        </a:ln>
      </c:spPr>
    </c:title>
    <c:plotArea>
      <c:layout>
        <c:manualLayout>
          <c:xMode val="edge"/>
          <c:yMode val="edge"/>
          <c:x val="0.00225"/>
          <c:y val="0.01125"/>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6'!$A$1:$B$1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6'!$A$2:$B$2</c:f>
              <c:numCache/>
            </c:numRef>
          </c:val>
        </c:ser>
        <c:axId val="12549617"/>
        <c:axId val="45837690"/>
      </c:barChart>
      <c:catAx>
        <c:axId val="12549617"/>
        <c:scaling>
          <c:orientation val="minMax"/>
        </c:scaling>
        <c:axPos val="b"/>
        <c:delete val="1"/>
        <c:majorTickMark val="out"/>
        <c:minorTickMark val="none"/>
        <c:tickLblPos val="nextTo"/>
        <c:crossAx val="45837690"/>
        <c:crosses val="autoZero"/>
        <c:auto val="1"/>
        <c:lblOffset val="100"/>
        <c:noMultiLvlLbl val="0"/>
      </c:catAx>
      <c:valAx>
        <c:axId val="45837690"/>
        <c:scaling>
          <c:orientation val="minMax"/>
        </c:scaling>
        <c:axPos val="l"/>
        <c:delete val="1"/>
        <c:majorTickMark val="out"/>
        <c:minorTickMark val="none"/>
        <c:tickLblPos val="nextTo"/>
        <c:crossAx val="12549617"/>
        <c:crosses val="autoZero"/>
        <c:crossBetween val="between"/>
        <c:dispUnits/>
      </c:valAx>
      <c:spPr>
        <a:noFill/>
        <a:ln w="25400">
          <a:noFill/>
        </a:ln>
      </c:spPr>
    </c:plotArea>
    <c:plotVisOnly val="1"/>
    <c:dispBlanksAs val="gap"/>
    <c:showDLblsOverMax val="0"/>
  </c:chart>
  <c:spPr>
    <a:solidFill>
      <a:srgbClr val="FFFFFF"/>
    </a:solidFill>
    <a:ln w="6350">
      <a:noFill/>
      <a:prstDash val="solid"/>
      <a:round/>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job autonomy and country, 2019 (%)</a:t>
            </a:r>
            <a:r>
              <a:rPr lang="en-US" cap="none" sz="1600" b="0" i="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145"/>
          <c:w val="0.97075"/>
          <c:h val="0.703"/>
        </c:manualLayout>
      </c:layout>
      <c:barChart>
        <c:barDir val="col"/>
        <c:grouping val="stacked"/>
        <c:varyColors val="0"/>
        <c:ser>
          <c:idx val="5"/>
          <c:order val="0"/>
          <c:tx>
            <c:strRef>
              <c:f>'Figure 7'!$Q$14</c:f>
              <c:strCache>
                <c:ptCount val="1"/>
                <c:pt idx="0">
                  <c:v>Some or large on content and order of tasks</c:v>
                </c:pt>
              </c:strCache>
            </c:strRef>
          </c:tx>
          <c:spPr>
            <a:solidFill>
              <a:srgbClr val="FAA519">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7'!$P$15:$P$51</c:f>
              <c:strCache/>
            </c:strRef>
          </c:cat>
          <c:val>
            <c:numRef>
              <c:f>'Figure 7'!$Q$15:$Q$51</c:f>
              <c:numCache/>
            </c:numRef>
          </c:val>
        </c:ser>
        <c:ser>
          <c:idx val="3"/>
          <c:order val="1"/>
          <c:tx>
            <c:strRef>
              <c:f>'Figure 7'!$R$14</c:f>
              <c:strCache>
                <c:ptCount val="1"/>
                <c:pt idx="0">
                  <c:v>Some or large on content and little or none on order of tasks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7'!$P$15:$P$51</c:f>
              <c:strCache/>
            </c:strRef>
          </c:cat>
          <c:val>
            <c:numRef>
              <c:f>'Figure 7'!$R$15:$R$51</c:f>
              <c:numCache/>
            </c:numRef>
          </c:val>
        </c:ser>
        <c:ser>
          <c:idx val="2"/>
          <c:order val="2"/>
          <c:tx>
            <c:strRef>
              <c:f>'Figure 7'!$S$14</c:f>
              <c:strCache>
                <c:ptCount val="1"/>
                <c:pt idx="0">
                  <c:v>Little or none on content and some or large on order of tasks</c:v>
                </c:pt>
              </c:strCache>
            </c:strRef>
          </c:tx>
          <c:spPr>
            <a:solidFill>
              <a:srgbClr val="286EB4">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7'!$P$15:$P$51</c:f>
              <c:strCache/>
            </c:strRef>
          </c:cat>
          <c:val>
            <c:numRef>
              <c:f>'Figure 7'!$S$15:$S$51</c:f>
              <c:numCache/>
            </c:numRef>
          </c:val>
        </c:ser>
        <c:ser>
          <c:idx val="4"/>
          <c:order val="3"/>
          <c:tx>
            <c:strRef>
              <c:f>'Figure 7'!$T$14</c:f>
              <c:strCache>
                <c:ptCount val="1"/>
                <c:pt idx="0">
                  <c:v>Little or none on content and order of tasks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7'!$P$15:$P$51</c:f>
              <c:strCache/>
            </c:strRef>
          </c:cat>
          <c:val>
            <c:numRef>
              <c:f>'Figure 7'!$T$15:$T$51</c:f>
              <c:numCache/>
            </c:numRef>
          </c:val>
        </c:ser>
        <c:overlap val="100"/>
        <c:gapWidth val="55"/>
        <c:axId val="9886027"/>
        <c:axId val="21865380"/>
      </c:barChart>
      <c:catAx>
        <c:axId val="9886027"/>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21865380"/>
        <c:crosses val="autoZero"/>
        <c:auto val="1"/>
        <c:lblOffset val="100"/>
        <c:noMultiLvlLbl val="0"/>
      </c:catAx>
      <c:valAx>
        <c:axId val="21865380"/>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noFill/>
          <a:ln w="6350">
            <a:noFill/>
            <a:prstDash val="solid"/>
            <a:round/>
          </a:ln>
        </c:spPr>
        <c:crossAx val="9886027"/>
        <c:crosses val="autoZero"/>
        <c:crossBetween val="between"/>
        <c:dispUnits/>
      </c:valAx>
      <c:spPr>
        <a:noFill/>
        <a:ln w="25400">
          <a:noFill/>
        </a:ln>
      </c:spPr>
    </c:plotArea>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job autonomy and population groups, EU-27, 2019 (%)</a:t>
            </a:r>
          </a:p>
        </c:rich>
      </c:tx>
      <c:layout>
        <c:manualLayout>
          <c:xMode val="edge"/>
          <c:yMode val="edge"/>
          <c:x val="0.00525"/>
          <c:y val="0.015"/>
        </c:manualLayout>
      </c:layout>
      <c:overlay val="0"/>
      <c:spPr>
        <a:noFill/>
        <a:ln>
          <a:noFill/>
        </a:ln>
      </c:spPr>
    </c:title>
    <c:plotArea>
      <c:layout>
        <c:manualLayout>
          <c:layoutTarget val="inner"/>
          <c:xMode val="edge"/>
          <c:yMode val="edge"/>
          <c:x val="0.40775"/>
          <c:y val="0.13925"/>
          <c:w val="0.56825"/>
          <c:h val="0.565"/>
        </c:manualLayout>
      </c:layout>
      <c:barChart>
        <c:barDir val="bar"/>
        <c:grouping val="stacked"/>
        <c:varyColors val="0"/>
        <c:ser>
          <c:idx val="0"/>
          <c:order val="0"/>
          <c:tx>
            <c:strRef>
              <c:f>'Figure 8'!$J$13</c:f>
              <c:strCache>
                <c:ptCount val="1"/>
                <c:pt idx="0">
                  <c:v>Some or large on content and order of tasks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8'!$G$14:$H$30</c:f>
              <c:multiLvlStrCache/>
            </c:multiLvlStrRef>
          </c:cat>
          <c:val>
            <c:numRef>
              <c:f>'Figure 8'!$J$14:$J$30</c:f>
              <c:numCache/>
            </c:numRef>
          </c:val>
        </c:ser>
        <c:ser>
          <c:idx val="1"/>
          <c:order val="1"/>
          <c:tx>
            <c:strRef>
              <c:f>'Figure 8'!$L$13</c:f>
              <c:strCache>
                <c:ptCount val="1"/>
                <c:pt idx="0">
                  <c:v>Little or none on content and some or large on order of tasks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8'!$G$14:$H$30</c:f>
              <c:multiLvlStrCache/>
            </c:multiLvlStrRef>
          </c:cat>
          <c:val>
            <c:numRef>
              <c:f>'Figure 8'!$L$14:$L$30</c:f>
              <c:numCache/>
            </c:numRef>
          </c:val>
        </c:ser>
        <c:ser>
          <c:idx val="2"/>
          <c:order val="2"/>
          <c:tx>
            <c:strRef>
              <c:f>'Figure 8'!$K$13</c:f>
              <c:strCache>
                <c:ptCount val="1"/>
                <c:pt idx="0">
                  <c:v>Some or large on content and little or none on order of tasks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8'!$G$14:$H$30</c:f>
              <c:multiLvlStrCache/>
            </c:multiLvlStrRef>
          </c:cat>
          <c:val>
            <c:numRef>
              <c:f>'Figure 8'!$K$14:$K$30</c:f>
              <c:numCache/>
            </c:numRef>
          </c:val>
        </c:ser>
        <c:ser>
          <c:idx val="3"/>
          <c:order val="3"/>
          <c:tx>
            <c:strRef>
              <c:f>'Figure 8'!$M$13</c:f>
              <c:strCache>
                <c:ptCount val="1"/>
                <c:pt idx="0">
                  <c:v>Little or none on content and order of tasks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8'!$G$14:$H$30</c:f>
              <c:multiLvlStrCache/>
            </c:multiLvlStrRef>
          </c:cat>
          <c:val>
            <c:numRef>
              <c:f>'Figure 8'!$M$14:$M$30</c:f>
              <c:numCache/>
            </c:numRef>
          </c:val>
        </c:ser>
        <c:overlap val="100"/>
        <c:gapWidth val="55"/>
        <c:axId val="62570693"/>
        <c:axId val="26265326"/>
      </c:barChart>
      <c:catAx>
        <c:axId val="62570693"/>
        <c:scaling>
          <c:orientation val="maxMin"/>
        </c:scaling>
        <c:axPos val="l"/>
        <c:delete val="0"/>
        <c:numFmt formatCode="General" sourceLinked="1"/>
        <c:majorTickMark val="out"/>
        <c:minorTickMark val="none"/>
        <c:tickLblPos val="nextTo"/>
        <c:spPr>
          <a:ln w="3175">
            <a:solidFill>
              <a:srgbClr val="000000"/>
            </a:solidFill>
            <a:prstDash val="solid"/>
          </a:ln>
        </c:spPr>
        <c:crossAx val="26265326"/>
        <c:crosses val="autoZero"/>
        <c:auto val="1"/>
        <c:lblOffset val="100"/>
        <c:noMultiLvlLbl val="0"/>
      </c:catAx>
      <c:valAx>
        <c:axId val="26265326"/>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62570693"/>
        <c:crosses val="max"/>
        <c:crossBetween val="between"/>
        <c:dispUnits/>
      </c:valAx>
      <c:spPr>
        <a:noFill/>
        <a:ln w="25400">
          <a:noFill/>
        </a:ln>
      </c:spPr>
    </c:plotArea>
    <c:legend>
      <c:legendPos val="b"/>
      <c:layout>
        <c:manualLayout>
          <c:xMode val="edge"/>
          <c:yMode val="edge"/>
          <c:x val="0.2625"/>
          <c:y val="0.7725"/>
          <c:w val="0.5525"/>
          <c:h val="0.1362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8275"/>
          <c:y val="0.144"/>
          <c:w val="0.3115"/>
          <c:h val="0.463"/>
        </c:manualLayout>
      </c:layout>
      <c:barChart>
        <c:barDir val="bar"/>
        <c:grouping val="stacked"/>
        <c:varyColors val="0"/>
        <c:ser>
          <c:idx val="0"/>
          <c:order val="0"/>
          <c:tx>
            <c:strRef>
              <c:f>'Figure 9'!$Q$14</c:f>
              <c:strCache>
                <c:ptCount val="1"/>
                <c:pt idx="0">
                  <c:v>Some or large on content and order of tasks</c:v>
                </c:pt>
              </c:strCache>
            </c:strRef>
          </c:tx>
          <c:spPr>
            <a:solidFill>
              <a:srgbClr val="F0642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9'!$P$15:$P$24</c:f>
              <c:strCache/>
            </c:strRef>
          </c:cat>
          <c:val>
            <c:numRef>
              <c:f>'Figure 9'!$Q$15:$Q$24</c:f>
              <c:numCache/>
            </c:numRef>
          </c:val>
        </c:ser>
        <c:ser>
          <c:idx val="1"/>
          <c:order val="1"/>
          <c:tx>
            <c:strRef>
              <c:f>'Figure 9'!$S$14</c:f>
              <c:strCache>
                <c:ptCount val="1"/>
                <c:pt idx="0">
                  <c:v>Little or none on content and some or large on order of tasks</c:v>
                </c:pt>
              </c:strCache>
            </c:strRef>
          </c:tx>
          <c:spPr>
            <a:solidFill>
              <a:srgbClr val="FAA519"/>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9'!$P$15:$P$24</c:f>
              <c:strCache/>
            </c:strRef>
          </c:cat>
          <c:val>
            <c:numRef>
              <c:f>'Figure 9'!$S$15:$S$24</c:f>
              <c:numCache/>
            </c:numRef>
          </c:val>
        </c:ser>
        <c:ser>
          <c:idx val="2"/>
          <c:order val="2"/>
          <c:tx>
            <c:strRef>
              <c:f>'Figure 9'!$R$14</c:f>
              <c:strCache>
                <c:ptCount val="1"/>
                <c:pt idx="0">
                  <c:v>Some or large on content and little or none on order of tasks</c:v>
                </c:pt>
              </c:strCache>
            </c:strRef>
          </c:tx>
          <c:spPr>
            <a:solidFill>
              <a:schemeClr val="accent1">
                <a:lumMod val="60000"/>
                <a:lumOff val="4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9'!$P$15:$P$24</c:f>
              <c:strCache/>
            </c:strRef>
          </c:cat>
          <c:val>
            <c:numRef>
              <c:f>'Figure 9'!$R$15:$R$24</c:f>
              <c:numCache/>
            </c:numRef>
          </c:val>
        </c:ser>
        <c:ser>
          <c:idx val="3"/>
          <c:order val="3"/>
          <c:tx>
            <c:strRef>
              <c:f>'Figure 9'!$T$14</c:f>
              <c:strCache>
                <c:ptCount val="1"/>
                <c:pt idx="0">
                  <c:v>Little or none on content and order of tasks</c:v>
                </c:pt>
              </c:strCache>
            </c:strRef>
          </c:tx>
          <c:spPr>
            <a:solidFill>
              <a:schemeClr val="accent1">
                <a:lumMod val="20000"/>
                <a:lumOff val="8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9'!$P$15:$P$24</c:f>
              <c:strCache/>
            </c:strRef>
          </c:cat>
          <c:val>
            <c:numRef>
              <c:f>'Figure 9'!$T$15:$T$24</c:f>
              <c:numCache/>
            </c:numRef>
          </c:val>
        </c:ser>
        <c:overlap val="100"/>
        <c:gapWidth val="55"/>
        <c:axId val="35061343"/>
        <c:axId val="47116632"/>
      </c:barChart>
      <c:catAx>
        <c:axId val="35061343"/>
        <c:scaling>
          <c:orientation val="maxMin"/>
        </c:scaling>
        <c:axPos val="l"/>
        <c:delete val="0"/>
        <c:numFmt formatCode="General" sourceLinked="1"/>
        <c:majorTickMark val="out"/>
        <c:minorTickMark val="none"/>
        <c:tickLblPos val="nextTo"/>
        <c:spPr>
          <a:ln w="3175">
            <a:solidFill>
              <a:srgbClr val="000000"/>
            </a:solidFill>
            <a:prstDash val="solid"/>
          </a:ln>
        </c:spPr>
        <c:crossAx val="47116632"/>
        <c:crosses val="autoZero"/>
        <c:auto val="1"/>
        <c:lblOffset val="100"/>
        <c:noMultiLvlLbl val="0"/>
      </c:catAx>
      <c:valAx>
        <c:axId val="47116632"/>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35061343"/>
        <c:crosses val="max"/>
        <c:crossBetween val="between"/>
        <c:dispUnits/>
        <c:majorUnit val="10"/>
      </c:valAx>
      <c:spPr>
        <a:noFill/>
        <a:ln w="25400">
          <a:noFill/>
        </a:ln>
      </c:spPr>
    </c:plotArea>
    <c:legend>
      <c:legendPos val="b"/>
      <c:layout>
        <c:manualLayout>
          <c:xMode val="edge"/>
          <c:yMode val="edge"/>
          <c:x val="0.45225"/>
          <c:y val="0.701"/>
          <c:w val="0.365"/>
          <c:h val="0.174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noFill/>
    <a:ln w="6350">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5925"/>
          <c:y val="0.1265"/>
          <c:w val="0.494"/>
          <c:h val="0.4955"/>
        </c:manualLayout>
      </c:layout>
      <c:barChart>
        <c:barDir val="bar"/>
        <c:grouping val="stacked"/>
        <c:varyColors val="0"/>
        <c:ser>
          <c:idx val="0"/>
          <c:order val="0"/>
          <c:tx>
            <c:strRef>
              <c:f>'Figure 9'!$W$14</c:f>
              <c:strCache>
                <c:ptCount val="1"/>
                <c:pt idx="0">
                  <c:v>Some or large on content and order of tasks</c:v>
                </c:pt>
              </c:strCache>
            </c:strRef>
          </c:tx>
          <c:spPr>
            <a:solidFill>
              <a:srgbClr val="286EB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9'!$V$15:$V$24</c:f>
              <c:strCache/>
            </c:strRef>
          </c:cat>
          <c:val>
            <c:numRef>
              <c:f>'Figure 9'!$W$15:$W$24</c:f>
              <c:numCache/>
            </c:numRef>
          </c:val>
        </c:ser>
        <c:ser>
          <c:idx val="1"/>
          <c:order val="1"/>
          <c:tx>
            <c:strRef>
              <c:f>'Figure 9'!$X$14</c:f>
              <c:strCache>
                <c:ptCount val="1"/>
                <c:pt idx="0">
                  <c:v>Some or large on content and little or none on order of tasks</c:v>
                </c:pt>
              </c:strCache>
            </c:strRef>
          </c:tx>
          <c:spPr>
            <a:solidFill>
              <a:srgbClr val="A0C5EA"/>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9'!$V$15:$V$24</c:f>
              <c:strCache/>
            </c:strRef>
          </c:cat>
          <c:val>
            <c:numRef>
              <c:f>'Figure 9'!$X$15:$X$24</c:f>
              <c:numCache/>
            </c:numRef>
          </c:val>
        </c:ser>
        <c:ser>
          <c:idx val="2"/>
          <c:order val="2"/>
          <c:tx>
            <c:strRef>
              <c:f>'Figure 9'!$Y$14</c:f>
              <c:strCache>
                <c:ptCount val="1"/>
                <c:pt idx="0">
                  <c:v>Little or none on content and some or large on order of tasks</c:v>
                </c:pt>
              </c:strCache>
            </c:strRef>
          </c:tx>
          <c:spPr>
            <a:solidFill>
              <a:srgbClr val="5FB44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9'!$V$15:$V$24</c:f>
              <c:strCache/>
            </c:strRef>
          </c:cat>
          <c:val>
            <c:numRef>
              <c:f>'Figure 9'!$Y$15:$Y$24</c:f>
              <c:numCache/>
            </c:numRef>
          </c:val>
        </c:ser>
        <c:ser>
          <c:idx val="3"/>
          <c:order val="3"/>
          <c:tx>
            <c:strRef>
              <c:f>'Figure 9'!$Z$14</c:f>
              <c:strCache>
                <c:ptCount val="1"/>
                <c:pt idx="0">
                  <c:v>Little or none on content and order of tasks</c:v>
                </c:pt>
              </c:strCache>
            </c:strRef>
          </c:tx>
          <c:spPr>
            <a:solidFill>
              <a:srgbClr val="9ED58A"/>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9'!$V$15:$V$24</c:f>
              <c:strCache/>
            </c:strRef>
          </c:cat>
          <c:val>
            <c:numRef>
              <c:f>'Figure 9'!$Z$15:$Z$24</c:f>
              <c:numCache/>
            </c:numRef>
          </c:val>
        </c:ser>
        <c:overlap val="100"/>
        <c:gapWidth val="55"/>
        <c:axId val="21396505"/>
        <c:axId val="58350818"/>
      </c:barChart>
      <c:catAx>
        <c:axId val="21396505"/>
        <c:scaling>
          <c:orientation val="maxMin"/>
        </c:scaling>
        <c:axPos val="l"/>
        <c:delete val="0"/>
        <c:numFmt formatCode="General" sourceLinked="1"/>
        <c:majorTickMark val="out"/>
        <c:minorTickMark val="none"/>
        <c:tickLblPos val="nextTo"/>
        <c:spPr>
          <a:ln w="3175">
            <a:solidFill>
              <a:srgbClr val="000000"/>
            </a:solidFill>
            <a:prstDash val="solid"/>
          </a:ln>
        </c:spPr>
        <c:crossAx val="58350818"/>
        <c:crosses val="autoZero"/>
        <c:auto val="1"/>
        <c:lblOffset val="100"/>
        <c:noMultiLvlLbl val="0"/>
      </c:catAx>
      <c:valAx>
        <c:axId val="58350818"/>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21396505"/>
        <c:crosses val="max"/>
        <c:crossBetween val="between"/>
        <c:dispUnits/>
        <c:majorUnit val="10"/>
      </c:valAx>
      <c:spPr>
        <a:noFill/>
        <a:ln w="25400">
          <a:noFill/>
        </a:ln>
      </c:spPr>
    </c:plotArea>
    <c:legend>
      <c:legendPos val="b"/>
      <c:layout>
        <c:manualLayout>
          <c:xMode val="edge"/>
          <c:yMode val="edge"/>
          <c:x val="0.45375"/>
          <c:y val="0.72325"/>
          <c:w val="0.50825"/>
          <c:h val="0.157"/>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noFill/>
    <a:ln w="6350">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job autonomy by economic activity and occupation, EU-27, 2019 (%)</a:t>
            </a:r>
          </a:p>
        </c:rich>
      </c:tx>
      <c:layout>
        <c:manualLayout>
          <c:xMode val="edge"/>
          <c:yMode val="edge"/>
          <c:x val="0.0025"/>
          <c:y val="0.011"/>
        </c:manualLayout>
      </c:layout>
      <c:overlay val="0"/>
      <c:spPr>
        <a:noFill/>
        <a:ln>
          <a:noFill/>
        </a:ln>
      </c:spPr>
    </c:title>
    <c:plotArea>
      <c:layout>
        <c:manualLayout>
          <c:xMode val="edge"/>
          <c:yMode val="edge"/>
          <c:x val="0.0025"/>
          <c:y val="0.011"/>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9'!$A$1:$B$1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9'!$A$2:$B$2</c:f>
              <c:numCache/>
            </c:numRef>
          </c:val>
        </c:ser>
        <c:axId val="55395315"/>
        <c:axId val="28795788"/>
      </c:barChart>
      <c:catAx>
        <c:axId val="55395315"/>
        <c:scaling>
          <c:orientation val="minMax"/>
        </c:scaling>
        <c:axPos val="b"/>
        <c:delete val="1"/>
        <c:majorTickMark val="out"/>
        <c:minorTickMark val="none"/>
        <c:tickLblPos val="nextTo"/>
        <c:crossAx val="28795788"/>
        <c:crosses val="autoZero"/>
        <c:auto val="1"/>
        <c:lblOffset val="100"/>
        <c:noMultiLvlLbl val="0"/>
      </c:catAx>
      <c:valAx>
        <c:axId val="28795788"/>
        <c:scaling>
          <c:orientation val="minMax"/>
        </c:scaling>
        <c:axPos val="l"/>
        <c:delete val="1"/>
        <c:majorTickMark val="out"/>
        <c:minorTickMark val="none"/>
        <c:tickLblPos val="nextTo"/>
        <c:crossAx val="55395315"/>
        <c:crosses val="autoZero"/>
        <c:crossBetween val="between"/>
        <c:dispUnits/>
      </c:valAx>
      <c:spPr>
        <a:noFill/>
        <a:ln w="25400">
          <a:noFill/>
        </a:ln>
      </c:spPr>
    </c:plotArea>
    <c:plotVisOnly val="1"/>
    <c:dispBlanksAs val="gap"/>
    <c:showDLblsOverMax val="0"/>
  </c:chart>
  <c:spPr>
    <a:solidFill>
      <a:srgbClr val="FFFFFF"/>
    </a:solidFill>
    <a:ln w="6350">
      <a:noFill/>
      <a:prstDash val="solid"/>
      <a:round/>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5"/>
          <c:y val="0.07825"/>
          <c:w val="0.597"/>
          <c:h val="0.5875"/>
        </c:manualLayout>
      </c:layout>
      <c:lineChart>
        <c:grouping val="standard"/>
        <c:varyColors val="0"/>
        <c:ser>
          <c:idx val="0"/>
          <c:order val="0"/>
          <c:tx>
            <c:strRef>
              <c:f>'Figure 2'!$P$14</c:f>
              <c:strCache>
                <c:ptCount val="1"/>
                <c:pt idx="0">
                  <c:v>Small-sized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AA519"/>
              </a:solidFill>
              <a:ln w="6350">
                <a:noFill/>
              </a:ln>
            </c:spPr>
          </c:marker>
          <c:dLbls>
            <c:numFmt formatCode="General" sourceLinked="1"/>
            <c:showLegendKey val="0"/>
            <c:showVal val="0"/>
            <c:showBubbleSize val="0"/>
            <c:showCatName val="0"/>
            <c:showSerName val="0"/>
            <c:showLeaderLines val="1"/>
            <c:showPercent val="0"/>
          </c:dLbls>
          <c:cat>
            <c:strRef>
              <c:f>'Figure 2'!$O$15:$O$51</c:f>
              <c:strCache/>
            </c:strRef>
          </c:cat>
          <c:val>
            <c:numRef>
              <c:f>'Figure 2'!$P$15:$P$51</c:f>
              <c:numCache/>
            </c:numRef>
          </c:val>
          <c:smooth val="0"/>
        </c:ser>
        <c:ser>
          <c:idx val="1"/>
          <c:order val="1"/>
          <c:tx>
            <c:strRef>
              <c:f>'Figure 2'!$Q$14</c:f>
              <c:strCache>
                <c:ptCount val="1"/>
                <c:pt idx="0">
                  <c:v>Medium-sized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86EB4"/>
              </a:solidFill>
              <a:ln w="6350">
                <a:noFill/>
              </a:ln>
            </c:spPr>
          </c:marker>
          <c:dLbls>
            <c:numFmt formatCode="General" sourceLinked="1"/>
            <c:showLegendKey val="0"/>
            <c:showVal val="0"/>
            <c:showBubbleSize val="0"/>
            <c:showCatName val="0"/>
            <c:showSerName val="0"/>
            <c:showLeaderLines val="1"/>
            <c:showPercent val="0"/>
          </c:dLbls>
          <c:cat>
            <c:strRef>
              <c:f>'Figure 2'!$O$15:$O$51</c:f>
              <c:strCache/>
            </c:strRef>
          </c:cat>
          <c:val>
            <c:numRef>
              <c:f>'Figure 2'!$Q$15:$Q$51</c:f>
              <c:numCache/>
            </c:numRef>
          </c:val>
          <c:smooth val="0"/>
        </c:ser>
        <c:ser>
          <c:idx val="2"/>
          <c:order val="2"/>
          <c:tx>
            <c:strRef>
              <c:f>'Figure 2'!$R$14</c:f>
              <c:strCache>
                <c:ptCount val="1"/>
                <c:pt idx="0">
                  <c:v>Large-sized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06423"/>
              </a:solidFill>
              <a:ln w="6350">
                <a:noFill/>
              </a:ln>
            </c:spPr>
          </c:marker>
          <c:dLbls>
            <c:numFmt formatCode="General" sourceLinked="1"/>
            <c:showLegendKey val="0"/>
            <c:showVal val="0"/>
            <c:showBubbleSize val="0"/>
            <c:showCatName val="0"/>
            <c:showSerName val="0"/>
            <c:showLeaderLines val="1"/>
            <c:showPercent val="0"/>
          </c:dLbls>
          <c:cat>
            <c:strRef>
              <c:f>'Figure 2'!$O$15:$O$51</c:f>
              <c:strCache/>
            </c:strRef>
          </c:cat>
          <c:val>
            <c:numRef>
              <c:f>'Figure 2'!$R$15:$R$51</c:f>
              <c:numCache/>
            </c:numRef>
          </c:val>
          <c:smooth val="0"/>
        </c:ser>
        <c:marker val="1"/>
        <c:axId val="17885089"/>
        <c:axId val="26748074"/>
      </c:lineChart>
      <c:catAx>
        <c:axId val="17885089"/>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26748074"/>
        <c:crosses val="autoZero"/>
        <c:auto val="1"/>
        <c:lblOffset val="100"/>
        <c:noMultiLvlLbl val="0"/>
      </c:catAx>
      <c:valAx>
        <c:axId val="26748074"/>
        <c:scaling>
          <c:orientation val="minMax"/>
          <c:max val="80"/>
        </c:scaling>
        <c:axPos val="l"/>
        <c:majorGridlines>
          <c:spPr>
            <a:ln w="3175">
              <a:solidFill>
                <a:srgbClr val="C0C0C0"/>
              </a:solidFill>
              <a:prstDash val="sysDash"/>
            </a:ln>
          </c:spPr>
        </c:majorGridlines>
        <c:delete val="0"/>
        <c:numFmt formatCode="0" sourceLinked="0"/>
        <c:majorTickMark val="none"/>
        <c:minorTickMark val="none"/>
        <c:tickLblPos val="nextTo"/>
        <c:spPr>
          <a:noFill/>
          <a:ln w="6350">
            <a:noFill/>
            <a:prstDash val="solid"/>
            <a:round/>
          </a:ln>
        </c:spPr>
        <c:crossAx val="17885089"/>
        <c:crosses val="autoZero"/>
        <c:crossBetween val="between"/>
        <c:dispUnits/>
      </c:valAx>
      <c:spPr>
        <a:noFill/>
        <a:ln w="25400">
          <a:noFill/>
        </a:ln>
      </c:spPr>
    </c:plotArea>
    <c:legend>
      <c:legendPos val="b"/>
      <c:layout>
        <c:manualLayout>
          <c:xMode val="edge"/>
          <c:yMode val="edge"/>
          <c:x val="0.49875"/>
          <c:y val="0.92925"/>
          <c:w val="0.3535"/>
          <c:h val="0.0687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noFill/>
    <a:ln w="9525">
      <a:noFill/>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25"/>
          <c:y val="0.1355"/>
          <c:w val="0.937"/>
          <c:h val="0.5335"/>
        </c:manualLayout>
      </c:layout>
      <c:lineChart>
        <c:grouping val="standard"/>
        <c:varyColors val="0"/>
        <c:ser>
          <c:idx val="0"/>
          <c:order val="0"/>
          <c:tx>
            <c:strRef>
              <c:f>'Figure 2'!$U$14</c:f>
              <c:strCache>
                <c:ptCount val="1"/>
                <c:pt idx="0">
                  <c:v>Small-sized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AA519"/>
              </a:solidFill>
              <a:ln w="6350">
                <a:noFill/>
              </a:ln>
            </c:spPr>
          </c:marker>
          <c:dLbls>
            <c:numFmt formatCode="General" sourceLinked="1"/>
            <c:showLegendKey val="0"/>
            <c:showVal val="0"/>
            <c:showBubbleSize val="0"/>
            <c:showCatName val="0"/>
            <c:showSerName val="0"/>
            <c:showLeaderLines val="1"/>
            <c:showPercent val="0"/>
          </c:dLbls>
          <c:cat>
            <c:strRef>
              <c:f>'Figure 2'!$T$15:$T$51</c:f>
              <c:strCache/>
            </c:strRef>
          </c:cat>
          <c:val>
            <c:numRef>
              <c:f>'Figure 2'!$U$15:$U$51</c:f>
              <c:numCache/>
            </c:numRef>
          </c:val>
          <c:smooth val="0"/>
        </c:ser>
        <c:ser>
          <c:idx val="1"/>
          <c:order val="1"/>
          <c:tx>
            <c:strRef>
              <c:f>'Figure 2'!$V$14</c:f>
              <c:strCache>
                <c:ptCount val="1"/>
                <c:pt idx="0">
                  <c:v>Medium-sized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86EB4"/>
              </a:solidFill>
              <a:ln w="6350">
                <a:noFill/>
              </a:ln>
            </c:spPr>
          </c:marker>
          <c:dLbls>
            <c:numFmt formatCode="General" sourceLinked="1"/>
            <c:showLegendKey val="0"/>
            <c:showVal val="0"/>
            <c:showBubbleSize val="0"/>
            <c:showCatName val="0"/>
            <c:showSerName val="0"/>
            <c:showLeaderLines val="1"/>
            <c:showPercent val="0"/>
          </c:dLbls>
          <c:cat>
            <c:strRef>
              <c:f>'Figure 2'!$T$15:$T$51</c:f>
              <c:strCache/>
            </c:strRef>
          </c:cat>
          <c:val>
            <c:numRef>
              <c:f>'Figure 2'!$V$15:$V$51</c:f>
              <c:numCache/>
            </c:numRef>
          </c:val>
          <c:smooth val="0"/>
        </c:ser>
        <c:ser>
          <c:idx val="2"/>
          <c:order val="2"/>
          <c:tx>
            <c:strRef>
              <c:f>'Figure 2'!$W$14</c:f>
              <c:strCache>
                <c:ptCount val="1"/>
                <c:pt idx="0">
                  <c:v>Large-sized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06423"/>
              </a:solidFill>
              <a:ln w="6350">
                <a:noFill/>
              </a:ln>
            </c:spPr>
          </c:marker>
          <c:dLbls>
            <c:numFmt formatCode="General" sourceLinked="1"/>
            <c:showLegendKey val="0"/>
            <c:showVal val="0"/>
            <c:showBubbleSize val="0"/>
            <c:showCatName val="0"/>
            <c:showSerName val="0"/>
            <c:showLeaderLines val="1"/>
            <c:showPercent val="0"/>
          </c:dLbls>
          <c:cat>
            <c:strRef>
              <c:f>'Figure 2'!$T$15:$T$51</c:f>
              <c:strCache/>
            </c:strRef>
          </c:cat>
          <c:val>
            <c:numRef>
              <c:f>'Figure 2'!$W$15:$W$51</c:f>
              <c:numCache/>
            </c:numRef>
          </c:val>
          <c:smooth val="0"/>
        </c:ser>
        <c:marker val="1"/>
        <c:axId val="39406075"/>
        <c:axId val="19110356"/>
      </c:lineChart>
      <c:catAx>
        <c:axId val="39406075"/>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19110356"/>
        <c:crosses val="autoZero"/>
        <c:auto val="1"/>
        <c:lblOffset val="100"/>
        <c:noMultiLvlLbl val="0"/>
      </c:catAx>
      <c:valAx>
        <c:axId val="19110356"/>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6350">
            <a:noFill/>
            <a:prstDash val="solid"/>
            <a:round/>
          </a:ln>
        </c:spPr>
        <c:crossAx val="39406075"/>
        <c:crosses val="autoZero"/>
        <c:crossBetween val="between"/>
        <c:dispUnits/>
      </c:valAx>
      <c:spPr>
        <a:noFill/>
        <a:ln w="25400">
          <a:noFill/>
        </a:ln>
      </c:spPr>
    </c:plotArea>
    <c:plotVisOnly val="1"/>
    <c:dispBlanksAs val="gap"/>
    <c:showDLblsOverMax val="0"/>
  </c:chart>
  <c:spPr>
    <a:noFill/>
    <a:ln w="9525">
      <a:noFill/>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Employees with working hours recorded manually by supervisor or automatically by size of firm and country, 2019 (%)</a:t>
            </a:r>
          </a:p>
        </c:rich>
      </c:tx>
      <c:layout>
        <c:manualLayout>
          <c:xMode val="edge"/>
          <c:yMode val="edge"/>
          <c:x val="0.003"/>
          <c:y val="0.0075"/>
        </c:manualLayout>
      </c:layout>
      <c:overlay val="0"/>
      <c:spPr>
        <a:noFill/>
        <a:ln>
          <a:noFill/>
        </a:ln>
      </c:spPr>
    </c:title>
    <c:plotArea>
      <c:layout>
        <c:manualLayout>
          <c:xMode val="edge"/>
          <c:yMode val="edge"/>
          <c:x val="0.003"/>
          <c:y val="0.0075"/>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2'!$A$1:$B$1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2'!$A$2:$B$2</c:f>
              <c:numCache/>
            </c:numRef>
          </c:val>
        </c:ser>
        <c:axId val="37775477"/>
        <c:axId val="4434974"/>
      </c:barChart>
      <c:catAx>
        <c:axId val="37775477"/>
        <c:scaling>
          <c:orientation val="minMax"/>
        </c:scaling>
        <c:axPos val="b"/>
        <c:delete val="1"/>
        <c:majorTickMark val="out"/>
        <c:minorTickMark val="none"/>
        <c:tickLblPos val="nextTo"/>
        <c:crossAx val="4434974"/>
        <c:crosses val="autoZero"/>
        <c:auto val="1"/>
        <c:lblOffset val="100"/>
        <c:noMultiLvlLbl val="0"/>
      </c:catAx>
      <c:valAx>
        <c:axId val="4434974"/>
        <c:scaling>
          <c:orientation val="minMax"/>
        </c:scaling>
        <c:axPos val="l"/>
        <c:delete val="1"/>
        <c:majorTickMark val="out"/>
        <c:minorTickMark val="none"/>
        <c:tickLblPos val="nextTo"/>
        <c:crossAx val="37775477"/>
        <c:crosses val="autoZero"/>
        <c:crossBetween val="between"/>
        <c:dispUnits/>
      </c:valAx>
      <c:spPr>
        <a:noFill/>
        <a:ln w="25400">
          <a:noFill/>
        </a:ln>
      </c:spPr>
    </c:plotArea>
    <c:plotVisOnly val="1"/>
    <c:dispBlanksAs val="gap"/>
    <c:showDLblsOverMax val="0"/>
  </c:chart>
  <c:spPr>
    <a:solidFill>
      <a:srgbClr val="FFFFFF"/>
    </a:solidFill>
    <a:ln w="6350">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degree of working under time pressure by country, 2019 (%)</a:t>
            </a:r>
          </a:p>
        </c:rich>
      </c:tx>
      <c:layout>
        <c:manualLayout>
          <c:xMode val="edge"/>
          <c:yMode val="edge"/>
          <c:x val="0.00525"/>
          <c:y val="0.0085"/>
        </c:manualLayout>
      </c:layout>
      <c:overlay val="0"/>
      <c:spPr>
        <a:noFill/>
        <a:ln w="25400">
          <a:noFill/>
        </a:ln>
      </c:spPr>
    </c:title>
    <c:plotArea>
      <c:layout>
        <c:manualLayout>
          <c:xMode val="edge"/>
          <c:yMode val="edge"/>
          <c:x val="0.01475"/>
          <c:y val="0.131"/>
          <c:w val="0.9705"/>
          <c:h val="0.71425"/>
        </c:manualLayout>
      </c:layout>
      <c:barChart>
        <c:barDir val="col"/>
        <c:grouping val="stacked"/>
        <c:varyColors val="0"/>
        <c:ser>
          <c:idx val="0"/>
          <c:order val="0"/>
          <c:tx>
            <c:strRef>
              <c:f>'Figure 3'!$Q$14</c:f>
              <c:strCache>
                <c:ptCount val="1"/>
                <c:pt idx="0">
                  <c:v>Always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3'!$P$15:$P$51</c:f>
              <c:strCache/>
            </c:strRef>
          </c:cat>
          <c:val>
            <c:numRef>
              <c:f>'Figure 3'!$Q$15:$Q$51</c:f>
              <c:numCache/>
            </c:numRef>
          </c:val>
        </c:ser>
        <c:ser>
          <c:idx val="1"/>
          <c:order val="1"/>
          <c:tx>
            <c:strRef>
              <c:f>'Figure 3'!$R$14</c:f>
              <c:strCache>
                <c:ptCount val="1"/>
                <c:pt idx="0">
                  <c:v>Often</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3'!$P$15:$P$51</c:f>
              <c:strCache/>
            </c:strRef>
          </c:cat>
          <c:val>
            <c:numRef>
              <c:f>'Figure 3'!$R$15:$R$51</c:f>
              <c:numCache/>
            </c:numRef>
          </c:val>
        </c:ser>
        <c:ser>
          <c:idx val="2"/>
          <c:order val="2"/>
          <c:tx>
            <c:strRef>
              <c:f>'Figure 3'!$S$14</c:f>
              <c:strCache>
                <c:ptCount val="1"/>
                <c:pt idx="0">
                  <c:v>Sometimes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3'!$P$15:$P$51</c:f>
              <c:strCache/>
            </c:strRef>
          </c:cat>
          <c:val>
            <c:numRef>
              <c:f>'Figure 3'!$S$15:$S$51</c:f>
              <c:numCache/>
            </c:numRef>
          </c:val>
        </c:ser>
        <c:ser>
          <c:idx val="3"/>
          <c:order val="3"/>
          <c:tx>
            <c:strRef>
              <c:f>'Figure 3'!$T$14</c:f>
              <c:strCache>
                <c:ptCount val="1"/>
                <c:pt idx="0">
                  <c:v>Never</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3'!$P$15:$P$51</c:f>
              <c:strCache/>
            </c:strRef>
          </c:cat>
          <c:val>
            <c:numRef>
              <c:f>'Figure 3'!$T$15:$T$51</c:f>
              <c:numCache/>
            </c:numRef>
          </c:val>
        </c:ser>
        <c:overlap val="100"/>
        <c:gapWidth val="55"/>
        <c:axId val="39914767"/>
        <c:axId val="23688584"/>
      </c:barChart>
      <c:catAx>
        <c:axId val="39914767"/>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23688584"/>
        <c:crosses val="autoZero"/>
        <c:auto val="1"/>
        <c:lblOffset val="100"/>
        <c:noMultiLvlLbl val="0"/>
      </c:catAx>
      <c:valAx>
        <c:axId val="23688584"/>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39914767"/>
        <c:crosses val="autoZero"/>
        <c:crossBetween val="between"/>
        <c:dispUnits/>
      </c:valAx>
      <c:spPr>
        <a:noFill/>
        <a:ln w="25400">
          <a:noFill/>
        </a:ln>
      </c:spPr>
    </c:plotArea>
    <c:legend>
      <c:legendPos val="b"/>
      <c:layout>
        <c:manualLayout>
          <c:xMode val="edge"/>
          <c:yMode val="edge"/>
          <c:x val="0.325"/>
          <c:y val="0.86875"/>
          <c:w val="0.35025"/>
          <c:h val="0.0412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degree of working under time pressure by population group, EU-27, 2019 (%)</a:t>
            </a:r>
          </a:p>
        </c:rich>
      </c:tx>
      <c:layout>
        <c:manualLayout>
          <c:xMode val="edge"/>
          <c:yMode val="edge"/>
          <c:x val="0"/>
          <c:y val="0.002"/>
        </c:manualLayout>
      </c:layout>
      <c:overlay val="0"/>
      <c:spPr>
        <a:noFill/>
        <a:ln w="25400">
          <a:noFill/>
        </a:ln>
      </c:spPr>
    </c:title>
    <c:plotArea>
      <c:layout>
        <c:manualLayout>
          <c:layoutTarget val="inner"/>
          <c:xMode val="edge"/>
          <c:yMode val="edge"/>
          <c:x val="0.38375"/>
          <c:y val="0.14175"/>
          <c:w val="0.79275"/>
          <c:h val="0.685"/>
        </c:manualLayout>
      </c:layout>
      <c:barChart>
        <c:barDir val="bar"/>
        <c:grouping val="stacked"/>
        <c:varyColors val="0"/>
        <c:ser>
          <c:idx val="0"/>
          <c:order val="0"/>
          <c:tx>
            <c:strRef>
              <c:f>'Figure 4'!$N$13</c:f>
              <c:strCache>
                <c:ptCount val="1"/>
                <c:pt idx="0">
                  <c:v>Always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4'!$I$14:$J$30</c:f>
              <c:multiLvlStrCache/>
            </c:multiLvlStrRef>
          </c:cat>
          <c:val>
            <c:numRef>
              <c:f>'Figure 4'!$N$14:$N$30</c:f>
              <c:numCache/>
            </c:numRef>
          </c:val>
        </c:ser>
        <c:ser>
          <c:idx val="1"/>
          <c:order val="1"/>
          <c:tx>
            <c:strRef>
              <c:f>'Figure 4'!$O$13</c:f>
              <c:strCache>
                <c:ptCount val="1"/>
                <c:pt idx="0">
                  <c:v>Often</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4'!$I$14:$J$30</c:f>
              <c:multiLvlStrCache/>
            </c:multiLvlStrRef>
          </c:cat>
          <c:val>
            <c:numRef>
              <c:f>'Figure 4'!$O$14:$O$30</c:f>
              <c:numCache/>
            </c:numRef>
          </c:val>
        </c:ser>
        <c:ser>
          <c:idx val="2"/>
          <c:order val="2"/>
          <c:tx>
            <c:strRef>
              <c:f>'Figure 4'!$P$13</c:f>
              <c:strCache>
                <c:ptCount val="1"/>
                <c:pt idx="0">
                  <c:v>Sometimes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4'!$I$14:$J$30</c:f>
              <c:multiLvlStrCache/>
            </c:multiLvlStrRef>
          </c:cat>
          <c:val>
            <c:numRef>
              <c:f>'Figure 4'!$P$14:$P$30</c:f>
              <c:numCache/>
            </c:numRef>
          </c:val>
        </c:ser>
        <c:ser>
          <c:idx val="3"/>
          <c:order val="3"/>
          <c:tx>
            <c:strRef>
              <c:f>'Figure 4'!$Q$13</c:f>
              <c:strCache>
                <c:ptCount val="1"/>
                <c:pt idx="0">
                  <c:v>Never</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4'!$I$14:$J$30</c:f>
              <c:multiLvlStrCache/>
            </c:multiLvlStrRef>
          </c:cat>
          <c:val>
            <c:numRef>
              <c:f>'Figure 4'!$Q$14:$Q$30</c:f>
              <c:numCache/>
            </c:numRef>
          </c:val>
        </c:ser>
        <c:overlap val="100"/>
        <c:gapWidth val="55"/>
        <c:axId val="11870665"/>
        <c:axId val="39727122"/>
      </c:barChart>
      <c:catAx>
        <c:axId val="11870665"/>
        <c:scaling>
          <c:orientation val="maxMin"/>
        </c:scaling>
        <c:axPos val="l"/>
        <c:delete val="0"/>
        <c:numFmt formatCode="General" sourceLinked="1"/>
        <c:majorTickMark val="out"/>
        <c:minorTickMark val="none"/>
        <c:tickLblPos val="nextTo"/>
        <c:spPr>
          <a:ln w="3175">
            <a:solidFill>
              <a:srgbClr val="000000"/>
            </a:solidFill>
            <a:prstDash val="solid"/>
          </a:ln>
        </c:spPr>
        <c:crossAx val="39727122"/>
        <c:crosses val="autoZero"/>
        <c:auto val="1"/>
        <c:lblOffset val="100"/>
        <c:noMultiLvlLbl val="0"/>
      </c:catAx>
      <c:valAx>
        <c:axId val="39727122"/>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11870665"/>
        <c:crosses val="max"/>
        <c:crossBetween val="between"/>
        <c:dispUnits/>
      </c:valAx>
      <c:spPr>
        <a:noFill/>
        <a:ln w="25400">
          <a:noFill/>
        </a:ln>
      </c:spPr>
    </c:plotArea>
    <c:legend>
      <c:legendPos val="b"/>
      <c:layout>
        <c:manualLayout>
          <c:xMode val="edge"/>
          <c:yMode val="edge"/>
          <c:x val="0.383"/>
          <c:y val="0.907"/>
          <c:w val="0.4585"/>
          <c:h val="0.0372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working always or often under time pressure by working time and country, 2019 (%)</a:t>
            </a:r>
          </a:p>
        </c:rich>
      </c:tx>
      <c:layout>
        <c:manualLayout>
          <c:xMode val="edge"/>
          <c:yMode val="edge"/>
          <c:x val="0.00525"/>
          <c:y val="0.00775"/>
        </c:manualLayout>
      </c:layout>
      <c:overlay val="0"/>
      <c:spPr>
        <a:noFill/>
        <a:ln w="25400">
          <a:noFill/>
        </a:ln>
      </c:spPr>
    </c:title>
    <c:plotArea>
      <c:layout>
        <c:manualLayout>
          <c:layoutTarget val="inner"/>
          <c:xMode val="edge"/>
          <c:yMode val="edge"/>
          <c:x val="0.1945"/>
          <c:y val="0.13525"/>
          <c:w val="0.77825"/>
          <c:h val="0.74625"/>
        </c:manualLayout>
      </c:layout>
      <c:barChart>
        <c:barDir val="bar"/>
        <c:grouping val="clustered"/>
        <c:varyColors val="0"/>
        <c:ser>
          <c:idx val="0"/>
          <c:order val="0"/>
          <c:tx>
            <c:strRef>
              <c:f>'Figure 5'!$P$14</c:f>
              <c:strCache>
                <c:ptCount val="1"/>
                <c:pt idx="0">
                  <c:v>Normal working time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5'!$O$15:$O$51</c:f>
              <c:strCache/>
            </c:strRef>
          </c:cat>
          <c:val>
            <c:numRef>
              <c:f>'Figure 5'!$P$15:$P$51</c:f>
              <c:numCache/>
            </c:numRef>
          </c:val>
        </c:ser>
        <c:ser>
          <c:idx val="1"/>
          <c:order val="1"/>
          <c:tx>
            <c:strRef>
              <c:f>'Figure 5'!$Q$14</c:f>
              <c:strCache>
                <c:ptCount val="1"/>
                <c:pt idx="0">
                  <c:v>Atypical working time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5'!$O$15:$O$51</c:f>
              <c:strCache/>
            </c:strRef>
          </c:cat>
          <c:val>
            <c:numRef>
              <c:f>'Figure 5'!$Q$15:$Q$51</c:f>
              <c:numCache/>
            </c:numRef>
          </c:val>
        </c:ser>
        <c:gapWidth val="182"/>
        <c:axId val="21999779"/>
        <c:axId val="63780284"/>
      </c:barChart>
      <c:catAx>
        <c:axId val="21999779"/>
        <c:scaling>
          <c:orientation val="maxMin"/>
        </c:scaling>
        <c:axPos val="l"/>
        <c:delete val="0"/>
        <c:numFmt formatCode="General" sourceLinked="1"/>
        <c:majorTickMark val="out"/>
        <c:minorTickMark val="none"/>
        <c:tickLblPos val="nextTo"/>
        <c:spPr>
          <a:ln w="3175">
            <a:solidFill>
              <a:srgbClr val="000000"/>
            </a:solidFill>
            <a:prstDash val="solid"/>
          </a:ln>
        </c:spPr>
        <c:crossAx val="63780284"/>
        <c:crosses val="autoZero"/>
        <c:auto val="1"/>
        <c:lblOffset val="100"/>
        <c:noMultiLvlLbl val="0"/>
      </c:catAx>
      <c:valAx>
        <c:axId val="63780284"/>
        <c:scaling>
          <c:orientation val="minMax"/>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21999779"/>
        <c:crosses val="max"/>
        <c:crossBetween val="between"/>
        <c:dispUnits/>
      </c:valAx>
      <c:spPr>
        <a:noFill/>
        <a:ln w="25400">
          <a:noFill/>
        </a:ln>
      </c:spPr>
    </c:plotArea>
    <c:legend>
      <c:legendPos val="b"/>
      <c:layout>
        <c:manualLayout>
          <c:xMode val="edge"/>
          <c:yMode val="edge"/>
          <c:x val="0.23475"/>
          <c:y val="0.92125"/>
          <c:w val="0.667"/>
          <c:h val="0.04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8275"/>
          <c:y val="0.144"/>
          <c:w val="0.3115"/>
          <c:h val="0.463"/>
        </c:manualLayout>
      </c:layout>
      <c:barChart>
        <c:barDir val="bar"/>
        <c:grouping val="stacked"/>
        <c:varyColors val="0"/>
        <c:ser>
          <c:idx val="0"/>
          <c:order val="0"/>
          <c:tx>
            <c:strRef>
              <c:f>'Figure 6'!$U$14</c:f>
              <c:strCache>
                <c:ptCount val="1"/>
                <c:pt idx="0">
                  <c:v>Always</c:v>
                </c:pt>
              </c:strCache>
            </c:strRef>
          </c:tx>
          <c:spPr>
            <a:solidFill>
              <a:srgbClr val="F0642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6'!$T$15:$T$24</c:f>
              <c:strCache/>
            </c:strRef>
          </c:cat>
          <c:val>
            <c:numRef>
              <c:f>'Figure 6'!$U$15:$U$24</c:f>
              <c:numCache/>
            </c:numRef>
          </c:val>
        </c:ser>
        <c:ser>
          <c:idx val="1"/>
          <c:order val="1"/>
          <c:tx>
            <c:strRef>
              <c:f>'Figure 6'!$V$14</c:f>
              <c:strCache>
                <c:ptCount val="1"/>
                <c:pt idx="0">
                  <c:v>Often</c:v>
                </c:pt>
              </c:strCache>
            </c:strRef>
          </c:tx>
          <c:spPr>
            <a:solidFill>
              <a:srgbClr val="FAA519"/>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6'!$T$15:$T$24</c:f>
              <c:strCache/>
            </c:strRef>
          </c:cat>
          <c:val>
            <c:numRef>
              <c:f>'Figure 6'!$V$15:$V$24</c:f>
              <c:numCache/>
            </c:numRef>
          </c:val>
        </c:ser>
        <c:ser>
          <c:idx val="2"/>
          <c:order val="2"/>
          <c:tx>
            <c:strRef>
              <c:f>'Figure 6'!$W$14</c:f>
              <c:strCache>
                <c:ptCount val="1"/>
                <c:pt idx="0">
                  <c:v>Sometimes</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6'!$T$15:$T$24</c:f>
              <c:strCache/>
            </c:strRef>
          </c:cat>
          <c:val>
            <c:numRef>
              <c:f>'Figure 6'!$W$15:$W$24</c:f>
              <c:numCache/>
            </c:numRef>
          </c:val>
        </c:ser>
        <c:ser>
          <c:idx val="3"/>
          <c:order val="3"/>
          <c:tx>
            <c:strRef>
              <c:f>'Figure 6'!$X$14</c:f>
              <c:strCache>
                <c:ptCount val="1"/>
                <c:pt idx="0">
                  <c:v>Never</c:v>
                </c:pt>
              </c:strCache>
            </c:strRef>
          </c:tx>
          <c:spPr>
            <a:solidFill>
              <a:schemeClr val="accent1">
                <a:lumMod val="20000"/>
                <a:lumOff val="8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6'!$T$15:$T$24</c:f>
              <c:strCache/>
            </c:strRef>
          </c:cat>
          <c:val>
            <c:numRef>
              <c:f>'Figure 6'!$X$15:$X$24</c:f>
              <c:numCache/>
            </c:numRef>
          </c:val>
        </c:ser>
        <c:overlap val="100"/>
        <c:gapWidth val="55"/>
        <c:axId val="37151645"/>
        <c:axId val="65929350"/>
      </c:barChart>
      <c:catAx>
        <c:axId val="37151645"/>
        <c:scaling>
          <c:orientation val="maxMin"/>
        </c:scaling>
        <c:axPos val="l"/>
        <c:delete val="0"/>
        <c:numFmt formatCode="General" sourceLinked="1"/>
        <c:majorTickMark val="out"/>
        <c:minorTickMark val="none"/>
        <c:tickLblPos val="nextTo"/>
        <c:spPr>
          <a:ln w="3175">
            <a:solidFill>
              <a:srgbClr val="000000"/>
            </a:solidFill>
            <a:prstDash val="solid"/>
          </a:ln>
        </c:spPr>
        <c:crossAx val="65929350"/>
        <c:crosses val="autoZero"/>
        <c:auto val="1"/>
        <c:lblOffset val="100"/>
        <c:noMultiLvlLbl val="0"/>
      </c:catAx>
      <c:valAx>
        <c:axId val="65929350"/>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37151645"/>
        <c:crosses val="max"/>
        <c:crossBetween val="between"/>
        <c:dispUnits/>
        <c:majorUnit val="10"/>
      </c:valAx>
      <c:spPr>
        <a:noFill/>
        <a:ln w="25400">
          <a:noFill/>
        </a:ln>
      </c:spPr>
    </c:plotArea>
    <c:legend>
      <c:legendPos val="b"/>
      <c:layout>
        <c:manualLayout>
          <c:xMode val="edge"/>
          <c:yMode val="edge"/>
          <c:x val="0.518"/>
          <c:y val="0.70175"/>
          <c:w val="0.24975"/>
          <c:h val="0.088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noFill/>
    <a:ln w="6350">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5925"/>
          <c:y val="0.1265"/>
          <c:w val="0.494"/>
          <c:h val="0.4955"/>
        </c:manualLayout>
      </c:layout>
      <c:barChart>
        <c:barDir val="bar"/>
        <c:grouping val="stacked"/>
        <c:varyColors val="0"/>
        <c:ser>
          <c:idx val="0"/>
          <c:order val="0"/>
          <c:tx>
            <c:strRef>
              <c:f>'Figure 6'!$AC$14</c:f>
              <c:strCache>
                <c:ptCount val="1"/>
                <c:pt idx="0">
                  <c:v>Always</c:v>
                </c:pt>
              </c:strCache>
            </c:strRef>
          </c:tx>
          <c:spPr>
            <a:solidFill>
              <a:srgbClr val="286EB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6'!$AB$15:$AB$24</c:f>
              <c:strCache/>
            </c:strRef>
          </c:cat>
          <c:val>
            <c:numRef>
              <c:f>'Figure 6'!$AC$15:$AC$24</c:f>
              <c:numCache/>
            </c:numRef>
          </c:val>
        </c:ser>
        <c:ser>
          <c:idx val="1"/>
          <c:order val="1"/>
          <c:tx>
            <c:strRef>
              <c:f>'Figure 6'!$AD$14</c:f>
              <c:strCache>
                <c:ptCount val="1"/>
                <c:pt idx="0">
                  <c:v>Often</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6'!$AB$15:$AB$24</c:f>
              <c:strCache/>
            </c:strRef>
          </c:cat>
          <c:val>
            <c:numRef>
              <c:f>'Figure 6'!$AD$15:$AD$24</c:f>
              <c:numCache/>
            </c:numRef>
          </c:val>
        </c:ser>
        <c:ser>
          <c:idx val="2"/>
          <c:order val="2"/>
          <c:tx>
            <c:strRef>
              <c:f>'Figure 6'!$AE$14</c:f>
              <c:strCache>
                <c:ptCount val="1"/>
                <c:pt idx="0">
                  <c:v>Sometimes</c:v>
                </c:pt>
              </c:strCache>
            </c:strRef>
          </c:tx>
          <c:spPr>
            <a:solidFill>
              <a:srgbClr val="5FB44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6'!$AB$15:$AB$24</c:f>
              <c:strCache/>
            </c:strRef>
          </c:cat>
          <c:val>
            <c:numRef>
              <c:f>'Figure 6'!$AE$15:$AE$24</c:f>
              <c:numCache/>
            </c:numRef>
          </c:val>
        </c:ser>
        <c:ser>
          <c:idx val="3"/>
          <c:order val="3"/>
          <c:tx>
            <c:strRef>
              <c:f>'Figure 6'!$AF$14</c:f>
              <c:strCache>
                <c:ptCount val="1"/>
                <c:pt idx="0">
                  <c:v>Never</c:v>
                </c:pt>
              </c:strCache>
            </c:strRef>
          </c:tx>
          <c:spPr>
            <a:solidFill>
              <a:schemeClr val="accent5">
                <a:lumMod val="60000"/>
                <a:lumOff val="4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6'!$AB$15:$AB$24</c:f>
              <c:strCache/>
            </c:strRef>
          </c:cat>
          <c:val>
            <c:numRef>
              <c:f>'Figure 6'!$AF$15:$AF$24</c:f>
              <c:numCache/>
            </c:numRef>
          </c:val>
        </c:ser>
        <c:overlap val="100"/>
        <c:gapWidth val="55"/>
        <c:axId val="56493239"/>
        <c:axId val="38677104"/>
      </c:barChart>
      <c:catAx>
        <c:axId val="56493239"/>
        <c:scaling>
          <c:orientation val="maxMin"/>
        </c:scaling>
        <c:axPos val="l"/>
        <c:delete val="0"/>
        <c:numFmt formatCode="General" sourceLinked="1"/>
        <c:majorTickMark val="out"/>
        <c:minorTickMark val="none"/>
        <c:tickLblPos val="nextTo"/>
        <c:spPr>
          <a:ln w="3175">
            <a:solidFill>
              <a:srgbClr val="000000"/>
            </a:solidFill>
            <a:prstDash val="solid"/>
          </a:ln>
        </c:spPr>
        <c:crossAx val="38677104"/>
        <c:crosses val="autoZero"/>
        <c:auto val="1"/>
        <c:lblOffset val="100"/>
        <c:noMultiLvlLbl val="0"/>
      </c:catAx>
      <c:valAx>
        <c:axId val="38677104"/>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56493239"/>
        <c:crosses val="max"/>
        <c:crossBetween val="between"/>
        <c:dispUnits/>
        <c:majorUnit val="10"/>
      </c:valAx>
      <c:spPr>
        <a:noFill/>
        <a:ln w="25400">
          <a:noFill/>
        </a:ln>
      </c:spPr>
    </c:plotArea>
    <c:legend>
      <c:legendPos val="b"/>
      <c:layout>
        <c:manualLayout>
          <c:xMode val="edge"/>
          <c:yMode val="edge"/>
          <c:x val="0.53"/>
          <c:y val="0.69075"/>
          <c:w val="0.3695"/>
          <c:h val="0.139"/>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noFill/>
    <a:ln w="6350">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0.919</cdr:y>
    </cdr:from>
    <cdr:to>
      <cdr:x>0</cdr:x>
      <cdr:y>0</cdr:y>
    </cdr:to>
    <cdr:sp macro="" textlink="">
      <cdr:nvSpPr>
        <cdr:cNvPr id="5" name="FootonotesShape"/>
        <cdr:cNvSpPr txBox="1"/>
      </cdr:nvSpPr>
      <cdr:spPr>
        <a:xfrm>
          <a:off x="0" y="6400800"/>
          <a:ext cx="0" cy="0"/>
        </a:xfrm>
        <a:prstGeom prst="rect">
          <a:avLst/>
        </a:prstGeom>
        <a:ln>
          <a:noFill/>
        </a:ln>
      </cdr:spPr>
      <cdr:txBody>
        <a:bodyPr vertOverflow="clip" vert="horz" wrap="square" rtlCol="0">
          <a:noAutofit/>
        </a:bodyPr>
        <a:lstStyle/>
        <a:p>
          <a:r>
            <a:rPr lang="en-US" sz="1200">
              <a:latin typeface="Arial" panose="020B0604020202020204" pitchFamily="34" charset="0"/>
            </a:rPr>
            <a:t>Footnote: Low reliability for "hours recorded with another method" in Bulgaria, Estonia, Cyprus, Latvia and Malta.</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lfso_19mtwk17)</a:t>
          </a:r>
        </a:p>
      </cdr:txBody>
    </cdr:sp>
  </cdr:relSizeAnchor>
  <cdr:relSizeAnchor xmlns:cdr="http://schemas.openxmlformats.org/drawingml/2006/chartDrawing">
    <cdr:from>
      <cdr:x>0.8425</cdr:x>
      <cdr:y>0.93625</cdr:y>
    </cdr:from>
    <cdr:to>
      <cdr:x>0.8425</cdr:x>
      <cdr:y>0.93625</cdr:y>
    </cdr:to>
    <cdr:pic>
      <cdr:nvPicPr>
        <cdr:cNvPr id="1480706" name="LogoShape" descr="C:\Program Files\DIaLOGIKa\Eurostat Layout\Logo\Eurostat logo.png"/>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bwMode="auto">
        <a:xfrm>
          <a:off x="8420100" y="6524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12</xdr:row>
      <xdr:rowOff>66675</xdr:rowOff>
    </xdr:from>
    <xdr:to>
      <xdr:col>29</xdr:col>
      <xdr:colOff>85725</xdr:colOff>
      <xdr:row>64</xdr:row>
      <xdr:rowOff>47625</xdr:rowOff>
    </xdr:to>
    <xdr:graphicFrame macro="">
      <xdr:nvGraphicFramePr>
        <xdr:cNvPr id="55419" name="Chart 1"/>
        <xdr:cNvGraphicFramePr/>
      </xdr:nvGraphicFramePr>
      <xdr:xfrm>
        <a:off x="13592175" y="1895475"/>
        <a:ext cx="6543675" cy="8296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0.82225</cdr:x>
      <cdr:y>0.152</cdr:y>
    </cdr:from>
    <cdr:to>
      <cdr:x>0.99525</cdr:x>
      <cdr:y>0.2115</cdr:y>
    </cdr:to>
    <cdr:sp macro="" textlink="">
      <cdr:nvSpPr>
        <cdr:cNvPr id="2" name="TextBox 1"/>
        <cdr:cNvSpPr txBox="1"/>
      </cdr:nvSpPr>
      <cdr:spPr>
        <a:xfrm>
          <a:off x="12782550" y="771525"/>
          <a:ext cx="2695575" cy="304800"/>
        </a:xfrm>
        <a:prstGeom prst="rect">
          <a:avLst/>
        </a:prstGeom>
        <a:ln>
          <a:noFill/>
        </a:ln>
      </cdr:spPr>
      <cdr:txBody>
        <a:bodyPr vertOverflow="clip" wrap="square" rtlCol="0"/>
        <a:lstStyle/>
        <a:p>
          <a:endParaRPr lang="en-GB"/>
        </a:p>
      </cdr:txBody>
    </cdr:sp>
  </cdr:relSizeAnchor>
  <cdr:relSizeAnchor xmlns:cdr="http://schemas.openxmlformats.org/drawingml/2006/chartDrawing">
    <cdr:from>
      <cdr:x>0.58375</cdr:x>
      <cdr:y>0.07525</cdr:y>
    </cdr:from>
    <cdr:to>
      <cdr:x>0.80225</cdr:x>
      <cdr:y>0.152</cdr:y>
    </cdr:to>
    <cdr:sp macro="" textlink="">
      <cdr:nvSpPr>
        <cdr:cNvPr id="5" name="TextBox 4"/>
        <cdr:cNvSpPr txBox="1"/>
      </cdr:nvSpPr>
      <cdr:spPr>
        <a:xfrm>
          <a:off x="9077325" y="381000"/>
          <a:ext cx="3400425" cy="390525"/>
        </a:xfrm>
        <a:prstGeom prst="rect">
          <a:avLst/>
        </a:prstGeom>
        <a:ln>
          <a:noFill/>
        </a:ln>
      </cdr:spPr>
      <cdr:txBody>
        <a:bodyPr vertOverflow="clip" wrap="square" rtlCol="0"/>
        <a:lstStyle/>
        <a:p>
          <a:pPr algn="r"/>
          <a:r>
            <a:rPr lang="en-US" sz="1400" b="1">
              <a:solidFill>
                <a:schemeClr val="accent3"/>
              </a:solidFill>
              <a:latin typeface="Arial" panose="020B0604020202020204" pitchFamily="34" charset="0"/>
              <a:cs typeface="Arial" panose="020B0604020202020204" pitchFamily="34" charset="0"/>
            </a:rPr>
            <a:t>Economic</a:t>
          </a:r>
          <a:r>
            <a:rPr lang="en-US" sz="1400" b="1" baseline="0">
              <a:solidFill>
                <a:schemeClr val="accent3"/>
              </a:solidFill>
              <a:latin typeface="Arial" panose="020B0604020202020204" pitchFamily="34" charset="0"/>
              <a:cs typeface="Arial" panose="020B0604020202020204" pitchFamily="34" charset="0"/>
            </a:rPr>
            <a:t> activity</a:t>
          </a:r>
          <a:endParaRPr lang="en-US" sz="1400" b="1">
            <a:solidFill>
              <a:schemeClr val="accent3"/>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0.097</cdr:y>
    </cdr:from>
    <cdr:to>
      <cdr:x>0.9935</cdr:x>
      <cdr:y>0.92925</cdr:y>
    </cdr:to>
    <cdr:pic>
      <cdr:nvPicPr>
        <cdr:cNvPr id="2" name="chart"/>
        <cdr:cNvPicPr preferRelativeResize="1">
          <a:picLocks noChangeAspect="1"/>
        </cdr:cNvPicPr>
      </cdr:nvPicPr>
      <cdr:blipFill>
        <a:blip r:embed="rId1"/>
        <a:stretch>
          <a:fillRect/>
        </a:stretch>
      </cdr:blipFill>
      <cdr:spPr>
        <a:xfrm>
          <a:off x="85725" y="581025"/>
          <a:ext cx="21717000" cy="5067300"/>
        </a:xfrm>
        <a:prstGeom prst="rect">
          <a:avLst/>
        </a:prstGeom>
        <a:ln>
          <a:noFill/>
        </a:ln>
      </cdr:spPr>
    </cdr:pic>
  </cdr:relSizeAnchor>
  <cdr:relSizeAnchor xmlns:cdr="http://schemas.openxmlformats.org/drawingml/2006/chartDrawing">
    <cdr:from>
      <cdr:x>0.003</cdr:x>
      <cdr:y>0.95375</cdr:y>
    </cdr:from>
    <cdr:to>
      <cdr:x>0</cdr:x>
      <cdr:y>0</cdr:y>
    </cdr:to>
    <cdr:sp macro="" textlink="">
      <cdr:nvSpPr>
        <cdr:cNvPr id="3" name="FootonotesShape"/>
        <cdr:cNvSpPr txBox="1"/>
      </cdr:nvSpPr>
      <cdr:spPr>
        <a:xfrm>
          <a:off x="57150" y="5800725"/>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lfso_19mtwk21)</a:t>
          </a:r>
        </a:p>
      </cdr:txBody>
    </cdr:sp>
  </cdr:relSizeAnchor>
  <cdr:relSizeAnchor xmlns:cdr="http://schemas.openxmlformats.org/drawingml/2006/chartDrawing">
    <cdr:from>
      <cdr:x>0.9325</cdr:x>
      <cdr:y>0.922</cdr:y>
    </cdr:from>
    <cdr:to>
      <cdr:x>0.9325</cdr:x>
      <cdr:y>0.922</cdr:y>
    </cdr:to>
    <cdr:pic>
      <cdr:nvPicPr>
        <cdr:cNvPr id="1485827" name="LogoShape" descr="C:\Program Files\DIaLOGIKa\Eurostat Layout\Logo\Eurostat logo.png"/>
        <cdr:cNvPicPr preferRelativeResize="1">
          <a:picLocks noChangeAspect="1"/>
        </cdr:cNvPicPr>
      </cdr:nvPicPr>
      <cdr:blipFill>
        <a:blip r:link="rId2">
          <a:extLst>
            <a:ext uri="{28A0092B-C50C-407E-A947-70E740481C1C}">
              <a14:useLocalDpi xmlns:a14="http://schemas.microsoft.com/office/drawing/2010/main" val="0"/>
            </a:ext>
          </a:extLst>
        </a:blip>
        <a:srcRect b="16915"/>
        <a:stretch>
          <a:fillRect/>
        </a:stretch>
      </cdr:blipFill>
      <cdr:spPr bwMode="auto">
        <a:xfrm>
          <a:off x="20459700" y="5610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31</xdr:row>
      <xdr:rowOff>66675</xdr:rowOff>
    </xdr:from>
    <xdr:to>
      <xdr:col>42</xdr:col>
      <xdr:colOff>371475</xdr:colOff>
      <xdr:row>59</xdr:row>
      <xdr:rowOff>85725</xdr:rowOff>
    </xdr:to>
    <xdr:grpSp>
      <xdr:nvGrpSpPr>
        <xdr:cNvPr id="164460" name="Group 1"/>
        <xdr:cNvGrpSpPr>
          <a:grpSpLocks/>
        </xdr:cNvGrpSpPr>
      </xdr:nvGrpSpPr>
      <xdr:grpSpPr bwMode="auto">
        <a:xfrm>
          <a:off x="6591300" y="4876800"/>
          <a:ext cx="21726525" cy="5086350"/>
          <a:chOff x="6363" y="4227173"/>
          <a:chExt cx="20893301" cy="4384141"/>
        </a:xfrm>
      </xdr:grpSpPr>
      <xdr:graphicFrame macro="">
        <xdr:nvGraphicFramePr>
          <xdr:cNvPr id="164462" name="Chart 2"/>
          <xdr:cNvGraphicFramePr/>
        </xdr:nvGraphicFramePr>
        <xdr:xfrm>
          <a:off x="6363" y="4227173"/>
          <a:ext cx="14959604" cy="4384141"/>
        </xdr:xfrm>
        <a:graphic>
          <a:graphicData uri="http://schemas.openxmlformats.org/drawingml/2006/chart">
            <c:chart xmlns:c="http://schemas.openxmlformats.org/drawingml/2006/chart" r:id="rId1"/>
          </a:graphicData>
        </a:graphic>
      </xdr:graphicFrame>
      <xdr:grpSp>
        <xdr:nvGrpSpPr>
          <xdr:cNvPr id="164463" name="Group 3"/>
          <xdr:cNvGrpSpPr>
            <a:grpSpLocks/>
          </xdr:cNvGrpSpPr>
        </xdr:nvGrpSpPr>
        <xdr:grpSpPr bwMode="auto">
          <a:xfrm>
            <a:off x="11377542" y="4366369"/>
            <a:ext cx="9522122" cy="4157262"/>
            <a:chOff x="11414579" y="3903543"/>
            <a:chExt cx="9523185" cy="3983012"/>
          </a:xfrm>
        </xdr:grpSpPr>
        <xdr:graphicFrame macro="">
          <xdr:nvGraphicFramePr>
            <xdr:cNvPr id="164464" name="Chart 4"/>
            <xdr:cNvGraphicFramePr/>
          </xdr:nvGraphicFramePr>
          <xdr:xfrm>
            <a:off x="11414579" y="3903543"/>
            <a:ext cx="9523185" cy="3983012"/>
          </xdr:xfrm>
          <a:graphic>
            <a:graphicData uri="http://schemas.openxmlformats.org/drawingml/2006/chart">
              <c:chart xmlns:c="http://schemas.openxmlformats.org/drawingml/2006/chart" r:id="rId2"/>
            </a:graphicData>
          </a:graphic>
        </xdr:graphicFrame>
        <xdr:sp macro="" textlink="">
          <xdr:nvSpPr>
            <xdr:cNvPr id="6" name="TextBox 5"/>
            <xdr:cNvSpPr txBox="1"/>
          </xdr:nvSpPr>
          <xdr:spPr>
            <a:xfrm>
              <a:off x="17421328" y="4108668"/>
              <a:ext cx="3168840" cy="31864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r>
                <a:rPr lang="en-US" sz="1400" b="1">
                  <a:solidFill>
                    <a:schemeClr val="accent2"/>
                  </a:solidFill>
                  <a:latin typeface="Arial" panose="020B0604020202020204" pitchFamily="34" charset="0"/>
                  <a:cs typeface="Arial" panose="020B0604020202020204" pitchFamily="34" charset="0"/>
                </a:rPr>
                <a:t>Occupation</a:t>
              </a:r>
            </a:p>
          </xdr:txBody>
        </xdr:sp>
      </xdr:grpSp>
    </xdr:grpSp>
    <xdr:clientData/>
  </xdr:twoCellAnchor>
  <xdr:twoCellAnchor>
    <xdr:from>
      <xdr:col>0</xdr:col>
      <xdr:colOff>28575</xdr:colOff>
      <xdr:row>60</xdr:row>
      <xdr:rowOff>0</xdr:rowOff>
    </xdr:from>
    <xdr:to>
      <xdr:col>32</xdr:col>
      <xdr:colOff>600075</xdr:colOff>
      <xdr:row>93</xdr:row>
      <xdr:rowOff>114300</xdr:rowOff>
    </xdr:to>
    <xdr:graphicFrame macro="">
      <xdr:nvGraphicFramePr>
        <xdr:cNvPr id="164461" name="Chart 2"/>
        <xdr:cNvGraphicFramePr/>
      </xdr:nvGraphicFramePr>
      <xdr:xfrm>
        <a:off x="28575" y="10058400"/>
        <a:ext cx="21945600" cy="608647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0.92575</cdr:y>
    </cdr:from>
    <cdr:to>
      <cdr:x>0</cdr:x>
      <cdr:y>0</cdr:y>
    </cdr:to>
    <cdr:sp macro="" textlink="">
      <cdr:nvSpPr>
        <cdr:cNvPr id="4" name="FootonotesShape"/>
        <cdr:cNvSpPr txBox="1"/>
      </cdr:nvSpPr>
      <cdr:spPr>
        <a:xfrm>
          <a:off x="47625" y="6543675"/>
          <a:ext cx="0" cy="0"/>
        </a:xfrm>
        <a:prstGeom prst="rect">
          <a:avLst/>
        </a:prstGeom>
        <a:ln>
          <a:noFill/>
        </a:ln>
      </cdr:spPr>
      <cdr:txBody>
        <a:bodyPr vertOverflow="clip" vert="horz" wrap="square" rtlCol="0">
          <a:spAutoFit/>
        </a:bodyPr>
        <a:lstStyle/>
        <a:p>
          <a:r>
            <a:rPr lang="en-US" sz="1200">
              <a:latin typeface="Arial" panose="020B0604020202020204" pitchFamily="34" charset="0"/>
            </a:rPr>
            <a:t>Footnote: Low reliability for "some or large on content and little or none on order of tasks" in Croatia</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lfso_19mtwk23)</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400050</xdr:colOff>
      <xdr:row>14</xdr:row>
      <xdr:rowOff>104775</xdr:rowOff>
    </xdr:from>
    <xdr:to>
      <xdr:col>35</xdr:col>
      <xdr:colOff>19050</xdr:colOff>
      <xdr:row>59</xdr:row>
      <xdr:rowOff>95250</xdr:rowOff>
    </xdr:to>
    <xdr:graphicFrame macro="">
      <xdr:nvGraphicFramePr>
        <xdr:cNvPr id="254027" name="Chart 1"/>
        <xdr:cNvGraphicFramePr/>
      </xdr:nvGraphicFramePr>
      <xdr:xfrm>
        <a:off x="13868400" y="2238375"/>
        <a:ext cx="9477375" cy="70770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0.9265</cdr:y>
    </cdr:from>
    <cdr:to>
      <cdr:x>0</cdr:x>
      <cdr:y>0</cdr:y>
    </cdr:to>
    <cdr:sp macro="" textlink="">
      <cdr:nvSpPr>
        <cdr:cNvPr id="2" name="FootonotesShape"/>
        <cdr:cNvSpPr txBox="1"/>
      </cdr:nvSpPr>
      <cdr:spPr>
        <a:xfrm>
          <a:off x="0" y="6886575"/>
          <a:ext cx="0" cy="0"/>
        </a:xfrm>
        <a:prstGeom prst="rect">
          <a:avLst/>
        </a:prstGeom>
        <a:ln>
          <a:noFill/>
        </a:ln>
      </cdr:spPr>
      <cdr:txBody>
        <a:bodyPr vertOverflow="clip" vert="horz" wrap="square" rtlCol="0">
          <a:spAutoFit/>
        </a:bodyPr>
        <a:lstStyle/>
        <a:p>
          <a:r>
            <a:rPr lang="en-US" sz="1200">
              <a:latin typeface="Arial" panose="020B0604020202020204" pitchFamily="34" charset="0"/>
            </a:rPr>
            <a:t>Footnote: Low reliability for "some or large on content and little or none on order of tasks" in Croatia</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lfso_19mtwk23)</a:t>
          </a:r>
        </a:p>
      </cdr:txBody>
    </cdr:sp>
  </cdr:relSizeAnchor>
  <cdr:relSizeAnchor xmlns:cdr="http://schemas.openxmlformats.org/drawingml/2006/chartDrawing">
    <cdr:from>
      <cdr:x>0.841</cdr:x>
      <cdr:y>0.92925</cdr:y>
    </cdr:from>
    <cdr:to>
      <cdr:x>0.841</cdr:x>
      <cdr:y>0.92925</cdr:y>
    </cdr:to>
    <cdr:pic>
      <cdr:nvPicPr>
        <cdr:cNvPr id="1489922" name="LogoShape" descr="C:\Program Files\DIaLOGIKa\Eurostat Layout\Logo\Eurostat logo.png"/>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bwMode="auto">
        <a:xfrm>
          <a:off x="7981950" y="6905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34</xdr:row>
      <xdr:rowOff>85725</xdr:rowOff>
    </xdr:from>
    <xdr:to>
      <xdr:col>18</xdr:col>
      <xdr:colOff>257175</xdr:colOff>
      <xdr:row>75</xdr:row>
      <xdr:rowOff>104775</xdr:rowOff>
    </xdr:to>
    <xdr:graphicFrame macro="">
      <xdr:nvGraphicFramePr>
        <xdr:cNvPr id="313416" name="Chart 1"/>
        <xdr:cNvGraphicFramePr/>
      </xdr:nvGraphicFramePr>
      <xdr:xfrm>
        <a:off x="3790950" y="5267325"/>
        <a:ext cx="9496425" cy="74390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0.82225</cdr:x>
      <cdr:y>0.152</cdr:y>
    </cdr:from>
    <cdr:to>
      <cdr:x>0.99525</cdr:x>
      <cdr:y>0.2115</cdr:y>
    </cdr:to>
    <cdr:sp macro="" textlink="">
      <cdr:nvSpPr>
        <cdr:cNvPr id="2" name="TextBox 1"/>
        <cdr:cNvSpPr txBox="1"/>
      </cdr:nvSpPr>
      <cdr:spPr>
        <a:xfrm>
          <a:off x="12020550" y="771525"/>
          <a:ext cx="2533650" cy="304800"/>
        </a:xfrm>
        <a:prstGeom prst="rect">
          <a:avLst/>
        </a:prstGeom>
        <a:ln>
          <a:noFill/>
        </a:ln>
      </cdr:spPr>
      <cdr:txBody>
        <a:bodyPr vertOverflow="clip" wrap="square" rtlCol="0"/>
        <a:lstStyle/>
        <a:p>
          <a:endParaRPr lang="en-GB"/>
        </a:p>
      </cdr:txBody>
    </cdr:sp>
  </cdr:relSizeAnchor>
  <cdr:relSizeAnchor xmlns:cdr="http://schemas.openxmlformats.org/drawingml/2006/chartDrawing">
    <cdr:from>
      <cdr:x>0.5845</cdr:x>
      <cdr:y>0.07525</cdr:y>
    </cdr:from>
    <cdr:to>
      <cdr:x>0.80275</cdr:x>
      <cdr:y>0.1515</cdr:y>
    </cdr:to>
    <cdr:sp macro="" textlink="">
      <cdr:nvSpPr>
        <cdr:cNvPr id="5" name="TextBox 4"/>
        <cdr:cNvSpPr txBox="1"/>
      </cdr:nvSpPr>
      <cdr:spPr>
        <a:xfrm>
          <a:off x="8543925" y="381000"/>
          <a:ext cx="3190875" cy="390525"/>
        </a:xfrm>
        <a:prstGeom prst="rect">
          <a:avLst/>
        </a:prstGeom>
        <a:ln>
          <a:noFill/>
        </a:ln>
      </cdr:spPr>
      <cdr:txBody>
        <a:bodyPr vertOverflow="clip" wrap="square" rtlCol="0"/>
        <a:lstStyle/>
        <a:p>
          <a:pPr algn="r"/>
          <a:r>
            <a:rPr lang="en-US" sz="1400" b="1">
              <a:solidFill>
                <a:schemeClr val="accent3"/>
              </a:solidFill>
              <a:latin typeface="Arial" panose="020B0604020202020204" pitchFamily="34" charset="0"/>
              <a:cs typeface="Arial" panose="020B0604020202020204" pitchFamily="34" charset="0"/>
            </a:rPr>
            <a:t>Economic</a:t>
          </a:r>
          <a:r>
            <a:rPr lang="en-US" sz="1400" b="1" baseline="0">
              <a:solidFill>
                <a:schemeClr val="accent3"/>
              </a:solidFill>
              <a:latin typeface="Arial" panose="020B0604020202020204" pitchFamily="34" charset="0"/>
              <a:cs typeface="Arial" panose="020B0604020202020204" pitchFamily="34" charset="0"/>
            </a:rPr>
            <a:t> activity</a:t>
          </a:r>
          <a:endParaRPr lang="en-US" sz="1400" b="1">
            <a:solidFill>
              <a:schemeClr val="accent3"/>
            </a:solidFill>
            <a:latin typeface="Arial" panose="020B0604020202020204" pitchFamily="34" charset="0"/>
            <a:cs typeface="Arial" panose="020B0604020202020204" pitchFamily="34" charset="0"/>
          </a:endParaRP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0.0955</cdr:y>
    </cdr:from>
    <cdr:to>
      <cdr:x>0.993</cdr:x>
      <cdr:y>0.915</cdr:y>
    </cdr:to>
    <cdr:pic>
      <cdr:nvPicPr>
        <cdr:cNvPr id="2" name="chart"/>
        <cdr:cNvPicPr preferRelativeResize="1">
          <a:picLocks noChangeAspect="1"/>
        </cdr:cNvPicPr>
      </cdr:nvPicPr>
      <cdr:blipFill>
        <a:blip r:embed="rId1"/>
        <a:stretch>
          <a:fillRect/>
        </a:stretch>
      </cdr:blipFill>
      <cdr:spPr>
        <a:xfrm>
          <a:off x="85725" y="590550"/>
          <a:ext cx="20421600" cy="5076825"/>
        </a:xfrm>
        <a:prstGeom prst="rect">
          <a:avLst/>
        </a:prstGeom>
        <a:ln>
          <a:noFill/>
        </a:ln>
      </cdr:spPr>
    </cdr:pic>
  </cdr:relSizeAnchor>
  <cdr:relSizeAnchor xmlns:cdr="http://schemas.openxmlformats.org/drawingml/2006/chartDrawing">
    <cdr:from>
      <cdr:x>0.00275</cdr:x>
      <cdr:y>0.91025</cdr:y>
    </cdr:from>
    <cdr:to>
      <cdr:x>0</cdr:x>
      <cdr:y>0</cdr:y>
    </cdr:to>
    <cdr:sp macro="" textlink="">
      <cdr:nvSpPr>
        <cdr:cNvPr id="3" name="FootonotesShape"/>
        <cdr:cNvSpPr txBox="1"/>
      </cdr:nvSpPr>
      <cdr:spPr>
        <a:xfrm>
          <a:off x="47625" y="5629275"/>
          <a:ext cx="0" cy="0"/>
        </a:xfrm>
        <a:prstGeom prst="rect">
          <a:avLst/>
        </a:prstGeom>
        <a:ln>
          <a:noFill/>
        </a:ln>
      </cdr:spPr>
      <cdr:txBody>
        <a:bodyPr vertOverflow="clip" vert="horz" wrap="square" rtlCol="0">
          <a:spAutoFit/>
        </a:bodyPr>
        <a:lstStyle/>
        <a:p>
          <a:r>
            <a:rPr lang="en-US" sz="1200">
              <a:latin typeface="Arial" panose="020B0604020202020204" pitchFamily="34" charset="0"/>
            </a:rPr>
            <a:t>Footnote: Values for "some or large on content and little or none on order of tasks" for real estate activities (NACE) and armed forces occupations (ISCO) not shown because of very low reliability. </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lfso_19mtwk24)</a:t>
          </a:r>
        </a:p>
      </cdr:txBody>
    </cdr:sp>
  </cdr:relSizeAnchor>
  <cdr:relSizeAnchor xmlns:cdr="http://schemas.openxmlformats.org/drawingml/2006/chartDrawing">
    <cdr:from>
      <cdr:x>0.92825</cdr:x>
      <cdr:y>0.92325</cdr:y>
    </cdr:from>
    <cdr:to>
      <cdr:x>0.92825</cdr:x>
      <cdr:y>0.92325</cdr:y>
    </cdr:to>
    <cdr:pic>
      <cdr:nvPicPr>
        <cdr:cNvPr id="1490947" name="LogoShape" descr="C:\Program Files\DIaLOGIKa\Eurostat Layout\Logo\Eurostat logo.png"/>
        <cdr:cNvPicPr preferRelativeResize="1">
          <a:picLocks noChangeAspect="1"/>
        </cdr:cNvPicPr>
      </cdr:nvPicPr>
      <cdr:blipFill>
        <a:blip r:link="rId2">
          <a:extLst>
            <a:ext uri="{28A0092B-C50C-407E-A947-70E740481C1C}">
              <a14:useLocalDpi xmlns:a14="http://schemas.microsoft.com/office/drawing/2010/main" val="0"/>
            </a:ext>
          </a:extLst>
        </a:blip>
        <a:srcRect b="16915"/>
        <a:stretch>
          <a:fillRect/>
        </a:stretch>
      </cdr:blipFill>
      <cdr:spPr bwMode="auto">
        <a:xfrm>
          <a:off x="19164300" y="5715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533400</xdr:colOff>
      <xdr:row>14</xdr:row>
      <xdr:rowOff>85725</xdr:rowOff>
    </xdr:from>
    <xdr:to>
      <xdr:col>44</xdr:col>
      <xdr:colOff>19050</xdr:colOff>
      <xdr:row>60</xdr:row>
      <xdr:rowOff>47625</xdr:rowOff>
    </xdr:to>
    <xdr:graphicFrame macro="">
      <xdr:nvGraphicFramePr>
        <xdr:cNvPr id="1131" name="Chart 1"/>
        <xdr:cNvGraphicFramePr/>
      </xdr:nvGraphicFramePr>
      <xdr:xfrm>
        <a:off x="19192875" y="2219325"/>
        <a:ext cx="10001250" cy="69723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31</xdr:row>
      <xdr:rowOff>104775</xdr:rowOff>
    </xdr:from>
    <xdr:to>
      <xdr:col>37</xdr:col>
      <xdr:colOff>371475</xdr:colOff>
      <xdr:row>59</xdr:row>
      <xdr:rowOff>123825</xdr:rowOff>
    </xdr:to>
    <xdr:grpSp>
      <xdr:nvGrpSpPr>
        <xdr:cNvPr id="483654" name="Group 1"/>
        <xdr:cNvGrpSpPr>
          <a:grpSpLocks/>
        </xdr:cNvGrpSpPr>
      </xdr:nvGrpSpPr>
      <xdr:grpSpPr bwMode="auto">
        <a:xfrm>
          <a:off x="4610100" y="4886325"/>
          <a:ext cx="20421600" cy="5086350"/>
          <a:chOff x="0" y="4263160"/>
          <a:chExt cx="20899664" cy="4384140"/>
        </a:xfrm>
      </xdr:grpSpPr>
      <xdr:graphicFrame macro="">
        <xdr:nvGraphicFramePr>
          <xdr:cNvPr id="483656" name="Chart 2"/>
          <xdr:cNvGraphicFramePr/>
        </xdr:nvGraphicFramePr>
        <xdr:xfrm>
          <a:off x="0" y="4263160"/>
          <a:ext cx="14958935" cy="4384140"/>
        </xdr:xfrm>
        <a:graphic>
          <a:graphicData uri="http://schemas.openxmlformats.org/drawingml/2006/chart">
            <c:chart xmlns:c="http://schemas.openxmlformats.org/drawingml/2006/chart" r:id="rId1"/>
          </a:graphicData>
        </a:graphic>
      </xdr:graphicFrame>
      <xdr:grpSp>
        <xdr:nvGrpSpPr>
          <xdr:cNvPr id="483657" name="Group 3"/>
          <xdr:cNvGrpSpPr>
            <a:grpSpLocks/>
          </xdr:cNvGrpSpPr>
        </xdr:nvGrpSpPr>
        <xdr:grpSpPr bwMode="auto">
          <a:xfrm>
            <a:off x="11374642" y="4366187"/>
            <a:ext cx="9525022" cy="4157261"/>
            <a:chOff x="11414579" y="3903543"/>
            <a:chExt cx="9523185" cy="3983012"/>
          </a:xfrm>
        </xdr:grpSpPr>
        <xdr:graphicFrame macro="">
          <xdr:nvGraphicFramePr>
            <xdr:cNvPr id="483658" name="Chart 4"/>
            <xdr:cNvGraphicFramePr/>
          </xdr:nvGraphicFramePr>
          <xdr:xfrm>
            <a:off x="11414579" y="3903543"/>
            <a:ext cx="9523185" cy="3983012"/>
          </xdr:xfrm>
          <a:graphic>
            <a:graphicData uri="http://schemas.openxmlformats.org/drawingml/2006/chart">
              <c:chart xmlns:c="http://schemas.openxmlformats.org/drawingml/2006/chart" r:id="rId2"/>
            </a:graphicData>
          </a:graphic>
        </xdr:graphicFrame>
        <xdr:sp macro="" textlink="">
          <xdr:nvSpPr>
            <xdr:cNvPr id="6" name="TextBox 5"/>
            <xdr:cNvSpPr txBox="1"/>
          </xdr:nvSpPr>
          <xdr:spPr>
            <a:xfrm>
              <a:off x="17421328" y="4109664"/>
              <a:ext cx="3173601" cy="32461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r>
                <a:rPr lang="en-US" sz="1400" b="1">
                  <a:solidFill>
                    <a:schemeClr val="accent2"/>
                  </a:solidFill>
                  <a:latin typeface="Arial" panose="020B0604020202020204" pitchFamily="34" charset="0"/>
                  <a:cs typeface="Arial" panose="020B0604020202020204" pitchFamily="34" charset="0"/>
                </a:rPr>
                <a:t>Occupation</a:t>
              </a:r>
            </a:p>
          </xdr:txBody>
        </xdr:sp>
      </xdr:grpSp>
    </xdr:grpSp>
    <xdr:clientData/>
  </xdr:twoCellAnchor>
  <xdr:twoCellAnchor>
    <xdr:from>
      <xdr:col>0</xdr:col>
      <xdr:colOff>381000</xdr:colOff>
      <xdr:row>73</xdr:row>
      <xdr:rowOff>28575</xdr:rowOff>
    </xdr:from>
    <xdr:to>
      <xdr:col>31</xdr:col>
      <xdr:colOff>314325</xdr:colOff>
      <xdr:row>107</xdr:row>
      <xdr:rowOff>66675</xdr:rowOff>
    </xdr:to>
    <xdr:graphicFrame macro="">
      <xdr:nvGraphicFramePr>
        <xdr:cNvPr id="483655" name="Chart 1"/>
        <xdr:cNvGraphicFramePr/>
      </xdr:nvGraphicFramePr>
      <xdr:xfrm>
        <a:off x="381000" y="12411075"/>
        <a:ext cx="20650200" cy="61912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0.065</cdr:y>
    </cdr:from>
    <cdr:to>
      <cdr:x>0.99125</cdr:x>
      <cdr:y>0.77475</cdr:y>
    </cdr:to>
    <cdr:pic>
      <cdr:nvPicPr>
        <cdr:cNvPr id="2" name="chart"/>
        <cdr:cNvPicPr preferRelativeResize="1">
          <a:picLocks noChangeAspect="1"/>
        </cdr:cNvPicPr>
      </cdr:nvPicPr>
      <cdr:blipFill>
        <a:blip r:embed="rId1"/>
        <a:stretch>
          <a:fillRect/>
        </a:stretch>
      </cdr:blipFill>
      <cdr:spPr>
        <a:xfrm>
          <a:off x="76200" y="590550"/>
          <a:ext cx="16725900" cy="6467475"/>
        </a:xfrm>
        <a:prstGeom prst="rect">
          <a:avLst/>
        </a:prstGeom>
        <a:ln>
          <a:noFill/>
        </a:ln>
      </cdr:spPr>
    </cdr:pic>
  </cdr:relSizeAnchor>
  <cdr:relSizeAnchor xmlns:cdr="http://schemas.openxmlformats.org/drawingml/2006/chartDrawing">
    <cdr:from>
      <cdr:x>0.00275</cdr:x>
      <cdr:y>0.7655</cdr:y>
    </cdr:from>
    <cdr:to>
      <cdr:x>0</cdr:x>
      <cdr:y>0</cdr:y>
    </cdr:to>
    <cdr:sp macro="" textlink="">
      <cdr:nvSpPr>
        <cdr:cNvPr id="3" name="FootonotesShape"/>
        <cdr:cNvSpPr txBox="1"/>
      </cdr:nvSpPr>
      <cdr:spPr>
        <a:xfrm>
          <a:off x="38100" y="6962775"/>
          <a:ext cx="0" cy="0"/>
        </a:xfrm>
        <a:prstGeom prst="rect">
          <a:avLst/>
        </a:prstGeom>
        <a:ln>
          <a:noFill/>
        </a:ln>
      </cdr:spPr>
      <cdr:txBody>
        <a:bodyPr vertOverflow="clip" vert="horz" wrap="square" rtlCol="0">
          <a:spAutoFit/>
        </a:bodyPr>
        <a:lstStyle/>
        <a:p>
          <a:r>
            <a:rPr lang="en-US" sz="1200">
              <a:latin typeface="Arial" panose="020B0604020202020204" pitchFamily="34" charset="0"/>
            </a:rPr>
            <a:t>Footnotes: </a:t>
          </a:r>
        </a:p>
        <a:p>
          <a:r>
            <a:rPr lang="en-US" sz="1200">
              <a:latin typeface="Arial" panose="020B0604020202020204" pitchFamily="34" charset="0"/>
            </a:rPr>
            <a:t>¹ Low reliability for small-sized firm and hours recorded with another method and no hours/presence recorded; </a:t>
          </a:r>
        </a:p>
        <a:p>
          <a:r>
            <a:rPr lang="en-US" sz="1200">
              <a:latin typeface="Arial" panose="020B0604020202020204" pitchFamily="34" charset="0"/>
            </a:rPr>
            <a:t>² Values not shown because of very low reliability for small-sized firm and hours worked recorded manually by supervisor/colleague and/or with another method;</a:t>
          </a:r>
        </a:p>
        <a:p>
          <a:r>
            <a:rPr lang="en-US" sz="1200">
              <a:latin typeface="Arial" panose="020B0604020202020204" pitchFamily="34" charset="0"/>
            </a:rPr>
            <a:t>³ Low reliability for medium-sized firm and recording presence and hours recorded manually by supervisor/colleague;</a:t>
          </a:r>
        </a:p>
        <a:p>
          <a:r>
            <a:rPr lang="en-US" sz="1200">
              <a:latin typeface="Arial" panose="020B0604020202020204" pitchFamily="34" charset="0"/>
            </a:rPr>
            <a:t>⁴ Low reliability for medium-sized firm and hours recorded with another method and/or no hours/presence recorded;</a:t>
          </a:r>
        </a:p>
        <a:p>
          <a:r>
            <a:rPr lang="en-US" sz="1200">
              <a:latin typeface="Arial" panose="020B0604020202020204" pitchFamily="34" charset="0"/>
            </a:rPr>
            <a:t>⁵ Values not shown because of very low reliability for medium-sized firm and hours recorded with another method;</a:t>
          </a:r>
        </a:p>
        <a:p>
          <a:r>
            <a:rPr lang="en-US" sz="1200">
              <a:latin typeface="Arial" panose="020B0604020202020204" pitchFamily="34" charset="0"/>
            </a:rPr>
            <a:t>⁶ Low reliability for large-sized firm and hours recorded with another method;</a:t>
          </a:r>
        </a:p>
        <a:p>
          <a:r>
            <a:rPr lang="en-US" sz="1200">
              <a:latin typeface="Arial" panose="020B0604020202020204" pitchFamily="34" charset="0"/>
            </a:rPr>
            <a:t>⁷ Values not shown because of very low reliability for large-sized firm and hours recorded with another method.</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lfso_19mtwk17)</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26</xdr:row>
      <xdr:rowOff>152400</xdr:rowOff>
    </xdr:from>
    <xdr:to>
      <xdr:col>50</xdr:col>
      <xdr:colOff>266700</xdr:colOff>
      <xdr:row>61</xdr:row>
      <xdr:rowOff>104775</xdr:rowOff>
    </xdr:to>
    <xdr:grpSp>
      <xdr:nvGrpSpPr>
        <xdr:cNvPr id="4" name="Group 3"/>
        <xdr:cNvGrpSpPr/>
      </xdr:nvGrpSpPr>
      <xdr:grpSpPr>
        <a:xfrm>
          <a:off x="20535900" y="4105275"/>
          <a:ext cx="16687800" cy="5286375"/>
          <a:chOff x="20599400" y="3974066"/>
          <a:chExt cx="16770350" cy="9013019"/>
        </a:xfrm>
      </xdr:grpSpPr>
      <xdr:graphicFrame macro="">
        <xdr:nvGraphicFramePr>
          <xdr:cNvPr id="114842" name="Chart 1"/>
          <xdr:cNvGraphicFramePr/>
        </xdr:nvGraphicFramePr>
        <xdr:xfrm>
          <a:off x="20599400" y="4483302"/>
          <a:ext cx="12787392" cy="8294231"/>
        </xdr:xfrm>
        <a:graphic>
          <a:graphicData uri="http://schemas.openxmlformats.org/drawingml/2006/chart">
            <c:chart xmlns:c="http://schemas.openxmlformats.org/drawingml/2006/chart" r:id="rId1"/>
          </a:graphicData>
        </a:graphic>
      </xdr:graphicFrame>
      <xdr:graphicFrame macro="">
        <xdr:nvGraphicFramePr>
          <xdr:cNvPr id="3" name="Chart 1"/>
          <xdr:cNvGraphicFramePr/>
        </xdr:nvGraphicFramePr>
        <xdr:xfrm>
          <a:off x="29185819" y="3974066"/>
          <a:ext cx="8183931" cy="9013019"/>
        </xdr:xfrm>
        <a:graphic>
          <a:graphicData uri="http://schemas.openxmlformats.org/drawingml/2006/chart">
            <c:chart xmlns:c="http://schemas.openxmlformats.org/drawingml/2006/chart" r:id="rId2"/>
          </a:graphicData>
        </a:graphic>
      </xdr:graphicFrame>
      <xdr:sp macro="" textlink="">
        <xdr:nvSpPr>
          <xdr:cNvPr id="2" name="TextBox 1"/>
          <xdr:cNvSpPr txBox="1"/>
        </xdr:nvSpPr>
        <xdr:spPr>
          <a:xfrm>
            <a:off x="21177977" y="4539633"/>
            <a:ext cx="4775357" cy="56556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A.</a:t>
            </a:r>
            <a:r>
              <a:rPr lang="en-US" sz="1600" b="1" baseline="0">
                <a:latin typeface="Arial" panose="020B0604020202020204" pitchFamily="34" charset="0"/>
                <a:cs typeface="Arial" panose="020B0604020202020204" pitchFamily="34" charset="0"/>
              </a:rPr>
              <a:t> Manually by supervisor or colleague</a:t>
            </a:r>
            <a:endParaRPr lang="en-US" sz="1600" b="1">
              <a:latin typeface="Arial" panose="020B0604020202020204" pitchFamily="34" charset="0"/>
              <a:cs typeface="Arial" panose="020B0604020202020204" pitchFamily="34" charset="0"/>
            </a:endParaRPr>
          </a:p>
        </xdr:txBody>
      </xdr:sp>
      <xdr:sp macro="" textlink="">
        <xdr:nvSpPr>
          <xdr:cNvPr id="5" name="TextBox 4"/>
          <xdr:cNvSpPr txBox="1"/>
        </xdr:nvSpPr>
        <xdr:spPr>
          <a:xfrm>
            <a:off x="29483493" y="4539633"/>
            <a:ext cx="4775357" cy="5543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B.</a:t>
            </a:r>
            <a:r>
              <a:rPr lang="en-US" sz="1600" b="1" baseline="0">
                <a:latin typeface="Arial" panose="020B0604020202020204" pitchFamily="34" charset="0"/>
                <a:cs typeface="Arial" panose="020B0604020202020204" pitchFamily="34" charset="0"/>
              </a:rPr>
              <a:t> Automatically</a:t>
            </a:r>
            <a:endParaRPr lang="en-US" sz="1600" b="1">
              <a:latin typeface="Arial" panose="020B0604020202020204" pitchFamily="34" charset="0"/>
              <a:cs typeface="Arial" panose="020B0604020202020204" pitchFamily="34" charset="0"/>
            </a:endParaRPr>
          </a:p>
        </xdr:txBody>
      </xdr:sp>
    </xdr:grpSp>
    <xdr:clientData/>
  </xdr:twoCellAnchor>
  <xdr:twoCellAnchor>
    <xdr:from>
      <xdr:col>0</xdr:col>
      <xdr:colOff>0</xdr:colOff>
      <xdr:row>135</xdr:row>
      <xdr:rowOff>47625</xdr:rowOff>
    </xdr:from>
    <xdr:to>
      <xdr:col>19</xdr:col>
      <xdr:colOff>371475</xdr:colOff>
      <xdr:row>185</xdr:row>
      <xdr:rowOff>104775</xdr:rowOff>
    </xdr:to>
    <xdr:graphicFrame macro="">
      <xdr:nvGraphicFramePr>
        <xdr:cNvPr id="11" name="Chart 10"/>
        <xdr:cNvGraphicFramePr/>
      </xdr:nvGraphicFramePr>
      <xdr:xfrm>
        <a:off x="0" y="20726400"/>
        <a:ext cx="16954500" cy="91059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0.96275</cdr:y>
    </cdr:from>
    <cdr:to>
      <cdr:x>0</cdr:x>
      <cdr:y>0</cdr:y>
    </cdr:to>
    <cdr:sp macro="" textlink="">
      <cdr:nvSpPr>
        <cdr:cNvPr id="4" name="FootonotesShape"/>
        <cdr:cNvSpPr txBox="1"/>
      </cdr:nvSpPr>
      <cdr:spPr>
        <a:xfrm>
          <a:off x="0" y="626745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lfso_19mtwk19)</a:t>
          </a:r>
        </a:p>
      </cdr:txBody>
    </cdr:sp>
  </cdr:relSizeAnchor>
  <cdr:relSizeAnchor xmlns:cdr="http://schemas.openxmlformats.org/drawingml/2006/chartDrawing">
    <cdr:from>
      <cdr:x>0.84175</cdr:x>
      <cdr:y>0.937</cdr:y>
    </cdr:from>
    <cdr:to>
      <cdr:x>0.84175</cdr:x>
      <cdr:y>0.937</cdr:y>
    </cdr:to>
    <cdr:pic>
      <cdr:nvPicPr>
        <cdr:cNvPr id="1482754" name="LogoShape" descr="C:\Program Files\DIaLOGIKa\Eurostat Layout\Logo\Eurostat logo.png"/>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bwMode="auto">
        <a:xfrm>
          <a:off x="7972425" y="6096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266700</xdr:colOff>
      <xdr:row>14</xdr:row>
      <xdr:rowOff>104775</xdr:rowOff>
    </xdr:from>
    <xdr:to>
      <xdr:col>34</xdr:col>
      <xdr:colOff>542925</xdr:colOff>
      <xdr:row>56</xdr:row>
      <xdr:rowOff>76200</xdr:rowOff>
    </xdr:to>
    <xdr:graphicFrame macro="">
      <xdr:nvGraphicFramePr>
        <xdr:cNvPr id="26718" name="Chart 2"/>
        <xdr:cNvGraphicFramePr/>
      </xdr:nvGraphicFramePr>
      <xdr:xfrm>
        <a:off x="13677900" y="2238375"/>
        <a:ext cx="9477375" cy="6515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0.94675</cdr:y>
    </cdr:from>
    <cdr:to>
      <cdr:x>0</cdr:x>
      <cdr:y>0</cdr:y>
    </cdr:to>
    <cdr:sp macro="" textlink="">
      <cdr:nvSpPr>
        <cdr:cNvPr id="4" name="FootonotesShape"/>
        <cdr:cNvSpPr txBox="1"/>
      </cdr:nvSpPr>
      <cdr:spPr>
        <a:xfrm>
          <a:off x="0" y="485775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lfso_19mtwk19)</a:t>
          </a:r>
        </a:p>
      </cdr:txBody>
    </cdr:sp>
  </cdr:relSizeAnchor>
  <cdr:relSizeAnchor xmlns:cdr="http://schemas.openxmlformats.org/drawingml/2006/chartDrawing">
    <cdr:from>
      <cdr:x>0.8415</cdr:x>
      <cdr:y>0.93225</cdr:y>
    </cdr:from>
    <cdr:to>
      <cdr:x>0.8415</cdr:x>
      <cdr:y>0.93225</cdr:y>
    </cdr:to>
    <cdr:pic>
      <cdr:nvPicPr>
        <cdr:cNvPr id="1483778" name="LogoShape" descr="C:\Program Files\DIaLOGIKa\Eurostat Layout\Logo\Eurostat logo.png"/>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bwMode="auto">
        <a:xfrm>
          <a:off x="7972425" y="4781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504825</xdr:colOff>
      <xdr:row>7</xdr:row>
      <xdr:rowOff>19050</xdr:rowOff>
    </xdr:from>
    <xdr:to>
      <xdr:col>32</xdr:col>
      <xdr:colOff>123825</xdr:colOff>
      <xdr:row>40</xdr:row>
      <xdr:rowOff>95250</xdr:rowOff>
    </xdr:to>
    <xdr:graphicFrame macro="">
      <xdr:nvGraphicFramePr>
        <xdr:cNvPr id="33921" name="Chart 2"/>
        <xdr:cNvGraphicFramePr/>
      </xdr:nvGraphicFramePr>
      <xdr:xfrm>
        <a:off x="13592175" y="1085850"/>
        <a:ext cx="9477375" cy="5133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0.9645</cdr:y>
    </cdr:from>
    <cdr:to>
      <cdr:x>0</cdr:x>
      <cdr:y>0</cdr:y>
    </cdr:to>
    <cdr:sp macro="" textlink="">
      <cdr:nvSpPr>
        <cdr:cNvPr id="3" name="FootonotesShape"/>
        <cdr:cNvSpPr txBox="1"/>
      </cdr:nvSpPr>
      <cdr:spPr>
        <a:xfrm>
          <a:off x="0" y="800100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lfso_19mtwk20)</a:t>
          </a:r>
        </a:p>
      </cdr:txBody>
    </cdr:sp>
  </cdr:relSizeAnchor>
  <cdr:relSizeAnchor xmlns:cdr="http://schemas.openxmlformats.org/drawingml/2006/chartDrawing">
    <cdr:from>
      <cdr:x>0.793</cdr:x>
      <cdr:y>0.9535</cdr:y>
    </cdr:from>
    <cdr:to>
      <cdr:x>0.9985</cdr:x>
      <cdr:y>0.99925</cdr:y>
    </cdr:to>
    <cdr:pic>
      <cdr:nvPicPr>
        <cdr:cNvPr id="1484802" name="LogoShape" descr="C:\Program Files\DIaLOGIKa\Eurostat Layout\Logo\Eurostat logo.png"/>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bwMode="auto">
        <a:xfrm>
          <a:off x="5181600" y="79057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tabSelected="1" zoomScale="85" zoomScaleNormal="85" workbookViewId="0" topLeftCell="A1"/>
  </sheetViews>
  <sheetFormatPr defaultColWidth="9.00390625" defaultRowHeight="14.25"/>
  <cols>
    <col min="1" max="10" width="8.625" style="2" customWidth="1"/>
    <col min="11" max="11" width="12.00390625" style="2" bestFit="1" customWidth="1"/>
    <col min="12" max="16384" width="8.625" style="2" customWidth="1"/>
  </cols>
  <sheetData>
    <row r="1" ht="12">
      <c r="A1" s="1" t="s">
        <v>0</v>
      </c>
    </row>
    <row r="2" ht="12"/>
    <row r="3" spans="1:6" ht="12">
      <c r="A3" s="3" t="s">
        <v>1</v>
      </c>
      <c r="B3" s="4">
        <v>44081.502233796295</v>
      </c>
      <c r="E3" s="22"/>
      <c r="F3" s="14" t="s">
        <v>81</v>
      </c>
    </row>
    <row r="4" spans="1:6" ht="12">
      <c r="A4" s="3" t="s">
        <v>2</v>
      </c>
      <c r="B4" s="4">
        <v>44082.46780665509</v>
      </c>
      <c r="E4" s="23"/>
      <c r="F4" s="14" t="s">
        <v>117</v>
      </c>
    </row>
    <row r="5" spans="1:2" ht="12">
      <c r="A5" s="3" t="s">
        <v>3</v>
      </c>
      <c r="B5" s="3" t="s">
        <v>4</v>
      </c>
    </row>
    <row r="6" ht="12"/>
    <row r="7" spans="1:2" ht="12">
      <c r="A7" s="3" t="s">
        <v>5</v>
      </c>
      <c r="B7" s="3" t="s">
        <v>6</v>
      </c>
    </row>
    <row r="8" spans="1:2" ht="12">
      <c r="A8" s="3" t="s">
        <v>7</v>
      </c>
      <c r="B8" s="3" t="s">
        <v>8</v>
      </c>
    </row>
    <row r="9" spans="1:2" ht="12">
      <c r="A9" s="3" t="s">
        <v>9</v>
      </c>
      <c r="B9" s="3" t="s">
        <v>10</v>
      </c>
    </row>
    <row r="10" spans="1:2" ht="12">
      <c r="A10" s="3" t="s">
        <v>11</v>
      </c>
      <c r="B10" s="3" t="s">
        <v>6</v>
      </c>
    </row>
    <row r="11" spans="1:30" ht="12">
      <c r="A11" s="3" t="s">
        <v>12</v>
      </c>
      <c r="B11" s="3" t="s">
        <v>13</v>
      </c>
      <c r="AC11" s="45"/>
      <c r="AD11" s="36"/>
    </row>
    <row r="12" spans="1:29" ht="12">
      <c r="A12" s="3" t="s">
        <v>14</v>
      </c>
      <c r="B12" s="3" t="s">
        <v>15</v>
      </c>
      <c r="AC12" s="2" t="s">
        <v>193</v>
      </c>
    </row>
    <row r="13" spans="14:33" ht="12">
      <c r="N13" s="31" t="s">
        <v>85</v>
      </c>
      <c r="O13" s="31"/>
      <c r="P13" s="31"/>
      <c r="Q13" s="31"/>
      <c r="R13" s="31"/>
      <c r="S13" s="31"/>
      <c r="V13" s="31"/>
      <c r="W13" s="31"/>
      <c r="X13" s="31"/>
      <c r="Y13" s="31"/>
      <c r="Z13" s="31" t="s">
        <v>85</v>
      </c>
      <c r="AA13" s="31"/>
      <c r="AC13" s="12" t="s">
        <v>86</v>
      </c>
      <c r="AD13" s="13"/>
      <c r="AE13" s="13"/>
      <c r="AF13" s="13"/>
      <c r="AG13" s="13"/>
    </row>
    <row r="14" spans="1:27" ht="12">
      <c r="A14" s="5" t="s">
        <v>16</v>
      </c>
      <c r="B14" s="5" t="s">
        <v>6</v>
      </c>
      <c r="C14" s="5" t="s">
        <v>17</v>
      </c>
      <c r="D14" s="5" t="s">
        <v>18</v>
      </c>
      <c r="E14" s="5" t="s">
        <v>19</v>
      </c>
      <c r="F14" s="5" t="s">
        <v>20</v>
      </c>
      <c r="G14" s="5" t="s">
        <v>21</v>
      </c>
      <c r="H14" s="5" t="s">
        <v>22</v>
      </c>
      <c r="K14" s="31" t="s">
        <v>82</v>
      </c>
      <c r="N14" s="3" t="s">
        <v>17</v>
      </c>
      <c r="O14" s="3" t="s">
        <v>18</v>
      </c>
      <c r="P14" s="3" t="s">
        <v>19</v>
      </c>
      <c r="Q14" s="3" t="s">
        <v>20</v>
      </c>
      <c r="R14" s="3" t="s">
        <v>21</v>
      </c>
      <c r="S14" s="3" t="s">
        <v>22</v>
      </c>
      <c r="V14" s="3" t="s">
        <v>20</v>
      </c>
      <c r="W14" s="3" t="s">
        <v>19</v>
      </c>
      <c r="X14" s="3" t="s">
        <v>18</v>
      </c>
      <c r="Y14" s="3" t="s">
        <v>21</v>
      </c>
      <c r="Z14" s="3" t="s">
        <v>17</v>
      </c>
      <c r="AA14" s="3" t="s">
        <v>22</v>
      </c>
    </row>
    <row r="15" spans="1:28" ht="12">
      <c r="A15" s="5" t="s">
        <v>23</v>
      </c>
      <c r="B15" s="6">
        <v>169314.3</v>
      </c>
      <c r="C15" s="6">
        <v>32586.2</v>
      </c>
      <c r="D15" s="6">
        <v>24477.1</v>
      </c>
      <c r="E15" s="6">
        <v>12744.7</v>
      </c>
      <c r="F15" s="6">
        <v>52896.2</v>
      </c>
      <c r="G15" s="6">
        <v>3146.9</v>
      </c>
      <c r="H15" s="6">
        <v>33905.1</v>
      </c>
      <c r="J15" s="2" t="s">
        <v>83</v>
      </c>
      <c r="K15" s="8">
        <f>SUM(C15:H15)</f>
        <v>159756.19999999998</v>
      </c>
      <c r="M15" s="2" t="s">
        <v>83</v>
      </c>
      <c r="N15" s="11">
        <f>C15/K15*100</f>
        <v>20.39745562300556</v>
      </c>
      <c r="O15" s="11">
        <f>D15/K15*100</f>
        <v>15.3215336869555</v>
      </c>
      <c r="P15" s="11">
        <f>E15/K15*100</f>
        <v>7.977593357879069</v>
      </c>
      <c r="Q15" s="11">
        <f>F15/K15*100</f>
        <v>33.11057724207261</v>
      </c>
      <c r="R15" s="11">
        <f>G15/K15*100</f>
        <v>1.9698140040887304</v>
      </c>
      <c r="S15" s="11">
        <f>H15/K15*100</f>
        <v>21.22302608599854</v>
      </c>
      <c r="U15" s="2" t="s">
        <v>83</v>
      </c>
      <c r="V15" s="11">
        <v>33.11057724207261</v>
      </c>
      <c r="W15" s="11">
        <v>7.977593357879069</v>
      </c>
      <c r="X15" s="11">
        <v>15.3215336869555</v>
      </c>
      <c r="Y15" s="11">
        <v>1.9698140040887304</v>
      </c>
      <c r="Z15" s="11">
        <v>20.39745562300556</v>
      </c>
      <c r="AA15" s="11">
        <v>21.22302608599854</v>
      </c>
      <c r="AB15" s="11"/>
    </row>
    <row r="16" spans="1:28" ht="12">
      <c r="A16" s="5" t="s">
        <v>24</v>
      </c>
      <c r="B16" s="6">
        <v>4115.5</v>
      </c>
      <c r="C16" s="6">
        <v>427.9</v>
      </c>
      <c r="D16" s="6">
        <v>294.3</v>
      </c>
      <c r="E16" s="6">
        <v>178.3</v>
      </c>
      <c r="F16" s="6">
        <v>1739.5</v>
      </c>
      <c r="G16" s="6">
        <v>52.5</v>
      </c>
      <c r="H16" s="6">
        <v>1415.1</v>
      </c>
      <c r="J16" s="2" t="s">
        <v>24</v>
      </c>
      <c r="K16" s="8">
        <f aca="true" t="shared" si="0" ref="K16:K47">SUM(C16:H16)</f>
        <v>4107.6</v>
      </c>
      <c r="M16" s="2" t="s">
        <v>24</v>
      </c>
      <c r="N16" s="11">
        <f aca="true" t="shared" si="1" ref="N16:N47">C16/K16*100</f>
        <v>10.417275294575907</v>
      </c>
      <c r="O16" s="11">
        <f aca="true" t="shared" si="2" ref="O16:O47">D16/K16*100</f>
        <v>7.164767747589833</v>
      </c>
      <c r="P16" s="11">
        <f aca="true" t="shared" si="3" ref="P16:P47">E16/K16*100</f>
        <v>4.340734248709708</v>
      </c>
      <c r="Q16" s="11">
        <f aca="true" t="shared" si="4" ref="Q16:Q47">F16/K16*100</f>
        <v>42.34832992501703</v>
      </c>
      <c r="R16" s="11">
        <f aca="true" t="shared" si="5" ref="R16:R47">G16/K16*100</f>
        <v>1.2781186094069528</v>
      </c>
      <c r="S16" s="11">
        <f aca="true" t="shared" si="6" ref="S16:S47">H16/K16*100</f>
        <v>34.45077417470055</v>
      </c>
      <c r="V16" s="11"/>
      <c r="W16" s="11"/>
      <c r="X16" s="11"/>
      <c r="Y16" s="11"/>
      <c r="Z16" s="11"/>
      <c r="AA16" s="11"/>
      <c r="AB16" s="11"/>
    </row>
    <row r="17" spans="1:28" ht="12">
      <c r="A17" s="5" t="s">
        <v>25</v>
      </c>
      <c r="B17" s="6">
        <v>2860.8</v>
      </c>
      <c r="C17" s="6">
        <v>818.3</v>
      </c>
      <c r="D17" s="6">
        <v>171.5</v>
      </c>
      <c r="E17" s="6">
        <v>618.7</v>
      </c>
      <c r="F17" s="6">
        <v>571.1</v>
      </c>
      <c r="G17" s="7">
        <v>9.4</v>
      </c>
      <c r="H17" s="6">
        <v>656.6</v>
      </c>
      <c r="J17" s="2" t="s">
        <v>25</v>
      </c>
      <c r="K17" s="8">
        <f t="shared" si="0"/>
        <v>2845.6</v>
      </c>
      <c r="M17" s="2" t="s">
        <v>25</v>
      </c>
      <c r="N17" s="11">
        <f t="shared" si="1"/>
        <v>28.756676974978912</v>
      </c>
      <c r="O17" s="11">
        <f t="shared" si="2"/>
        <v>6.026848467809953</v>
      </c>
      <c r="P17" s="11">
        <f t="shared" si="3"/>
        <v>21.742339049761036</v>
      </c>
      <c r="Q17" s="11">
        <f t="shared" si="4"/>
        <v>20.06958110767501</v>
      </c>
      <c r="R17" s="11">
        <f t="shared" si="5"/>
        <v>0.33033455158841724</v>
      </c>
      <c r="S17" s="11">
        <f t="shared" si="6"/>
        <v>23.074219848186676</v>
      </c>
      <c r="U17" s="2" t="s">
        <v>37</v>
      </c>
      <c r="V17" s="11">
        <v>13.373202697544215</v>
      </c>
      <c r="W17" s="11">
        <v>3.8172795521058656</v>
      </c>
      <c r="X17" s="11">
        <v>5.95495610128515</v>
      </c>
      <c r="Y17" s="11">
        <v>0.521694872121135</v>
      </c>
      <c r="Z17" s="11">
        <v>13.436824023412647</v>
      </c>
      <c r="AA17" s="11">
        <v>62.89604275353098</v>
      </c>
      <c r="AB17" s="11"/>
    </row>
    <row r="18" spans="1:28" ht="12">
      <c r="A18" s="5" t="s">
        <v>26</v>
      </c>
      <c r="B18" s="6">
        <v>4384.8</v>
      </c>
      <c r="C18" s="6">
        <v>637</v>
      </c>
      <c r="D18" s="6">
        <v>843.9</v>
      </c>
      <c r="E18" s="6">
        <v>255</v>
      </c>
      <c r="F18" s="6">
        <v>2324.9</v>
      </c>
      <c r="G18" s="6">
        <v>40.2</v>
      </c>
      <c r="H18" s="6">
        <v>263.1</v>
      </c>
      <c r="J18" s="2" t="s">
        <v>26</v>
      </c>
      <c r="K18" s="8">
        <f t="shared" si="0"/>
        <v>4364.1</v>
      </c>
      <c r="M18" s="2" t="s">
        <v>26</v>
      </c>
      <c r="N18" s="11">
        <f t="shared" si="1"/>
        <v>14.596365802800118</v>
      </c>
      <c r="O18" s="11">
        <f t="shared" si="2"/>
        <v>19.337320409706464</v>
      </c>
      <c r="P18" s="11">
        <f t="shared" si="3"/>
        <v>5.84312916752595</v>
      </c>
      <c r="Q18" s="11">
        <f t="shared" si="4"/>
        <v>53.273298045416006</v>
      </c>
      <c r="R18" s="11">
        <f t="shared" si="5"/>
        <v>0.9211521275864439</v>
      </c>
      <c r="S18" s="11">
        <f t="shared" si="6"/>
        <v>6.02873444696501</v>
      </c>
      <c r="U18" s="2" t="s">
        <v>36</v>
      </c>
      <c r="V18" s="11">
        <v>27.96445431824493</v>
      </c>
      <c r="W18" s="11">
        <v>2.804776450985837</v>
      </c>
      <c r="X18" s="11">
        <v>7.664537628436545</v>
      </c>
      <c r="Y18" s="11">
        <v>0.27770063871146905</v>
      </c>
      <c r="Z18" s="11">
        <v>7.914468203276867</v>
      </c>
      <c r="AA18" s="11">
        <v>53.374062760344344</v>
      </c>
      <c r="AB18" s="11"/>
    </row>
    <row r="19" spans="1:28" ht="12">
      <c r="A19" s="5" t="s">
        <v>27</v>
      </c>
      <c r="B19" s="6">
        <v>2634.1</v>
      </c>
      <c r="C19" s="6">
        <v>1030.7</v>
      </c>
      <c r="D19" s="6">
        <v>510</v>
      </c>
      <c r="E19" s="6">
        <v>83.8</v>
      </c>
      <c r="F19" s="6">
        <v>175.3</v>
      </c>
      <c r="G19" s="6">
        <v>73.6</v>
      </c>
      <c r="H19" s="6">
        <v>700.1</v>
      </c>
      <c r="J19" s="2" t="s">
        <v>27</v>
      </c>
      <c r="K19" s="8">
        <f t="shared" si="0"/>
        <v>2573.5</v>
      </c>
      <c r="M19" s="2" t="s">
        <v>27</v>
      </c>
      <c r="N19" s="11">
        <f t="shared" si="1"/>
        <v>40.05051486302701</v>
      </c>
      <c r="O19" s="11">
        <f t="shared" si="2"/>
        <v>19.817369341363904</v>
      </c>
      <c r="P19" s="11">
        <f t="shared" si="3"/>
        <v>3.2562657858946955</v>
      </c>
      <c r="Q19" s="11">
        <f t="shared" si="4"/>
        <v>6.811734991257043</v>
      </c>
      <c r="R19" s="11">
        <f t="shared" si="5"/>
        <v>2.8599183990674177</v>
      </c>
      <c r="S19" s="11">
        <f t="shared" si="6"/>
        <v>27.204196619389936</v>
      </c>
      <c r="U19" s="2" t="s">
        <v>33</v>
      </c>
      <c r="V19" s="11">
        <v>26.455207925025835</v>
      </c>
      <c r="W19" s="11">
        <v>5.069397427217331</v>
      </c>
      <c r="X19" s="11">
        <v>11.842550689520007</v>
      </c>
      <c r="Y19" s="11">
        <v>0.6953105512596657</v>
      </c>
      <c r="Z19" s="11">
        <v>16.67141788119588</v>
      </c>
      <c r="AA19" s="11">
        <v>39.266115525781274</v>
      </c>
      <c r="AB19" s="11"/>
    </row>
    <row r="20" spans="1:28" ht="12">
      <c r="A20" s="5" t="s">
        <v>28</v>
      </c>
      <c r="B20" s="6">
        <v>37995.6</v>
      </c>
      <c r="C20" s="6">
        <v>4564</v>
      </c>
      <c r="D20" s="6">
        <v>5888.9</v>
      </c>
      <c r="E20" s="6">
        <v>2222.5</v>
      </c>
      <c r="F20" s="6">
        <v>13872.2</v>
      </c>
      <c r="G20" s="6">
        <v>1034</v>
      </c>
      <c r="H20" s="6">
        <v>5665.7</v>
      </c>
      <c r="J20" s="2" t="s">
        <v>84</v>
      </c>
      <c r="K20" s="8">
        <f t="shared" si="0"/>
        <v>33247.299999999996</v>
      </c>
      <c r="M20" s="2" t="s">
        <v>84</v>
      </c>
      <c r="N20" s="11">
        <f t="shared" si="1"/>
        <v>13.72743049811564</v>
      </c>
      <c r="O20" s="11">
        <f t="shared" si="2"/>
        <v>17.712415745037944</v>
      </c>
      <c r="P20" s="11">
        <f t="shared" si="3"/>
        <v>6.684753348392201</v>
      </c>
      <c r="Q20" s="11">
        <f t="shared" si="4"/>
        <v>41.72429039350565</v>
      </c>
      <c r="R20" s="11">
        <f t="shared" si="5"/>
        <v>3.110026979634437</v>
      </c>
      <c r="S20" s="11">
        <f t="shared" si="6"/>
        <v>17.04108303531415</v>
      </c>
      <c r="U20" s="2" t="s">
        <v>29</v>
      </c>
      <c r="V20" s="11">
        <v>24.86622073578595</v>
      </c>
      <c r="W20" s="11">
        <v>9.732441471571907</v>
      </c>
      <c r="X20" s="11">
        <v>15.953177257525084</v>
      </c>
      <c r="Y20" s="11">
        <v>0.43478260869565216</v>
      </c>
      <c r="Z20" s="11">
        <v>11.471571906354514</v>
      </c>
      <c r="AA20" s="11">
        <v>37.54180602006689</v>
      </c>
      <c r="AB20" s="11"/>
    </row>
    <row r="21" spans="1:28" ht="12">
      <c r="A21" s="5" t="s">
        <v>29</v>
      </c>
      <c r="B21" s="6">
        <v>600.2</v>
      </c>
      <c r="C21" s="6">
        <v>68.6</v>
      </c>
      <c r="D21" s="6">
        <v>95.4</v>
      </c>
      <c r="E21" s="6">
        <v>58.2</v>
      </c>
      <c r="F21" s="6">
        <v>148.7</v>
      </c>
      <c r="G21" s="7">
        <v>2.6</v>
      </c>
      <c r="H21" s="6">
        <v>224.5</v>
      </c>
      <c r="J21" s="2" t="s">
        <v>29</v>
      </c>
      <c r="K21" s="8">
        <f t="shared" si="0"/>
        <v>598</v>
      </c>
      <c r="M21" s="2" t="s">
        <v>29</v>
      </c>
      <c r="N21" s="11">
        <f t="shared" si="1"/>
        <v>11.471571906354514</v>
      </c>
      <c r="O21" s="11">
        <f t="shared" si="2"/>
        <v>15.953177257525084</v>
      </c>
      <c r="P21" s="11">
        <f t="shared" si="3"/>
        <v>9.732441471571907</v>
      </c>
      <c r="Q21" s="11">
        <f t="shared" si="4"/>
        <v>24.86622073578595</v>
      </c>
      <c r="R21" s="11">
        <f t="shared" si="5"/>
        <v>0.43478260869565216</v>
      </c>
      <c r="S21" s="11">
        <f t="shared" si="6"/>
        <v>37.54180602006689</v>
      </c>
      <c r="U21" s="2" t="s">
        <v>24</v>
      </c>
      <c r="V21" s="11">
        <v>42.34832992501703</v>
      </c>
      <c r="W21" s="11">
        <v>4.340734248709708</v>
      </c>
      <c r="X21" s="11">
        <v>7.164767747589833</v>
      </c>
      <c r="Y21" s="11">
        <v>1.2781186094069528</v>
      </c>
      <c r="Z21" s="11">
        <v>10.417275294575907</v>
      </c>
      <c r="AA21" s="11">
        <v>34.45077417470055</v>
      </c>
      <c r="AB21" s="11"/>
    </row>
    <row r="22" spans="1:28" ht="12">
      <c r="A22" s="5" t="s">
        <v>30</v>
      </c>
      <c r="B22" s="6">
        <v>1966.4</v>
      </c>
      <c r="C22" s="6">
        <v>159.7</v>
      </c>
      <c r="D22" s="6">
        <v>287</v>
      </c>
      <c r="E22" s="6">
        <v>255.9</v>
      </c>
      <c r="F22" s="6">
        <v>663.2</v>
      </c>
      <c r="G22" s="6">
        <v>89.9</v>
      </c>
      <c r="H22" s="6">
        <v>234.5</v>
      </c>
      <c r="J22" s="2" t="s">
        <v>30</v>
      </c>
      <c r="K22" s="8">
        <f t="shared" si="0"/>
        <v>1690.2000000000003</v>
      </c>
      <c r="M22" s="2" t="s">
        <v>30</v>
      </c>
      <c r="N22" s="11">
        <f t="shared" si="1"/>
        <v>9.448585966157848</v>
      </c>
      <c r="O22" s="11">
        <f t="shared" si="2"/>
        <v>16.980239024967457</v>
      </c>
      <c r="P22" s="11">
        <f t="shared" si="3"/>
        <v>15.140220092296767</v>
      </c>
      <c r="Q22" s="11">
        <f t="shared" si="4"/>
        <v>39.23796000473316</v>
      </c>
      <c r="R22" s="11">
        <f t="shared" si="5"/>
        <v>5.318897171932315</v>
      </c>
      <c r="S22" s="11">
        <f t="shared" si="6"/>
        <v>13.874097739912433</v>
      </c>
      <c r="U22" s="2" t="s">
        <v>32</v>
      </c>
      <c r="V22" s="11">
        <v>25.575774159711774</v>
      </c>
      <c r="W22" s="11">
        <v>2.905094176129886</v>
      </c>
      <c r="X22" s="11">
        <v>10.490654053384935</v>
      </c>
      <c r="Y22" s="11">
        <v>2.243809002599535</v>
      </c>
      <c r="Z22" s="11">
        <v>30.585905178872757</v>
      </c>
      <c r="AA22" s="11">
        <v>28.198763429301128</v>
      </c>
      <c r="AB22" s="11"/>
    </row>
    <row r="23" spans="1:28" ht="12">
      <c r="A23" s="5" t="s">
        <v>31</v>
      </c>
      <c r="B23" s="6">
        <v>2696.7</v>
      </c>
      <c r="C23" s="6">
        <v>455.3</v>
      </c>
      <c r="D23" s="6">
        <v>241.6</v>
      </c>
      <c r="E23" s="6">
        <v>477.1</v>
      </c>
      <c r="F23" s="6">
        <v>731.2</v>
      </c>
      <c r="G23" s="6">
        <v>48.4</v>
      </c>
      <c r="H23" s="6">
        <v>600.8</v>
      </c>
      <c r="J23" s="2" t="s">
        <v>31</v>
      </c>
      <c r="K23" s="8">
        <f t="shared" si="0"/>
        <v>2554.4</v>
      </c>
      <c r="M23" s="2" t="s">
        <v>31</v>
      </c>
      <c r="N23" s="11">
        <f t="shared" si="1"/>
        <v>17.82414657062324</v>
      </c>
      <c r="O23" s="11">
        <f t="shared" si="2"/>
        <v>9.458189790165987</v>
      </c>
      <c r="P23" s="11">
        <f t="shared" si="3"/>
        <v>18.677575947384906</v>
      </c>
      <c r="Q23" s="11">
        <f t="shared" si="4"/>
        <v>28.625117444409646</v>
      </c>
      <c r="R23" s="11">
        <f t="shared" si="5"/>
        <v>1.8947698089570937</v>
      </c>
      <c r="S23" s="11">
        <f t="shared" si="6"/>
        <v>23.520200438459128</v>
      </c>
      <c r="U23" s="2" t="s">
        <v>50</v>
      </c>
      <c r="V23" s="11">
        <v>13.733175406482182</v>
      </c>
      <c r="W23" s="11">
        <v>1.5419403467212232</v>
      </c>
      <c r="X23" s="11">
        <v>24.63228168407451</v>
      </c>
      <c r="Y23" s="11">
        <v>0.734359857865834</v>
      </c>
      <c r="Z23" s="11">
        <v>31.45041455798428</v>
      </c>
      <c r="AA23" s="11">
        <v>27.90782814687197</v>
      </c>
      <c r="AB23" s="11"/>
    </row>
    <row r="24" spans="1:28" ht="12">
      <c r="A24" s="5" t="s">
        <v>32</v>
      </c>
      <c r="B24" s="6">
        <v>16660.7</v>
      </c>
      <c r="C24" s="6">
        <v>4694.6</v>
      </c>
      <c r="D24" s="6">
        <v>1610.2</v>
      </c>
      <c r="E24" s="6">
        <v>445.9</v>
      </c>
      <c r="F24" s="6">
        <v>3925.6</v>
      </c>
      <c r="G24" s="6">
        <v>344.4</v>
      </c>
      <c r="H24" s="6">
        <v>4328.2</v>
      </c>
      <c r="J24" s="2" t="s">
        <v>32</v>
      </c>
      <c r="K24" s="8">
        <f t="shared" si="0"/>
        <v>15348.899999999998</v>
      </c>
      <c r="M24" s="2" t="s">
        <v>32</v>
      </c>
      <c r="N24" s="11">
        <f t="shared" si="1"/>
        <v>30.585905178872757</v>
      </c>
      <c r="O24" s="11">
        <f t="shared" si="2"/>
        <v>10.490654053384935</v>
      </c>
      <c r="P24" s="11">
        <f t="shared" si="3"/>
        <v>2.905094176129886</v>
      </c>
      <c r="Q24" s="11">
        <f t="shared" si="4"/>
        <v>25.575774159711774</v>
      </c>
      <c r="R24" s="11">
        <f t="shared" si="5"/>
        <v>2.243809002599535</v>
      </c>
      <c r="S24" s="11">
        <f t="shared" si="6"/>
        <v>28.198763429301128</v>
      </c>
      <c r="U24" s="2" t="s">
        <v>27</v>
      </c>
      <c r="V24" s="11">
        <v>6.811734991257043</v>
      </c>
      <c r="W24" s="11">
        <v>3.2562657858946955</v>
      </c>
      <c r="X24" s="11">
        <v>19.817369341363904</v>
      </c>
      <c r="Y24" s="11">
        <v>2.8599183990674177</v>
      </c>
      <c r="Z24" s="11">
        <v>40.05051486302701</v>
      </c>
      <c r="AA24" s="11">
        <v>27.204196619389936</v>
      </c>
      <c r="AB24" s="11"/>
    </row>
    <row r="25" spans="1:28" ht="12">
      <c r="A25" s="5" t="s">
        <v>33</v>
      </c>
      <c r="B25" s="6">
        <v>23862.6</v>
      </c>
      <c r="C25" s="6">
        <v>3742.8</v>
      </c>
      <c r="D25" s="6">
        <v>2658.7</v>
      </c>
      <c r="E25" s="6">
        <v>1138.1</v>
      </c>
      <c r="F25" s="6">
        <v>5939.3</v>
      </c>
      <c r="G25" s="6">
        <v>156.1</v>
      </c>
      <c r="H25" s="6">
        <v>8815.4</v>
      </c>
      <c r="J25" s="2" t="s">
        <v>33</v>
      </c>
      <c r="K25" s="8">
        <f t="shared" si="0"/>
        <v>22450.4</v>
      </c>
      <c r="M25" s="2" t="s">
        <v>33</v>
      </c>
      <c r="N25" s="11">
        <f t="shared" si="1"/>
        <v>16.67141788119588</v>
      </c>
      <c r="O25" s="11">
        <f t="shared" si="2"/>
        <v>11.842550689520007</v>
      </c>
      <c r="P25" s="11">
        <f t="shared" si="3"/>
        <v>5.069397427217331</v>
      </c>
      <c r="Q25" s="11">
        <f t="shared" si="4"/>
        <v>26.455207925025835</v>
      </c>
      <c r="R25" s="11">
        <f t="shared" si="5"/>
        <v>0.6953105512596657</v>
      </c>
      <c r="S25" s="11">
        <f t="shared" si="6"/>
        <v>39.266115525781274</v>
      </c>
      <c r="U25" s="2" t="s">
        <v>31</v>
      </c>
      <c r="V25" s="11">
        <v>28.625117444409646</v>
      </c>
      <c r="W25" s="11">
        <v>18.677575947384906</v>
      </c>
      <c r="X25" s="11">
        <v>9.458189790165987</v>
      </c>
      <c r="Y25" s="11">
        <v>1.8947698089570937</v>
      </c>
      <c r="Z25" s="11">
        <v>17.82414657062324</v>
      </c>
      <c r="AA25" s="11">
        <v>23.520200438459128</v>
      </c>
      <c r="AB25" s="11"/>
    </row>
    <row r="26" spans="1:28" ht="12">
      <c r="A26" s="5" t="s">
        <v>34</v>
      </c>
      <c r="B26" s="6">
        <v>1457.4</v>
      </c>
      <c r="C26" s="6">
        <v>386.4</v>
      </c>
      <c r="D26" s="6">
        <v>122.8</v>
      </c>
      <c r="E26" s="6">
        <v>327.5</v>
      </c>
      <c r="F26" s="6">
        <v>299.4</v>
      </c>
      <c r="G26" s="6">
        <v>93.5</v>
      </c>
      <c r="H26" s="6">
        <v>130.9</v>
      </c>
      <c r="J26" s="2" t="s">
        <v>34</v>
      </c>
      <c r="K26" s="8">
        <f t="shared" si="0"/>
        <v>1360.5</v>
      </c>
      <c r="M26" s="2" t="s">
        <v>34</v>
      </c>
      <c r="N26" s="11">
        <f t="shared" si="1"/>
        <v>28.401323042998893</v>
      </c>
      <c r="O26" s="11">
        <f t="shared" si="2"/>
        <v>9.026093348033811</v>
      </c>
      <c r="P26" s="11">
        <f t="shared" si="3"/>
        <v>24.072032341051084</v>
      </c>
      <c r="Q26" s="11">
        <f t="shared" si="4"/>
        <v>22.006615214994486</v>
      </c>
      <c r="R26" s="11">
        <f t="shared" si="5"/>
        <v>6.87247335538405</v>
      </c>
      <c r="S26" s="11">
        <f t="shared" si="6"/>
        <v>9.621462697537671</v>
      </c>
      <c r="U26" s="2" t="s">
        <v>25</v>
      </c>
      <c r="V26" s="11">
        <v>20.06958110767501</v>
      </c>
      <c r="W26" s="11">
        <v>21.742339049761036</v>
      </c>
      <c r="X26" s="11">
        <v>6.026848467809953</v>
      </c>
      <c r="Y26" s="11">
        <v>0.33033455158841724</v>
      </c>
      <c r="Z26" s="11">
        <v>28.756676974978912</v>
      </c>
      <c r="AA26" s="11">
        <v>23.074219848186676</v>
      </c>
      <c r="AB26" s="11"/>
    </row>
    <row r="27" spans="1:28" ht="12">
      <c r="A27" s="5" t="s">
        <v>35</v>
      </c>
      <c r="B27" s="6">
        <v>18042.8</v>
      </c>
      <c r="C27" s="6">
        <v>3321.4</v>
      </c>
      <c r="D27" s="6">
        <v>1569.7</v>
      </c>
      <c r="E27" s="6">
        <v>885</v>
      </c>
      <c r="F27" s="6">
        <v>8050</v>
      </c>
      <c r="G27" s="6">
        <v>130.7</v>
      </c>
      <c r="H27" s="6">
        <v>3558.1</v>
      </c>
      <c r="J27" s="2" t="s">
        <v>35</v>
      </c>
      <c r="K27" s="8">
        <f t="shared" si="0"/>
        <v>17514.9</v>
      </c>
      <c r="M27" s="2" t="s">
        <v>35</v>
      </c>
      <c r="N27" s="11">
        <f t="shared" si="1"/>
        <v>18.9632826907376</v>
      </c>
      <c r="O27" s="11">
        <f t="shared" si="2"/>
        <v>8.962083711582709</v>
      </c>
      <c r="P27" s="11">
        <f t="shared" si="3"/>
        <v>5.052840724183409</v>
      </c>
      <c r="Q27" s="11">
        <f t="shared" si="4"/>
        <v>45.960867604154174</v>
      </c>
      <c r="R27" s="11">
        <f t="shared" si="5"/>
        <v>0.7462217883059565</v>
      </c>
      <c r="S27" s="11">
        <f t="shared" si="6"/>
        <v>20.314703481036144</v>
      </c>
      <c r="U27" s="2" t="s">
        <v>41</v>
      </c>
      <c r="V27" s="11">
        <v>40.9392789373814</v>
      </c>
      <c r="W27" s="11">
        <v>3.889943074003795</v>
      </c>
      <c r="X27" s="11">
        <v>18.311195445920305</v>
      </c>
      <c r="Y27" s="11">
        <v>0.6166982922201139</v>
      </c>
      <c r="Z27" s="11">
        <v>14.990512333965844</v>
      </c>
      <c r="AA27" s="11">
        <v>21.252371916508537</v>
      </c>
      <c r="AB27" s="11"/>
    </row>
    <row r="28" spans="1:28" ht="12">
      <c r="A28" s="5" t="s">
        <v>36</v>
      </c>
      <c r="B28" s="6">
        <v>360</v>
      </c>
      <c r="C28" s="6">
        <v>28.5</v>
      </c>
      <c r="D28" s="6">
        <v>27.6</v>
      </c>
      <c r="E28" s="6">
        <v>10.1</v>
      </c>
      <c r="F28" s="6">
        <v>100.7</v>
      </c>
      <c r="G28" s="7">
        <v>1</v>
      </c>
      <c r="H28" s="6">
        <v>192.2</v>
      </c>
      <c r="J28" s="2" t="s">
        <v>36</v>
      </c>
      <c r="K28" s="8">
        <f t="shared" si="0"/>
        <v>360.1</v>
      </c>
      <c r="M28" s="2" t="s">
        <v>36</v>
      </c>
      <c r="N28" s="11">
        <f t="shared" si="1"/>
        <v>7.914468203276867</v>
      </c>
      <c r="O28" s="11">
        <f t="shared" si="2"/>
        <v>7.664537628436545</v>
      </c>
      <c r="P28" s="11">
        <f t="shared" si="3"/>
        <v>2.804776450985837</v>
      </c>
      <c r="Q28" s="11">
        <f t="shared" si="4"/>
        <v>27.96445431824493</v>
      </c>
      <c r="R28" s="11">
        <f t="shared" si="5"/>
        <v>0.27770063871146905</v>
      </c>
      <c r="S28" s="11">
        <f t="shared" si="6"/>
        <v>53.374062760344344</v>
      </c>
      <c r="U28" s="2" t="s">
        <v>42</v>
      </c>
      <c r="V28" s="11">
        <v>21.23384156446802</v>
      </c>
      <c r="W28" s="11">
        <v>10.443597392553311</v>
      </c>
      <c r="X28" s="11">
        <v>38.18224505579494</v>
      </c>
      <c r="Y28" s="11">
        <v>2.900232018561485</v>
      </c>
      <c r="Z28" s="11">
        <v>6.205115456855597</v>
      </c>
      <c r="AA28" s="11">
        <v>21.034968511766657</v>
      </c>
      <c r="AB28" s="11"/>
    </row>
    <row r="29" spans="1:28" ht="12">
      <c r="A29" s="5" t="s">
        <v>37</v>
      </c>
      <c r="B29" s="6">
        <v>810.1</v>
      </c>
      <c r="C29" s="6">
        <v>105.6</v>
      </c>
      <c r="D29" s="6">
        <v>46.8</v>
      </c>
      <c r="E29" s="6">
        <v>30</v>
      </c>
      <c r="F29" s="6">
        <v>105.1</v>
      </c>
      <c r="G29" s="7">
        <v>4.1</v>
      </c>
      <c r="H29" s="6">
        <v>494.3</v>
      </c>
      <c r="J29" s="2" t="s">
        <v>37</v>
      </c>
      <c r="K29" s="8">
        <f t="shared" si="0"/>
        <v>785.9000000000001</v>
      </c>
      <c r="M29" s="2" t="s">
        <v>37</v>
      </c>
      <c r="N29" s="11">
        <f t="shared" si="1"/>
        <v>13.436824023412647</v>
      </c>
      <c r="O29" s="11">
        <f t="shared" si="2"/>
        <v>5.95495610128515</v>
      </c>
      <c r="P29" s="11">
        <f t="shared" si="3"/>
        <v>3.8172795521058656</v>
      </c>
      <c r="Q29" s="11">
        <f t="shared" si="4"/>
        <v>13.373202697544215</v>
      </c>
      <c r="R29" s="11">
        <f t="shared" si="5"/>
        <v>0.521694872121135</v>
      </c>
      <c r="S29" s="11">
        <f t="shared" si="6"/>
        <v>62.89604275353098</v>
      </c>
      <c r="U29" s="2" t="s">
        <v>35</v>
      </c>
      <c r="V29" s="11">
        <v>45.960867604154174</v>
      </c>
      <c r="W29" s="11">
        <v>5.052840724183409</v>
      </c>
      <c r="X29" s="11">
        <v>8.962083711582709</v>
      </c>
      <c r="Y29" s="11">
        <v>0.7462217883059565</v>
      </c>
      <c r="Z29" s="11">
        <v>18.9632826907376</v>
      </c>
      <c r="AA29" s="11">
        <v>20.314703481036144</v>
      </c>
      <c r="AB29" s="11"/>
    </row>
    <row r="30" spans="1:28" ht="12">
      <c r="A30" s="5" t="s">
        <v>38</v>
      </c>
      <c r="B30" s="6">
        <v>1212.4</v>
      </c>
      <c r="C30" s="6">
        <v>155.5</v>
      </c>
      <c r="D30" s="6">
        <v>77.6</v>
      </c>
      <c r="E30" s="6">
        <v>458.4</v>
      </c>
      <c r="F30" s="6">
        <v>248.7</v>
      </c>
      <c r="G30" s="6">
        <v>38.4</v>
      </c>
      <c r="H30" s="6">
        <v>233.8</v>
      </c>
      <c r="J30" s="2" t="s">
        <v>38</v>
      </c>
      <c r="K30" s="8">
        <f t="shared" si="0"/>
        <v>1212.4</v>
      </c>
      <c r="M30" s="2" t="s">
        <v>38</v>
      </c>
      <c r="N30" s="11">
        <f t="shared" si="1"/>
        <v>12.825800065984822</v>
      </c>
      <c r="O30" s="11">
        <f t="shared" si="2"/>
        <v>6.400527878587924</v>
      </c>
      <c r="P30" s="11">
        <f t="shared" si="3"/>
        <v>37.80930386011217</v>
      </c>
      <c r="Q30" s="11">
        <f t="shared" si="4"/>
        <v>20.513032002639388</v>
      </c>
      <c r="R30" s="11">
        <f t="shared" si="5"/>
        <v>3.167271527548664</v>
      </c>
      <c r="S30" s="11">
        <f t="shared" si="6"/>
        <v>19.28406466512702</v>
      </c>
      <c r="U30" s="2" t="s">
        <v>38</v>
      </c>
      <c r="V30" s="11">
        <v>20.513032002639388</v>
      </c>
      <c r="W30" s="11">
        <v>37.80930386011217</v>
      </c>
      <c r="X30" s="11">
        <v>6.400527878587924</v>
      </c>
      <c r="Y30" s="11">
        <v>3.167271527548664</v>
      </c>
      <c r="Z30" s="11">
        <v>12.825800065984822</v>
      </c>
      <c r="AA30" s="11">
        <v>19.28406466512702</v>
      </c>
      <c r="AB30" s="11"/>
    </row>
    <row r="31" spans="1:28" ht="12">
      <c r="A31" s="5" t="s">
        <v>39</v>
      </c>
      <c r="B31" s="6">
        <v>259.3</v>
      </c>
      <c r="C31" s="6">
        <v>43.6</v>
      </c>
      <c r="D31" s="6">
        <v>32</v>
      </c>
      <c r="E31" s="6">
        <v>15.1</v>
      </c>
      <c r="F31" s="6">
        <v>68.2</v>
      </c>
      <c r="G31" s="6">
        <v>9.9</v>
      </c>
      <c r="H31" s="6">
        <v>34.5</v>
      </c>
      <c r="J31" s="2" t="s">
        <v>39</v>
      </c>
      <c r="K31" s="8">
        <f t="shared" si="0"/>
        <v>203.29999999999998</v>
      </c>
      <c r="M31" s="2" t="s">
        <v>39</v>
      </c>
      <c r="N31" s="11">
        <f t="shared" si="1"/>
        <v>21.446138711264144</v>
      </c>
      <c r="O31" s="11">
        <f t="shared" si="2"/>
        <v>15.74028529267093</v>
      </c>
      <c r="P31" s="11">
        <f t="shared" si="3"/>
        <v>7.427447122479096</v>
      </c>
      <c r="Q31" s="11">
        <f t="shared" si="4"/>
        <v>33.54648303000493</v>
      </c>
      <c r="R31" s="11">
        <f t="shared" si="5"/>
        <v>4.869650762420069</v>
      </c>
      <c r="S31" s="11">
        <f t="shared" si="6"/>
        <v>16.969995081160846</v>
      </c>
      <c r="U31" s="2" t="s">
        <v>45</v>
      </c>
      <c r="V31" s="11">
        <v>45.451688100788395</v>
      </c>
      <c r="W31" s="11">
        <v>8.043688938945495</v>
      </c>
      <c r="X31" s="11">
        <v>18.54946436522696</v>
      </c>
      <c r="Y31" s="11">
        <v>3.8424264648104978</v>
      </c>
      <c r="Z31" s="11">
        <v>6.663348961470966</v>
      </c>
      <c r="AA31" s="11">
        <v>17.449383168757695</v>
      </c>
      <c r="AB31" s="11"/>
    </row>
    <row r="32" spans="1:28" ht="12">
      <c r="A32" s="5" t="s">
        <v>40</v>
      </c>
      <c r="B32" s="6">
        <v>4030.5</v>
      </c>
      <c r="C32" s="6">
        <v>987.2</v>
      </c>
      <c r="D32" s="6">
        <v>882.4</v>
      </c>
      <c r="E32" s="6">
        <v>721.4</v>
      </c>
      <c r="F32" s="6">
        <v>955.9</v>
      </c>
      <c r="G32" s="6">
        <v>15.5</v>
      </c>
      <c r="H32" s="6">
        <v>316.3</v>
      </c>
      <c r="J32" s="2" t="s">
        <v>40</v>
      </c>
      <c r="K32" s="8">
        <f t="shared" si="0"/>
        <v>3878.7000000000003</v>
      </c>
      <c r="M32" s="2" t="s">
        <v>40</v>
      </c>
      <c r="N32" s="11">
        <f t="shared" si="1"/>
        <v>25.451826642947378</v>
      </c>
      <c r="O32" s="11">
        <f t="shared" si="2"/>
        <v>22.74989042720499</v>
      </c>
      <c r="P32" s="11">
        <f t="shared" si="3"/>
        <v>18.599015133936625</v>
      </c>
      <c r="Q32" s="11">
        <f t="shared" si="4"/>
        <v>24.644855235001415</v>
      </c>
      <c r="R32" s="11">
        <f t="shared" si="5"/>
        <v>0.3996184288550287</v>
      </c>
      <c r="S32" s="11">
        <f t="shared" si="6"/>
        <v>8.154794132054555</v>
      </c>
      <c r="U32" s="2" t="s">
        <v>84</v>
      </c>
      <c r="V32" s="11">
        <v>41.72429039350565</v>
      </c>
      <c r="W32" s="11">
        <v>6.684753348392201</v>
      </c>
      <c r="X32" s="11">
        <v>17.712415745037944</v>
      </c>
      <c r="Y32" s="11">
        <v>3.110026979634437</v>
      </c>
      <c r="Z32" s="11">
        <v>13.72743049811564</v>
      </c>
      <c r="AA32" s="11">
        <v>17.04108303531415</v>
      </c>
      <c r="AB32" s="11"/>
    </row>
    <row r="33" spans="1:28" ht="12">
      <c r="A33" s="5" t="s">
        <v>41</v>
      </c>
      <c r="B33" s="6">
        <v>210.6</v>
      </c>
      <c r="C33" s="6">
        <v>31.6</v>
      </c>
      <c r="D33" s="6">
        <v>38.6</v>
      </c>
      <c r="E33" s="6">
        <v>8.2</v>
      </c>
      <c r="F33" s="6">
        <v>86.3</v>
      </c>
      <c r="G33" s="7">
        <v>1.3</v>
      </c>
      <c r="H33" s="6">
        <v>44.8</v>
      </c>
      <c r="J33" s="2" t="s">
        <v>41</v>
      </c>
      <c r="K33" s="8">
        <f t="shared" si="0"/>
        <v>210.8</v>
      </c>
      <c r="M33" s="2" t="s">
        <v>41</v>
      </c>
      <c r="N33" s="11">
        <f t="shared" si="1"/>
        <v>14.990512333965844</v>
      </c>
      <c r="O33" s="11">
        <f t="shared" si="2"/>
        <v>18.311195445920305</v>
      </c>
      <c r="P33" s="11">
        <f t="shared" si="3"/>
        <v>3.889943074003795</v>
      </c>
      <c r="Q33" s="11">
        <f t="shared" si="4"/>
        <v>40.9392789373814</v>
      </c>
      <c r="R33" s="11">
        <f t="shared" si="5"/>
        <v>0.6166982922201139</v>
      </c>
      <c r="S33" s="11">
        <f t="shared" si="6"/>
        <v>21.252371916508537</v>
      </c>
      <c r="U33" s="2" t="s">
        <v>39</v>
      </c>
      <c r="V33" s="11">
        <v>33.54648303000493</v>
      </c>
      <c r="W33" s="11">
        <v>7.427447122479096</v>
      </c>
      <c r="X33" s="11">
        <v>15.74028529267093</v>
      </c>
      <c r="Y33" s="11">
        <v>4.869650762420069</v>
      </c>
      <c r="Z33" s="11">
        <v>21.446138711264144</v>
      </c>
      <c r="AA33" s="11">
        <v>16.969995081160846</v>
      </c>
      <c r="AB33" s="11"/>
    </row>
    <row r="34" spans="1:28" ht="12">
      <c r="A34" s="5" t="s">
        <v>42</v>
      </c>
      <c r="B34" s="6">
        <v>7563.3</v>
      </c>
      <c r="C34" s="6">
        <v>449.3</v>
      </c>
      <c r="D34" s="6">
        <v>2764.7</v>
      </c>
      <c r="E34" s="6">
        <v>756.2</v>
      </c>
      <c r="F34" s="6">
        <v>1537.5</v>
      </c>
      <c r="G34" s="6">
        <v>210</v>
      </c>
      <c r="H34" s="6">
        <v>1523.1</v>
      </c>
      <c r="J34" s="2" t="s">
        <v>42</v>
      </c>
      <c r="K34" s="8">
        <f t="shared" si="0"/>
        <v>7240.799999999999</v>
      </c>
      <c r="M34" s="2" t="s">
        <v>42</v>
      </c>
      <c r="N34" s="11">
        <f t="shared" si="1"/>
        <v>6.205115456855597</v>
      </c>
      <c r="O34" s="11">
        <f t="shared" si="2"/>
        <v>38.18224505579494</v>
      </c>
      <c r="P34" s="11">
        <f t="shared" si="3"/>
        <v>10.443597392553311</v>
      </c>
      <c r="Q34" s="11">
        <f t="shared" si="4"/>
        <v>21.23384156446802</v>
      </c>
      <c r="R34" s="11">
        <f t="shared" si="5"/>
        <v>2.900232018561485</v>
      </c>
      <c r="S34" s="11">
        <f t="shared" si="6"/>
        <v>21.034968511766657</v>
      </c>
      <c r="U34" s="2" t="s">
        <v>30</v>
      </c>
      <c r="V34" s="11">
        <v>39.23796000473316</v>
      </c>
      <c r="W34" s="11">
        <v>15.140220092296767</v>
      </c>
      <c r="X34" s="11">
        <v>16.980239024967457</v>
      </c>
      <c r="Y34" s="11">
        <v>5.318897171932315</v>
      </c>
      <c r="Z34" s="11">
        <v>9.448585966157848</v>
      </c>
      <c r="AA34" s="11">
        <v>13.874097739912433</v>
      </c>
      <c r="AB34" s="11"/>
    </row>
    <row r="35" spans="1:28" ht="12">
      <c r="A35" s="5" t="s">
        <v>43</v>
      </c>
      <c r="B35" s="6">
        <v>3821.9</v>
      </c>
      <c r="C35" s="6">
        <v>120.3</v>
      </c>
      <c r="D35" s="6">
        <v>1070</v>
      </c>
      <c r="E35" s="6">
        <v>413.1</v>
      </c>
      <c r="F35" s="6">
        <v>1835.3</v>
      </c>
      <c r="G35" s="6">
        <v>21</v>
      </c>
      <c r="H35" s="6">
        <v>362.2</v>
      </c>
      <c r="J35" s="2" t="s">
        <v>43</v>
      </c>
      <c r="K35" s="8">
        <f t="shared" si="0"/>
        <v>3821.8999999999996</v>
      </c>
      <c r="M35" s="2" t="s">
        <v>43</v>
      </c>
      <c r="N35" s="11">
        <f t="shared" si="1"/>
        <v>3.147649075067375</v>
      </c>
      <c r="O35" s="11">
        <f t="shared" si="2"/>
        <v>27.99654622046626</v>
      </c>
      <c r="P35" s="11">
        <f t="shared" si="3"/>
        <v>10.808760040817395</v>
      </c>
      <c r="Q35" s="11">
        <f t="shared" si="4"/>
        <v>48.02061801721657</v>
      </c>
      <c r="R35" s="11">
        <f t="shared" si="5"/>
        <v>0.549464925822235</v>
      </c>
      <c r="S35" s="11">
        <f t="shared" si="6"/>
        <v>9.476961720610168</v>
      </c>
      <c r="U35" s="2" t="s">
        <v>44</v>
      </c>
      <c r="V35" s="11">
        <v>23.32808901657661</v>
      </c>
      <c r="W35" s="11">
        <v>9.324243184288333</v>
      </c>
      <c r="X35" s="11">
        <v>11.149113406449752</v>
      </c>
      <c r="Y35" s="11">
        <v>1.5231319971726296</v>
      </c>
      <c r="Z35" s="11">
        <v>43.59547316657927</v>
      </c>
      <c r="AA35" s="11">
        <v>11.079949228933431</v>
      </c>
      <c r="AB35" s="11"/>
    </row>
    <row r="36" spans="1:28" ht="12">
      <c r="A36" s="5" t="s">
        <v>44</v>
      </c>
      <c r="B36" s="6">
        <v>13157</v>
      </c>
      <c r="C36" s="6">
        <v>5735.9</v>
      </c>
      <c r="D36" s="6">
        <v>1466.9</v>
      </c>
      <c r="E36" s="6">
        <v>1226.8</v>
      </c>
      <c r="F36" s="6">
        <v>3069.3</v>
      </c>
      <c r="G36" s="6">
        <v>200.4</v>
      </c>
      <c r="H36" s="6">
        <v>1457.8</v>
      </c>
      <c r="J36" s="2" t="s">
        <v>44</v>
      </c>
      <c r="K36" s="8">
        <f t="shared" si="0"/>
        <v>13157.099999999997</v>
      </c>
      <c r="M36" s="2" t="s">
        <v>44</v>
      </c>
      <c r="N36" s="11">
        <f t="shared" si="1"/>
        <v>43.59547316657927</v>
      </c>
      <c r="O36" s="11">
        <f t="shared" si="2"/>
        <v>11.149113406449752</v>
      </c>
      <c r="P36" s="11">
        <f t="shared" si="3"/>
        <v>9.324243184288333</v>
      </c>
      <c r="Q36" s="11">
        <f t="shared" si="4"/>
        <v>23.32808901657661</v>
      </c>
      <c r="R36" s="11">
        <f t="shared" si="5"/>
        <v>1.5231319971726296</v>
      </c>
      <c r="S36" s="11">
        <f t="shared" si="6"/>
        <v>11.079949228933431</v>
      </c>
      <c r="U36" s="2" t="s">
        <v>49</v>
      </c>
      <c r="V36" s="11">
        <v>40.106683687425914</v>
      </c>
      <c r="W36" s="11">
        <v>4.449712774687699</v>
      </c>
      <c r="X36" s="11">
        <v>36.55511990517005</v>
      </c>
      <c r="Y36" s="11">
        <v>4.0986596152092645</v>
      </c>
      <c r="Z36" s="11">
        <v>5.051518190936445</v>
      </c>
      <c r="AA36" s="11">
        <v>9.73830582657062</v>
      </c>
      <c r="AB36" s="11"/>
    </row>
    <row r="37" spans="1:28" ht="12">
      <c r="A37" s="5" t="s">
        <v>45</v>
      </c>
      <c r="B37" s="6">
        <v>4079.5</v>
      </c>
      <c r="C37" s="6">
        <v>254.4</v>
      </c>
      <c r="D37" s="6">
        <v>708.2</v>
      </c>
      <c r="E37" s="6">
        <v>307.1</v>
      </c>
      <c r="F37" s="6">
        <v>1735.3</v>
      </c>
      <c r="G37" s="6">
        <v>146.7</v>
      </c>
      <c r="H37" s="6">
        <v>666.2</v>
      </c>
      <c r="J37" s="2" t="s">
        <v>45</v>
      </c>
      <c r="K37" s="8">
        <f t="shared" si="0"/>
        <v>3817.8999999999996</v>
      </c>
      <c r="M37" s="2" t="s">
        <v>45</v>
      </c>
      <c r="N37" s="11">
        <f t="shared" si="1"/>
        <v>6.663348961470966</v>
      </c>
      <c r="O37" s="11">
        <f t="shared" si="2"/>
        <v>18.54946436522696</v>
      </c>
      <c r="P37" s="11">
        <f t="shared" si="3"/>
        <v>8.043688938945495</v>
      </c>
      <c r="Q37" s="11">
        <f t="shared" si="4"/>
        <v>45.451688100788395</v>
      </c>
      <c r="R37" s="11">
        <f t="shared" si="5"/>
        <v>3.8424264648104978</v>
      </c>
      <c r="S37" s="11">
        <f t="shared" si="6"/>
        <v>17.449383168757695</v>
      </c>
      <c r="U37" s="2" t="s">
        <v>34</v>
      </c>
      <c r="V37" s="11">
        <v>22.006615214994486</v>
      </c>
      <c r="W37" s="11">
        <v>24.072032341051084</v>
      </c>
      <c r="X37" s="11">
        <v>9.026093348033811</v>
      </c>
      <c r="Y37" s="11">
        <v>6.87247335538405</v>
      </c>
      <c r="Z37" s="11">
        <v>28.401323042998893</v>
      </c>
      <c r="AA37" s="11">
        <v>9.621462697537671</v>
      </c>
      <c r="AB37" s="11"/>
    </row>
    <row r="38" spans="1:28" ht="12">
      <c r="A38" s="5" t="s">
        <v>46</v>
      </c>
      <c r="B38" s="6">
        <v>6609.7</v>
      </c>
      <c r="C38" s="6">
        <v>2437</v>
      </c>
      <c r="D38" s="6">
        <v>542.4</v>
      </c>
      <c r="E38" s="6">
        <v>1283.5</v>
      </c>
      <c r="F38" s="6">
        <v>1699.2</v>
      </c>
      <c r="G38" s="6">
        <v>266.7</v>
      </c>
      <c r="H38" s="6">
        <v>380.8</v>
      </c>
      <c r="J38" s="2" t="s">
        <v>46</v>
      </c>
      <c r="K38" s="8">
        <f t="shared" si="0"/>
        <v>6609.599999999999</v>
      </c>
      <c r="M38" s="2" t="s">
        <v>46</v>
      </c>
      <c r="N38" s="11">
        <f t="shared" si="1"/>
        <v>36.87061244250787</v>
      </c>
      <c r="O38" s="11">
        <f t="shared" si="2"/>
        <v>8.206245461147423</v>
      </c>
      <c r="P38" s="11">
        <f t="shared" si="3"/>
        <v>19.41872427983539</v>
      </c>
      <c r="Q38" s="11">
        <f t="shared" si="4"/>
        <v>25.70806100217865</v>
      </c>
      <c r="R38" s="11">
        <f t="shared" si="5"/>
        <v>4.035039941902687</v>
      </c>
      <c r="S38" s="11">
        <f t="shared" si="6"/>
        <v>5.761316872427984</v>
      </c>
      <c r="U38" s="2" t="s">
        <v>43</v>
      </c>
      <c r="V38" s="11">
        <v>48.02061801721657</v>
      </c>
      <c r="W38" s="11">
        <v>10.808760040817395</v>
      </c>
      <c r="X38" s="11">
        <v>27.99654622046626</v>
      </c>
      <c r="Y38" s="11">
        <v>0.549464925822235</v>
      </c>
      <c r="Z38" s="11">
        <v>3.147649075067375</v>
      </c>
      <c r="AA38" s="11">
        <v>9.476961720610168</v>
      </c>
      <c r="AB38" s="11"/>
    </row>
    <row r="39" spans="1:28" ht="12">
      <c r="A39" s="5" t="s">
        <v>47</v>
      </c>
      <c r="B39" s="6">
        <v>845</v>
      </c>
      <c r="C39" s="6">
        <v>92.6</v>
      </c>
      <c r="D39" s="6">
        <v>169</v>
      </c>
      <c r="E39" s="6">
        <v>55.2</v>
      </c>
      <c r="F39" s="6">
        <v>461.2</v>
      </c>
      <c r="G39" s="6">
        <v>23.2</v>
      </c>
      <c r="H39" s="6">
        <v>43.8</v>
      </c>
      <c r="J39" s="2" t="s">
        <v>47</v>
      </c>
      <c r="K39" s="8">
        <f t="shared" si="0"/>
        <v>845</v>
      </c>
      <c r="M39" s="2" t="s">
        <v>47</v>
      </c>
      <c r="N39" s="11">
        <f t="shared" si="1"/>
        <v>10.958579881656805</v>
      </c>
      <c r="O39" s="11">
        <f t="shared" si="2"/>
        <v>20</v>
      </c>
      <c r="P39" s="11">
        <f t="shared" si="3"/>
        <v>6.532544378698225</v>
      </c>
      <c r="Q39" s="11">
        <f t="shared" si="4"/>
        <v>54.57988165680473</v>
      </c>
      <c r="R39" s="11">
        <f t="shared" si="5"/>
        <v>2.7455621301775146</v>
      </c>
      <c r="S39" s="11">
        <f t="shared" si="6"/>
        <v>5.183431952662722</v>
      </c>
      <c r="U39" s="2" t="s">
        <v>40</v>
      </c>
      <c r="V39" s="11">
        <v>24.644855235001415</v>
      </c>
      <c r="W39" s="11">
        <v>18.599015133936625</v>
      </c>
      <c r="X39" s="11">
        <v>22.74989042720499</v>
      </c>
      <c r="Y39" s="11">
        <v>0.3996184288550287</v>
      </c>
      <c r="Z39" s="11">
        <v>25.451826642947378</v>
      </c>
      <c r="AA39" s="11">
        <v>8.154794132054555</v>
      </c>
      <c r="AB39" s="11"/>
    </row>
    <row r="40" spans="1:28" ht="12">
      <c r="A40" s="5" t="s">
        <v>48</v>
      </c>
      <c r="B40" s="6">
        <v>2172.3</v>
      </c>
      <c r="C40" s="6">
        <v>266.9</v>
      </c>
      <c r="D40" s="6">
        <v>411.3</v>
      </c>
      <c r="E40" s="6">
        <v>344.5</v>
      </c>
      <c r="F40" s="6">
        <v>1035.7</v>
      </c>
      <c r="G40" s="6">
        <v>9.6</v>
      </c>
      <c r="H40" s="6">
        <v>52.8</v>
      </c>
      <c r="J40" s="2" t="s">
        <v>48</v>
      </c>
      <c r="K40" s="8">
        <f t="shared" si="0"/>
        <v>2120.8</v>
      </c>
      <c r="M40" s="2" t="s">
        <v>48</v>
      </c>
      <c r="N40" s="11">
        <f t="shared" si="1"/>
        <v>12.584873632591473</v>
      </c>
      <c r="O40" s="11">
        <f t="shared" si="2"/>
        <v>19.393625047152018</v>
      </c>
      <c r="P40" s="11">
        <f t="shared" si="3"/>
        <v>16.243870237646167</v>
      </c>
      <c r="Q40" s="11">
        <f t="shared" si="4"/>
        <v>48.83534515277253</v>
      </c>
      <c r="R40" s="11">
        <f t="shared" si="5"/>
        <v>0.4526593738211995</v>
      </c>
      <c r="S40" s="11">
        <f t="shared" si="6"/>
        <v>2.489626556016597</v>
      </c>
      <c r="U40" s="2" t="s">
        <v>26</v>
      </c>
      <c r="V40" s="11">
        <v>53.273298045416006</v>
      </c>
      <c r="W40" s="11">
        <v>5.84312916752595</v>
      </c>
      <c r="X40" s="11">
        <v>19.337320409706464</v>
      </c>
      <c r="Y40" s="11">
        <v>0.9211521275864439</v>
      </c>
      <c r="Z40" s="11">
        <v>14.596365802800118</v>
      </c>
      <c r="AA40" s="11">
        <v>6.02873444696501</v>
      </c>
      <c r="AB40" s="11"/>
    </row>
    <row r="41" spans="1:28" ht="12">
      <c r="A41" s="5" t="s">
        <v>49</v>
      </c>
      <c r="B41" s="6">
        <v>2214.3</v>
      </c>
      <c r="C41" s="6">
        <v>110.8</v>
      </c>
      <c r="D41" s="6">
        <v>801.8</v>
      </c>
      <c r="E41" s="6">
        <v>97.6</v>
      </c>
      <c r="F41" s="6">
        <v>879.7</v>
      </c>
      <c r="G41" s="6">
        <v>89.9</v>
      </c>
      <c r="H41" s="6">
        <v>213.6</v>
      </c>
      <c r="J41" s="2" t="s">
        <v>49</v>
      </c>
      <c r="K41" s="8">
        <f t="shared" si="0"/>
        <v>2193.4</v>
      </c>
      <c r="M41" s="2" t="s">
        <v>49</v>
      </c>
      <c r="N41" s="11">
        <f t="shared" si="1"/>
        <v>5.051518190936445</v>
      </c>
      <c r="O41" s="11">
        <f t="shared" si="2"/>
        <v>36.55511990517005</v>
      </c>
      <c r="P41" s="11">
        <f t="shared" si="3"/>
        <v>4.449712774687699</v>
      </c>
      <c r="Q41" s="11">
        <f t="shared" si="4"/>
        <v>40.106683687425914</v>
      </c>
      <c r="R41" s="11">
        <f t="shared" si="5"/>
        <v>4.0986596152092645</v>
      </c>
      <c r="S41" s="11">
        <f t="shared" si="6"/>
        <v>9.73830582657062</v>
      </c>
      <c r="U41" s="2" t="s">
        <v>46</v>
      </c>
      <c r="V41" s="11">
        <v>25.70806100217865</v>
      </c>
      <c r="W41" s="11">
        <v>19.41872427983539</v>
      </c>
      <c r="X41" s="11">
        <v>8.206245461147423</v>
      </c>
      <c r="Y41" s="11">
        <v>4.035039941902687</v>
      </c>
      <c r="Z41" s="11">
        <v>36.87061244250787</v>
      </c>
      <c r="AA41" s="11">
        <v>5.761316872427984</v>
      </c>
      <c r="AB41" s="11"/>
    </row>
    <row r="42" spans="1:28" ht="12">
      <c r="A42" s="5" t="s">
        <v>50</v>
      </c>
      <c r="B42" s="6">
        <v>4690.9</v>
      </c>
      <c r="C42" s="6">
        <v>1460.4</v>
      </c>
      <c r="D42" s="6">
        <v>1143.8</v>
      </c>
      <c r="E42" s="6">
        <v>71.6</v>
      </c>
      <c r="F42" s="6">
        <v>637.7</v>
      </c>
      <c r="G42" s="6">
        <v>34.1</v>
      </c>
      <c r="H42" s="6">
        <v>1295.9</v>
      </c>
      <c r="J42" s="2" t="s">
        <v>50</v>
      </c>
      <c r="K42" s="8">
        <f t="shared" si="0"/>
        <v>4643.5</v>
      </c>
      <c r="M42" s="2" t="s">
        <v>50</v>
      </c>
      <c r="N42" s="11">
        <f t="shared" si="1"/>
        <v>31.45041455798428</v>
      </c>
      <c r="O42" s="11">
        <f t="shared" si="2"/>
        <v>24.63228168407451</v>
      </c>
      <c r="P42" s="11">
        <f t="shared" si="3"/>
        <v>1.5419403467212232</v>
      </c>
      <c r="Q42" s="11">
        <f t="shared" si="4"/>
        <v>13.733175406482182</v>
      </c>
      <c r="R42" s="11">
        <f t="shared" si="5"/>
        <v>0.734359857865834</v>
      </c>
      <c r="S42" s="11">
        <f t="shared" si="6"/>
        <v>27.90782814687197</v>
      </c>
      <c r="U42" s="2" t="s">
        <v>47</v>
      </c>
      <c r="V42" s="11">
        <v>54.57988165680473</v>
      </c>
      <c r="W42" s="11">
        <v>6.532544378698225</v>
      </c>
      <c r="X42" s="11">
        <v>20</v>
      </c>
      <c r="Y42" s="11">
        <v>2.7455621301775146</v>
      </c>
      <c r="Z42" s="11">
        <v>10.958579881656805</v>
      </c>
      <c r="AA42" s="11">
        <v>5.183431952662722</v>
      </c>
      <c r="AB42" s="11"/>
    </row>
    <row r="43" spans="1:28" ht="12">
      <c r="A43" s="5" t="s">
        <v>51</v>
      </c>
      <c r="B43" s="6">
        <v>27340.5</v>
      </c>
      <c r="C43" s="6">
        <v>3908.6</v>
      </c>
      <c r="D43" s="6">
        <v>4907</v>
      </c>
      <c r="E43" s="6">
        <v>1537.4</v>
      </c>
      <c r="F43" s="6">
        <v>8209.3</v>
      </c>
      <c r="G43" s="6">
        <v>493.1</v>
      </c>
      <c r="H43" s="6">
        <v>7710.4</v>
      </c>
      <c r="J43" s="2" t="s">
        <v>51</v>
      </c>
      <c r="K43" s="8">
        <f t="shared" si="0"/>
        <v>26765.799999999996</v>
      </c>
      <c r="M43" s="2" t="s">
        <v>51</v>
      </c>
      <c r="N43" s="11">
        <f t="shared" si="1"/>
        <v>14.602963483251017</v>
      </c>
      <c r="O43" s="11">
        <f t="shared" si="2"/>
        <v>18.33309671296954</v>
      </c>
      <c r="P43" s="11">
        <f t="shared" si="3"/>
        <v>5.743897062669527</v>
      </c>
      <c r="Q43" s="11">
        <f t="shared" si="4"/>
        <v>30.670856092476225</v>
      </c>
      <c r="R43" s="11">
        <f t="shared" si="5"/>
        <v>1.8422763377145466</v>
      </c>
      <c r="S43" s="11">
        <f t="shared" si="6"/>
        <v>28.80691031091916</v>
      </c>
      <c r="U43" s="2" t="s">
        <v>48</v>
      </c>
      <c r="V43" s="11">
        <v>48.83534515277253</v>
      </c>
      <c r="W43" s="11">
        <v>16.243870237646167</v>
      </c>
      <c r="X43" s="11">
        <v>19.393625047152018</v>
      </c>
      <c r="Y43" s="11">
        <v>0.4526593738211995</v>
      </c>
      <c r="Z43" s="11">
        <v>12.584873632591473</v>
      </c>
      <c r="AA43" s="11">
        <v>2.489626556016597</v>
      </c>
      <c r="AB43" s="11"/>
    </row>
    <row r="44" spans="1:28" ht="12">
      <c r="A44" s="5" t="s">
        <v>52</v>
      </c>
      <c r="B44" s="6">
        <v>181.5</v>
      </c>
      <c r="C44" s="6">
        <v>6.9</v>
      </c>
      <c r="D44" s="6">
        <v>25.9</v>
      </c>
      <c r="E44" s="6">
        <v>5.8</v>
      </c>
      <c r="F44" s="6">
        <v>104.3</v>
      </c>
      <c r="G44" s="6">
        <v>1.3</v>
      </c>
      <c r="H44" s="6">
        <v>21.9</v>
      </c>
      <c r="J44" s="2" t="s">
        <v>52</v>
      </c>
      <c r="K44" s="8">
        <f t="shared" si="0"/>
        <v>166.1</v>
      </c>
      <c r="M44" s="2" t="s">
        <v>52</v>
      </c>
      <c r="N44" s="11">
        <f t="shared" si="1"/>
        <v>4.154124021673691</v>
      </c>
      <c r="O44" s="11">
        <f t="shared" si="2"/>
        <v>15.59301625526791</v>
      </c>
      <c r="P44" s="11">
        <f t="shared" si="3"/>
        <v>3.491872366044552</v>
      </c>
      <c r="Q44" s="11">
        <f t="shared" si="4"/>
        <v>62.79349789283564</v>
      </c>
      <c r="R44" s="11">
        <f t="shared" si="5"/>
        <v>0.78266104756171</v>
      </c>
      <c r="S44" s="11">
        <f t="shared" si="6"/>
        <v>13.184828416616496</v>
      </c>
      <c r="AB44" s="11"/>
    </row>
    <row r="45" spans="1:28" ht="12">
      <c r="A45" s="5" t="s">
        <v>53</v>
      </c>
      <c r="B45" s="6">
        <v>2551.1</v>
      </c>
      <c r="C45" s="6">
        <v>332.4</v>
      </c>
      <c r="D45" s="6">
        <v>1008.6</v>
      </c>
      <c r="E45" s="6">
        <v>181.3</v>
      </c>
      <c r="F45" s="6">
        <v>389.7</v>
      </c>
      <c r="G45" s="6">
        <v>34.5</v>
      </c>
      <c r="H45" s="6">
        <v>552.9</v>
      </c>
      <c r="J45" s="2" t="s">
        <v>53</v>
      </c>
      <c r="K45" s="8">
        <f t="shared" si="0"/>
        <v>2499.4</v>
      </c>
      <c r="M45" s="2" t="s">
        <v>53</v>
      </c>
      <c r="N45" s="11">
        <f t="shared" si="1"/>
        <v>13.299191806033447</v>
      </c>
      <c r="O45" s="11">
        <f t="shared" si="2"/>
        <v>40.35368488437225</v>
      </c>
      <c r="P45" s="11">
        <f t="shared" si="3"/>
        <v>7.253740897815477</v>
      </c>
      <c r="Q45" s="11">
        <f t="shared" si="4"/>
        <v>15.59174201808434</v>
      </c>
      <c r="R45" s="11">
        <f t="shared" si="5"/>
        <v>1.3803312795070817</v>
      </c>
      <c r="S45" s="11">
        <f t="shared" si="6"/>
        <v>22.121309114187405</v>
      </c>
      <c r="U45" s="2" t="s">
        <v>51</v>
      </c>
      <c r="V45" s="11">
        <v>30.670856092476225</v>
      </c>
      <c r="W45" s="11">
        <v>5.743897062669527</v>
      </c>
      <c r="X45" s="11">
        <v>18.33309671296954</v>
      </c>
      <c r="Y45" s="11">
        <v>1.8422763377145466</v>
      </c>
      <c r="Z45" s="11">
        <v>14.602963483251017</v>
      </c>
      <c r="AA45" s="11">
        <v>28.80691031091916</v>
      </c>
      <c r="AB45" s="11"/>
    </row>
    <row r="46" spans="1:28" ht="12">
      <c r="A46" s="5" t="s">
        <v>54</v>
      </c>
      <c r="B46" s="6">
        <v>4000.5</v>
      </c>
      <c r="C46" s="6">
        <v>271.1</v>
      </c>
      <c r="D46" s="6">
        <v>2070</v>
      </c>
      <c r="E46" s="6">
        <v>210.4</v>
      </c>
      <c r="F46" s="6">
        <v>524</v>
      </c>
      <c r="G46" s="6">
        <v>80.3</v>
      </c>
      <c r="H46" s="6">
        <v>745.7</v>
      </c>
      <c r="J46" s="2" t="s">
        <v>54</v>
      </c>
      <c r="K46" s="8">
        <f t="shared" si="0"/>
        <v>3901.5</v>
      </c>
      <c r="M46" s="2" t="s">
        <v>54</v>
      </c>
      <c r="N46" s="11">
        <f t="shared" si="1"/>
        <v>6.948609509163144</v>
      </c>
      <c r="O46" s="11">
        <f t="shared" si="2"/>
        <v>53.05651672433679</v>
      </c>
      <c r="P46" s="11">
        <f t="shared" si="3"/>
        <v>5.3927976419325905</v>
      </c>
      <c r="Q46" s="11">
        <f t="shared" si="4"/>
        <v>13.430731769832116</v>
      </c>
      <c r="R46" s="11">
        <f t="shared" si="5"/>
        <v>2.058182750224273</v>
      </c>
      <c r="S46" s="11">
        <f t="shared" si="6"/>
        <v>19.113161604511085</v>
      </c>
      <c r="AB46" s="11"/>
    </row>
    <row r="47" spans="1:28" ht="12">
      <c r="A47" s="5" t="s">
        <v>55</v>
      </c>
      <c r="B47" s="6">
        <v>19282.6</v>
      </c>
      <c r="C47" s="6">
        <v>2129.8</v>
      </c>
      <c r="D47" s="6">
        <v>2062.6</v>
      </c>
      <c r="E47" s="6">
        <v>941</v>
      </c>
      <c r="F47" s="6">
        <v>6365.9</v>
      </c>
      <c r="G47" s="6">
        <v>48.7</v>
      </c>
      <c r="H47" s="6">
        <v>7734.6</v>
      </c>
      <c r="J47" s="2" t="s">
        <v>55</v>
      </c>
      <c r="K47" s="8">
        <f t="shared" si="0"/>
        <v>19282.6</v>
      </c>
      <c r="M47" s="2" t="s">
        <v>55</v>
      </c>
      <c r="N47" s="11">
        <f t="shared" si="1"/>
        <v>11.045191001213531</v>
      </c>
      <c r="O47" s="11">
        <f t="shared" si="2"/>
        <v>10.696690280356384</v>
      </c>
      <c r="P47" s="11">
        <f t="shared" si="3"/>
        <v>4.880047296526403</v>
      </c>
      <c r="Q47" s="11">
        <f t="shared" si="4"/>
        <v>33.01370147179322</v>
      </c>
      <c r="R47" s="11">
        <f t="shared" si="5"/>
        <v>0.2525593021687947</v>
      </c>
      <c r="S47" s="11">
        <f t="shared" si="6"/>
        <v>40.11181064794167</v>
      </c>
      <c r="U47" s="2" t="s">
        <v>52</v>
      </c>
      <c r="V47" s="11">
        <v>62.79349789283564</v>
      </c>
      <c r="W47" s="11">
        <v>3.491872366044552</v>
      </c>
      <c r="X47" s="11">
        <v>15.59301625526791</v>
      </c>
      <c r="Y47" s="11">
        <v>0.78266104756171</v>
      </c>
      <c r="Z47" s="11">
        <v>4.154124021673691</v>
      </c>
      <c r="AA47" s="11">
        <v>13.184828416616496</v>
      </c>
      <c r="AB47" s="11"/>
    </row>
    <row r="48" spans="21:28" ht="12">
      <c r="U48" s="2" t="s">
        <v>53</v>
      </c>
      <c r="V48" s="11">
        <v>15.59174201808434</v>
      </c>
      <c r="W48" s="11">
        <v>7.253740897815477</v>
      </c>
      <c r="X48" s="11">
        <v>40.35368488437225</v>
      </c>
      <c r="Y48" s="11">
        <v>1.3803312795070817</v>
      </c>
      <c r="Z48" s="11">
        <v>13.299191806033447</v>
      </c>
      <c r="AA48" s="11">
        <v>22.121309114187405</v>
      </c>
      <c r="AB48" s="11"/>
    </row>
    <row r="49" spans="1:28" ht="12">
      <c r="A49" s="3" t="s">
        <v>57</v>
      </c>
      <c r="U49" s="2" t="s">
        <v>54</v>
      </c>
      <c r="V49" s="11">
        <v>13.430731769832116</v>
      </c>
      <c r="W49" s="11">
        <v>5.3927976419325905</v>
      </c>
      <c r="X49" s="11">
        <v>53.05651672433679</v>
      </c>
      <c r="Y49" s="11">
        <v>2.058182750224273</v>
      </c>
      <c r="Z49" s="11">
        <v>6.948609509163144</v>
      </c>
      <c r="AA49" s="11">
        <v>19.113161604511085</v>
      </c>
      <c r="AB49" s="11"/>
    </row>
    <row r="50" spans="1:28" ht="12">
      <c r="A50" s="3" t="s">
        <v>58</v>
      </c>
      <c r="B50" s="3" t="s">
        <v>59</v>
      </c>
      <c r="D50" s="3" t="s">
        <v>80</v>
      </c>
      <c r="AB50" s="11"/>
    </row>
    <row r="51" spans="1:28" ht="12">
      <c r="A51" s="3" t="s">
        <v>60</v>
      </c>
      <c r="B51" s="3" t="s">
        <v>61</v>
      </c>
      <c r="U51" s="2" t="s">
        <v>55</v>
      </c>
      <c r="V51" s="11">
        <v>33.01370147179322</v>
      </c>
      <c r="W51" s="11">
        <v>4.880047296526403</v>
      </c>
      <c r="X51" s="11">
        <v>10.696690280356384</v>
      </c>
      <c r="Y51" s="11">
        <v>0.2525593021687947</v>
      </c>
      <c r="Z51" s="11">
        <v>11.045191001213531</v>
      </c>
      <c r="AA51" s="11">
        <v>40.11181064794167</v>
      </c>
      <c r="AB51" s="11"/>
    </row>
    <row r="52" spans="1:27" ht="12">
      <c r="A52" s="3" t="s">
        <v>62</v>
      </c>
      <c r="B52" s="3" t="s">
        <v>63</v>
      </c>
      <c r="V52" s="11"/>
      <c r="W52" s="11"/>
      <c r="X52" s="11"/>
      <c r="Y52" s="11"/>
      <c r="Z52" s="11"/>
      <c r="AA52" s="11"/>
    </row>
    <row r="53" spans="1:2" ht="12">
      <c r="A53" s="3" t="s">
        <v>64</v>
      </c>
      <c r="B53" s="3" t="s">
        <v>65</v>
      </c>
    </row>
    <row r="54" spans="1:2" ht="12">
      <c r="A54" s="3" t="s">
        <v>66</v>
      </c>
      <c r="B54" s="3" t="s">
        <v>67</v>
      </c>
    </row>
    <row r="55" spans="1:2" ht="12">
      <c r="A55" s="3" t="s">
        <v>68</v>
      </c>
      <c r="B55" s="3" t="s">
        <v>69</v>
      </c>
    </row>
    <row r="56" spans="1:2" ht="12">
      <c r="A56" s="3" t="s">
        <v>70</v>
      </c>
      <c r="B56" s="3" t="s">
        <v>71</v>
      </c>
    </row>
    <row r="57" spans="1:2" ht="12">
      <c r="A57" s="3" t="s">
        <v>72</v>
      </c>
      <c r="B57" s="3" t="s">
        <v>73</v>
      </c>
    </row>
    <row r="58" spans="1:2" ht="12">
      <c r="A58" s="3" t="s">
        <v>74</v>
      </c>
      <c r="B58" s="3" t="s">
        <v>75</v>
      </c>
    </row>
    <row r="59" spans="1:2" ht="12">
      <c r="A59" s="3" t="s">
        <v>56</v>
      </c>
      <c r="B59" s="3" t="s">
        <v>76</v>
      </c>
    </row>
    <row r="60" spans="1:2" ht="12">
      <c r="A60" s="3" t="s">
        <v>77</v>
      </c>
      <c r="B60" s="3" t="s">
        <v>78</v>
      </c>
    </row>
  </sheetData>
  <printOptions/>
  <pageMargins left="0.75" right="0.75" top="1" bottom="1" header="0.5" footer="0.5"/>
  <pageSetup fitToHeight="0" fitToWidth="0" horizontalDpi="300" verticalDpi="300" orientation="portrait" pageOrder="overThenDown"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85" zoomScaleNormal="85" workbookViewId="0" topLeftCell="A1">
      <selection activeCell="D26" sqref="D26"/>
    </sheetView>
  </sheetViews>
  <sheetFormatPr defaultColWidth="9.00390625" defaultRowHeight="14.25"/>
  <cols>
    <col min="1" max="5" width="8.625" style="2" customWidth="1"/>
    <col min="6" max="6" width="8.625" style="13" customWidth="1"/>
    <col min="7" max="11" width="8.625" style="2" customWidth="1"/>
    <col min="12" max="16" width="8.625" style="13" customWidth="1"/>
    <col min="17" max="20" width="9.50390625" style="13" bestFit="1" customWidth="1"/>
    <col min="21" max="21" width="8.75390625" style="13" bestFit="1" customWidth="1"/>
    <col min="22" max="22" width="9.50390625" style="13" bestFit="1" customWidth="1"/>
    <col min="23" max="23" width="8.625" style="14" customWidth="1"/>
    <col min="24" max="16384" width="8.625" style="13" customWidth="1"/>
  </cols>
  <sheetData>
    <row r="1" spans="1:7" ht="12">
      <c r="A1" s="1" t="s">
        <v>188</v>
      </c>
      <c r="G1" s="1" t="s">
        <v>188</v>
      </c>
    </row>
    <row r="2" ht="12"/>
    <row r="3" spans="1:15" ht="12">
      <c r="A3" s="3" t="s">
        <v>1</v>
      </c>
      <c r="B3" s="4">
        <v>43999.49340277778</v>
      </c>
      <c r="G3" s="3" t="s">
        <v>1</v>
      </c>
      <c r="H3" s="4">
        <v>44081.502233796295</v>
      </c>
      <c r="M3" s="22"/>
      <c r="N3" s="14" t="s">
        <v>81</v>
      </c>
      <c r="O3" s="14"/>
    </row>
    <row r="4" spans="1:15" ht="12">
      <c r="A4" s="3" t="s">
        <v>2</v>
      </c>
      <c r="B4" s="4">
        <v>44070.52281766204</v>
      </c>
      <c r="G4" s="3" t="s">
        <v>2</v>
      </c>
      <c r="H4" s="4">
        <v>44082.46780665509</v>
      </c>
      <c r="M4" s="23"/>
      <c r="N4" s="14" t="s">
        <v>117</v>
      </c>
      <c r="O4" s="14"/>
    </row>
    <row r="5" spans="1:15" ht="12">
      <c r="A5" s="3" t="s">
        <v>3</v>
      </c>
      <c r="B5" s="3" t="s">
        <v>4</v>
      </c>
      <c r="G5" s="3" t="s">
        <v>3</v>
      </c>
      <c r="H5" s="3" t="s">
        <v>4</v>
      </c>
      <c r="M5" s="14"/>
      <c r="N5" s="14"/>
      <c r="O5" s="14"/>
    </row>
    <row r="6" ht="12"/>
    <row r="7" spans="1:8" ht="12">
      <c r="A7" s="3" t="s">
        <v>9</v>
      </c>
      <c r="B7" s="3" t="s">
        <v>10</v>
      </c>
      <c r="G7" s="3" t="s">
        <v>9</v>
      </c>
      <c r="H7" s="3" t="s">
        <v>10</v>
      </c>
    </row>
    <row r="8" spans="1:8" ht="12">
      <c r="A8" s="3" t="s">
        <v>11</v>
      </c>
      <c r="B8" s="3" t="s">
        <v>6</v>
      </c>
      <c r="G8" s="3" t="s">
        <v>11</v>
      </c>
      <c r="H8" s="3" t="s">
        <v>6</v>
      </c>
    </row>
    <row r="9" spans="1:8" ht="12">
      <c r="A9" s="3" t="s">
        <v>12</v>
      </c>
      <c r="B9" s="3" t="s">
        <v>13</v>
      </c>
      <c r="G9" s="3" t="s">
        <v>12</v>
      </c>
      <c r="H9" s="3" t="s">
        <v>13</v>
      </c>
    </row>
    <row r="10" spans="1:8" ht="12">
      <c r="A10" s="3" t="s">
        <v>14</v>
      </c>
      <c r="B10" s="3" t="s">
        <v>15</v>
      </c>
      <c r="G10" s="3" t="s">
        <v>14</v>
      </c>
      <c r="H10" s="3" t="s">
        <v>15</v>
      </c>
    </row>
    <row r="11" spans="1:8" ht="12">
      <c r="A11" s="3" t="s">
        <v>89</v>
      </c>
      <c r="B11" s="3" t="s">
        <v>23</v>
      </c>
      <c r="G11" s="3" t="s">
        <v>89</v>
      </c>
      <c r="H11" s="3" t="s">
        <v>23</v>
      </c>
    </row>
    <row r="12" spans="1:30" ht="12">
      <c r="A12" s="3" t="s">
        <v>118</v>
      </c>
      <c r="B12" s="3" t="s">
        <v>6</v>
      </c>
      <c r="G12" s="3" t="s">
        <v>119</v>
      </c>
      <c r="H12" s="3" t="s">
        <v>120</v>
      </c>
      <c r="Q12" s="18" t="s">
        <v>85</v>
      </c>
      <c r="R12" s="15"/>
      <c r="S12" s="15"/>
      <c r="T12" s="15"/>
      <c r="U12" s="14"/>
      <c r="V12" s="15"/>
      <c r="W12" s="15"/>
      <c r="X12" s="15"/>
      <c r="Y12" s="15"/>
      <c r="Z12" s="15"/>
      <c r="AC12" s="14"/>
      <c r="AD12" s="14"/>
    </row>
    <row r="13" spans="13:30" ht="12">
      <c r="M13" s="24" t="s">
        <v>121</v>
      </c>
      <c r="N13" s="15"/>
      <c r="Q13" s="56" t="s">
        <v>122</v>
      </c>
      <c r="R13" s="56"/>
      <c r="S13" s="56"/>
      <c r="T13" s="56"/>
      <c r="U13" s="41"/>
      <c r="V13" s="48"/>
      <c r="W13" s="56" t="s">
        <v>123</v>
      </c>
      <c r="X13" s="56"/>
      <c r="Y13" s="56"/>
      <c r="Z13" s="56"/>
      <c r="AC13" s="41"/>
      <c r="AD13" s="41"/>
    </row>
    <row r="14" spans="1:30" ht="12">
      <c r="A14" s="5" t="s">
        <v>189</v>
      </c>
      <c r="B14" s="5" t="s">
        <v>179</v>
      </c>
      <c r="C14" s="5" t="s">
        <v>180</v>
      </c>
      <c r="D14" s="5" t="s">
        <v>181</v>
      </c>
      <c r="E14" s="5" t="s">
        <v>182</v>
      </c>
      <c r="G14" s="5" t="s">
        <v>190</v>
      </c>
      <c r="H14" s="5" t="s">
        <v>179</v>
      </c>
      <c r="I14" s="5" t="s">
        <v>180</v>
      </c>
      <c r="J14" s="5" t="s">
        <v>181</v>
      </c>
      <c r="K14" s="5" t="s">
        <v>182</v>
      </c>
      <c r="M14" s="9" t="s">
        <v>122</v>
      </c>
      <c r="N14" s="9" t="s">
        <v>123</v>
      </c>
      <c r="Q14" s="13" t="s">
        <v>179</v>
      </c>
      <c r="R14" s="13" t="s">
        <v>181</v>
      </c>
      <c r="S14" s="13" t="s">
        <v>180</v>
      </c>
      <c r="T14" s="13" t="s">
        <v>182</v>
      </c>
      <c r="W14" s="13" t="s">
        <v>179</v>
      </c>
      <c r="X14" s="13" t="s">
        <v>181</v>
      </c>
      <c r="Y14" s="13" t="s">
        <v>180</v>
      </c>
      <c r="Z14" s="13" t="s">
        <v>182</v>
      </c>
      <c r="AC14" s="14"/>
      <c r="AD14" s="14"/>
    </row>
    <row r="15" spans="1:30" ht="12">
      <c r="A15" s="5" t="s">
        <v>124</v>
      </c>
      <c r="B15" s="6">
        <v>5950.3</v>
      </c>
      <c r="C15" s="6">
        <v>547.3</v>
      </c>
      <c r="D15" s="6">
        <v>186</v>
      </c>
      <c r="E15" s="6">
        <v>1871.9</v>
      </c>
      <c r="G15" s="5" t="s">
        <v>125</v>
      </c>
      <c r="H15" s="6">
        <v>7987.7</v>
      </c>
      <c r="I15" s="6">
        <v>1198.1</v>
      </c>
      <c r="J15" s="6">
        <v>221.7</v>
      </c>
      <c r="K15" s="6">
        <v>750</v>
      </c>
      <c r="M15" s="25">
        <f>SUM(B15:E15)</f>
        <v>8555.5</v>
      </c>
      <c r="N15" s="25">
        <f>SUM(H15:K15)</f>
        <v>10157.5</v>
      </c>
      <c r="P15" s="13" t="s">
        <v>124</v>
      </c>
      <c r="Q15" s="19">
        <f>B15/M15*100</f>
        <v>69.54941265852376</v>
      </c>
      <c r="R15" s="19">
        <f>D15/M15*100</f>
        <v>2.174040091169423</v>
      </c>
      <c r="S15" s="19">
        <f>C15/M15*100</f>
        <v>6.397054526328093</v>
      </c>
      <c r="T15" s="19">
        <f>E15/M15*100</f>
        <v>21.87949272397873</v>
      </c>
      <c r="V15" s="13" t="s">
        <v>125</v>
      </c>
      <c r="W15" s="19">
        <f>H15/N15*100</f>
        <v>78.63844449913857</v>
      </c>
      <c r="X15" s="19">
        <f>J15/N15*100</f>
        <v>2.182623677085897</v>
      </c>
      <c r="Y15" s="19">
        <f>I15/N15*100</f>
        <v>11.795225203051931</v>
      </c>
      <c r="Z15" s="19">
        <f>K15/N15*100</f>
        <v>7.383706620723602</v>
      </c>
      <c r="AC15" s="42"/>
      <c r="AD15" s="42"/>
    </row>
    <row r="16" spans="1:30" ht="12">
      <c r="A16" s="5" t="s">
        <v>126</v>
      </c>
      <c r="B16" s="6">
        <v>14054.5</v>
      </c>
      <c r="C16" s="6">
        <v>4701.2</v>
      </c>
      <c r="D16" s="6">
        <v>1244.8</v>
      </c>
      <c r="E16" s="6">
        <v>14950.5</v>
      </c>
      <c r="G16" s="5" t="s">
        <v>127</v>
      </c>
      <c r="H16" s="6">
        <v>24600</v>
      </c>
      <c r="I16" s="6">
        <v>5509.6</v>
      </c>
      <c r="J16" s="6">
        <v>1687.1</v>
      </c>
      <c r="K16" s="6">
        <v>5752.2</v>
      </c>
      <c r="M16" s="25">
        <f aca="true" t="shared" si="0" ref="M16:M24">SUM(B16:E16)</f>
        <v>34951</v>
      </c>
      <c r="N16" s="25">
        <f aca="true" t="shared" si="1" ref="N16:N24">SUM(H16:K16)</f>
        <v>37548.899999999994</v>
      </c>
      <c r="P16" s="13" t="s">
        <v>126</v>
      </c>
      <c r="Q16" s="19">
        <f aca="true" t="shared" si="2" ref="Q16:Q24">B16/M16*100</f>
        <v>40.212011101256046</v>
      </c>
      <c r="R16" s="19">
        <f aca="true" t="shared" si="3" ref="R16:R24">D16/M16*100</f>
        <v>3.5615576092243426</v>
      </c>
      <c r="S16" s="19">
        <f aca="true" t="shared" si="4" ref="S16:S24">C16/M16*100</f>
        <v>13.45083116362908</v>
      </c>
      <c r="T16" s="19">
        <f aca="true" t="shared" si="5" ref="T16:T24">E16/M16*100</f>
        <v>42.775600125890534</v>
      </c>
      <c r="V16" s="13" t="s">
        <v>127</v>
      </c>
      <c r="W16" s="19">
        <f aca="true" t="shared" si="6" ref="W16:W24">H16/N16*100</f>
        <v>65.51456900202137</v>
      </c>
      <c r="X16" s="19">
        <f aca="true" t="shared" si="7" ref="X16:X23">J16/N16*100</f>
        <v>4.493074364362205</v>
      </c>
      <c r="Y16" s="19">
        <f aca="true" t="shared" si="8" ref="Y16:Y24">I16/N16*100</f>
        <v>14.673132901363292</v>
      </c>
      <c r="Z16" s="19">
        <f aca="true" t="shared" si="9" ref="Z16:Z24">K16/N16*100</f>
        <v>15.319223732253143</v>
      </c>
      <c r="AC16" s="42"/>
      <c r="AD16" s="42"/>
    </row>
    <row r="17" spans="1:30" ht="12">
      <c r="A17" s="5" t="s">
        <v>128</v>
      </c>
      <c r="B17" s="6">
        <v>6234.3</v>
      </c>
      <c r="C17" s="6">
        <v>1644.4</v>
      </c>
      <c r="D17" s="6">
        <v>515.6</v>
      </c>
      <c r="E17" s="6">
        <v>4263.3</v>
      </c>
      <c r="G17" s="5" t="s">
        <v>129</v>
      </c>
      <c r="H17" s="6">
        <v>16912.6</v>
      </c>
      <c r="I17" s="6">
        <v>6115.6</v>
      </c>
      <c r="J17" s="6">
        <v>1269.8</v>
      </c>
      <c r="K17" s="6">
        <v>7611.5</v>
      </c>
      <c r="M17" s="25">
        <f t="shared" si="0"/>
        <v>12657.600000000002</v>
      </c>
      <c r="N17" s="25">
        <f t="shared" si="1"/>
        <v>31909.499999999996</v>
      </c>
      <c r="P17" s="13" t="s">
        <v>128</v>
      </c>
      <c r="Q17" s="19">
        <f t="shared" si="2"/>
        <v>49.25341296928327</v>
      </c>
      <c r="R17" s="19">
        <f t="shared" si="3"/>
        <v>4.073442042725318</v>
      </c>
      <c r="S17" s="19">
        <f t="shared" si="4"/>
        <v>12.99140437365693</v>
      </c>
      <c r="T17" s="19">
        <f t="shared" si="5"/>
        <v>33.681740614334466</v>
      </c>
      <c r="V17" s="13" t="s">
        <v>129</v>
      </c>
      <c r="W17" s="19">
        <f t="shared" si="6"/>
        <v>53.00177063257024</v>
      </c>
      <c r="X17" s="19">
        <f t="shared" si="7"/>
        <v>3.9793791817483823</v>
      </c>
      <c r="Y17" s="19">
        <f t="shared" si="8"/>
        <v>19.165452294771153</v>
      </c>
      <c r="Z17" s="19">
        <f t="shared" si="9"/>
        <v>23.853397890910234</v>
      </c>
      <c r="AC17" s="42"/>
      <c r="AD17" s="42"/>
    </row>
    <row r="18" spans="1:30" ht="12">
      <c r="A18" s="5" t="s">
        <v>130</v>
      </c>
      <c r="B18" s="6">
        <v>20261</v>
      </c>
      <c r="C18" s="6">
        <v>6259.1</v>
      </c>
      <c r="D18" s="6">
        <v>1673.9</v>
      </c>
      <c r="E18" s="6">
        <v>16794.3</v>
      </c>
      <c r="G18" s="5" t="s">
        <v>131</v>
      </c>
      <c r="H18" s="6">
        <v>7852.2</v>
      </c>
      <c r="I18" s="6">
        <v>3893.1</v>
      </c>
      <c r="J18" s="6">
        <v>570.4</v>
      </c>
      <c r="K18" s="6">
        <v>5601.3</v>
      </c>
      <c r="M18" s="25">
        <f t="shared" si="0"/>
        <v>44988.3</v>
      </c>
      <c r="N18" s="25">
        <f t="shared" si="1"/>
        <v>17917</v>
      </c>
      <c r="P18" s="13" t="s">
        <v>130</v>
      </c>
      <c r="Q18" s="19">
        <f t="shared" si="2"/>
        <v>45.036153844444</v>
      </c>
      <c r="R18" s="19">
        <f t="shared" si="3"/>
        <v>3.7207451715223736</v>
      </c>
      <c r="S18" s="19">
        <f t="shared" si="4"/>
        <v>13.912728420500443</v>
      </c>
      <c r="T18" s="19">
        <f t="shared" si="5"/>
        <v>37.33037256353318</v>
      </c>
      <c r="V18" s="13" t="s">
        <v>131</v>
      </c>
      <c r="W18" s="19">
        <f t="shared" si="6"/>
        <v>43.82541720154043</v>
      </c>
      <c r="X18" s="19">
        <f t="shared" si="7"/>
        <v>3.183568677792041</v>
      </c>
      <c r="Y18" s="19">
        <f t="shared" si="8"/>
        <v>21.728525980911982</v>
      </c>
      <c r="Z18" s="19">
        <f t="shared" si="9"/>
        <v>31.26248813975554</v>
      </c>
      <c r="AC18" s="42"/>
      <c r="AD18" s="42"/>
    </row>
    <row r="19" spans="1:30" ht="12">
      <c r="A19" s="5" t="s">
        <v>132</v>
      </c>
      <c r="B19" s="6">
        <v>3802.7</v>
      </c>
      <c r="C19" s="6">
        <v>938.3</v>
      </c>
      <c r="D19" s="6">
        <v>198.6</v>
      </c>
      <c r="E19" s="6">
        <v>986</v>
      </c>
      <c r="G19" s="5" t="s">
        <v>133</v>
      </c>
      <c r="H19" s="6">
        <v>13745.1</v>
      </c>
      <c r="I19" s="6">
        <v>4170.9</v>
      </c>
      <c r="J19" s="6">
        <v>1417.5</v>
      </c>
      <c r="K19" s="6">
        <v>12067.5</v>
      </c>
      <c r="M19" s="25">
        <f t="shared" si="0"/>
        <v>5925.6</v>
      </c>
      <c r="N19" s="25">
        <f t="shared" si="1"/>
        <v>31401</v>
      </c>
      <c r="P19" s="13" t="s">
        <v>132</v>
      </c>
      <c r="Q19" s="19">
        <f t="shared" si="2"/>
        <v>64.17409207506412</v>
      </c>
      <c r="R19" s="19">
        <f t="shared" si="3"/>
        <v>3.3515593357634668</v>
      </c>
      <c r="S19" s="19">
        <f t="shared" si="4"/>
        <v>15.834683407587416</v>
      </c>
      <c r="T19" s="19">
        <f t="shared" si="5"/>
        <v>16.639665181584988</v>
      </c>
      <c r="V19" s="13" t="s">
        <v>133</v>
      </c>
      <c r="W19" s="19">
        <f t="shared" si="6"/>
        <v>43.772809783127926</v>
      </c>
      <c r="X19" s="19">
        <f t="shared" si="7"/>
        <v>4.514187446259673</v>
      </c>
      <c r="Y19" s="19">
        <f t="shared" si="8"/>
        <v>13.282698003248303</v>
      </c>
      <c r="Z19" s="19">
        <f t="shared" si="9"/>
        <v>38.4303047673641</v>
      </c>
      <c r="AC19" s="42"/>
      <c r="AD19" s="42"/>
    </row>
    <row r="20" spans="1:30" ht="12">
      <c r="A20" s="5" t="s">
        <v>134</v>
      </c>
      <c r="B20" s="6">
        <v>2933.9</v>
      </c>
      <c r="C20" s="6">
        <v>1053.9</v>
      </c>
      <c r="D20" s="6">
        <v>127.6</v>
      </c>
      <c r="E20" s="6">
        <v>995.8</v>
      </c>
      <c r="G20" s="5" t="s">
        <v>135</v>
      </c>
      <c r="H20" s="6">
        <v>5380.2</v>
      </c>
      <c r="I20" s="6">
        <v>437.8</v>
      </c>
      <c r="J20" s="6">
        <v>145.5</v>
      </c>
      <c r="K20" s="6">
        <v>1058</v>
      </c>
      <c r="M20" s="25">
        <f t="shared" si="0"/>
        <v>5111.200000000001</v>
      </c>
      <c r="N20" s="25">
        <f t="shared" si="1"/>
        <v>7021.5</v>
      </c>
      <c r="P20" s="13" t="s">
        <v>134</v>
      </c>
      <c r="Q20" s="19">
        <f t="shared" si="2"/>
        <v>57.401393019251834</v>
      </c>
      <c r="R20" s="19">
        <f t="shared" si="3"/>
        <v>2.4964783221161366</v>
      </c>
      <c r="S20" s="19">
        <f t="shared" si="4"/>
        <v>20.619424010017216</v>
      </c>
      <c r="T20" s="19">
        <f t="shared" si="5"/>
        <v>19.482704648614803</v>
      </c>
      <c r="V20" s="13" t="s">
        <v>135</v>
      </c>
      <c r="W20" s="19">
        <f t="shared" si="6"/>
        <v>76.6246528519547</v>
      </c>
      <c r="X20" s="19">
        <f t="shared" si="7"/>
        <v>2.0722067934202095</v>
      </c>
      <c r="Y20" s="19">
        <f t="shared" si="8"/>
        <v>6.2351349426760665</v>
      </c>
      <c r="Z20" s="19">
        <f t="shared" si="9"/>
        <v>15.068005411949015</v>
      </c>
      <c r="AC20" s="42"/>
      <c r="AD20" s="42"/>
    </row>
    <row r="21" spans="1:30" ht="12">
      <c r="A21" s="5" t="s">
        <v>136</v>
      </c>
      <c r="B21" s="6">
        <v>952.4</v>
      </c>
      <c r="C21" s="6">
        <v>265.9</v>
      </c>
      <c r="D21" s="26" t="s">
        <v>79</v>
      </c>
      <c r="E21" s="6">
        <v>231.1</v>
      </c>
      <c r="G21" s="5" t="s">
        <v>137</v>
      </c>
      <c r="H21" s="6">
        <v>9357.3</v>
      </c>
      <c r="I21" s="6">
        <v>2850.4</v>
      </c>
      <c r="J21" s="6">
        <v>1000.6</v>
      </c>
      <c r="K21" s="6">
        <v>9293.5</v>
      </c>
      <c r="M21" s="25">
        <f t="shared" si="0"/>
        <v>1449.3999999999999</v>
      </c>
      <c r="N21" s="25">
        <f t="shared" si="1"/>
        <v>22501.8</v>
      </c>
      <c r="P21" s="13" t="s">
        <v>136</v>
      </c>
      <c r="Q21" s="19">
        <f t="shared" si="2"/>
        <v>65.70994894439079</v>
      </c>
      <c r="R21" s="19"/>
      <c r="S21" s="19">
        <f t="shared" si="4"/>
        <v>18.345522285083483</v>
      </c>
      <c r="T21" s="19">
        <f t="shared" si="5"/>
        <v>15.944528770525737</v>
      </c>
      <c r="V21" s="13" t="s">
        <v>137</v>
      </c>
      <c r="W21" s="19">
        <f t="shared" si="6"/>
        <v>41.5846732261419</v>
      </c>
      <c r="X21" s="19">
        <f t="shared" si="7"/>
        <v>4.446755370681457</v>
      </c>
      <c r="Y21" s="19">
        <f t="shared" si="8"/>
        <v>12.667431049960449</v>
      </c>
      <c r="Z21" s="19">
        <f t="shared" si="9"/>
        <v>41.301140353216184</v>
      </c>
      <c r="AC21" s="42"/>
      <c r="AD21" s="42"/>
    </row>
    <row r="22" spans="1:30" ht="12">
      <c r="A22" s="5" t="s">
        <v>138</v>
      </c>
      <c r="B22" s="6">
        <v>10300.1</v>
      </c>
      <c r="C22" s="6">
        <v>3064.3</v>
      </c>
      <c r="D22" s="6">
        <v>579.2</v>
      </c>
      <c r="E22" s="6">
        <v>4286.6</v>
      </c>
      <c r="G22" s="5" t="s">
        <v>139</v>
      </c>
      <c r="H22" s="6">
        <v>3340.1</v>
      </c>
      <c r="I22" s="6">
        <v>1635.9</v>
      </c>
      <c r="J22" s="6">
        <v>567.8</v>
      </c>
      <c r="K22" s="6">
        <v>9233.8</v>
      </c>
      <c r="M22" s="25">
        <f t="shared" si="0"/>
        <v>18230.200000000004</v>
      </c>
      <c r="N22" s="25">
        <f t="shared" si="1"/>
        <v>14777.599999999999</v>
      </c>
      <c r="P22" s="13" t="s">
        <v>138</v>
      </c>
      <c r="Q22" s="19">
        <f t="shared" si="2"/>
        <v>56.50020295992363</v>
      </c>
      <c r="R22" s="19">
        <f t="shared" si="3"/>
        <v>3.1771456155171087</v>
      </c>
      <c r="S22" s="19">
        <f t="shared" si="4"/>
        <v>16.80892145999495</v>
      </c>
      <c r="T22" s="19">
        <f t="shared" si="5"/>
        <v>23.51372996456429</v>
      </c>
      <c r="V22" s="13" t="s">
        <v>139</v>
      </c>
      <c r="W22" s="19">
        <f t="shared" si="6"/>
        <v>22.60245236032915</v>
      </c>
      <c r="X22" s="19">
        <f t="shared" si="7"/>
        <v>3.8423018622780427</v>
      </c>
      <c r="Y22" s="19">
        <f t="shared" si="8"/>
        <v>11.070133174534433</v>
      </c>
      <c r="Z22" s="19">
        <f t="shared" si="9"/>
        <v>62.485112602858386</v>
      </c>
      <c r="AC22" s="42"/>
      <c r="AD22" s="42"/>
    </row>
    <row r="23" spans="1:30" ht="12">
      <c r="A23" s="5" t="s">
        <v>140</v>
      </c>
      <c r="B23" s="6">
        <v>23875.8</v>
      </c>
      <c r="C23" s="6">
        <v>8488.1</v>
      </c>
      <c r="D23" s="6">
        <v>2460.2</v>
      </c>
      <c r="E23" s="6">
        <v>13338.3</v>
      </c>
      <c r="G23" s="5" t="s">
        <v>141</v>
      </c>
      <c r="H23" s="6">
        <v>5295.8</v>
      </c>
      <c r="I23" s="6">
        <v>2555.5</v>
      </c>
      <c r="J23" s="6">
        <v>545.5</v>
      </c>
      <c r="K23" s="6">
        <v>8493.5</v>
      </c>
      <c r="M23" s="25">
        <f t="shared" si="0"/>
        <v>48162.399999999994</v>
      </c>
      <c r="N23" s="25">
        <f t="shared" si="1"/>
        <v>16890.3</v>
      </c>
      <c r="P23" s="13" t="s">
        <v>140</v>
      </c>
      <c r="Q23" s="19">
        <f t="shared" si="2"/>
        <v>49.57352623623408</v>
      </c>
      <c r="R23" s="19">
        <f t="shared" si="3"/>
        <v>5.108134146138897</v>
      </c>
      <c r="S23" s="19">
        <f t="shared" si="4"/>
        <v>17.623914090659937</v>
      </c>
      <c r="T23" s="19">
        <f t="shared" si="5"/>
        <v>27.6944255269671</v>
      </c>
      <c r="V23" s="13" t="s">
        <v>141</v>
      </c>
      <c r="W23" s="19">
        <f t="shared" si="6"/>
        <v>31.354090809517892</v>
      </c>
      <c r="X23" s="19">
        <f t="shared" si="7"/>
        <v>3.229664363569623</v>
      </c>
      <c r="Y23" s="19">
        <f t="shared" si="8"/>
        <v>15.129985849866493</v>
      </c>
      <c r="Z23" s="19">
        <f t="shared" si="9"/>
        <v>50.286258977045996</v>
      </c>
      <c r="AC23" s="42"/>
      <c r="AD23" s="42"/>
    </row>
    <row r="24" spans="1:30" ht="12">
      <c r="A24" s="5" t="s">
        <v>142</v>
      </c>
      <c r="B24" s="6">
        <v>6111.9</v>
      </c>
      <c r="C24" s="6">
        <v>1358.2</v>
      </c>
      <c r="D24" s="6">
        <v>382.8</v>
      </c>
      <c r="E24" s="6">
        <v>2323</v>
      </c>
      <c r="G24" s="5" t="s">
        <v>143</v>
      </c>
      <c r="H24" s="6">
        <v>477.6</v>
      </c>
      <c r="I24" s="6">
        <v>172.7</v>
      </c>
      <c r="J24" s="26" t="s">
        <v>79</v>
      </c>
      <c r="K24" s="6">
        <v>497.9</v>
      </c>
      <c r="M24" s="25">
        <f t="shared" si="0"/>
        <v>10175.9</v>
      </c>
      <c r="N24" s="25">
        <f t="shared" si="1"/>
        <v>1148.1999999999998</v>
      </c>
      <c r="P24" s="13" t="s">
        <v>142</v>
      </c>
      <c r="Q24" s="19">
        <f t="shared" si="2"/>
        <v>60.06250061419629</v>
      </c>
      <c r="R24" s="19">
        <f t="shared" si="3"/>
        <v>3.761829420493519</v>
      </c>
      <c r="S24" s="19">
        <f t="shared" si="4"/>
        <v>13.347222358710287</v>
      </c>
      <c r="T24" s="19">
        <f t="shared" si="5"/>
        <v>22.82844760659991</v>
      </c>
      <c r="V24" s="13" t="s">
        <v>143</v>
      </c>
      <c r="W24" s="19">
        <f t="shared" si="6"/>
        <v>41.59554084654242</v>
      </c>
      <c r="X24" s="19"/>
      <c r="Y24" s="19">
        <f t="shared" si="8"/>
        <v>15.040933635255183</v>
      </c>
      <c r="Z24" s="19">
        <f t="shared" si="9"/>
        <v>43.36352551820241</v>
      </c>
      <c r="AD24" s="42"/>
    </row>
    <row r="25" ht="12"/>
    <row r="26" ht="12"/>
    <row r="27" spans="14:30" ht="12">
      <c r="N27" s="29" t="s">
        <v>191</v>
      </c>
      <c r="P27" s="12"/>
      <c r="AC27" s="43"/>
      <c r="AD27" s="44"/>
    </row>
    <row r="28" ht="12">
      <c r="N28" s="13" t="s">
        <v>208</v>
      </c>
    </row>
    <row r="29" ht="12">
      <c r="N29" s="17" t="s">
        <v>192</v>
      </c>
    </row>
  </sheetData>
  <mergeCells count="2">
    <mergeCell ref="Q13:T13"/>
    <mergeCell ref="W13:Z1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1"/>
  <sheetViews>
    <sheetView zoomScale="70" zoomScaleNormal="70" workbookViewId="0" topLeftCell="A1"/>
  </sheetViews>
  <sheetFormatPr defaultColWidth="9.00390625" defaultRowHeight="14.25"/>
  <cols>
    <col min="1" max="8" width="8.625" style="2" customWidth="1"/>
    <col min="9" max="9" width="25.625" style="2" bestFit="1" customWidth="1"/>
    <col min="10" max="11" width="8.625" style="2" customWidth="1"/>
    <col min="12" max="12" width="19.375" style="2" customWidth="1"/>
    <col min="13" max="15" width="8.625" style="2" customWidth="1"/>
    <col min="16" max="18" width="15.125" style="2" customWidth="1"/>
    <col min="19" max="19" width="15.125" style="36" customWidth="1"/>
    <col min="20" max="16384" width="8.625" style="2" customWidth="1"/>
  </cols>
  <sheetData>
    <row r="1" ht="12">
      <c r="A1" s="1" t="s">
        <v>0</v>
      </c>
    </row>
    <row r="2" ht="12"/>
    <row r="3" spans="1:6" ht="12">
      <c r="A3" s="3" t="s">
        <v>1</v>
      </c>
      <c r="B3" s="4">
        <v>44081.50513888889</v>
      </c>
      <c r="E3" s="22"/>
      <c r="F3" s="14" t="s">
        <v>81</v>
      </c>
    </row>
    <row r="4" spans="1:6" ht="12">
      <c r="A4" s="3" t="s">
        <v>2</v>
      </c>
      <c r="B4" s="4">
        <v>44085.55514452547</v>
      </c>
      <c r="E4" s="23"/>
      <c r="F4" s="14" t="s">
        <v>117</v>
      </c>
    </row>
    <row r="5" spans="1:2" ht="12">
      <c r="A5" s="3" t="s">
        <v>3</v>
      </c>
      <c r="B5" s="3" t="s">
        <v>4</v>
      </c>
    </row>
    <row r="6" ht="12"/>
    <row r="7" spans="1:2" ht="12">
      <c r="A7" s="3" t="s">
        <v>5</v>
      </c>
      <c r="B7" s="3" t="s">
        <v>115</v>
      </c>
    </row>
    <row r="8" spans="1:2" ht="12">
      <c r="A8" s="3" t="s">
        <v>7</v>
      </c>
      <c r="B8" s="3" t="s">
        <v>8</v>
      </c>
    </row>
    <row r="9" spans="1:2" ht="12">
      <c r="A9" s="3" t="s">
        <v>9</v>
      </c>
      <c r="B9" s="3" t="s">
        <v>10</v>
      </c>
    </row>
    <row r="10" spans="1:2" ht="12">
      <c r="A10" s="3" t="s">
        <v>11</v>
      </c>
      <c r="B10" s="3" t="s">
        <v>6</v>
      </c>
    </row>
    <row r="11" spans="1:2" ht="12">
      <c r="A11" s="3" t="s">
        <v>12</v>
      </c>
      <c r="B11" s="3" t="s">
        <v>13</v>
      </c>
    </row>
    <row r="12" spans="1:25" ht="12">
      <c r="A12" s="3" t="s">
        <v>14</v>
      </c>
      <c r="B12" s="3" t="s">
        <v>15</v>
      </c>
      <c r="P12" s="31" t="s">
        <v>150</v>
      </c>
      <c r="Q12" s="10"/>
      <c r="R12" s="10"/>
      <c r="U12" s="31" t="s">
        <v>150</v>
      </c>
      <c r="V12" s="10"/>
      <c r="W12" s="10"/>
      <c r="X12" s="10"/>
      <c r="Y12" s="10"/>
    </row>
    <row r="13" spans="12:25" ht="11.5" customHeight="1">
      <c r="L13" s="49"/>
      <c r="P13" s="31" t="s">
        <v>19</v>
      </c>
      <c r="Q13" s="50"/>
      <c r="R13" s="50"/>
      <c r="S13" s="53"/>
      <c r="U13" s="31" t="s">
        <v>20</v>
      </c>
      <c r="V13" s="10"/>
      <c r="W13" s="10"/>
      <c r="X13" s="10"/>
      <c r="Y13" s="10"/>
    </row>
    <row r="14" spans="1:25" ht="12">
      <c r="A14" s="5" t="s">
        <v>16</v>
      </c>
      <c r="B14" s="5" t="s">
        <v>17</v>
      </c>
      <c r="C14" s="5" t="s">
        <v>18</v>
      </c>
      <c r="D14" s="5" t="s">
        <v>19</v>
      </c>
      <c r="E14" s="5" t="s">
        <v>20</v>
      </c>
      <c r="F14" s="5" t="s">
        <v>21</v>
      </c>
      <c r="G14" s="5" t="s">
        <v>22</v>
      </c>
      <c r="I14" s="31" t="s">
        <v>82</v>
      </c>
      <c r="L14" s="31" t="s">
        <v>19</v>
      </c>
      <c r="M14" s="31" t="s">
        <v>20</v>
      </c>
      <c r="N14" s="46"/>
      <c r="O14" s="46"/>
      <c r="P14" s="31" t="s">
        <v>164</v>
      </c>
      <c r="Q14" s="31" t="s">
        <v>165</v>
      </c>
      <c r="R14" s="31" t="s">
        <v>166</v>
      </c>
      <c r="S14" s="45"/>
      <c r="U14" s="31" t="s">
        <v>164</v>
      </c>
      <c r="V14" s="31" t="s">
        <v>165</v>
      </c>
      <c r="W14" s="31" t="s">
        <v>166</v>
      </c>
      <c r="X14" s="10"/>
      <c r="Y14" s="10"/>
    </row>
    <row r="15" spans="1:25" ht="12">
      <c r="A15" s="5" t="s">
        <v>23</v>
      </c>
      <c r="B15" s="6">
        <v>7091.6</v>
      </c>
      <c r="C15" s="6">
        <v>6301.1</v>
      </c>
      <c r="D15" s="6">
        <v>3084.6</v>
      </c>
      <c r="E15" s="6">
        <v>4592.1</v>
      </c>
      <c r="F15" s="6">
        <v>660.4</v>
      </c>
      <c r="G15" s="6">
        <v>11910.3</v>
      </c>
      <c r="I15" s="8">
        <f>SUM(B15:G15)</f>
        <v>33640.100000000006</v>
      </c>
      <c r="K15" s="2" t="s">
        <v>83</v>
      </c>
      <c r="L15" s="11">
        <f>D15/I15*100</f>
        <v>9.169413884025312</v>
      </c>
      <c r="M15" s="11">
        <f>E15/I15*100</f>
        <v>13.65067285769067</v>
      </c>
      <c r="O15" s="11" t="s">
        <v>83</v>
      </c>
      <c r="P15" s="11">
        <v>9.169413884025312</v>
      </c>
      <c r="Q15" s="11">
        <v>9.772223063780993</v>
      </c>
      <c r="R15" s="11">
        <v>6.013689103619925</v>
      </c>
      <c r="S15" s="54"/>
      <c r="T15" s="2" t="s">
        <v>83</v>
      </c>
      <c r="U15" s="11">
        <v>13.65067285769067</v>
      </c>
      <c r="V15" s="11">
        <v>29.17880268983489</v>
      </c>
      <c r="W15" s="19">
        <v>45.572720899392685</v>
      </c>
      <c r="X15" s="13"/>
      <c r="Y15" s="13"/>
    </row>
    <row r="16" spans="1:13" ht="12">
      <c r="A16" s="5" t="s">
        <v>24</v>
      </c>
      <c r="B16" s="6">
        <v>65.4</v>
      </c>
      <c r="C16" s="6">
        <v>60.1</v>
      </c>
      <c r="D16" s="6">
        <v>51.6</v>
      </c>
      <c r="E16" s="6">
        <v>112.2</v>
      </c>
      <c r="F16" s="6">
        <v>4.4</v>
      </c>
      <c r="G16" s="6">
        <v>307.3</v>
      </c>
      <c r="I16" s="8">
        <f>SUM(B16:G16)</f>
        <v>601</v>
      </c>
      <c r="K16" s="2" t="s">
        <v>24</v>
      </c>
      <c r="L16" s="11">
        <f aca="true" t="shared" si="0" ref="L16:L47">D16/I16*100</f>
        <v>8.58569051580699</v>
      </c>
      <c r="M16" s="11">
        <f aca="true" t="shared" si="1" ref="M16:M47">E16/I16*100</f>
        <v>18.668885191347755</v>
      </c>
    </row>
    <row r="17" spans="1:26" ht="12">
      <c r="A17" s="5" t="s">
        <v>25</v>
      </c>
      <c r="B17" s="6">
        <v>139.4</v>
      </c>
      <c r="C17" s="6">
        <v>35.3</v>
      </c>
      <c r="D17" s="6">
        <v>98</v>
      </c>
      <c r="E17" s="6">
        <v>21.9</v>
      </c>
      <c r="F17" s="28" t="s">
        <v>79</v>
      </c>
      <c r="G17" s="6">
        <v>196.7</v>
      </c>
      <c r="I17" s="8">
        <f aca="true" t="shared" si="2" ref="I17:I47">SUM(B17:G17)</f>
        <v>491.29999999999995</v>
      </c>
      <c r="K17" s="2" t="s">
        <v>25</v>
      </c>
      <c r="L17" s="11">
        <f t="shared" si="0"/>
        <v>19.94707917769184</v>
      </c>
      <c r="M17" s="11">
        <f t="shared" si="1"/>
        <v>4.45756157134134</v>
      </c>
      <c r="O17" s="2" t="s">
        <v>38</v>
      </c>
      <c r="P17" s="11">
        <v>33.494363929146544</v>
      </c>
      <c r="Q17" s="11">
        <v>39.50302644154189</v>
      </c>
      <c r="R17" s="11">
        <v>38.194834362717586</v>
      </c>
      <c r="T17" s="2" t="s">
        <v>200</v>
      </c>
      <c r="U17" s="11">
        <v>23.97959183673469</v>
      </c>
      <c r="V17" s="11">
        <v>43.25889164598842</v>
      </c>
      <c r="W17" s="11">
        <v>75.89190830423561</v>
      </c>
      <c r="Z17" s="2" t="s">
        <v>194</v>
      </c>
    </row>
    <row r="18" spans="1:26" ht="12">
      <c r="A18" s="5" t="s">
        <v>26</v>
      </c>
      <c r="B18" s="6">
        <v>169</v>
      </c>
      <c r="C18" s="6">
        <v>246.3</v>
      </c>
      <c r="D18" s="6">
        <v>70</v>
      </c>
      <c r="E18" s="6">
        <v>203</v>
      </c>
      <c r="F18" s="6">
        <v>8.5</v>
      </c>
      <c r="G18" s="6">
        <v>99</v>
      </c>
      <c r="I18" s="8">
        <f t="shared" si="2"/>
        <v>795.8</v>
      </c>
      <c r="K18" s="2" t="s">
        <v>26</v>
      </c>
      <c r="L18" s="11">
        <f t="shared" si="0"/>
        <v>8.796179944709728</v>
      </c>
      <c r="M18" s="11">
        <f t="shared" si="1"/>
        <v>25.508921839658207</v>
      </c>
      <c r="O18" s="2" t="s">
        <v>195</v>
      </c>
      <c r="P18" s="11">
        <v>24.140401146131808</v>
      </c>
      <c r="Q18" s="11">
        <v>28.765571913929783</v>
      </c>
      <c r="R18" s="11">
        <v>20.94475893031427</v>
      </c>
      <c r="S18" s="54"/>
      <c r="T18" s="2" t="s">
        <v>26</v>
      </c>
      <c r="U18" s="11">
        <v>25.508921839658207</v>
      </c>
      <c r="V18" s="11">
        <v>44.84511704894774</v>
      </c>
      <c r="W18" s="11">
        <v>72.79857204673301</v>
      </c>
      <c r="Z18" s="2" t="s">
        <v>201</v>
      </c>
    </row>
    <row r="19" spans="1:26" ht="12">
      <c r="A19" s="5" t="s">
        <v>27</v>
      </c>
      <c r="B19" s="6">
        <v>162.1</v>
      </c>
      <c r="C19" s="6">
        <v>73.2</v>
      </c>
      <c r="D19" s="6">
        <v>14.3</v>
      </c>
      <c r="E19" s="6">
        <v>16.9</v>
      </c>
      <c r="F19" s="6">
        <v>13.3</v>
      </c>
      <c r="G19" s="6">
        <v>139.8</v>
      </c>
      <c r="I19" s="8">
        <f t="shared" si="2"/>
        <v>419.6</v>
      </c>
      <c r="K19" s="2" t="s">
        <v>27</v>
      </c>
      <c r="L19" s="11">
        <f t="shared" si="0"/>
        <v>3.4080076263107726</v>
      </c>
      <c r="M19" s="11">
        <f t="shared" si="1"/>
        <v>4.027645376549094</v>
      </c>
      <c r="O19" s="2" t="s">
        <v>211</v>
      </c>
      <c r="P19" s="11">
        <v>19.94707917769184</v>
      </c>
      <c r="Q19" s="11">
        <v>24.367191040331456</v>
      </c>
      <c r="R19" s="11">
        <v>18.038725796377264</v>
      </c>
      <c r="S19" s="54"/>
      <c r="T19" s="2" t="s">
        <v>35</v>
      </c>
      <c r="U19" s="11">
        <v>16.655368508266484</v>
      </c>
      <c r="V19" s="11">
        <v>48.25805225051094</v>
      </c>
      <c r="W19" s="11">
        <v>69.91039304867287</v>
      </c>
      <c r="Z19" s="2" t="s">
        <v>210</v>
      </c>
    </row>
    <row r="20" spans="1:26" ht="12">
      <c r="A20" s="5" t="s">
        <v>28</v>
      </c>
      <c r="B20" s="6">
        <v>769.6</v>
      </c>
      <c r="C20" s="6">
        <v>1447.5</v>
      </c>
      <c r="D20" s="6">
        <v>500.1</v>
      </c>
      <c r="E20" s="6">
        <v>858.5</v>
      </c>
      <c r="F20" s="6">
        <v>210.1</v>
      </c>
      <c r="G20" s="6">
        <v>1470.1</v>
      </c>
      <c r="I20" s="8">
        <f t="shared" si="2"/>
        <v>5255.9</v>
      </c>
      <c r="K20" s="2" t="s">
        <v>84</v>
      </c>
      <c r="L20" s="11">
        <f t="shared" si="0"/>
        <v>9.515021214254459</v>
      </c>
      <c r="M20" s="11">
        <f t="shared" si="1"/>
        <v>16.334024619950913</v>
      </c>
      <c r="O20" s="2" t="s">
        <v>197</v>
      </c>
      <c r="P20" s="11">
        <v>22.08496535100934</v>
      </c>
      <c r="Q20" s="11">
        <v>21.58435088998238</v>
      </c>
      <c r="R20" s="11">
        <v>14.004083195100165</v>
      </c>
      <c r="S20" s="54"/>
      <c r="T20" s="2" t="s">
        <v>198</v>
      </c>
      <c r="U20" s="11">
        <v>37.38862234407128</v>
      </c>
      <c r="V20" s="11">
        <v>62.521968365553604</v>
      </c>
      <c r="W20" s="11">
        <v>68.87755102040816</v>
      </c>
      <c r="Z20" s="2" t="s">
        <v>202</v>
      </c>
    </row>
    <row r="21" spans="1:26" ht="12">
      <c r="A21" s="5" t="s">
        <v>29</v>
      </c>
      <c r="B21" s="6">
        <v>10.4</v>
      </c>
      <c r="C21" s="6">
        <v>24.8</v>
      </c>
      <c r="D21" s="6">
        <v>11.9</v>
      </c>
      <c r="E21" s="6">
        <v>13</v>
      </c>
      <c r="F21" s="28" t="s">
        <v>79</v>
      </c>
      <c r="G21" s="6">
        <v>62.1</v>
      </c>
      <c r="I21" s="8">
        <f t="shared" si="2"/>
        <v>122.2</v>
      </c>
      <c r="K21" s="2" t="s">
        <v>29</v>
      </c>
      <c r="L21" s="11">
        <f t="shared" si="0"/>
        <v>9.738134206219312</v>
      </c>
      <c r="M21" s="11">
        <f t="shared" si="1"/>
        <v>10.638297872340425</v>
      </c>
      <c r="O21" s="2" t="s">
        <v>31</v>
      </c>
      <c r="P21" s="11">
        <v>21.299966028762313</v>
      </c>
      <c r="Q21" s="11">
        <v>21.580516898608348</v>
      </c>
      <c r="R21" s="11">
        <v>10.808779314491883</v>
      </c>
      <c r="S21" s="54"/>
      <c r="T21" s="2" t="s">
        <v>45</v>
      </c>
      <c r="U21" s="11">
        <v>16.919602529358627</v>
      </c>
      <c r="V21" s="11">
        <v>46.34846113719353</v>
      </c>
      <c r="W21" s="11">
        <v>65.02434648898002</v>
      </c>
      <c r="Z21" s="2" t="s">
        <v>203</v>
      </c>
    </row>
    <row r="22" spans="1:26" ht="12">
      <c r="A22" s="5" t="s">
        <v>30</v>
      </c>
      <c r="B22" s="6">
        <v>32.6</v>
      </c>
      <c r="C22" s="6">
        <v>86.3</v>
      </c>
      <c r="D22" s="6">
        <v>74.9</v>
      </c>
      <c r="E22" s="6">
        <v>63</v>
      </c>
      <c r="F22" s="6">
        <v>18.6</v>
      </c>
      <c r="G22" s="6">
        <v>78.8</v>
      </c>
      <c r="I22" s="8">
        <f t="shared" si="2"/>
        <v>354.20000000000005</v>
      </c>
      <c r="K22" s="2" t="s">
        <v>30</v>
      </c>
      <c r="L22" s="11">
        <f t="shared" si="0"/>
        <v>21.14624505928854</v>
      </c>
      <c r="M22" s="11">
        <f t="shared" si="1"/>
        <v>17.786561264822133</v>
      </c>
      <c r="O22" s="2" t="s">
        <v>46</v>
      </c>
      <c r="P22" s="11">
        <v>19.053365513542506</v>
      </c>
      <c r="Q22" s="11">
        <v>20.931309323014847</v>
      </c>
      <c r="R22" s="11">
        <v>17.901408450704224</v>
      </c>
      <c r="S22" s="54"/>
      <c r="T22" s="2" t="s">
        <v>196</v>
      </c>
      <c r="U22" s="11">
        <v>21.797533276346314</v>
      </c>
      <c r="V22" s="11">
        <v>43.173613390219884</v>
      </c>
      <c r="W22" s="11">
        <v>63.53827132741373</v>
      </c>
      <c r="Z22" s="2" t="s">
        <v>204</v>
      </c>
    </row>
    <row r="23" spans="1:26" ht="12">
      <c r="A23" s="5" t="s">
        <v>31</v>
      </c>
      <c r="B23" s="6">
        <v>185.9</v>
      </c>
      <c r="C23" s="6">
        <v>65.5</v>
      </c>
      <c r="D23" s="6">
        <v>188.1</v>
      </c>
      <c r="E23" s="6">
        <v>81.6</v>
      </c>
      <c r="F23" s="6">
        <v>24.4</v>
      </c>
      <c r="G23" s="6">
        <v>337.6</v>
      </c>
      <c r="I23" s="8">
        <f t="shared" si="2"/>
        <v>883.1</v>
      </c>
      <c r="K23" s="2" t="s">
        <v>31</v>
      </c>
      <c r="L23" s="11">
        <f t="shared" si="0"/>
        <v>21.299966028762313</v>
      </c>
      <c r="M23" s="11">
        <f t="shared" si="1"/>
        <v>9.240176650435963</v>
      </c>
      <c r="O23" s="2" t="s">
        <v>200</v>
      </c>
      <c r="P23" s="11">
        <v>19.816326530612244</v>
      </c>
      <c r="Q23" s="11">
        <v>20.36807278742763</v>
      </c>
      <c r="R23" s="11">
        <v>7.651434643995748</v>
      </c>
      <c r="S23" s="54"/>
      <c r="T23" s="2" t="s">
        <v>84</v>
      </c>
      <c r="U23" s="11">
        <v>16.334024619950913</v>
      </c>
      <c r="V23" s="11">
        <v>33.6449202704014</v>
      </c>
      <c r="W23" s="11">
        <v>53.64255385541228</v>
      </c>
      <c r="Z23" s="2" t="s">
        <v>220</v>
      </c>
    </row>
    <row r="24" spans="1:26" ht="12">
      <c r="A24" s="5" t="s">
        <v>32</v>
      </c>
      <c r="B24" s="6">
        <v>1175.5</v>
      </c>
      <c r="C24" s="6">
        <v>697.8</v>
      </c>
      <c r="D24" s="6">
        <v>158.9</v>
      </c>
      <c r="E24" s="6">
        <v>591</v>
      </c>
      <c r="F24" s="6">
        <v>81.2</v>
      </c>
      <c r="G24" s="6">
        <v>1894.2</v>
      </c>
      <c r="I24" s="8">
        <f t="shared" si="2"/>
        <v>4598.599999999999</v>
      </c>
      <c r="K24" s="2" t="s">
        <v>32</v>
      </c>
      <c r="L24" s="11">
        <f t="shared" si="0"/>
        <v>3.4553994694037318</v>
      </c>
      <c r="M24" s="11">
        <f t="shared" si="1"/>
        <v>12.851737485321621</v>
      </c>
      <c r="O24" s="2" t="s">
        <v>30</v>
      </c>
      <c r="P24" s="11">
        <v>21.14624505928854</v>
      </c>
      <c r="Q24" s="11">
        <v>19.10049972237646</v>
      </c>
      <c r="R24" s="11">
        <v>9.321043749188625</v>
      </c>
      <c r="S24" s="54"/>
      <c r="T24" s="2" t="s">
        <v>49</v>
      </c>
      <c r="U24" s="11">
        <v>25.128205128205128</v>
      </c>
      <c r="V24" s="11">
        <v>40.235264356185176</v>
      </c>
      <c r="W24" s="11">
        <v>53.457995325175304</v>
      </c>
      <c r="Z24" s="2" t="s">
        <v>217</v>
      </c>
    </row>
    <row r="25" spans="1:26" ht="12">
      <c r="A25" s="5" t="s">
        <v>33</v>
      </c>
      <c r="B25" s="6">
        <v>879.4</v>
      </c>
      <c r="C25" s="6">
        <v>712.6</v>
      </c>
      <c r="D25" s="6">
        <v>245.1</v>
      </c>
      <c r="E25" s="6">
        <v>475.1</v>
      </c>
      <c r="F25" s="28" t="s">
        <v>79</v>
      </c>
      <c r="G25" s="6">
        <v>2748.9</v>
      </c>
      <c r="I25" s="8">
        <f t="shared" si="2"/>
        <v>5061.1</v>
      </c>
      <c r="K25" s="2" t="s">
        <v>33</v>
      </c>
      <c r="L25" s="11">
        <f t="shared" si="0"/>
        <v>4.842820730671198</v>
      </c>
      <c r="M25" s="11">
        <f t="shared" si="1"/>
        <v>9.387287348600108</v>
      </c>
      <c r="O25" s="2" t="s">
        <v>196</v>
      </c>
      <c r="P25" s="11">
        <v>13.28611552082061</v>
      </c>
      <c r="Q25" s="11">
        <v>12.561535936987198</v>
      </c>
      <c r="R25" s="11">
        <v>8.491626390918288</v>
      </c>
      <c r="S25" s="54"/>
      <c r="T25" s="2" t="s">
        <v>30</v>
      </c>
      <c r="U25" s="11">
        <v>17.786561264822133</v>
      </c>
      <c r="V25" s="11">
        <v>36.09106052193226</v>
      </c>
      <c r="W25" s="11">
        <v>51.78501882383486</v>
      </c>
      <c r="Z25" s="12" t="s">
        <v>86</v>
      </c>
    </row>
    <row r="26" spans="1:23" ht="12">
      <c r="A26" s="5" t="s">
        <v>34</v>
      </c>
      <c r="B26" s="6">
        <v>99.4</v>
      </c>
      <c r="C26" s="6">
        <v>24.7</v>
      </c>
      <c r="D26" s="6">
        <v>67.4</v>
      </c>
      <c r="E26" s="6">
        <v>16.7</v>
      </c>
      <c r="F26" s="7">
        <v>14.9</v>
      </c>
      <c r="G26" s="7">
        <v>56.1</v>
      </c>
      <c r="I26" s="8">
        <f t="shared" si="2"/>
        <v>279.2</v>
      </c>
      <c r="K26" s="2" t="s">
        <v>34</v>
      </c>
      <c r="L26" s="11">
        <f t="shared" si="0"/>
        <v>24.140401146131808</v>
      </c>
      <c r="M26" s="11">
        <f t="shared" si="1"/>
        <v>5.981375358166189</v>
      </c>
      <c r="O26" s="2" t="s">
        <v>42</v>
      </c>
      <c r="P26" s="11">
        <v>15.68967274951575</v>
      </c>
      <c r="Q26" s="11">
        <v>12.513837416373876</v>
      </c>
      <c r="R26" s="11">
        <v>7.274741506646973</v>
      </c>
      <c r="S26" s="54"/>
      <c r="T26" s="2" t="s">
        <v>24</v>
      </c>
      <c r="U26" s="11">
        <v>18.668885191347755</v>
      </c>
      <c r="V26" s="11">
        <v>38.053423848878396</v>
      </c>
      <c r="W26" s="11">
        <v>51.66147697169679</v>
      </c>
    </row>
    <row r="27" spans="1:26" ht="12.5" customHeight="1">
      <c r="A27" s="5" t="s">
        <v>35</v>
      </c>
      <c r="B27" s="6">
        <v>1174.7</v>
      </c>
      <c r="C27" s="6">
        <v>517.9</v>
      </c>
      <c r="D27" s="6">
        <v>443.4</v>
      </c>
      <c r="E27" s="6">
        <v>884.5</v>
      </c>
      <c r="F27" s="6">
        <v>28.8</v>
      </c>
      <c r="G27" s="6">
        <v>2261.3</v>
      </c>
      <c r="I27" s="8">
        <f t="shared" si="2"/>
        <v>5310.6</v>
      </c>
      <c r="K27" s="2" t="s">
        <v>35</v>
      </c>
      <c r="L27" s="11">
        <f t="shared" si="0"/>
        <v>8.349339057733589</v>
      </c>
      <c r="M27" s="11">
        <f t="shared" si="1"/>
        <v>16.655368508266484</v>
      </c>
      <c r="O27" s="2" t="s">
        <v>213</v>
      </c>
      <c r="P27" s="11">
        <v>9.738134206219312</v>
      </c>
      <c r="Q27" s="11">
        <v>11.745126010461245</v>
      </c>
      <c r="R27" s="11">
        <v>8.250950570342205</v>
      </c>
      <c r="S27" s="54"/>
      <c r="T27" s="2" t="s">
        <v>31</v>
      </c>
      <c r="U27" s="11">
        <v>9.240176650435963</v>
      </c>
      <c r="V27" s="11">
        <v>30.88469184890656</v>
      </c>
      <c r="W27" s="11">
        <v>50.93205051112447</v>
      </c>
      <c r="Z27" s="55" t="s">
        <v>219</v>
      </c>
    </row>
    <row r="28" spans="1:23" ht="12">
      <c r="A28" s="5" t="s">
        <v>36</v>
      </c>
      <c r="B28" s="6">
        <v>7.6</v>
      </c>
      <c r="C28" s="6">
        <v>6.3</v>
      </c>
      <c r="D28" s="6">
        <v>3.6</v>
      </c>
      <c r="E28" s="6">
        <v>10</v>
      </c>
      <c r="F28" s="28" t="s">
        <v>79</v>
      </c>
      <c r="G28" s="6">
        <v>110.2</v>
      </c>
      <c r="I28" s="8">
        <f t="shared" si="2"/>
        <v>137.7</v>
      </c>
      <c r="K28" s="2" t="s">
        <v>36</v>
      </c>
      <c r="L28" s="11">
        <f t="shared" si="0"/>
        <v>2.6143790849673207</v>
      </c>
      <c r="M28" s="11">
        <f t="shared" si="1"/>
        <v>7.262164124909224</v>
      </c>
      <c r="O28" s="2" t="s">
        <v>44</v>
      </c>
      <c r="P28" s="11">
        <v>9.990917347865578</v>
      </c>
      <c r="Q28" s="11">
        <v>11.2255383790546</v>
      </c>
      <c r="R28" s="11">
        <v>7.706688824262568</v>
      </c>
      <c r="S28" s="54"/>
      <c r="T28" s="2" t="s">
        <v>214</v>
      </c>
      <c r="U28" s="11">
        <v>24.317617866004962</v>
      </c>
      <c r="V28" s="11">
        <v>35.489510489510494</v>
      </c>
      <c r="W28" s="11">
        <v>50.22341376228776</v>
      </c>
    </row>
    <row r="29" spans="1:23" ht="12">
      <c r="A29" s="5" t="s">
        <v>37</v>
      </c>
      <c r="B29" s="6">
        <v>17.3</v>
      </c>
      <c r="C29" s="6">
        <v>11.9</v>
      </c>
      <c r="D29" s="6">
        <v>4.8</v>
      </c>
      <c r="E29" s="6">
        <v>4.5</v>
      </c>
      <c r="F29" s="28" t="s">
        <v>79</v>
      </c>
      <c r="G29" s="6">
        <v>94.6</v>
      </c>
      <c r="I29" s="8">
        <f t="shared" si="2"/>
        <v>133.1</v>
      </c>
      <c r="K29" s="2" t="s">
        <v>37</v>
      </c>
      <c r="L29" s="11">
        <f t="shared" si="0"/>
        <v>3.606311044327573</v>
      </c>
      <c r="M29" s="11">
        <f t="shared" si="1"/>
        <v>3.3809166040571</v>
      </c>
      <c r="O29" s="2" t="s">
        <v>45</v>
      </c>
      <c r="P29" s="11">
        <v>11.228545618789521</v>
      </c>
      <c r="Q29" s="11">
        <v>9.076682316118937</v>
      </c>
      <c r="R29" s="11">
        <v>5.023065094823168</v>
      </c>
      <c r="S29" s="54"/>
      <c r="T29" s="2" t="s">
        <v>212</v>
      </c>
      <c r="U29" s="11">
        <v>7.262164124909224</v>
      </c>
      <c r="V29" s="11">
        <v>30.50193050193051</v>
      </c>
      <c r="W29" s="11">
        <v>50.169779286926996</v>
      </c>
    </row>
    <row r="30" spans="1:23" ht="12">
      <c r="A30" s="5" t="s">
        <v>38</v>
      </c>
      <c r="B30" s="6">
        <v>30.3</v>
      </c>
      <c r="C30" s="6">
        <v>10.9</v>
      </c>
      <c r="D30" s="6">
        <v>62.4</v>
      </c>
      <c r="E30" s="6">
        <v>17.5</v>
      </c>
      <c r="F30" s="6">
        <v>7.2</v>
      </c>
      <c r="G30" s="6">
        <v>58</v>
      </c>
      <c r="I30" s="8">
        <f t="shared" si="2"/>
        <v>186.29999999999998</v>
      </c>
      <c r="K30" s="2" t="s">
        <v>38</v>
      </c>
      <c r="L30" s="11">
        <f t="shared" si="0"/>
        <v>33.494363929146544</v>
      </c>
      <c r="M30" s="11">
        <f t="shared" si="1"/>
        <v>9.39345142243693</v>
      </c>
      <c r="O30" s="2" t="s">
        <v>39</v>
      </c>
      <c r="P30" s="11">
        <v>11.933174224343675</v>
      </c>
      <c r="Q30" s="11">
        <v>8.679927667269439</v>
      </c>
      <c r="R30" s="11">
        <v>4.624871531346351</v>
      </c>
      <c r="S30" s="54"/>
      <c r="T30" s="2" t="s">
        <v>197</v>
      </c>
      <c r="U30" s="11">
        <v>7.216028924374812</v>
      </c>
      <c r="V30" s="11">
        <v>16.256606524512485</v>
      </c>
      <c r="W30" s="11">
        <v>40.85109097869082</v>
      </c>
    </row>
    <row r="31" spans="1:23" ht="12">
      <c r="A31" s="5" t="s">
        <v>39</v>
      </c>
      <c r="B31" s="6">
        <v>8.6</v>
      </c>
      <c r="C31" s="6">
        <v>7.8</v>
      </c>
      <c r="D31" s="6">
        <v>5</v>
      </c>
      <c r="E31" s="6">
        <v>8.3</v>
      </c>
      <c r="F31" s="6">
        <v>2.3</v>
      </c>
      <c r="G31" s="6">
        <v>9.9</v>
      </c>
      <c r="I31" s="8">
        <f t="shared" si="2"/>
        <v>41.9</v>
      </c>
      <c r="K31" s="2" t="s">
        <v>39</v>
      </c>
      <c r="L31" s="11">
        <f t="shared" si="0"/>
        <v>11.933174224343675</v>
      </c>
      <c r="M31" s="11">
        <f t="shared" si="1"/>
        <v>19.809069212410506</v>
      </c>
      <c r="O31" s="2" t="s">
        <v>84</v>
      </c>
      <c r="P31" s="11">
        <v>9.515021214254459</v>
      </c>
      <c r="Q31" s="11">
        <v>8.554085670235361</v>
      </c>
      <c r="R31" s="11">
        <v>4.645551704539122</v>
      </c>
      <c r="S31" s="54"/>
      <c r="T31" s="2" t="s">
        <v>39</v>
      </c>
      <c r="U31" s="11">
        <v>19.809069212410506</v>
      </c>
      <c r="V31" s="11">
        <v>33.09222423146474</v>
      </c>
      <c r="W31" s="11">
        <v>40.08221993833504</v>
      </c>
    </row>
    <row r="32" spans="1:23" ht="12">
      <c r="A32" s="5" t="s">
        <v>40</v>
      </c>
      <c r="B32" s="6">
        <v>160.2</v>
      </c>
      <c r="C32" s="6">
        <v>180.3</v>
      </c>
      <c r="D32" s="6">
        <v>146.6</v>
      </c>
      <c r="E32" s="6">
        <v>47.9</v>
      </c>
      <c r="F32" s="28" t="s">
        <v>79</v>
      </c>
      <c r="G32" s="6">
        <v>128.8</v>
      </c>
      <c r="I32" s="8">
        <f t="shared" si="2"/>
        <v>663.8</v>
      </c>
      <c r="K32" s="2" t="s">
        <v>40</v>
      </c>
      <c r="L32" s="11">
        <f t="shared" si="0"/>
        <v>22.08496535100934</v>
      </c>
      <c r="M32" s="11">
        <f t="shared" si="1"/>
        <v>7.216028924374812</v>
      </c>
      <c r="O32" s="2" t="s">
        <v>26</v>
      </c>
      <c r="P32" s="11">
        <v>8.796179944709728</v>
      </c>
      <c r="Q32" s="11">
        <v>7.661385670371246</v>
      </c>
      <c r="R32" s="11">
        <v>2.899177845088706</v>
      </c>
      <c r="S32" s="54"/>
      <c r="T32" s="2" t="s">
        <v>211</v>
      </c>
      <c r="U32" s="11">
        <v>4.45756157134134</v>
      </c>
      <c r="V32" s="11">
        <v>15.103256295720852</v>
      </c>
      <c r="W32" s="11">
        <v>39.47532792004997</v>
      </c>
    </row>
    <row r="33" spans="1:23" ht="12">
      <c r="A33" s="5" t="s">
        <v>41</v>
      </c>
      <c r="B33" s="6">
        <v>5.2</v>
      </c>
      <c r="C33" s="6">
        <v>6.7</v>
      </c>
      <c r="D33" s="6">
        <v>1.5</v>
      </c>
      <c r="E33" s="6">
        <v>9.8</v>
      </c>
      <c r="F33" s="28" t="s">
        <v>79</v>
      </c>
      <c r="G33" s="6">
        <v>17.1</v>
      </c>
      <c r="I33" s="8">
        <f t="shared" si="2"/>
        <v>40.300000000000004</v>
      </c>
      <c r="K33" s="2" t="s">
        <v>41</v>
      </c>
      <c r="L33" s="11">
        <f t="shared" si="0"/>
        <v>3.722084367245657</v>
      </c>
      <c r="M33" s="11">
        <f t="shared" si="1"/>
        <v>24.317617866004962</v>
      </c>
      <c r="O33" s="2" t="s">
        <v>49</v>
      </c>
      <c r="P33" s="11">
        <v>5.993589743589743</v>
      </c>
      <c r="Q33" s="11">
        <v>5.62863647862383</v>
      </c>
      <c r="R33" s="11">
        <v>1.7599340024749073</v>
      </c>
      <c r="S33" s="54"/>
      <c r="T33" s="2" t="s">
        <v>32</v>
      </c>
      <c r="U33" s="11">
        <v>12.851737485321621</v>
      </c>
      <c r="V33" s="11">
        <v>26.05786920889781</v>
      </c>
      <c r="W33" s="11">
        <v>37.65430887288285</v>
      </c>
    </row>
    <row r="34" spans="1:23" ht="12">
      <c r="A34" s="5" t="s">
        <v>42</v>
      </c>
      <c r="B34" s="6">
        <v>46.5</v>
      </c>
      <c r="C34" s="6">
        <v>418.7</v>
      </c>
      <c r="D34" s="6">
        <v>153.9</v>
      </c>
      <c r="E34" s="6">
        <v>107</v>
      </c>
      <c r="F34" s="6">
        <v>34.2</v>
      </c>
      <c r="G34" s="6">
        <v>220.6</v>
      </c>
      <c r="I34" s="8">
        <f t="shared" si="2"/>
        <v>980.9000000000001</v>
      </c>
      <c r="K34" s="2" t="s">
        <v>42</v>
      </c>
      <c r="L34" s="11">
        <f t="shared" si="0"/>
        <v>15.68967274951575</v>
      </c>
      <c r="M34" s="11">
        <f t="shared" si="1"/>
        <v>10.908349474971963</v>
      </c>
      <c r="O34" s="2" t="s">
        <v>198</v>
      </c>
      <c r="P34" s="11">
        <v>8.704592186429059</v>
      </c>
      <c r="Q34" s="11">
        <v>5.536028119507909</v>
      </c>
      <c r="R34" s="11">
        <v>4.693877551020408</v>
      </c>
      <c r="S34" s="54"/>
      <c r="T34" s="2" t="s">
        <v>199</v>
      </c>
      <c r="U34" s="11">
        <v>9.387287348600108</v>
      </c>
      <c r="V34" s="11">
        <v>22.30137271214642</v>
      </c>
      <c r="W34" s="11">
        <v>36.894147285078056</v>
      </c>
    </row>
    <row r="35" spans="1:23" ht="12">
      <c r="A35" s="5" t="s">
        <v>43</v>
      </c>
      <c r="B35" s="6">
        <v>33.3</v>
      </c>
      <c r="C35" s="6">
        <v>351</v>
      </c>
      <c r="D35" s="6">
        <v>108.8</v>
      </c>
      <c r="E35" s="6">
        <v>178.5</v>
      </c>
      <c r="F35" s="28" t="s">
        <v>79</v>
      </c>
      <c r="G35" s="6">
        <v>147.3</v>
      </c>
      <c r="I35" s="8">
        <f t="shared" si="2"/>
        <v>818.9000000000001</v>
      </c>
      <c r="K35" s="2" t="s">
        <v>43</v>
      </c>
      <c r="L35" s="11">
        <f t="shared" si="0"/>
        <v>13.28611552082061</v>
      </c>
      <c r="M35" s="11">
        <f t="shared" si="1"/>
        <v>21.797533276346314</v>
      </c>
      <c r="O35" s="2" t="s">
        <v>199</v>
      </c>
      <c r="P35" s="11">
        <v>4.842820730671198</v>
      </c>
      <c r="Q35" s="11">
        <v>5.489115363283416</v>
      </c>
      <c r="R35" s="11">
        <v>4.870214584551711</v>
      </c>
      <c r="S35" s="54"/>
      <c r="T35" s="2" t="s">
        <v>46</v>
      </c>
      <c r="U35" s="11">
        <v>10.257441673370877</v>
      </c>
      <c r="V35" s="11">
        <v>19.284320534444557</v>
      </c>
      <c r="W35" s="11">
        <v>36.605633802816904</v>
      </c>
    </row>
    <row r="36" spans="1:23" ht="12">
      <c r="A36" s="5" t="s">
        <v>44</v>
      </c>
      <c r="B36" s="6">
        <v>1129.3</v>
      </c>
      <c r="C36" s="6">
        <v>287.7</v>
      </c>
      <c r="D36" s="6">
        <v>242</v>
      </c>
      <c r="E36" s="6">
        <v>150.8</v>
      </c>
      <c r="F36" s="6">
        <v>43.1</v>
      </c>
      <c r="G36" s="6">
        <v>569.3</v>
      </c>
      <c r="I36" s="8">
        <f t="shared" si="2"/>
        <v>2422.2</v>
      </c>
      <c r="K36" s="2" t="s">
        <v>44</v>
      </c>
      <c r="L36" s="11">
        <f t="shared" si="0"/>
        <v>9.990917347865578</v>
      </c>
      <c r="M36" s="11">
        <f t="shared" si="1"/>
        <v>6.225745190322848</v>
      </c>
      <c r="O36" s="2" t="s">
        <v>24</v>
      </c>
      <c r="P36" s="11">
        <v>8.58569051580699</v>
      </c>
      <c r="Q36" s="11">
        <v>5.453069657615113</v>
      </c>
      <c r="R36" s="11">
        <v>2.4538736812752706</v>
      </c>
      <c r="S36" s="54"/>
      <c r="T36" s="2" t="s">
        <v>213</v>
      </c>
      <c r="U36" s="11">
        <v>10.638297872340425</v>
      </c>
      <c r="V36" s="11">
        <v>18.78269139324774</v>
      </c>
      <c r="W36" s="11">
        <v>36.57794676806084</v>
      </c>
    </row>
    <row r="37" spans="1:23" ht="12">
      <c r="A37" s="5" t="s">
        <v>45</v>
      </c>
      <c r="B37" s="6">
        <v>83.9</v>
      </c>
      <c r="C37" s="6">
        <v>251.1</v>
      </c>
      <c r="D37" s="6">
        <v>124.3</v>
      </c>
      <c r="E37" s="6">
        <v>187.3</v>
      </c>
      <c r="F37" s="6">
        <v>45.2</v>
      </c>
      <c r="G37" s="6">
        <v>415.2</v>
      </c>
      <c r="I37" s="8">
        <f t="shared" si="2"/>
        <v>1107</v>
      </c>
      <c r="K37" s="2" t="s">
        <v>45</v>
      </c>
      <c r="L37" s="11">
        <f t="shared" si="0"/>
        <v>11.228545618789521</v>
      </c>
      <c r="M37" s="11">
        <f t="shared" si="1"/>
        <v>16.919602529358627</v>
      </c>
      <c r="O37" s="2" t="s">
        <v>35</v>
      </c>
      <c r="P37" s="11">
        <v>8.349339057733589</v>
      </c>
      <c r="Q37" s="11">
        <v>5.103059300686007</v>
      </c>
      <c r="R37" s="11">
        <v>2.0297332156676395</v>
      </c>
      <c r="S37" s="54"/>
      <c r="T37" s="2" t="s">
        <v>195</v>
      </c>
      <c r="U37" s="11">
        <v>5.981375358166189</v>
      </c>
      <c r="V37" s="11">
        <v>14.892412231030578</v>
      </c>
      <c r="W37" s="11">
        <v>36.42397032988484</v>
      </c>
    </row>
    <row r="38" spans="1:23" ht="12">
      <c r="A38" s="5" t="s">
        <v>46</v>
      </c>
      <c r="B38" s="6">
        <v>312.7</v>
      </c>
      <c r="C38" s="6">
        <v>81.3</v>
      </c>
      <c r="D38" s="6">
        <v>142.1</v>
      </c>
      <c r="E38" s="6">
        <v>76.5</v>
      </c>
      <c r="F38" s="6">
        <v>32.3</v>
      </c>
      <c r="G38" s="6">
        <v>100.9</v>
      </c>
      <c r="I38" s="8">
        <f t="shared" si="2"/>
        <v>745.8</v>
      </c>
      <c r="K38" s="2" t="s">
        <v>46</v>
      </c>
      <c r="L38" s="11">
        <f t="shared" si="0"/>
        <v>19.053365513542506</v>
      </c>
      <c r="M38" s="11">
        <f t="shared" si="1"/>
        <v>10.257441673370877</v>
      </c>
      <c r="O38" s="2" t="s">
        <v>214</v>
      </c>
      <c r="P38" s="11">
        <v>3.722084367245657</v>
      </c>
      <c r="Q38" s="11">
        <v>4.195804195804196</v>
      </c>
      <c r="R38" s="11">
        <v>3.753351206434316</v>
      </c>
      <c r="S38" s="54"/>
      <c r="T38" s="2" t="s">
        <v>44</v>
      </c>
      <c r="U38" s="11">
        <v>6.225745190322848</v>
      </c>
      <c r="V38" s="11">
        <v>14.549638102046286</v>
      </c>
      <c r="W38" s="11">
        <v>36.22607139433064</v>
      </c>
    </row>
    <row r="39" spans="1:23" ht="12">
      <c r="A39" s="5" t="s">
        <v>47</v>
      </c>
      <c r="B39" s="6">
        <v>34.5</v>
      </c>
      <c r="C39" s="6">
        <v>87.7</v>
      </c>
      <c r="D39" s="6">
        <v>25.4</v>
      </c>
      <c r="E39" s="6">
        <v>109.1</v>
      </c>
      <c r="F39" s="6">
        <v>10.8</v>
      </c>
      <c r="G39" s="6">
        <v>24.3</v>
      </c>
      <c r="I39" s="8">
        <f t="shared" si="2"/>
        <v>291.8</v>
      </c>
      <c r="K39" s="2" t="s">
        <v>47</v>
      </c>
      <c r="L39" s="11">
        <f t="shared" si="0"/>
        <v>8.704592186429059</v>
      </c>
      <c r="M39" s="11">
        <f t="shared" si="1"/>
        <v>37.38862234407128</v>
      </c>
      <c r="O39" s="2" t="s">
        <v>27</v>
      </c>
      <c r="P39" s="11">
        <v>3.4080076263107726</v>
      </c>
      <c r="Q39" s="11">
        <v>4.018011776931071</v>
      </c>
      <c r="R39" s="11">
        <v>2.694936315625971</v>
      </c>
      <c r="S39" s="54"/>
      <c r="T39" s="2" t="s">
        <v>205</v>
      </c>
      <c r="U39" s="11">
        <v>3.3809166040571</v>
      </c>
      <c r="V39" s="11">
        <v>8.78186968838527</v>
      </c>
      <c r="W39" s="11">
        <v>27.42738589211618</v>
      </c>
    </row>
    <row r="40" spans="1:23" ht="12">
      <c r="A40" s="5" t="s">
        <v>48</v>
      </c>
      <c r="B40" s="6">
        <v>88.9</v>
      </c>
      <c r="C40" s="6">
        <v>155.8</v>
      </c>
      <c r="D40" s="6">
        <v>97.1</v>
      </c>
      <c r="E40" s="6">
        <v>117.5</v>
      </c>
      <c r="F40" s="28" t="s">
        <v>79</v>
      </c>
      <c r="G40" s="6">
        <v>30.7</v>
      </c>
      <c r="I40" s="8">
        <f t="shared" si="2"/>
        <v>490</v>
      </c>
      <c r="K40" s="2" t="s">
        <v>48</v>
      </c>
      <c r="L40" s="11">
        <f t="shared" si="0"/>
        <v>19.816326530612244</v>
      </c>
      <c r="M40" s="11">
        <f t="shared" si="1"/>
        <v>23.97959183673469</v>
      </c>
      <c r="O40" s="2" t="s">
        <v>212</v>
      </c>
      <c r="P40" s="11">
        <v>2.6143790849673207</v>
      </c>
      <c r="Q40" s="11">
        <v>3.667953667953668</v>
      </c>
      <c r="R40" s="11">
        <v>2.2920203735144313</v>
      </c>
      <c r="S40" s="54"/>
      <c r="T40" s="2" t="s">
        <v>38</v>
      </c>
      <c r="U40" s="11">
        <v>9.39345142243693</v>
      </c>
      <c r="V40" s="11">
        <v>14.240203886588088</v>
      </c>
      <c r="W40" s="11">
        <v>26.17911285794498</v>
      </c>
    </row>
    <row r="41" spans="1:23" ht="12">
      <c r="A41" s="5" t="s">
        <v>49</v>
      </c>
      <c r="B41" s="6">
        <v>35.9</v>
      </c>
      <c r="C41" s="6">
        <v>293.9</v>
      </c>
      <c r="D41" s="6">
        <v>37.4</v>
      </c>
      <c r="E41" s="6">
        <v>156.8</v>
      </c>
      <c r="F41" s="6">
        <v>30.3</v>
      </c>
      <c r="G41" s="6">
        <v>69.7</v>
      </c>
      <c r="I41" s="8">
        <f t="shared" si="2"/>
        <v>624</v>
      </c>
      <c r="K41" s="2" t="s">
        <v>49</v>
      </c>
      <c r="L41" s="11">
        <f t="shared" si="0"/>
        <v>5.993589743589743</v>
      </c>
      <c r="M41" s="11">
        <f t="shared" si="1"/>
        <v>25.128205128205128</v>
      </c>
      <c r="O41" s="2" t="s">
        <v>32</v>
      </c>
      <c r="P41" s="11">
        <v>3.4553994694037318</v>
      </c>
      <c r="Q41" s="11">
        <v>3.002174276634889</v>
      </c>
      <c r="R41" s="11">
        <v>2.3197848998096284</v>
      </c>
      <c r="S41" s="54"/>
      <c r="T41" s="2" t="s">
        <v>42</v>
      </c>
      <c r="U41" s="11">
        <v>10.908349474971963</v>
      </c>
      <c r="V41" s="11">
        <v>19.213553448524813</v>
      </c>
      <c r="W41" s="11">
        <v>24.876028698037562</v>
      </c>
    </row>
    <row r="42" spans="1:23" ht="12">
      <c r="A42" s="5" t="s">
        <v>50</v>
      </c>
      <c r="B42" s="6">
        <v>234.1</v>
      </c>
      <c r="C42" s="6">
        <v>158.3</v>
      </c>
      <c r="D42" s="28" t="s">
        <v>79</v>
      </c>
      <c r="E42" s="6">
        <v>73</v>
      </c>
      <c r="F42" s="28" t="s">
        <v>79</v>
      </c>
      <c r="G42" s="6">
        <v>261.5</v>
      </c>
      <c r="I42" s="8">
        <f t="shared" si="2"/>
        <v>726.9</v>
      </c>
      <c r="K42" s="2" t="s">
        <v>50</v>
      </c>
      <c r="L42" s="11"/>
      <c r="M42" s="11">
        <f t="shared" si="1"/>
        <v>10.042646856513963</v>
      </c>
      <c r="O42" s="2" t="s">
        <v>205</v>
      </c>
      <c r="P42" s="11">
        <v>3.606311044327573</v>
      </c>
      <c r="Q42" s="11">
        <v>2.4208086531032706</v>
      </c>
      <c r="R42" s="11">
        <v>5.228215767634855</v>
      </c>
      <c r="S42" s="54"/>
      <c r="T42" s="2" t="s">
        <v>218</v>
      </c>
      <c r="U42" s="11">
        <v>10.042646856513963</v>
      </c>
      <c r="V42" s="11">
        <v>13.32410139081221</v>
      </c>
      <c r="W42" s="11">
        <v>15.011865211200764</v>
      </c>
    </row>
    <row r="43" spans="1:23" ht="12">
      <c r="A43" s="5" t="s">
        <v>51</v>
      </c>
      <c r="B43" s="6">
        <v>670.2</v>
      </c>
      <c r="C43" s="6">
        <v>907.1</v>
      </c>
      <c r="D43" s="6">
        <v>318.6</v>
      </c>
      <c r="E43" s="6">
        <v>700.9</v>
      </c>
      <c r="F43" s="6">
        <v>82.9</v>
      </c>
      <c r="G43" s="6">
        <v>1965.3</v>
      </c>
      <c r="I43" s="8">
        <f t="shared" si="2"/>
        <v>4645</v>
      </c>
      <c r="K43" s="2" t="s">
        <v>51</v>
      </c>
      <c r="L43" s="11">
        <f t="shared" si="0"/>
        <v>6.858988159311087</v>
      </c>
      <c r="M43" s="11">
        <f t="shared" si="1"/>
        <v>15.08934337997847</v>
      </c>
      <c r="O43" s="2" t="s">
        <v>216</v>
      </c>
      <c r="P43" s="11"/>
      <c r="Q43" s="11"/>
      <c r="R43" s="11"/>
      <c r="S43" s="54"/>
      <c r="T43" s="2" t="s">
        <v>27</v>
      </c>
      <c r="U43" s="11">
        <v>4.027645376549094</v>
      </c>
      <c r="V43" s="11">
        <v>6.962244544509873</v>
      </c>
      <c r="W43" s="11">
        <v>7.618825722273997</v>
      </c>
    </row>
    <row r="44" spans="1:13" ht="12">
      <c r="A44" s="5" t="s">
        <v>52</v>
      </c>
      <c r="B44" s="6">
        <v>1.6</v>
      </c>
      <c r="C44" s="6">
        <v>10</v>
      </c>
      <c r="D44" s="6">
        <v>1.9</v>
      </c>
      <c r="E44" s="6">
        <v>14.1</v>
      </c>
      <c r="F44" s="28" t="s">
        <v>79</v>
      </c>
      <c r="G44" s="6">
        <v>7.3</v>
      </c>
      <c r="I44" s="8">
        <f t="shared" si="2"/>
        <v>34.9</v>
      </c>
      <c r="K44" s="2" t="s">
        <v>52</v>
      </c>
      <c r="L44" s="11">
        <f t="shared" si="0"/>
        <v>5.444126074498568</v>
      </c>
      <c r="M44" s="11">
        <f t="shared" si="1"/>
        <v>40.40114613180516</v>
      </c>
    </row>
    <row r="45" spans="1:23" ht="12">
      <c r="A45" s="5" t="s">
        <v>53</v>
      </c>
      <c r="B45" s="6">
        <v>64.1</v>
      </c>
      <c r="C45" s="6">
        <v>220.1</v>
      </c>
      <c r="D45" s="6">
        <v>38.8</v>
      </c>
      <c r="E45" s="6">
        <v>54</v>
      </c>
      <c r="F45" s="6">
        <v>6.4</v>
      </c>
      <c r="G45" s="6">
        <v>134.6</v>
      </c>
      <c r="I45" s="8">
        <f t="shared" si="2"/>
        <v>518</v>
      </c>
      <c r="K45" s="2" t="s">
        <v>53</v>
      </c>
      <c r="L45" s="11">
        <f t="shared" si="0"/>
        <v>7.4903474903474905</v>
      </c>
      <c r="M45" s="11">
        <f t="shared" si="1"/>
        <v>10.424710424710424</v>
      </c>
      <c r="O45" s="2" t="s">
        <v>206</v>
      </c>
      <c r="P45" s="11">
        <v>6.858988159311087</v>
      </c>
      <c r="Q45" s="11">
        <v>7.513072799357228</v>
      </c>
      <c r="R45" s="11">
        <v>4.434276439145887</v>
      </c>
      <c r="S45" s="54"/>
      <c r="T45" s="2" t="s">
        <v>206</v>
      </c>
      <c r="U45" s="11">
        <v>15.08934337997847</v>
      </c>
      <c r="V45" s="11">
        <v>28.367645315525348</v>
      </c>
      <c r="W45" s="11">
        <v>37.00780790865586</v>
      </c>
    </row>
    <row r="46" spans="1:13" ht="12">
      <c r="A46" s="5" t="s">
        <v>54</v>
      </c>
      <c r="B46" s="6">
        <v>52.5</v>
      </c>
      <c r="C46" s="6">
        <v>376.4</v>
      </c>
      <c r="D46" s="6">
        <v>40.1</v>
      </c>
      <c r="E46" s="6">
        <v>81.2</v>
      </c>
      <c r="F46" s="6">
        <v>11.5</v>
      </c>
      <c r="G46" s="6">
        <v>184.7</v>
      </c>
      <c r="I46" s="8">
        <f t="shared" si="2"/>
        <v>746.4000000000001</v>
      </c>
      <c r="K46" s="2" t="s">
        <v>54</v>
      </c>
      <c r="L46" s="11">
        <f t="shared" si="0"/>
        <v>5.372454448017148</v>
      </c>
      <c r="M46" s="11">
        <f t="shared" si="1"/>
        <v>10.87888531618435</v>
      </c>
    </row>
    <row r="47" spans="1:23" ht="12">
      <c r="A47" s="5" t="s">
        <v>55</v>
      </c>
      <c r="B47" s="6">
        <v>335.6</v>
      </c>
      <c r="C47" s="6">
        <v>207.6</v>
      </c>
      <c r="D47" s="6">
        <v>104.8</v>
      </c>
      <c r="E47" s="6">
        <v>187.6</v>
      </c>
      <c r="F47" s="6">
        <v>5.5</v>
      </c>
      <c r="G47" s="6">
        <v>5606.4</v>
      </c>
      <c r="I47" s="8">
        <f t="shared" si="2"/>
        <v>6447.5</v>
      </c>
      <c r="K47" s="2" t="s">
        <v>55</v>
      </c>
      <c r="L47" s="11">
        <f t="shared" si="0"/>
        <v>1.6254362155874371</v>
      </c>
      <c r="M47" s="11">
        <f t="shared" si="1"/>
        <v>2.909654905001939</v>
      </c>
      <c r="O47" s="2" t="s">
        <v>53</v>
      </c>
      <c r="P47" s="11">
        <v>7.4903474903474905</v>
      </c>
      <c r="Q47" s="11">
        <v>7.758210376011424</v>
      </c>
      <c r="R47" s="11">
        <v>6.526339235995099</v>
      </c>
      <c r="T47" s="2" t="s">
        <v>215</v>
      </c>
      <c r="U47" s="11">
        <v>40.40114613180516</v>
      </c>
      <c r="V47" s="11">
        <v>66.557911908646</v>
      </c>
      <c r="W47" s="11">
        <v>72.18155197657393</v>
      </c>
    </row>
    <row r="48" spans="9:23" ht="12">
      <c r="I48" s="8"/>
      <c r="L48" s="11"/>
      <c r="O48" s="2" t="s">
        <v>54</v>
      </c>
      <c r="P48" s="11">
        <v>5.372454448017148</v>
      </c>
      <c r="Q48" s="11">
        <v>5.162888169175082</v>
      </c>
      <c r="R48" s="11">
        <v>5.052979074596667</v>
      </c>
      <c r="S48" s="54"/>
      <c r="T48" s="2" t="s">
        <v>53</v>
      </c>
      <c r="U48" s="11">
        <v>10.424710424710424</v>
      </c>
      <c r="V48" s="11">
        <v>15.287958115183246</v>
      </c>
      <c r="W48" s="11">
        <v>18.777146675576343</v>
      </c>
    </row>
    <row r="49" spans="1:23" ht="12">
      <c r="A49" s="3" t="s">
        <v>5</v>
      </c>
      <c r="B49" s="3" t="s">
        <v>98</v>
      </c>
      <c r="I49" s="8"/>
      <c r="L49" s="11"/>
      <c r="O49" s="2" t="s">
        <v>215</v>
      </c>
      <c r="P49" s="11">
        <v>5.444126074498568</v>
      </c>
      <c r="Q49" s="11">
        <v>3.7520391517128875</v>
      </c>
      <c r="R49" s="11">
        <v>2.342606149341142</v>
      </c>
      <c r="T49" s="2" t="s">
        <v>54</v>
      </c>
      <c r="U49" s="11">
        <v>10.87888531618435</v>
      </c>
      <c r="V49" s="11">
        <v>11.897504286530769</v>
      </c>
      <c r="W49" s="11">
        <v>15.88307331877962</v>
      </c>
    </row>
    <row r="50" spans="1:12" ht="12">
      <c r="A50" s="3" t="s">
        <v>7</v>
      </c>
      <c r="B50" s="3" t="s">
        <v>8</v>
      </c>
      <c r="I50" s="8"/>
      <c r="L50" s="11"/>
    </row>
    <row r="51" spans="1:23" ht="12">
      <c r="A51" s="3" t="s">
        <v>9</v>
      </c>
      <c r="B51" s="3" t="s">
        <v>10</v>
      </c>
      <c r="I51" s="8"/>
      <c r="L51" s="11"/>
      <c r="O51" s="2" t="s">
        <v>55</v>
      </c>
      <c r="P51" s="11">
        <v>1.6254362155874371</v>
      </c>
      <c r="Q51" s="11">
        <v>7.343425232362052</v>
      </c>
      <c r="R51" s="11">
        <v>5.968663546810766</v>
      </c>
      <c r="S51" s="54"/>
      <c r="T51" s="2" t="s">
        <v>55</v>
      </c>
      <c r="U51" s="11">
        <v>2.909654905001939</v>
      </c>
      <c r="V51" s="11">
        <v>26.152005961018077</v>
      </c>
      <c r="W51" s="11">
        <v>62.62895260749283</v>
      </c>
    </row>
    <row r="52" spans="1:12" ht="12">
      <c r="A52" s="3" t="s">
        <v>11</v>
      </c>
      <c r="B52" s="3" t="s">
        <v>6</v>
      </c>
      <c r="I52" s="8"/>
      <c r="L52" s="11"/>
    </row>
    <row r="53" spans="1:12" ht="12">
      <c r="A53" s="3" t="s">
        <v>12</v>
      </c>
      <c r="B53" s="3" t="s">
        <v>13</v>
      </c>
      <c r="I53" s="8"/>
      <c r="L53" s="11"/>
    </row>
    <row r="54" spans="1:12" ht="12">
      <c r="A54" s="3" t="s">
        <v>14</v>
      </c>
      <c r="B54" s="3" t="s">
        <v>15</v>
      </c>
      <c r="I54" s="8"/>
      <c r="L54" s="11"/>
    </row>
    <row r="55" spans="9:12" ht="12">
      <c r="I55" s="8"/>
      <c r="L55" s="11"/>
    </row>
    <row r="56" spans="1:13" ht="12">
      <c r="A56" s="5" t="s">
        <v>16</v>
      </c>
      <c r="B56" s="5" t="s">
        <v>17</v>
      </c>
      <c r="C56" s="5" t="s">
        <v>18</v>
      </c>
      <c r="D56" s="5" t="s">
        <v>19</v>
      </c>
      <c r="E56" s="5" t="s">
        <v>20</v>
      </c>
      <c r="F56" s="5" t="s">
        <v>21</v>
      </c>
      <c r="G56" s="5" t="s">
        <v>22</v>
      </c>
      <c r="I56" s="31" t="s">
        <v>82</v>
      </c>
      <c r="L56" s="31" t="s">
        <v>19</v>
      </c>
      <c r="M56" s="31" t="s">
        <v>20</v>
      </c>
    </row>
    <row r="57" spans="1:13" ht="12">
      <c r="A57" s="5" t="s">
        <v>23</v>
      </c>
      <c r="B57" s="6">
        <v>11923.3</v>
      </c>
      <c r="C57" s="6">
        <v>8892.7</v>
      </c>
      <c r="D57" s="6">
        <v>5096.4</v>
      </c>
      <c r="E57" s="6">
        <v>15217.3</v>
      </c>
      <c r="F57" s="6">
        <v>1177.6</v>
      </c>
      <c r="G57" s="6">
        <v>9844.6</v>
      </c>
      <c r="I57" s="8">
        <f>SUM(B57:G57)</f>
        <v>52151.899999999994</v>
      </c>
      <c r="K57" s="2" t="s">
        <v>83</v>
      </c>
      <c r="L57" s="11">
        <f>D57/I57*100</f>
        <v>9.772223063780993</v>
      </c>
      <c r="M57" s="11">
        <f>E57/I57*100</f>
        <v>29.17880268983489</v>
      </c>
    </row>
    <row r="58" spans="1:13" ht="12">
      <c r="A58" s="5" t="s">
        <v>24</v>
      </c>
      <c r="B58" s="6">
        <v>170</v>
      </c>
      <c r="C58" s="6">
        <v>110.2</v>
      </c>
      <c r="D58" s="6">
        <v>73.9</v>
      </c>
      <c r="E58" s="6">
        <v>515.7</v>
      </c>
      <c r="F58" s="6">
        <v>17.7</v>
      </c>
      <c r="G58" s="6">
        <v>467.7</v>
      </c>
      <c r="I58" s="8">
        <f>SUM(B58:G58)</f>
        <v>1355.2</v>
      </c>
      <c r="K58" s="2" t="s">
        <v>24</v>
      </c>
      <c r="L58" s="11">
        <f aca="true" t="shared" si="3" ref="L58:L83">D58/I58*100</f>
        <v>5.453069657615113</v>
      </c>
      <c r="M58" s="11">
        <f aca="true" t="shared" si="4" ref="M58:M89">E58/I58*100</f>
        <v>38.053423848878396</v>
      </c>
    </row>
    <row r="59" spans="1:13" ht="12">
      <c r="A59" s="5" t="s">
        <v>25</v>
      </c>
      <c r="B59" s="6">
        <v>477.8</v>
      </c>
      <c r="C59" s="6">
        <v>95.4</v>
      </c>
      <c r="D59" s="6">
        <v>376.4</v>
      </c>
      <c r="E59" s="6">
        <v>233.3</v>
      </c>
      <c r="F59" s="26" t="s">
        <v>79</v>
      </c>
      <c r="G59" s="6">
        <v>361.8</v>
      </c>
      <c r="I59" s="8">
        <f aca="true" t="shared" si="5" ref="I59:I89">SUM(B59:G59)</f>
        <v>1544.7</v>
      </c>
      <c r="K59" s="2" t="s">
        <v>25</v>
      </c>
      <c r="L59" s="11">
        <f t="shared" si="3"/>
        <v>24.367191040331456</v>
      </c>
      <c r="M59" s="11">
        <f t="shared" si="4"/>
        <v>15.103256295720852</v>
      </c>
    </row>
    <row r="60" spans="1:13" ht="12">
      <c r="A60" s="5" t="s">
        <v>26</v>
      </c>
      <c r="B60" s="6">
        <v>292.3</v>
      </c>
      <c r="C60" s="6">
        <v>384.8</v>
      </c>
      <c r="D60" s="6">
        <v>129.6</v>
      </c>
      <c r="E60" s="6">
        <v>758.6</v>
      </c>
      <c r="F60" s="6">
        <v>16.2</v>
      </c>
      <c r="G60" s="6">
        <v>110.1</v>
      </c>
      <c r="I60" s="8">
        <f t="shared" si="5"/>
        <v>1691.6000000000001</v>
      </c>
      <c r="K60" s="2" t="s">
        <v>26</v>
      </c>
      <c r="L60" s="11">
        <f t="shared" si="3"/>
        <v>7.661385670371246</v>
      </c>
      <c r="M60" s="11">
        <f t="shared" si="4"/>
        <v>44.84511704894774</v>
      </c>
    </row>
    <row r="61" spans="1:13" ht="12">
      <c r="A61" s="5" t="s">
        <v>27</v>
      </c>
      <c r="B61" s="6">
        <v>376.6</v>
      </c>
      <c r="C61" s="6">
        <v>157.8</v>
      </c>
      <c r="D61" s="6">
        <v>34.8</v>
      </c>
      <c r="E61" s="6">
        <v>60.3</v>
      </c>
      <c r="F61" s="6">
        <v>26.3</v>
      </c>
      <c r="G61" s="6">
        <v>210.3</v>
      </c>
      <c r="I61" s="8">
        <f t="shared" si="5"/>
        <v>866.0999999999999</v>
      </c>
      <c r="K61" s="2" t="s">
        <v>27</v>
      </c>
      <c r="L61" s="11">
        <f t="shared" si="3"/>
        <v>4.018011776931071</v>
      </c>
      <c r="M61" s="11">
        <f t="shared" si="4"/>
        <v>6.962244544509873</v>
      </c>
    </row>
    <row r="62" spans="1:13" ht="12">
      <c r="A62" s="5" t="s">
        <v>28</v>
      </c>
      <c r="B62" s="6">
        <v>1301.8</v>
      </c>
      <c r="C62" s="6">
        <v>2113.4</v>
      </c>
      <c r="D62" s="6">
        <v>793.4</v>
      </c>
      <c r="E62" s="6">
        <v>3120.6</v>
      </c>
      <c r="F62" s="6">
        <v>374.2</v>
      </c>
      <c r="G62" s="6">
        <v>1571.7</v>
      </c>
      <c r="I62" s="8">
        <f t="shared" si="5"/>
        <v>9275.099999999999</v>
      </c>
      <c r="K62" s="2" t="s">
        <v>84</v>
      </c>
      <c r="L62" s="11">
        <f t="shared" si="3"/>
        <v>8.554085670235361</v>
      </c>
      <c r="M62" s="11">
        <f t="shared" si="4"/>
        <v>33.6449202704014</v>
      </c>
    </row>
    <row r="63" spans="1:13" ht="12">
      <c r="A63" s="5" t="s">
        <v>29</v>
      </c>
      <c r="B63" s="6">
        <v>26.1</v>
      </c>
      <c r="C63" s="6">
        <v>39</v>
      </c>
      <c r="D63" s="6">
        <v>24.7</v>
      </c>
      <c r="E63" s="6">
        <v>39.5</v>
      </c>
      <c r="F63" s="26" t="s">
        <v>79</v>
      </c>
      <c r="G63" s="6">
        <v>81</v>
      </c>
      <c r="I63" s="8">
        <f t="shared" si="5"/>
        <v>210.3</v>
      </c>
      <c r="K63" s="2" t="s">
        <v>29</v>
      </c>
      <c r="L63" s="11">
        <f t="shared" si="3"/>
        <v>11.745126010461245</v>
      </c>
      <c r="M63" s="11">
        <f t="shared" si="4"/>
        <v>18.78269139324774</v>
      </c>
    </row>
    <row r="64" spans="1:13" ht="12">
      <c r="A64" s="5" t="s">
        <v>30</v>
      </c>
      <c r="B64" s="6">
        <v>57.2</v>
      </c>
      <c r="C64" s="6">
        <v>94.4</v>
      </c>
      <c r="D64" s="6">
        <v>103.2</v>
      </c>
      <c r="E64" s="6">
        <v>195</v>
      </c>
      <c r="F64" s="6">
        <v>34.4</v>
      </c>
      <c r="G64" s="6">
        <v>56.1</v>
      </c>
      <c r="I64" s="8">
        <f t="shared" si="5"/>
        <v>540.3</v>
      </c>
      <c r="K64" s="2" t="s">
        <v>30</v>
      </c>
      <c r="L64" s="11">
        <f t="shared" si="3"/>
        <v>19.10049972237646</v>
      </c>
      <c r="M64" s="11">
        <f t="shared" si="4"/>
        <v>36.09106052193226</v>
      </c>
    </row>
    <row r="65" spans="1:13" ht="12">
      <c r="A65" s="5" t="s">
        <v>31</v>
      </c>
      <c r="B65" s="6">
        <v>177.2</v>
      </c>
      <c r="C65" s="6">
        <v>107.3</v>
      </c>
      <c r="D65" s="6">
        <v>217.1</v>
      </c>
      <c r="E65" s="6">
        <v>310.7</v>
      </c>
      <c r="F65" s="6">
        <v>15.5</v>
      </c>
      <c r="G65" s="6">
        <v>178.2</v>
      </c>
      <c r="I65" s="8">
        <f t="shared" si="5"/>
        <v>1006</v>
      </c>
      <c r="K65" s="2" t="s">
        <v>31</v>
      </c>
      <c r="L65" s="11">
        <f t="shared" si="3"/>
        <v>21.580516898608348</v>
      </c>
      <c r="M65" s="11">
        <f t="shared" si="4"/>
        <v>30.88469184890656</v>
      </c>
    </row>
    <row r="66" spans="1:13" ht="12">
      <c r="A66" s="5" t="s">
        <v>32</v>
      </c>
      <c r="B66" s="6">
        <v>1584.7</v>
      </c>
      <c r="C66" s="6">
        <v>491.8</v>
      </c>
      <c r="D66" s="6">
        <v>143.6</v>
      </c>
      <c r="E66" s="6">
        <v>1246.4</v>
      </c>
      <c r="F66" s="6">
        <v>110.7</v>
      </c>
      <c r="G66" s="6">
        <v>1206</v>
      </c>
      <c r="I66" s="8">
        <f t="shared" si="5"/>
        <v>4783.2</v>
      </c>
      <c r="K66" s="2" t="s">
        <v>32</v>
      </c>
      <c r="L66" s="11">
        <f t="shared" si="3"/>
        <v>3.002174276634889</v>
      </c>
      <c r="M66" s="11">
        <f t="shared" si="4"/>
        <v>26.05786920889781</v>
      </c>
    </row>
    <row r="67" spans="1:13" ht="12">
      <c r="A67" s="5" t="s">
        <v>33</v>
      </c>
      <c r="B67" s="6">
        <v>1043.8</v>
      </c>
      <c r="C67" s="6">
        <v>875.6</v>
      </c>
      <c r="D67" s="6">
        <v>316.7</v>
      </c>
      <c r="E67" s="6">
        <v>1286.7</v>
      </c>
      <c r="F67" s="26" t="s">
        <v>79</v>
      </c>
      <c r="G67" s="6">
        <v>2246.8</v>
      </c>
      <c r="I67" s="8">
        <f t="shared" si="5"/>
        <v>5769.6</v>
      </c>
      <c r="K67" s="2" t="s">
        <v>33</v>
      </c>
      <c r="L67" s="11">
        <f t="shared" si="3"/>
        <v>5.489115363283416</v>
      </c>
      <c r="M67" s="11">
        <f t="shared" si="4"/>
        <v>22.30137271214642</v>
      </c>
    </row>
    <row r="68" spans="1:13" ht="12">
      <c r="A68" s="5" t="s">
        <v>34</v>
      </c>
      <c r="B68" s="6">
        <v>104.9</v>
      </c>
      <c r="C68" s="6">
        <v>44.4</v>
      </c>
      <c r="D68" s="6">
        <v>101.6</v>
      </c>
      <c r="E68" s="6">
        <v>52.6</v>
      </c>
      <c r="F68" s="7">
        <v>19.2</v>
      </c>
      <c r="G68" s="7">
        <v>30.5</v>
      </c>
      <c r="I68" s="8">
        <f t="shared" si="5"/>
        <v>353.2</v>
      </c>
      <c r="K68" s="2" t="s">
        <v>34</v>
      </c>
      <c r="L68" s="11">
        <f t="shared" si="3"/>
        <v>28.765571913929783</v>
      </c>
      <c r="M68" s="11">
        <f t="shared" si="4"/>
        <v>14.892412231030578</v>
      </c>
    </row>
    <row r="69" spans="1:13" ht="12">
      <c r="A69" s="5" t="s">
        <v>35</v>
      </c>
      <c r="B69" s="6">
        <v>1360.9</v>
      </c>
      <c r="C69" s="6">
        <v>605.4</v>
      </c>
      <c r="D69" s="6">
        <v>322.1</v>
      </c>
      <c r="E69" s="6">
        <v>3046</v>
      </c>
      <c r="F69" s="6">
        <v>84.3</v>
      </c>
      <c r="G69" s="6">
        <v>893.2</v>
      </c>
      <c r="I69" s="8">
        <f t="shared" si="5"/>
        <v>6311.9</v>
      </c>
      <c r="K69" s="2" t="s">
        <v>35</v>
      </c>
      <c r="L69" s="11">
        <f t="shared" si="3"/>
        <v>5.103059300686007</v>
      </c>
      <c r="M69" s="11">
        <f t="shared" si="4"/>
        <v>48.25805225051094</v>
      </c>
    </row>
    <row r="70" spans="1:13" ht="12">
      <c r="A70" s="5" t="s">
        <v>36</v>
      </c>
      <c r="B70" s="6">
        <v>12</v>
      </c>
      <c r="C70" s="6">
        <v>9.7</v>
      </c>
      <c r="D70" s="6">
        <v>3.8</v>
      </c>
      <c r="E70" s="6">
        <v>31.6</v>
      </c>
      <c r="F70" s="26" t="s">
        <v>79</v>
      </c>
      <c r="G70" s="6">
        <v>46.5</v>
      </c>
      <c r="I70" s="8">
        <f t="shared" si="5"/>
        <v>103.6</v>
      </c>
      <c r="K70" s="2" t="s">
        <v>36</v>
      </c>
      <c r="L70" s="11">
        <f t="shared" si="3"/>
        <v>3.667953667953668</v>
      </c>
      <c r="M70" s="11">
        <f t="shared" si="4"/>
        <v>30.50193050193051</v>
      </c>
    </row>
    <row r="71" spans="1:13" ht="12">
      <c r="A71" s="5" t="s">
        <v>37</v>
      </c>
      <c r="B71" s="6">
        <v>51.7</v>
      </c>
      <c r="C71" s="6">
        <v>19.1</v>
      </c>
      <c r="D71" s="6">
        <v>9.4</v>
      </c>
      <c r="E71" s="6">
        <v>34.1</v>
      </c>
      <c r="F71" s="26">
        <v>1.7</v>
      </c>
      <c r="G71" s="6">
        <v>272.3</v>
      </c>
      <c r="I71" s="8">
        <f t="shared" si="5"/>
        <v>388.3</v>
      </c>
      <c r="K71" s="2" t="s">
        <v>37</v>
      </c>
      <c r="L71" s="11">
        <f t="shared" si="3"/>
        <v>2.4208086531032706</v>
      </c>
      <c r="M71" s="11">
        <f t="shared" si="4"/>
        <v>8.78186968838527</v>
      </c>
    </row>
    <row r="72" spans="1:13" ht="12">
      <c r="A72" s="5" t="s">
        <v>38</v>
      </c>
      <c r="B72" s="6">
        <v>40.9</v>
      </c>
      <c r="C72" s="6">
        <v>22.4</v>
      </c>
      <c r="D72" s="6">
        <v>124</v>
      </c>
      <c r="E72" s="6">
        <v>44.7</v>
      </c>
      <c r="F72" s="6">
        <v>10</v>
      </c>
      <c r="G72" s="6">
        <v>71.9</v>
      </c>
      <c r="I72" s="8">
        <f t="shared" si="5"/>
        <v>313.9</v>
      </c>
      <c r="K72" s="2" t="s">
        <v>38</v>
      </c>
      <c r="L72" s="11">
        <f t="shared" si="3"/>
        <v>39.50302644154189</v>
      </c>
      <c r="M72" s="11">
        <f t="shared" si="4"/>
        <v>14.240203886588088</v>
      </c>
    </row>
    <row r="73" spans="1:13" ht="12">
      <c r="A73" s="5" t="s">
        <v>39</v>
      </c>
      <c r="B73" s="6">
        <v>12</v>
      </c>
      <c r="C73" s="6">
        <v>9.7</v>
      </c>
      <c r="D73" s="6">
        <v>4.8</v>
      </c>
      <c r="E73" s="6">
        <v>18.3</v>
      </c>
      <c r="F73" s="6">
        <v>3</v>
      </c>
      <c r="G73" s="6">
        <v>7.5</v>
      </c>
      <c r="I73" s="8">
        <f t="shared" si="5"/>
        <v>55.3</v>
      </c>
      <c r="K73" s="2" t="s">
        <v>39</v>
      </c>
      <c r="L73" s="11">
        <f t="shared" si="3"/>
        <v>8.679927667269439</v>
      </c>
      <c r="M73" s="11">
        <f t="shared" si="4"/>
        <v>33.09222423146474</v>
      </c>
    </row>
    <row r="74" spans="1:13" ht="12">
      <c r="A74" s="5" t="s">
        <v>40</v>
      </c>
      <c r="B74" s="6">
        <v>453.1</v>
      </c>
      <c r="C74" s="6">
        <v>432.3</v>
      </c>
      <c r="D74" s="6">
        <v>355.3</v>
      </c>
      <c r="E74" s="6">
        <v>267.6</v>
      </c>
      <c r="F74" s="6">
        <v>9.7</v>
      </c>
      <c r="G74" s="6">
        <v>128.1</v>
      </c>
      <c r="I74" s="8">
        <f t="shared" si="5"/>
        <v>1646.1000000000001</v>
      </c>
      <c r="K74" s="2" t="s">
        <v>40</v>
      </c>
      <c r="L74" s="11">
        <f t="shared" si="3"/>
        <v>21.58435088998238</v>
      </c>
      <c r="M74" s="11">
        <f t="shared" si="4"/>
        <v>16.256606524512485</v>
      </c>
    </row>
    <row r="75" spans="1:13" ht="12">
      <c r="A75" s="5" t="s">
        <v>41</v>
      </c>
      <c r="B75" s="6">
        <v>8.8</v>
      </c>
      <c r="C75" s="6">
        <v>11.8</v>
      </c>
      <c r="D75" s="6">
        <v>2.4</v>
      </c>
      <c r="E75" s="6">
        <v>20.3</v>
      </c>
      <c r="F75" s="26" t="s">
        <v>79</v>
      </c>
      <c r="G75" s="6">
        <v>13.9</v>
      </c>
      <c r="I75" s="8">
        <f t="shared" si="5"/>
        <v>57.199999999999996</v>
      </c>
      <c r="K75" s="2" t="s">
        <v>41</v>
      </c>
      <c r="L75" s="11">
        <f t="shared" si="3"/>
        <v>4.195804195804196</v>
      </c>
      <c r="M75" s="11">
        <f t="shared" si="4"/>
        <v>35.489510489510494</v>
      </c>
    </row>
    <row r="76" spans="1:13" ht="12">
      <c r="A76" s="5" t="s">
        <v>42</v>
      </c>
      <c r="B76" s="6">
        <v>115.8</v>
      </c>
      <c r="C76" s="6">
        <v>821.2</v>
      </c>
      <c r="D76" s="6">
        <v>260</v>
      </c>
      <c r="E76" s="6">
        <v>399.2</v>
      </c>
      <c r="F76" s="6">
        <v>69.3</v>
      </c>
      <c r="G76" s="6">
        <v>412.2</v>
      </c>
      <c r="I76" s="8">
        <f t="shared" si="5"/>
        <v>2077.7</v>
      </c>
      <c r="K76" s="2" t="s">
        <v>42</v>
      </c>
      <c r="L76" s="11">
        <f t="shared" si="3"/>
        <v>12.513837416373876</v>
      </c>
      <c r="M76" s="11">
        <f t="shared" si="4"/>
        <v>19.213553448524813</v>
      </c>
    </row>
    <row r="77" spans="1:13" ht="12">
      <c r="A77" s="5" t="s">
        <v>43</v>
      </c>
      <c r="B77" s="6">
        <v>42.7</v>
      </c>
      <c r="C77" s="6">
        <v>378.9</v>
      </c>
      <c r="D77" s="6">
        <v>153.1</v>
      </c>
      <c r="E77" s="6">
        <v>526.2</v>
      </c>
      <c r="F77" s="6">
        <v>7.2</v>
      </c>
      <c r="G77" s="6">
        <v>110.7</v>
      </c>
      <c r="I77" s="8">
        <f t="shared" si="5"/>
        <v>1218.8000000000002</v>
      </c>
      <c r="K77" s="2" t="s">
        <v>43</v>
      </c>
      <c r="L77" s="11">
        <f t="shared" si="3"/>
        <v>12.561535936987198</v>
      </c>
      <c r="M77" s="11">
        <f t="shared" si="4"/>
        <v>43.173613390219884</v>
      </c>
    </row>
    <row r="78" spans="1:13" ht="12">
      <c r="A78" s="5" t="s">
        <v>44</v>
      </c>
      <c r="B78" s="6">
        <v>2185.2</v>
      </c>
      <c r="C78" s="6">
        <v>587.1</v>
      </c>
      <c r="D78" s="6">
        <v>502.5</v>
      </c>
      <c r="E78" s="6">
        <v>651.3</v>
      </c>
      <c r="F78" s="6">
        <v>76</v>
      </c>
      <c r="G78" s="6">
        <v>474.3</v>
      </c>
      <c r="I78" s="8">
        <f t="shared" si="5"/>
        <v>4476.4</v>
      </c>
      <c r="K78" s="2" t="s">
        <v>44</v>
      </c>
      <c r="L78" s="11">
        <f t="shared" si="3"/>
        <v>11.2255383790546</v>
      </c>
      <c r="M78" s="11">
        <f t="shared" si="4"/>
        <v>14.549638102046286</v>
      </c>
    </row>
    <row r="79" spans="1:13" ht="12">
      <c r="A79" s="5" t="s">
        <v>45</v>
      </c>
      <c r="B79" s="6">
        <v>88.4</v>
      </c>
      <c r="C79" s="6">
        <v>234.1</v>
      </c>
      <c r="D79" s="6">
        <v>104.4</v>
      </c>
      <c r="E79" s="6">
        <v>533.1</v>
      </c>
      <c r="F79" s="6">
        <v>60.7</v>
      </c>
      <c r="G79" s="6">
        <v>129.5</v>
      </c>
      <c r="I79" s="8">
        <f t="shared" si="5"/>
        <v>1150.2</v>
      </c>
      <c r="K79" s="2" t="s">
        <v>45</v>
      </c>
      <c r="L79" s="11">
        <f t="shared" si="3"/>
        <v>9.076682316118937</v>
      </c>
      <c r="M79" s="11">
        <f t="shared" si="4"/>
        <v>46.34846113719353</v>
      </c>
    </row>
    <row r="80" spans="1:13" ht="12">
      <c r="A80" s="5" t="s">
        <v>46</v>
      </c>
      <c r="B80" s="6">
        <v>1172.8</v>
      </c>
      <c r="C80" s="6">
        <v>292.1</v>
      </c>
      <c r="D80" s="6">
        <v>632.9</v>
      </c>
      <c r="E80" s="6">
        <v>583.1</v>
      </c>
      <c r="F80" s="6">
        <v>134.6</v>
      </c>
      <c r="G80" s="6">
        <v>208.2</v>
      </c>
      <c r="I80" s="8">
        <f t="shared" si="5"/>
        <v>3023.7</v>
      </c>
      <c r="K80" s="2" t="s">
        <v>46</v>
      </c>
      <c r="L80" s="11">
        <f t="shared" si="3"/>
        <v>20.931309323014847</v>
      </c>
      <c r="M80" s="11">
        <f t="shared" si="4"/>
        <v>19.284320534444557</v>
      </c>
    </row>
    <row r="81" spans="1:13" ht="12">
      <c r="A81" s="5" t="s">
        <v>47</v>
      </c>
      <c r="B81" s="7">
        <v>50.1</v>
      </c>
      <c r="C81" s="6">
        <v>67.4</v>
      </c>
      <c r="D81" s="7">
        <v>25.2</v>
      </c>
      <c r="E81" s="6">
        <v>284.6</v>
      </c>
      <c r="F81" s="7">
        <v>11.2</v>
      </c>
      <c r="G81" s="7">
        <v>16.7</v>
      </c>
      <c r="I81" s="8">
        <f t="shared" si="5"/>
        <v>455.2</v>
      </c>
      <c r="K81" s="2" t="s">
        <v>47</v>
      </c>
      <c r="L81" s="11">
        <f t="shared" si="3"/>
        <v>5.536028119507909</v>
      </c>
      <c r="M81" s="11">
        <f t="shared" si="4"/>
        <v>62.521968365553604</v>
      </c>
    </row>
    <row r="82" spans="1:13" ht="12">
      <c r="A82" s="5" t="s">
        <v>48</v>
      </c>
      <c r="B82" s="6">
        <v>148.8</v>
      </c>
      <c r="C82" s="6">
        <v>187</v>
      </c>
      <c r="D82" s="6">
        <v>197</v>
      </c>
      <c r="E82" s="6">
        <v>418.4</v>
      </c>
      <c r="F82" s="26" t="s">
        <v>79</v>
      </c>
      <c r="G82" s="6">
        <v>16</v>
      </c>
      <c r="I82" s="8">
        <f t="shared" si="5"/>
        <v>967.1999999999999</v>
      </c>
      <c r="K82" s="2" t="s">
        <v>48</v>
      </c>
      <c r="L82" s="11">
        <f t="shared" si="3"/>
        <v>20.36807278742763</v>
      </c>
      <c r="M82" s="11">
        <f t="shared" si="4"/>
        <v>43.25889164598842</v>
      </c>
    </row>
    <row r="83" spans="1:13" ht="12">
      <c r="A83" s="5" t="s">
        <v>49</v>
      </c>
      <c r="B83" s="6">
        <v>46.9</v>
      </c>
      <c r="C83" s="6">
        <v>274.1</v>
      </c>
      <c r="D83" s="6">
        <v>44.5</v>
      </c>
      <c r="E83" s="6">
        <v>318.1</v>
      </c>
      <c r="F83" s="6">
        <v>35.6</v>
      </c>
      <c r="G83" s="6">
        <v>71.4</v>
      </c>
      <c r="I83" s="8">
        <f t="shared" si="5"/>
        <v>790.6</v>
      </c>
      <c r="K83" s="2" t="s">
        <v>49</v>
      </c>
      <c r="L83" s="11">
        <f t="shared" si="3"/>
        <v>5.62863647862383</v>
      </c>
      <c r="M83" s="11">
        <f t="shared" si="4"/>
        <v>40.235264356185176</v>
      </c>
    </row>
    <row r="84" spans="1:13" ht="12">
      <c r="A84" s="5" t="s">
        <v>50</v>
      </c>
      <c r="B84" s="6">
        <v>521</v>
      </c>
      <c r="C84" s="6">
        <v>426.2</v>
      </c>
      <c r="D84" s="6">
        <v>40.3</v>
      </c>
      <c r="E84" s="6">
        <v>221.3</v>
      </c>
      <c r="F84" s="52" t="s">
        <v>79</v>
      </c>
      <c r="G84" s="6">
        <v>452.1</v>
      </c>
      <c r="I84" s="8">
        <f t="shared" si="5"/>
        <v>1660.9</v>
      </c>
      <c r="K84" s="2" t="s">
        <v>50</v>
      </c>
      <c r="L84" s="11"/>
      <c r="M84" s="11">
        <f t="shared" si="4"/>
        <v>13.32410139081221</v>
      </c>
    </row>
    <row r="85" spans="1:13" ht="12">
      <c r="A85" s="5" t="s">
        <v>51</v>
      </c>
      <c r="B85" s="6">
        <v>1209.9</v>
      </c>
      <c r="C85" s="6">
        <v>1597.9</v>
      </c>
      <c r="D85" s="6">
        <v>570.4</v>
      </c>
      <c r="E85" s="6">
        <v>2153.7</v>
      </c>
      <c r="F85" s="6">
        <v>145.7</v>
      </c>
      <c r="G85" s="6">
        <v>1914.5</v>
      </c>
      <c r="I85" s="8">
        <f t="shared" si="5"/>
        <v>7592.099999999999</v>
      </c>
      <c r="K85" s="2" t="s">
        <v>51</v>
      </c>
      <c r="L85" s="11">
        <f aca="true" t="shared" si="6" ref="L85:L89">D85/I85*100</f>
        <v>7.513072799357228</v>
      </c>
      <c r="M85" s="11">
        <f t="shared" si="4"/>
        <v>28.367645315525348</v>
      </c>
    </row>
    <row r="86" spans="1:13" ht="12">
      <c r="A86" s="5" t="s">
        <v>52</v>
      </c>
      <c r="B86" s="6">
        <v>2.6</v>
      </c>
      <c r="C86" s="6">
        <v>7.9</v>
      </c>
      <c r="D86" s="6">
        <v>2.3</v>
      </c>
      <c r="E86" s="6">
        <v>40.8</v>
      </c>
      <c r="F86" s="26" t="s">
        <v>79</v>
      </c>
      <c r="G86" s="6">
        <v>7.7</v>
      </c>
      <c r="I86" s="8">
        <f t="shared" si="5"/>
        <v>61.3</v>
      </c>
      <c r="K86" s="2" t="s">
        <v>52</v>
      </c>
      <c r="L86" s="11">
        <f t="shared" si="6"/>
        <v>3.7520391517128875</v>
      </c>
      <c r="M86" s="11">
        <f t="shared" si="4"/>
        <v>66.557911908646</v>
      </c>
    </row>
    <row r="87" spans="1:13" ht="12">
      <c r="A87" s="5" t="s">
        <v>53</v>
      </c>
      <c r="B87" s="6">
        <v>147.6</v>
      </c>
      <c r="C87" s="6">
        <v>430.3</v>
      </c>
      <c r="D87" s="6">
        <v>81.5</v>
      </c>
      <c r="E87" s="6">
        <v>160.6</v>
      </c>
      <c r="F87" s="6">
        <v>17.4</v>
      </c>
      <c r="G87" s="6">
        <v>213.1</v>
      </c>
      <c r="I87" s="8">
        <f t="shared" si="5"/>
        <v>1050.5</v>
      </c>
      <c r="K87" s="2" t="s">
        <v>53</v>
      </c>
      <c r="L87" s="11">
        <f t="shared" si="6"/>
        <v>7.758210376011424</v>
      </c>
      <c r="M87" s="11">
        <f t="shared" si="4"/>
        <v>15.287958115183246</v>
      </c>
    </row>
    <row r="88" spans="1:13" ht="12">
      <c r="A88" s="5" t="s">
        <v>54</v>
      </c>
      <c r="B88" s="6">
        <v>71.6</v>
      </c>
      <c r="C88" s="6">
        <v>605.8</v>
      </c>
      <c r="D88" s="6">
        <v>54.2</v>
      </c>
      <c r="E88" s="6">
        <v>124.9</v>
      </c>
      <c r="F88" s="6">
        <v>18.6</v>
      </c>
      <c r="G88" s="6">
        <v>174.7</v>
      </c>
      <c r="I88" s="8">
        <f t="shared" si="5"/>
        <v>1049.8</v>
      </c>
      <c r="K88" s="2" t="s">
        <v>54</v>
      </c>
      <c r="L88" s="11">
        <f t="shared" si="6"/>
        <v>5.162888169175082</v>
      </c>
      <c r="M88" s="11">
        <f t="shared" si="4"/>
        <v>11.897504286530769</v>
      </c>
    </row>
    <row r="89" spans="1:13" ht="12">
      <c r="A89" s="5" t="s">
        <v>55</v>
      </c>
      <c r="B89" s="6">
        <v>835.8</v>
      </c>
      <c r="C89" s="6">
        <v>796.5</v>
      </c>
      <c r="D89" s="6">
        <v>374.5</v>
      </c>
      <c r="E89" s="6">
        <v>1333.7</v>
      </c>
      <c r="F89" s="6">
        <v>9.6</v>
      </c>
      <c r="G89" s="6">
        <v>1749.7</v>
      </c>
      <c r="I89" s="8">
        <f t="shared" si="5"/>
        <v>5099.8</v>
      </c>
      <c r="K89" s="2" t="s">
        <v>55</v>
      </c>
      <c r="L89" s="11">
        <f t="shared" si="6"/>
        <v>7.343425232362052</v>
      </c>
      <c r="M89" s="11">
        <f t="shared" si="4"/>
        <v>26.152005961018077</v>
      </c>
    </row>
    <row r="90" spans="9:12" ht="12">
      <c r="I90" s="8"/>
      <c r="L90" s="11"/>
    </row>
    <row r="91" spans="1:12" ht="12">
      <c r="A91" s="3" t="s">
        <v>5</v>
      </c>
      <c r="B91" s="3" t="s">
        <v>116</v>
      </c>
      <c r="I91" s="8"/>
      <c r="L91" s="11"/>
    </row>
    <row r="92" spans="1:12" ht="12">
      <c r="A92" s="3" t="s">
        <v>7</v>
      </c>
      <c r="B92" s="3" t="s">
        <v>8</v>
      </c>
      <c r="I92" s="8"/>
      <c r="L92" s="11"/>
    </row>
    <row r="93" spans="1:12" ht="12">
      <c r="A93" s="3" t="s">
        <v>9</v>
      </c>
      <c r="B93" s="3" t="s">
        <v>10</v>
      </c>
      <c r="I93" s="8"/>
      <c r="L93" s="11"/>
    </row>
    <row r="94" spans="1:12" ht="12">
      <c r="A94" s="3" t="s">
        <v>11</v>
      </c>
      <c r="B94" s="3" t="s">
        <v>6</v>
      </c>
      <c r="I94" s="8"/>
      <c r="L94" s="11"/>
    </row>
    <row r="95" spans="1:12" ht="12">
      <c r="A95" s="3" t="s">
        <v>12</v>
      </c>
      <c r="B95" s="3" t="s">
        <v>13</v>
      </c>
      <c r="I95" s="8"/>
      <c r="L95" s="11"/>
    </row>
    <row r="96" spans="1:12" ht="12">
      <c r="A96" s="3" t="s">
        <v>14</v>
      </c>
      <c r="B96" s="3" t="s">
        <v>15</v>
      </c>
      <c r="I96" s="8"/>
      <c r="L96" s="11"/>
    </row>
    <row r="97" spans="9:12" ht="12">
      <c r="I97" s="8"/>
      <c r="L97" s="11"/>
    </row>
    <row r="98" spans="1:13" ht="12">
      <c r="A98" s="5" t="s">
        <v>16</v>
      </c>
      <c r="B98" s="5" t="s">
        <v>17</v>
      </c>
      <c r="C98" s="5" t="s">
        <v>18</v>
      </c>
      <c r="D98" s="5" t="s">
        <v>19</v>
      </c>
      <c r="E98" s="5" t="s">
        <v>20</v>
      </c>
      <c r="F98" s="5" t="s">
        <v>21</v>
      </c>
      <c r="G98" s="5" t="s">
        <v>22</v>
      </c>
      <c r="I98" s="31" t="s">
        <v>82</v>
      </c>
      <c r="L98" s="31" t="s">
        <v>19</v>
      </c>
      <c r="M98" s="31" t="s">
        <v>20</v>
      </c>
    </row>
    <row r="99" spans="1:13" ht="12">
      <c r="A99" s="5" t="s">
        <v>23</v>
      </c>
      <c r="B99" s="6">
        <v>12935</v>
      </c>
      <c r="C99" s="6">
        <v>8816.1</v>
      </c>
      <c r="D99" s="6">
        <v>4271.8</v>
      </c>
      <c r="E99" s="6">
        <v>32372.4</v>
      </c>
      <c r="F99" s="6">
        <v>1155.5</v>
      </c>
      <c r="G99" s="6">
        <v>11483.8</v>
      </c>
      <c r="I99" s="8">
        <f>SUM(B99:G99)</f>
        <v>71034.6</v>
      </c>
      <c r="K99" s="2" t="s">
        <v>83</v>
      </c>
      <c r="L99" s="11">
        <f>D99/I99*100</f>
        <v>6.013689103619925</v>
      </c>
      <c r="M99" s="11">
        <f>E99/I99*100</f>
        <v>45.572720899392685</v>
      </c>
    </row>
    <row r="100" spans="1:13" ht="12">
      <c r="A100" s="5" t="s">
        <v>24</v>
      </c>
      <c r="B100" s="6">
        <v>192.6</v>
      </c>
      <c r="C100" s="6">
        <v>124.1</v>
      </c>
      <c r="D100" s="6">
        <v>52.8</v>
      </c>
      <c r="E100" s="6">
        <v>1111.6</v>
      </c>
      <c r="F100" s="6">
        <v>30.4</v>
      </c>
      <c r="G100" s="6">
        <v>640.2</v>
      </c>
      <c r="I100" s="8">
        <f>SUM(B100:G100)</f>
        <v>2151.7</v>
      </c>
      <c r="K100" s="2" t="s">
        <v>24</v>
      </c>
      <c r="L100" s="11">
        <f aca="true" t="shared" si="7" ref="L100:L125">D100/I100*100</f>
        <v>2.4538736812752706</v>
      </c>
      <c r="M100" s="11">
        <f aca="true" t="shared" si="8" ref="M100:M131">E100/I100*100</f>
        <v>51.66147697169679</v>
      </c>
    </row>
    <row r="101" spans="1:13" ht="12">
      <c r="A101" s="5" t="s">
        <v>25</v>
      </c>
      <c r="B101" s="6">
        <v>201.1</v>
      </c>
      <c r="C101" s="6">
        <v>40.9</v>
      </c>
      <c r="D101" s="6">
        <v>144.4</v>
      </c>
      <c r="E101" s="6">
        <v>316</v>
      </c>
      <c r="F101" s="26" t="s">
        <v>79</v>
      </c>
      <c r="G101" s="6">
        <v>98.1</v>
      </c>
      <c r="I101" s="8">
        <f aca="true" t="shared" si="9" ref="I101:I131">SUM(B101:G101)</f>
        <v>800.5</v>
      </c>
      <c r="K101" s="2" t="s">
        <v>25</v>
      </c>
      <c r="L101" s="11">
        <f t="shared" si="7"/>
        <v>18.038725796377264</v>
      </c>
      <c r="M101" s="11">
        <f t="shared" si="8"/>
        <v>39.47532792004997</v>
      </c>
    </row>
    <row r="102" spans="1:13" ht="12">
      <c r="A102" s="5" t="s">
        <v>26</v>
      </c>
      <c r="B102" s="6">
        <v>172.3</v>
      </c>
      <c r="C102" s="6">
        <v>208.9</v>
      </c>
      <c r="D102" s="6">
        <v>53.6</v>
      </c>
      <c r="E102" s="6">
        <v>1345.9</v>
      </c>
      <c r="F102" s="6">
        <v>14.5</v>
      </c>
      <c r="G102" s="6">
        <v>53.6</v>
      </c>
      <c r="I102" s="8">
        <f t="shared" si="9"/>
        <v>1848.8000000000002</v>
      </c>
      <c r="K102" s="2" t="s">
        <v>26</v>
      </c>
      <c r="L102" s="11">
        <f t="shared" si="7"/>
        <v>2.899177845088706</v>
      </c>
      <c r="M102" s="11">
        <f t="shared" si="8"/>
        <v>72.79857204673301</v>
      </c>
    </row>
    <row r="103" spans="1:13" ht="12">
      <c r="A103" s="5" t="s">
        <v>27</v>
      </c>
      <c r="B103" s="6">
        <v>491.8</v>
      </c>
      <c r="C103" s="6">
        <v>279.1</v>
      </c>
      <c r="D103" s="6">
        <v>34.7</v>
      </c>
      <c r="E103" s="6">
        <v>98.1</v>
      </c>
      <c r="F103" s="6">
        <v>34.1</v>
      </c>
      <c r="G103" s="6">
        <v>349.8</v>
      </c>
      <c r="I103" s="8">
        <f t="shared" si="9"/>
        <v>1287.6000000000001</v>
      </c>
      <c r="K103" s="2" t="s">
        <v>27</v>
      </c>
      <c r="L103" s="11">
        <f t="shared" si="7"/>
        <v>2.694936315625971</v>
      </c>
      <c r="M103" s="11">
        <f t="shared" si="8"/>
        <v>7.618825722273997</v>
      </c>
    </row>
    <row r="104" spans="1:13" ht="12">
      <c r="A104" s="5" t="s">
        <v>28</v>
      </c>
      <c r="B104" s="6">
        <v>2359.7</v>
      </c>
      <c r="C104" s="6">
        <v>2193.3</v>
      </c>
      <c r="D104" s="6">
        <v>833.7</v>
      </c>
      <c r="E104" s="6">
        <v>9626.8</v>
      </c>
      <c r="F104" s="6">
        <v>415.6</v>
      </c>
      <c r="G104" s="6">
        <v>2517.1</v>
      </c>
      <c r="I104" s="8">
        <f t="shared" si="9"/>
        <v>17946.2</v>
      </c>
      <c r="K104" s="2" t="s">
        <v>84</v>
      </c>
      <c r="L104" s="11">
        <f t="shared" si="7"/>
        <v>4.645551704539122</v>
      </c>
      <c r="M104" s="11">
        <f t="shared" si="8"/>
        <v>53.64255385541228</v>
      </c>
    </row>
    <row r="105" spans="1:13" ht="12">
      <c r="A105" s="5" t="s">
        <v>29</v>
      </c>
      <c r="B105" s="6">
        <v>32.1</v>
      </c>
      <c r="C105" s="6">
        <v>31.6</v>
      </c>
      <c r="D105" s="6">
        <v>21.7</v>
      </c>
      <c r="E105" s="6">
        <v>96.2</v>
      </c>
      <c r="F105" s="26" t="s">
        <v>79</v>
      </c>
      <c r="G105" s="6">
        <v>81.4</v>
      </c>
      <c r="I105" s="8">
        <f t="shared" si="9"/>
        <v>263</v>
      </c>
      <c r="K105" s="2" t="s">
        <v>29</v>
      </c>
      <c r="L105" s="11">
        <f t="shared" si="7"/>
        <v>8.250950570342205</v>
      </c>
      <c r="M105" s="11">
        <f t="shared" si="8"/>
        <v>36.57794676806084</v>
      </c>
    </row>
    <row r="106" spans="1:13" ht="12">
      <c r="A106" s="5" t="s">
        <v>30</v>
      </c>
      <c r="B106" s="6">
        <v>66.8</v>
      </c>
      <c r="C106" s="6">
        <v>103.7</v>
      </c>
      <c r="D106" s="6">
        <v>71.8</v>
      </c>
      <c r="E106" s="6">
        <v>398.9</v>
      </c>
      <c r="F106" s="6">
        <v>33.4</v>
      </c>
      <c r="G106" s="6">
        <v>95.7</v>
      </c>
      <c r="I106" s="8">
        <f t="shared" si="9"/>
        <v>770.3000000000001</v>
      </c>
      <c r="K106" s="2" t="s">
        <v>30</v>
      </c>
      <c r="L106" s="11">
        <f t="shared" si="7"/>
        <v>9.321043749188625</v>
      </c>
      <c r="M106" s="11">
        <f t="shared" si="8"/>
        <v>51.78501882383486</v>
      </c>
    </row>
    <row r="107" spans="1:13" ht="12">
      <c r="A107" s="5" t="s">
        <v>31</v>
      </c>
      <c r="B107" s="6">
        <v>92.3</v>
      </c>
      <c r="C107" s="6">
        <v>68.7</v>
      </c>
      <c r="D107" s="6">
        <v>71.9</v>
      </c>
      <c r="E107" s="6">
        <v>338.8</v>
      </c>
      <c r="F107" s="6">
        <v>8.5</v>
      </c>
      <c r="G107" s="6">
        <v>85</v>
      </c>
      <c r="I107" s="8">
        <f t="shared" si="9"/>
        <v>665.2</v>
      </c>
      <c r="K107" s="2" t="s">
        <v>31</v>
      </c>
      <c r="L107" s="11">
        <f t="shared" si="7"/>
        <v>10.808779314491883</v>
      </c>
      <c r="M107" s="11">
        <f t="shared" si="8"/>
        <v>50.93205051112447</v>
      </c>
    </row>
    <row r="108" spans="1:13" ht="12">
      <c r="A108" s="5" t="s">
        <v>32</v>
      </c>
      <c r="B108" s="6">
        <v>1642.4</v>
      </c>
      <c r="C108" s="6">
        <v>355.1</v>
      </c>
      <c r="D108" s="6">
        <v>118.2</v>
      </c>
      <c r="E108" s="6">
        <v>1918.6</v>
      </c>
      <c r="F108" s="6">
        <v>97.4</v>
      </c>
      <c r="G108" s="6">
        <v>963.6</v>
      </c>
      <c r="I108" s="8">
        <f t="shared" si="9"/>
        <v>5095.3</v>
      </c>
      <c r="K108" s="2" t="s">
        <v>32</v>
      </c>
      <c r="L108" s="11">
        <f t="shared" si="7"/>
        <v>2.3197848998096284</v>
      </c>
      <c r="M108" s="11">
        <f t="shared" si="8"/>
        <v>37.65430887288285</v>
      </c>
    </row>
    <row r="109" spans="1:13" ht="12">
      <c r="A109" s="5" t="s">
        <v>33</v>
      </c>
      <c r="B109" s="6">
        <v>1723.3</v>
      </c>
      <c r="C109" s="6">
        <v>1020.1</v>
      </c>
      <c r="D109" s="6">
        <v>541.3</v>
      </c>
      <c r="E109" s="6">
        <v>4100.6</v>
      </c>
      <c r="F109" s="6">
        <v>77.5</v>
      </c>
      <c r="G109" s="6">
        <v>3651.7</v>
      </c>
      <c r="I109" s="8">
        <f t="shared" si="9"/>
        <v>11114.5</v>
      </c>
      <c r="K109" s="2" t="s">
        <v>33</v>
      </c>
      <c r="L109" s="11">
        <f t="shared" si="7"/>
        <v>4.870214584551711</v>
      </c>
      <c r="M109" s="11">
        <f t="shared" si="8"/>
        <v>36.894147285078056</v>
      </c>
    </row>
    <row r="110" spans="1:13" ht="12">
      <c r="A110" s="5" t="s">
        <v>34</v>
      </c>
      <c r="B110" s="6">
        <v>127.2</v>
      </c>
      <c r="C110" s="6">
        <v>38.4</v>
      </c>
      <c r="D110" s="6">
        <v>107.3</v>
      </c>
      <c r="E110" s="6">
        <v>186.6</v>
      </c>
      <c r="F110" s="6">
        <v>26</v>
      </c>
      <c r="G110" s="6">
        <v>26.8</v>
      </c>
      <c r="I110" s="8">
        <f t="shared" si="9"/>
        <v>512.3</v>
      </c>
      <c r="K110" s="2" t="s">
        <v>34</v>
      </c>
      <c r="L110" s="11">
        <f t="shared" si="7"/>
        <v>20.94475893031427</v>
      </c>
      <c r="M110" s="11">
        <f t="shared" si="8"/>
        <v>36.42397032988484</v>
      </c>
    </row>
    <row r="111" spans="1:13" ht="12">
      <c r="A111" s="5" t="s">
        <v>35</v>
      </c>
      <c r="B111" s="6">
        <v>785.8</v>
      </c>
      <c r="C111" s="6">
        <v>446.4</v>
      </c>
      <c r="D111" s="6">
        <v>119.6</v>
      </c>
      <c r="E111" s="6">
        <v>4119.4</v>
      </c>
      <c r="F111" s="6">
        <v>17.6</v>
      </c>
      <c r="G111" s="6">
        <v>403.6</v>
      </c>
      <c r="I111" s="8">
        <f t="shared" si="9"/>
        <v>5892.4</v>
      </c>
      <c r="K111" s="2" t="s">
        <v>35</v>
      </c>
      <c r="L111" s="11">
        <f t="shared" si="7"/>
        <v>2.0297332156676395</v>
      </c>
      <c r="M111" s="11">
        <f t="shared" si="8"/>
        <v>69.91039304867287</v>
      </c>
    </row>
    <row r="112" spans="1:13" ht="12">
      <c r="A112" s="5" t="s">
        <v>36</v>
      </c>
      <c r="B112" s="6">
        <v>8.9</v>
      </c>
      <c r="C112" s="6">
        <v>11.6</v>
      </c>
      <c r="D112" s="6">
        <v>2.7</v>
      </c>
      <c r="E112" s="6">
        <v>59.1</v>
      </c>
      <c r="F112" s="26" t="s">
        <v>79</v>
      </c>
      <c r="G112" s="6">
        <v>35.5</v>
      </c>
      <c r="I112" s="8">
        <f t="shared" si="9"/>
        <v>117.8</v>
      </c>
      <c r="K112" s="2" t="s">
        <v>36</v>
      </c>
      <c r="L112" s="11">
        <f t="shared" si="7"/>
        <v>2.2920203735144313</v>
      </c>
      <c r="M112" s="11">
        <f t="shared" si="8"/>
        <v>50.169779286926996</v>
      </c>
    </row>
    <row r="113" spans="1:13" ht="12">
      <c r="A113" s="5" t="s">
        <v>37</v>
      </c>
      <c r="B113" s="6">
        <v>33.8</v>
      </c>
      <c r="C113" s="6">
        <v>13.4</v>
      </c>
      <c r="D113" s="6">
        <v>12.6</v>
      </c>
      <c r="E113" s="6">
        <v>66.1</v>
      </c>
      <c r="F113" s="51">
        <v>1.6</v>
      </c>
      <c r="G113" s="6">
        <v>113.5</v>
      </c>
      <c r="I113" s="8">
        <f t="shared" si="9"/>
        <v>241</v>
      </c>
      <c r="K113" s="2" t="s">
        <v>37</v>
      </c>
      <c r="L113" s="11">
        <f t="shared" si="7"/>
        <v>5.228215767634855</v>
      </c>
      <c r="M113" s="11">
        <f t="shared" si="8"/>
        <v>27.42738589211618</v>
      </c>
    </row>
    <row r="114" spans="1:13" ht="12">
      <c r="A114" s="5" t="s">
        <v>38</v>
      </c>
      <c r="B114" s="6">
        <v>84.4</v>
      </c>
      <c r="C114" s="6">
        <v>44.3</v>
      </c>
      <c r="D114" s="6">
        <v>272.1</v>
      </c>
      <c r="E114" s="6">
        <v>186.5</v>
      </c>
      <c r="F114" s="6">
        <v>21.3</v>
      </c>
      <c r="G114" s="6">
        <v>103.8</v>
      </c>
      <c r="I114" s="8">
        <f t="shared" si="9"/>
        <v>712.3999999999999</v>
      </c>
      <c r="K114" s="2" t="s">
        <v>38</v>
      </c>
      <c r="L114" s="11">
        <f t="shared" si="7"/>
        <v>38.194834362717586</v>
      </c>
      <c r="M114" s="11">
        <f t="shared" si="8"/>
        <v>26.17911285794498</v>
      </c>
    </row>
    <row r="115" spans="1:13" ht="12">
      <c r="A115" s="5" t="s">
        <v>39</v>
      </c>
      <c r="B115" s="6">
        <v>21.5</v>
      </c>
      <c r="C115" s="6">
        <v>13</v>
      </c>
      <c r="D115" s="6">
        <v>4.5</v>
      </c>
      <c r="E115" s="6">
        <v>39</v>
      </c>
      <c r="F115" s="6">
        <v>3.9</v>
      </c>
      <c r="G115" s="6">
        <v>15.4</v>
      </c>
      <c r="I115" s="8">
        <f t="shared" si="9"/>
        <v>97.30000000000001</v>
      </c>
      <c r="K115" s="2" t="s">
        <v>39</v>
      </c>
      <c r="L115" s="11">
        <f t="shared" si="7"/>
        <v>4.624871531346351</v>
      </c>
      <c r="M115" s="11">
        <f t="shared" si="8"/>
        <v>40.08221993833504</v>
      </c>
    </row>
    <row r="116" spans="1:13" ht="12">
      <c r="A116" s="5" t="s">
        <v>40</v>
      </c>
      <c r="B116" s="6">
        <v>373.8</v>
      </c>
      <c r="C116" s="6">
        <v>269.8</v>
      </c>
      <c r="D116" s="6">
        <v>219.5</v>
      </c>
      <c r="E116" s="6">
        <v>640.3</v>
      </c>
      <c r="F116" s="6">
        <v>4.6</v>
      </c>
      <c r="G116" s="6">
        <v>59.4</v>
      </c>
      <c r="I116" s="8">
        <f t="shared" si="9"/>
        <v>1567.4</v>
      </c>
      <c r="K116" s="2" t="s">
        <v>40</v>
      </c>
      <c r="L116" s="11">
        <f t="shared" si="7"/>
        <v>14.004083195100165</v>
      </c>
      <c r="M116" s="11">
        <f t="shared" si="8"/>
        <v>40.85109097869082</v>
      </c>
    </row>
    <row r="117" spans="1:13" ht="12">
      <c r="A117" s="5" t="s">
        <v>41</v>
      </c>
      <c r="B117" s="6">
        <v>17.6</v>
      </c>
      <c r="C117" s="6">
        <v>20.1</v>
      </c>
      <c r="D117" s="6">
        <v>4.2</v>
      </c>
      <c r="E117" s="6">
        <v>56.2</v>
      </c>
      <c r="F117" s="26" t="s">
        <v>79</v>
      </c>
      <c r="G117" s="6">
        <v>13.8</v>
      </c>
      <c r="I117" s="8">
        <f t="shared" si="9"/>
        <v>111.9</v>
      </c>
      <c r="K117" s="2" t="s">
        <v>41</v>
      </c>
      <c r="L117" s="11">
        <f t="shared" si="7"/>
        <v>3.753351206434316</v>
      </c>
      <c r="M117" s="11">
        <f t="shared" si="8"/>
        <v>50.22341376228776</v>
      </c>
    </row>
    <row r="118" spans="1:13" ht="12">
      <c r="A118" s="5" t="s">
        <v>42</v>
      </c>
      <c r="B118" s="6">
        <v>269.8</v>
      </c>
      <c r="C118" s="6">
        <v>1378.5</v>
      </c>
      <c r="D118" s="6">
        <v>275.8</v>
      </c>
      <c r="E118" s="6">
        <v>943.1</v>
      </c>
      <c r="F118" s="6">
        <v>92.7</v>
      </c>
      <c r="G118" s="6">
        <v>831.3</v>
      </c>
      <c r="I118" s="8">
        <f t="shared" si="9"/>
        <v>3791.2</v>
      </c>
      <c r="K118" s="2" t="s">
        <v>42</v>
      </c>
      <c r="L118" s="11">
        <f t="shared" si="7"/>
        <v>7.274741506646973</v>
      </c>
      <c r="M118" s="11">
        <f t="shared" si="8"/>
        <v>24.876028698037562</v>
      </c>
    </row>
    <row r="119" spans="1:13" ht="12">
      <c r="A119" s="5" t="s">
        <v>43</v>
      </c>
      <c r="B119" s="6">
        <v>44.3</v>
      </c>
      <c r="C119" s="6">
        <v>340.1</v>
      </c>
      <c r="D119" s="6">
        <v>151.1</v>
      </c>
      <c r="E119" s="6">
        <v>1130.6</v>
      </c>
      <c r="F119" s="6">
        <v>9</v>
      </c>
      <c r="G119" s="6">
        <v>104.3</v>
      </c>
      <c r="I119" s="8">
        <f t="shared" si="9"/>
        <v>1779.3999999999999</v>
      </c>
      <c r="K119" s="2" t="s">
        <v>43</v>
      </c>
      <c r="L119" s="11">
        <f t="shared" si="7"/>
        <v>8.491626390918288</v>
      </c>
      <c r="M119" s="11">
        <f t="shared" si="8"/>
        <v>63.53827132741373</v>
      </c>
    </row>
    <row r="120" spans="1:13" ht="12">
      <c r="A120" s="5" t="s">
        <v>44</v>
      </c>
      <c r="B120" s="6">
        <v>2421.4</v>
      </c>
      <c r="C120" s="6">
        <v>592.1</v>
      </c>
      <c r="D120" s="6">
        <v>482.3</v>
      </c>
      <c r="E120" s="6">
        <v>2267.1</v>
      </c>
      <c r="F120" s="6">
        <v>81.2</v>
      </c>
      <c r="G120" s="6">
        <v>414.1</v>
      </c>
      <c r="I120" s="8">
        <f t="shared" si="9"/>
        <v>6258.2</v>
      </c>
      <c r="K120" s="2" t="s">
        <v>44</v>
      </c>
      <c r="L120" s="11">
        <f t="shared" si="7"/>
        <v>7.706688824262568</v>
      </c>
      <c r="M120" s="11">
        <f t="shared" si="8"/>
        <v>36.22607139433064</v>
      </c>
    </row>
    <row r="121" spans="1:13" ht="12">
      <c r="A121" s="5" t="s">
        <v>45</v>
      </c>
      <c r="B121" s="6">
        <v>82</v>
      </c>
      <c r="C121" s="6">
        <v>223.1</v>
      </c>
      <c r="D121" s="6">
        <v>78.4</v>
      </c>
      <c r="E121" s="6">
        <v>1014.9</v>
      </c>
      <c r="F121" s="6">
        <v>40.8</v>
      </c>
      <c r="G121" s="6">
        <v>121.6</v>
      </c>
      <c r="I121" s="8">
        <f t="shared" si="9"/>
        <v>1560.8</v>
      </c>
      <c r="K121" s="2" t="s">
        <v>45</v>
      </c>
      <c r="L121" s="11">
        <f t="shared" si="7"/>
        <v>5.023065094823168</v>
      </c>
      <c r="M121" s="11">
        <f t="shared" si="8"/>
        <v>65.02434648898002</v>
      </c>
    </row>
    <row r="122" spans="1:13" ht="12">
      <c r="A122" s="5" t="s">
        <v>46</v>
      </c>
      <c r="B122" s="6">
        <v>951.5</v>
      </c>
      <c r="C122" s="6">
        <v>169</v>
      </c>
      <c r="D122" s="6">
        <v>508.4</v>
      </c>
      <c r="E122" s="6">
        <v>1039.6</v>
      </c>
      <c r="F122" s="6">
        <v>99.8</v>
      </c>
      <c r="G122" s="6">
        <v>71.7</v>
      </c>
      <c r="I122" s="8">
        <f t="shared" si="9"/>
        <v>2840</v>
      </c>
      <c r="K122" s="2" t="s">
        <v>46</v>
      </c>
      <c r="L122" s="11">
        <f t="shared" si="7"/>
        <v>17.901408450704224</v>
      </c>
      <c r="M122" s="11">
        <f t="shared" si="8"/>
        <v>36.605633802816904</v>
      </c>
    </row>
    <row r="123" spans="1:13" ht="12">
      <c r="A123" s="5" t="s">
        <v>47</v>
      </c>
      <c r="B123" s="6">
        <v>8</v>
      </c>
      <c r="C123" s="6">
        <v>13.9</v>
      </c>
      <c r="D123" s="6">
        <v>4.6</v>
      </c>
      <c r="E123" s="6">
        <v>67.5</v>
      </c>
      <c r="F123" s="6">
        <v>1.2</v>
      </c>
      <c r="G123" s="6">
        <v>2.8</v>
      </c>
      <c r="I123" s="8">
        <f t="shared" si="9"/>
        <v>98</v>
      </c>
      <c r="K123" s="2" t="s">
        <v>47</v>
      </c>
      <c r="L123" s="11">
        <f t="shared" si="7"/>
        <v>4.693877551020408</v>
      </c>
      <c r="M123" s="11">
        <f t="shared" si="8"/>
        <v>68.87755102040816</v>
      </c>
    </row>
    <row r="124" spans="1:13" ht="12">
      <c r="A124" s="5" t="s">
        <v>48</v>
      </c>
      <c r="B124" s="6">
        <v>29.2</v>
      </c>
      <c r="C124" s="6">
        <v>68.5</v>
      </c>
      <c r="D124" s="6">
        <v>50.4</v>
      </c>
      <c r="E124" s="6">
        <v>499.9</v>
      </c>
      <c r="F124" s="6">
        <v>4.6</v>
      </c>
      <c r="G124" s="6">
        <v>6.1</v>
      </c>
      <c r="I124" s="8">
        <f t="shared" si="9"/>
        <v>658.7</v>
      </c>
      <c r="K124" s="2" t="s">
        <v>48</v>
      </c>
      <c r="L124" s="11">
        <f t="shared" si="7"/>
        <v>7.651434643995748</v>
      </c>
      <c r="M124" s="11">
        <f t="shared" si="8"/>
        <v>75.89190830423561</v>
      </c>
    </row>
    <row r="125" spans="1:13" ht="12">
      <c r="A125" s="5" t="s">
        <v>49</v>
      </c>
      <c r="B125" s="6">
        <v>25.7</v>
      </c>
      <c r="C125" s="6">
        <v>210.7</v>
      </c>
      <c r="D125" s="6">
        <v>12.8</v>
      </c>
      <c r="E125" s="6">
        <v>388.8</v>
      </c>
      <c r="F125" s="6">
        <v>20.7</v>
      </c>
      <c r="G125" s="6">
        <v>68.6</v>
      </c>
      <c r="I125" s="8">
        <f t="shared" si="9"/>
        <v>727.3000000000001</v>
      </c>
      <c r="K125" s="2" t="s">
        <v>49</v>
      </c>
      <c r="L125" s="11">
        <f t="shared" si="7"/>
        <v>1.7599340024749073</v>
      </c>
      <c r="M125" s="11">
        <f t="shared" si="8"/>
        <v>53.457995325175304</v>
      </c>
    </row>
    <row r="126" spans="1:13" ht="12">
      <c r="A126" s="5" t="s">
        <v>50</v>
      </c>
      <c r="B126" s="6">
        <v>675.8</v>
      </c>
      <c r="C126" s="6">
        <v>537.9</v>
      </c>
      <c r="D126" s="6">
        <v>21.6</v>
      </c>
      <c r="E126" s="6">
        <v>316.3</v>
      </c>
      <c r="F126" s="52" t="s">
        <v>79</v>
      </c>
      <c r="G126" s="6">
        <v>555.4</v>
      </c>
      <c r="I126" s="8">
        <f t="shared" si="9"/>
        <v>2106.9999999999995</v>
      </c>
      <c r="K126" s="2" t="s">
        <v>50</v>
      </c>
      <c r="L126" s="11"/>
      <c r="M126" s="11">
        <f t="shared" si="8"/>
        <v>15.011865211200764</v>
      </c>
    </row>
    <row r="127" spans="1:13" ht="12">
      <c r="A127" s="5" t="s">
        <v>51</v>
      </c>
      <c r="B127" s="6">
        <v>1997</v>
      </c>
      <c r="C127" s="6">
        <v>2352.2</v>
      </c>
      <c r="D127" s="6">
        <v>633.8</v>
      </c>
      <c r="E127" s="6">
        <v>5289.6</v>
      </c>
      <c r="F127" s="6">
        <v>241.6</v>
      </c>
      <c r="G127" s="6">
        <v>3779</v>
      </c>
      <c r="I127" s="8">
        <f t="shared" si="9"/>
        <v>14293.2</v>
      </c>
      <c r="K127" s="2" t="s">
        <v>51</v>
      </c>
      <c r="L127" s="11">
        <f aca="true" t="shared" si="10" ref="L127:L131">D127/I127*100</f>
        <v>4.434276439145887</v>
      </c>
      <c r="M127" s="11">
        <f t="shared" si="8"/>
        <v>37.00780790865586</v>
      </c>
    </row>
    <row r="128" spans="1:13" ht="12">
      <c r="A128" s="5" t="s">
        <v>52</v>
      </c>
      <c r="B128" s="6">
        <v>2.6</v>
      </c>
      <c r="C128" s="6">
        <v>8</v>
      </c>
      <c r="D128" s="6">
        <v>1.6</v>
      </c>
      <c r="E128" s="6">
        <v>49.3</v>
      </c>
      <c r="F128" s="26" t="s">
        <v>79</v>
      </c>
      <c r="G128" s="6">
        <v>6.8</v>
      </c>
      <c r="I128" s="8">
        <f t="shared" si="9"/>
        <v>68.3</v>
      </c>
      <c r="K128" s="2" t="s">
        <v>52</v>
      </c>
      <c r="L128" s="11">
        <f t="shared" si="10"/>
        <v>2.342606149341142</v>
      </c>
      <c r="M128" s="11">
        <f t="shared" si="8"/>
        <v>72.18155197657393</v>
      </c>
    </row>
    <row r="129" spans="1:13" ht="12">
      <c r="A129" s="5" t="s">
        <v>53</v>
      </c>
      <c r="B129" s="6">
        <v>115.7</v>
      </c>
      <c r="C129" s="6">
        <v>344.8</v>
      </c>
      <c r="D129" s="6">
        <v>58.6</v>
      </c>
      <c r="E129" s="6">
        <v>168.6</v>
      </c>
      <c r="F129" s="6">
        <v>10.7</v>
      </c>
      <c r="G129" s="6">
        <v>199.5</v>
      </c>
      <c r="I129" s="8">
        <f t="shared" si="9"/>
        <v>897.9000000000001</v>
      </c>
      <c r="K129" s="2" t="s">
        <v>53</v>
      </c>
      <c r="L129" s="11">
        <f t="shared" si="10"/>
        <v>6.526339235995099</v>
      </c>
      <c r="M129" s="11">
        <f t="shared" si="8"/>
        <v>18.777146675576343</v>
      </c>
    </row>
    <row r="130" spans="1:13" ht="12">
      <c r="A130" s="5" t="s">
        <v>54</v>
      </c>
      <c r="B130" s="6">
        <v>131.2</v>
      </c>
      <c r="C130" s="6">
        <v>986.3</v>
      </c>
      <c r="D130" s="6">
        <v>94.9</v>
      </c>
      <c r="E130" s="6">
        <v>298.3</v>
      </c>
      <c r="F130" s="6">
        <v>46</v>
      </c>
      <c r="G130" s="6">
        <v>321.4</v>
      </c>
      <c r="I130" s="8">
        <f t="shared" si="9"/>
        <v>1878.1</v>
      </c>
      <c r="K130" s="2" t="s">
        <v>54</v>
      </c>
      <c r="L130" s="11">
        <f t="shared" si="10"/>
        <v>5.052979074596667</v>
      </c>
      <c r="M130" s="11">
        <f t="shared" si="8"/>
        <v>15.88307331877962</v>
      </c>
    </row>
    <row r="131" spans="1:13" ht="12">
      <c r="A131" s="5" t="s">
        <v>55</v>
      </c>
      <c r="B131" s="6">
        <v>958.4</v>
      </c>
      <c r="C131" s="6">
        <v>1058.5</v>
      </c>
      <c r="D131" s="6">
        <v>461.7</v>
      </c>
      <c r="E131" s="6">
        <v>4844.6</v>
      </c>
      <c r="F131" s="6">
        <v>33.7</v>
      </c>
      <c r="G131" s="6">
        <v>378.5</v>
      </c>
      <c r="I131" s="8">
        <f t="shared" si="9"/>
        <v>7735.400000000001</v>
      </c>
      <c r="K131" s="2" t="s">
        <v>55</v>
      </c>
      <c r="L131" s="11">
        <f t="shared" si="10"/>
        <v>5.968663546810766</v>
      </c>
      <c r="M131" s="11">
        <f t="shared" si="8"/>
        <v>62.62895260749283</v>
      </c>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workbookViewId="0" topLeftCell="A1">
      <selection activeCell="B3" sqref="B3:B4"/>
    </sheetView>
  </sheetViews>
  <sheetFormatPr defaultColWidth="9.00390625" defaultRowHeight="14.25"/>
  <cols>
    <col min="1" max="7" width="8.625" style="2" customWidth="1"/>
    <col min="8" max="8" width="12.125" style="2" bestFit="1" customWidth="1"/>
    <col min="9" max="16384" width="8.625" style="2" customWidth="1"/>
  </cols>
  <sheetData>
    <row r="1" ht="12">
      <c r="A1" s="1" t="s">
        <v>144</v>
      </c>
    </row>
    <row r="2" ht="12"/>
    <row r="3" spans="1:2" ht="12">
      <c r="A3" s="3" t="s">
        <v>1</v>
      </c>
      <c r="B3" s="4">
        <v>44081.502233796295</v>
      </c>
    </row>
    <row r="4" spans="1:2" ht="12">
      <c r="A4" s="3" t="s">
        <v>2</v>
      </c>
      <c r="B4" s="4">
        <v>44082.46780665509</v>
      </c>
    </row>
    <row r="5" spans="1:2" ht="12">
      <c r="A5" s="3" t="s">
        <v>3</v>
      </c>
      <c r="B5" s="3" t="s">
        <v>4</v>
      </c>
    </row>
    <row r="6" ht="12"/>
    <row r="7" spans="1:2" ht="12">
      <c r="A7" s="3" t="s">
        <v>87</v>
      </c>
      <c r="B7" s="3" t="s">
        <v>88</v>
      </c>
    </row>
    <row r="8" spans="1:2" ht="12">
      <c r="A8" s="3" t="s">
        <v>7</v>
      </c>
      <c r="B8" s="3" t="s">
        <v>8</v>
      </c>
    </row>
    <row r="9" spans="1:2" ht="12">
      <c r="A9" s="3" t="s">
        <v>9</v>
      </c>
      <c r="B9" s="3" t="s">
        <v>10</v>
      </c>
    </row>
    <row r="10" spans="1:2" ht="12">
      <c r="A10" s="3" t="s">
        <v>11</v>
      </c>
      <c r="B10" s="3" t="s">
        <v>6</v>
      </c>
    </row>
    <row r="11" spans="1:2" ht="12">
      <c r="A11" s="3" t="s">
        <v>12</v>
      </c>
      <c r="B11" s="3" t="s">
        <v>13</v>
      </c>
    </row>
    <row r="12" spans="1:31" ht="12">
      <c r="A12" s="3" t="s">
        <v>14</v>
      </c>
      <c r="B12" s="3" t="s">
        <v>15</v>
      </c>
      <c r="AC12" s="45"/>
      <c r="AD12" s="45"/>
      <c r="AE12" s="36"/>
    </row>
    <row r="13" spans="11:26" ht="12">
      <c r="K13" s="31" t="s">
        <v>85</v>
      </c>
      <c r="L13" s="31"/>
      <c r="M13" s="10"/>
      <c r="N13" s="10"/>
      <c r="Q13" s="31" t="s">
        <v>150</v>
      </c>
      <c r="R13" s="31"/>
      <c r="S13" s="10"/>
      <c r="T13" s="10"/>
      <c r="V13" s="17" t="s">
        <v>157</v>
      </c>
      <c r="W13" s="13"/>
      <c r="X13" s="13"/>
      <c r="Y13" s="13"/>
      <c r="Z13" s="13"/>
    </row>
    <row r="14" spans="1:20" ht="12">
      <c r="A14" s="5" t="s">
        <v>145</v>
      </c>
      <c r="B14" s="5" t="s">
        <v>146</v>
      </c>
      <c r="C14" s="5" t="s">
        <v>147</v>
      </c>
      <c r="D14" s="5" t="s">
        <v>148</v>
      </c>
      <c r="E14" s="5" t="s">
        <v>149</v>
      </c>
      <c r="H14" s="24" t="s">
        <v>82</v>
      </c>
      <c r="K14" s="10" t="s">
        <v>146</v>
      </c>
      <c r="L14" s="10" t="s">
        <v>147</v>
      </c>
      <c r="M14" s="10" t="s">
        <v>148</v>
      </c>
      <c r="N14" s="10" t="s">
        <v>149</v>
      </c>
      <c r="Q14" s="10" t="s">
        <v>146</v>
      </c>
      <c r="R14" s="10" t="s">
        <v>147</v>
      </c>
      <c r="S14" s="10" t="s">
        <v>148</v>
      </c>
      <c r="T14" s="10" t="s">
        <v>149</v>
      </c>
    </row>
    <row r="15" spans="1:20" ht="12">
      <c r="A15" s="5" t="s">
        <v>23</v>
      </c>
      <c r="B15" s="6">
        <v>20992.3</v>
      </c>
      <c r="C15" s="6">
        <v>48148.2</v>
      </c>
      <c r="D15" s="6">
        <v>79603.5</v>
      </c>
      <c r="E15" s="6">
        <v>42517.1</v>
      </c>
      <c r="G15" s="2" t="s">
        <v>83</v>
      </c>
      <c r="H15" s="8">
        <f>SUM(B15:E15)</f>
        <v>191261.1</v>
      </c>
      <c r="J15" s="2" t="s">
        <v>83</v>
      </c>
      <c r="K15" s="11">
        <f>B15/H15*100</f>
        <v>10.975728990369708</v>
      </c>
      <c r="L15" s="11">
        <f>C15/H15*100</f>
        <v>25.17406832858328</v>
      </c>
      <c r="M15" s="11">
        <f>D15/H15*100</f>
        <v>41.6203294867592</v>
      </c>
      <c r="N15" s="11">
        <f>E15/H15*100</f>
        <v>22.22987319428781</v>
      </c>
      <c r="P15" s="2" t="s">
        <v>83</v>
      </c>
      <c r="Q15" s="11">
        <v>10.975728990369708</v>
      </c>
      <c r="R15" s="11">
        <v>25.17406832858328</v>
      </c>
      <c r="S15" s="11">
        <v>41.6203294867592</v>
      </c>
      <c r="T15" s="11">
        <v>22.22987319428781</v>
      </c>
    </row>
    <row r="16" spans="1:14" ht="12">
      <c r="A16" s="5" t="s">
        <v>24</v>
      </c>
      <c r="B16" s="6">
        <v>770.2</v>
      </c>
      <c r="C16" s="6">
        <v>1307</v>
      </c>
      <c r="D16" s="6">
        <v>1733.8</v>
      </c>
      <c r="E16" s="6">
        <v>998.6</v>
      </c>
      <c r="G16" s="2" t="s">
        <v>24</v>
      </c>
      <c r="H16" s="8">
        <f aca="true" t="shared" si="0" ref="H16:H47">SUM(B16:E16)</f>
        <v>4809.6</v>
      </c>
      <c r="J16" s="2" t="s">
        <v>24</v>
      </c>
      <c r="K16" s="11">
        <f aca="true" t="shared" si="1" ref="K16:K47">B16/H16*100</f>
        <v>16.013805721889554</v>
      </c>
      <c r="L16" s="11">
        <f aca="true" t="shared" si="2" ref="L16:L47">C16/H16*100</f>
        <v>27.17481703260146</v>
      </c>
      <c r="M16" s="11">
        <f aca="true" t="shared" si="3" ref="M16:M47">D16/H16*100</f>
        <v>36.04873586161011</v>
      </c>
      <c r="N16" s="11">
        <f aca="true" t="shared" si="4" ref="N16:N47">E16/H16*100</f>
        <v>20.762641383898867</v>
      </c>
    </row>
    <row r="17" spans="1:20" ht="12">
      <c r="A17" s="5" t="s">
        <v>25</v>
      </c>
      <c r="B17" s="6">
        <v>298.8</v>
      </c>
      <c r="C17" s="6">
        <v>964.3</v>
      </c>
      <c r="D17" s="6">
        <v>1695.6</v>
      </c>
      <c r="E17" s="6">
        <v>255</v>
      </c>
      <c r="G17" s="2" t="s">
        <v>25</v>
      </c>
      <c r="H17" s="8">
        <f t="shared" si="0"/>
        <v>3213.7</v>
      </c>
      <c r="J17" s="2" t="s">
        <v>25</v>
      </c>
      <c r="K17" s="11">
        <f t="shared" si="1"/>
        <v>9.297694246507142</v>
      </c>
      <c r="L17" s="11">
        <f t="shared" si="2"/>
        <v>30.00591218844323</v>
      </c>
      <c r="M17" s="11">
        <f t="shared" si="3"/>
        <v>52.761614338612816</v>
      </c>
      <c r="N17" s="11">
        <f t="shared" si="4"/>
        <v>7.934779226436818</v>
      </c>
      <c r="P17" s="2" t="s">
        <v>41</v>
      </c>
      <c r="Q17" s="11">
        <v>20.861587554846427</v>
      </c>
      <c r="R17" s="11">
        <v>25.169525329078578</v>
      </c>
      <c r="S17" s="11">
        <v>28.799361786996407</v>
      </c>
      <c r="T17" s="11">
        <v>25.169525329078578</v>
      </c>
    </row>
    <row r="18" spans="1:20" ht="12">
      <c r="A18" s="5" t="s">
        <v>26</v>
      </c>
      <c r="B18" s="6">
        <v>389.6</v>
      </c>
      <c r="C18" s="6">
        <v>2023.3</v>
      </c>
      <c r="D18" s="6">
        <v>2327.7</v>
      </c>
      <c r="E18" s="6">
        <v>509.4</v>
      </c>
      <c r="G18" s="2" t="s">
        <v>26</v>
      </c>
      <c r="H18" s="8">
        <f t="shared" si="0"/>
        <v>5250</v>
      </c>
      <c r="J18" s="2" t="s">
        <v>26</v>
      </c>
      <c r="K18" s="11">
        <f t="shared" si="1"/>
        <v>7.4209523809523805</v>
      </c>
      <c r="L18" s="11">
        <f t="shared" si="2"/>
        <v>38.539047619047615</v>
      </c>
      <c r="M18" s="11">
        <f t="shared" si="3"/>
        <v>44.33714285714285</v>
      </c>
      <c r="N18" s="11">
        <f t="shared" si="4"/>
        <v>9.702857142857143</v>
      </c>
      <c r="P18" s="2" t="s">
        <v>84</v>
      </c>
      <c r="Q18" s="11">
        <v>16.945265005856406</v>
      </c>
      <c r="R18" s="11">
        <v>30.54028420563465</v>
      </c>
      <c r="S18" s="11">
        <v>38.481355969052075</v>
      </c>
      <c r="T18" s="11">
        <v>14.033094819456862</v>
      </c>
    </row>
    <row r="19" spans="1:20" ht="12">
      <c r="A19" s="5" t="s">
        <v>27</v>
      </c>
      <c r="B19" s="6">
        <v>271.9</v>
      </c>
      <c r="C19" s="6">
        <v>779.4</v>
      </c>
      <c r="D19" s="6">
        <v>1202.4</v>
      </c>
      <c r="E19" s="6">
        <v>557.8</v>
      </c>
      <c r="G19" s="2" t="s">
        <v>27</v>
      </c>
      <c r="H19" s="8">
        <f t="shared" si="0"/>
        <v>2811.5</v>
      </c>
      <c r="J19" s="2" t="s">
        <v>27</v>
      </c>
      <c r="K19" s="11">
        <f t="shared" si="1"/>
        <v>9.670994131246664</v>
      </c>
      <c r="L19" s="11">
        <f t="shared" si="2"/>
        <v>27.72185666014583</v>
      </c>
      <c r="M19" s="11">
        <f t="shared" si="3"/>
        <v>42.76720611773075</v>
      </c>
      <c r="N19" s="11">
        <f t="shared" si="4"/>
        <v>19.839943090876755</v>
      </c>
      <c r="P19" s="2" t="s">
        <v>24</v>
      </c>
      <c r="Q19" s="11">
        <v>16.013805721889554</v>
      </c>
      <c r="R19" s="11">
        <v>27.17481703260146</v>
      </c>
      <c r="S19" s="11">
        <v>36.04873586161011</v>
      </c>
      <c r="T19" s="11">
        <v>20.762641383898867</v>
      </c>
    </row>
    <row r="20" spans="1:20" ht="12">
      <c r="A20" s="5" t="s">
        <v>28</v>
      </c>
      <c r="B20" s="6">
        <v>6235.4</v>
      </c>
      <c r="C20" s="6">
        <v>11238</v>
      </c>
      <c r="D20" s="6">
        <v>14160.1</v>
      </c>
      <c r="E20" s="6">
        <v>5163.8</v>
      </c>
      <c r="G20" s="2" t="s">
        <v>84</v>
      </c>
      <c r="H20" s="8">
        <f t="shared" si="0"/>
        <v>36797.3</v>
      </c>
      <c r="J20" s="2" t="s">
        <v>84</v>
      </c>
      <c r="K20" s="11">
        <f t="shared" si="1"/>
        <v>16.945265005856406</v>
      </c>
      <c r="L20" s="11">
        <f t="shared" si="2"/>
        <v>30.54028420563465</v>
      </c>
      <c r="M20" s="11">
        <f t="shared" si="3"/>
        <v>38.481355969052075</v>
      </c>
      <c r="N20" s="11">
        <f t="shared" si="4"/>
        <v>14.033094819456862</v>
      </c>
      <c r="P20" s="2" t="s">
        <v>30</v>
      </c>
      <c r="Q20" s="11">
        <v>15.376038921548751</v>
      </c>
      <c r="R20" s="11">
        <v>20.10946685586864</v>
      </c>
      <c r="S20" s="11">
        <v>39.61585242246098</v>
      </c>
      <c r="T20" s="11">
        <v>24.89864180012163</v>
      </c>
    </row>
    <row r="21" spans="1:20" ht="12">
      <c r="A21" s="5" t="s">
        <v>29</v>
      </c>
      <c r="B21" s="6">
        <v>39.3</v>
      </c>
      <c r="C21" s="6">
        <v>122.2</v>
      </c>
      <c r="D21" s="6">
        <v>308.9</v>
      </c>
      <c r="E21" s="6">
        <v>201.8</v>
      </c>
      <c r="G21" s="2" t="s">
        <v>29</v>
      </c>
      <c r="H21" s="8">
        <f t="shared" si="0"/>
        <v>672.2</v>
      </c>
      <c r="J21" s="2" t="s">
        <v>29</v>
      </c>
      <c r="K21" s="11">
        <f t="shared" si="1"/>
        <v>5.846474263612019</v>
      </c>
      <c r="L21" s="11">
        <f t="shared" si="2"/>
        <v>18.17911335911931</v>
      </c>
      <c r="M21" s="11">
        <f t="shared" si="3"/>
        <v>45.95358524248735</v>
      </c>
      <c r="N21" s="11">
        <f t="shared" si="4"/>
        <v>30.020827134781314</v>
      </c>
      <c r="P21" s="2" t="s">
        <v>47</v>
      </c>
      <c r="Q21" s="11">
        <v>14.685951249115</v>
      </c>
      <c r="R21" s="11">
        <v>23.384241933852536</v>
      </c>
      <c r="S21" s="11">
        <v>37.31162132092647</v>
      </c>
      <c r="T21" s="11">
        <v>24.618185496105998</v>
      </c>
    </row>
    <row r="22" spans="1:20" ht="12">
      <c r="A22" s="5" t="s">
        <v>30</v>
      </c>
      <c r="B22" s="6">
        <v>303.4</v>
      </c>
      <c r="C22" s="6">
        <v>396.8</v>
      </c>
      <c r="D22" s="6">
        <v>781.7</v>
      </c>
      <c r="E22" s="6">
        <v>491.3</v>
      </c>
      <c r="G22" s="2" t="s">
        <v>30</v>
      </c>
      <c r="H22" s="8">
        <f t="shared" si="0"/>
        <v>1973.2</v>
      </c>
      <c r="J22" s="2" t="s">
        <v>30</v>
      </c>
      <c r="K22" s="11">
        <f t="shared" si="1"/>
        <v>15.376038921548751</v>
      </c>
      <c r="L22" s="11">
        <f t="shared" si="2"/>
        <v>20.10946685586864</v>
      </c>
      <c r="M22" s="11">
        <f t="shared" si="3"/>
        <v>39.61585242246098</v>
      </c>
      <c r="N22" s="11">
        <f t="shared" si="4"/>
        <v>24.89864180012163</v>
      </c>
      <c r="P22" s="2" t="s">
        <v>31</v>
      </c>
      <c r="Q22" s="11">
        <v>13.628678607280603</v>
      </c>
      <c r="R22" s="11">
        <v>36.34490410524647</v>
      </c>
      <c r="S22" s="11">
        <v>39.56781317694299</v>
      </c>
      <c r="T22" s="11">
        <v>10.45860411052993</v>
      </c>
    </row>
    <row r="23" spans="1:20" ht="12">
      <c r="A23" s="5" t="s">
        <v>31</v>
      </c>
      <c r="B23" s="6">
        <v>515.9</v>
      </c>
      <c r="C23" s="6">
        <v>1375.8</v>
      </c>
      <c r="D23" s="6">
        <v>1497.8</v>
      </c>
      <c r="E23" s="6">
        <v>395.9</v>
      </c>
      <c r="G23" s="2" t="s">
        <v>31</v>
      </c>
      <c r="H23" s="8">
        <f t="shared" si="0"/>
        <v>3785.4</v>
      </c>
      <c r="J23" s="2" t="s">
        <v>31</v>
      </c>
      <c r="K23" s="11">
        <f t="shared" si="1"/>
        <v>13.628678607280603</v>
      </c>
      <c r="L23" s="11">
        <f t="shared" si="2"/>
        <v>36.34490410524647</v>
      </c>
      <c r="M23" s="11">
        <f t="shared" si="3"/>
        <v>39.56781317694299</v>
      </c>
      <c r="N23" s="11">
        <f t="shared" si="4"/>
        <v>10.45860411052993</v>
      </c>
      <c r="P23" s="2" t="s">
        <v>43</v>
      </c>
      <c r="Q23" s="11">
        <v>12.581209970971754</v>
      </c>
      <c r="R23" s="11">
        <v>28.026079343869508</v>
      </c>
      <c r="S23" s="11">
        <v>41.37446435976593</v>
      </c>
      <c r="T23" s="11">
        <v>18.018246325392802</v>
      </c>
    </row>
    <row r="24" spans="1:20" ht="12">
      <c r="A24" s="5" t="s">
        <v>32</v>
      </c>
      <c r="B24" s="6">
        <v>1878.5</v>
      </c>
      <c r="C24" s="6">
        <v>2933</v>
      </c>
      <c r="D24" s="6">
        <v>6835.3</v>
      </c>
      <c r="E24" s="6">
        <v>7363.4</v>
      </c>
      <c r="G24" s="2" t="s">
        <v>32</v>
      </c>
      <c r="H24" s="8">
        <f t="shared" si="0"/>
        <v>19010.199999999997</v>
      </c>
      <c r="J24" s="2" t="s">
        <v>32</v>
      </c>
      <c r="K24" s="11">
        <f t="shared" si="1"/>
        <v>9.881537279986535</v>
      </c>
      <c r="L24" s="11">
        <f t="shared" si="2"/>
        <v>15.428559404951029</v>
      </c>
      <c r="M24" s="11">
        <f t="shared" si="3"/>
        <v>35.95596048437155</v>
      </c>
      <c r="N24" s="11">
        <f t="shared" si="4"/>
        <v>38.7339428306909</v>
      </c>
      <c r="P24" s="2" t="s">
        <v>45</v>
      </c>
      <c r="Q24" s="11">
        <v>12.5</v>
      </c>
      <c r="R24" s="11">
        <v>18.395731280615816</v>
      </c>
      <c r="S24" s="11">
        <v>40.36695241427572</v>
      </c>
      <c r="T24" s="11">
        <v>28.73731630510846</v>
      </c>
    </row>
    <row r="25" spans="1:20" ht="12">
      <c r="A25" s="5" t="s">
        <v>33</v>
      </c>
      <c r="B25" s="6">
        <v>2281.3</v>
      </c>
      <c r="C25" s="6">
        <v>5737.4</v>
      </c>
      <c r="D25" s="6">
        <v>9093.8</v>
      </c>
      <c r="E25" s="6">
        <v>9532.1</v>
      </c>
      <c r="G25" s="2" t="s">
        <v>33</v>
      </c>
      <c r="H25" s="8">
        <f t="shared" si="0"/>
        <v>26644.6</v>
      </c>
      <c r="J25" s="2" t="s">
        <v>33</v>
      </c>
      <c r="K25" s="11">
        <f t="shared" si="1"/>
        <v>8.56196002191814</v>
      </c>
      <c r="L25" s="11">
        <f t="shared" si="2"/>
        <v>21.533068614278314</v>
      </c>
      <c r="M25" s="11">
        <f t="shared" si="3"/>
        <v>34.129992568850724</v>
      </c>
      <c r="N25" s="11">
        <f t="shared" si="4"/>
        <v>35.77497879495283</v>
      </c>
      <c r="P25" s="2" t="s">
        <v>36</v>
      </c>
      <c r="Q25" s="11">
        <v>12.289562289562292</v>
      </c>
      <c r="R25" s="11">
        <v>30.134680134680135</v>
      </c>
      <c r="S25" s="11">
        <v>44.37229437229438</v>
      </c>
      <c r="T25" s="11">
        <v>13.203463203463203</v>
      </c>
    </row>
    <row r="26" spans="1:20" ht="12">
      <c r="A26" s="5" t="s">
        <v>34</v>
      </c>
      <c r="B26" s="6">
        <v>95.2</v>
      </c>
      <c r="C26" s="6">
        <v>344.9</v>
      </c>
      <c r="D26" s="6">
        <v>812.8</v>
      </c>
      <c r="E26" s="6">
        <v>382.2</v>
      </c>
      <c r="G26" s="2" t="s">
        <v>34</v>
      </c>
      <c r="H26" s="8">
        <f t="shared" si="0"/>
        <v>1635.1</v>
      </c>
      <c r="J26" s="2" t="s">
        <v>34</v>
      </c>
      <c r="K26" s="11">
        <f t="shared" si="1"/>
        <v>5.822273867041772</v>
      </c>
      <c r="L26" s="11">
        <f t="shared" si="2"/>
        <v>21.09351110023852</v>
      </c>
      <c r="M26" s="11">
        <f t="shared" si="3"/>
        <v>49.709497890037305</v>
      </c>
      <c r="N26" s="11">
        <f t="shared" si="4"/>
        <v>23.374717142682407</v>
      </c>
      <c r="P26" s="2" t="s">
        <v>44</v>
      </c>
      <c r="Q26" s="11">
        <v>11.566858080393766</v>
      </c>
      <c r="R26" s="11">
        <v>26.35979704068301</v>
      </c>
      <c r="S26" s="11">
        <v>45.587457843405346</v>
      </c>
      <c r="T26" s="11">
        <v>16.48588703551788</v>
      </c>
    </row>
    <row r="27" spans="1:20" ht="12">
      <c r="A27" s="5" t="s">
        <v>35</v>
      </c>
      <c r="B27" s="6">
        <v>2113.3</v>
      </c>
      <c r="C27" s="6">
        <v>5733.9</v>
      </c>
      <c r="D27" s="6">
        <v>10541.5</v>
      </c>
      <c r="E27" s="6">
        <v>4519.3</v>
      </c>
      <c r="G27" s="2" t="s">
        <v>35</v>
      </c>
      <c r="H27" s="8">
        <f t="shared" si="0"/>
        <v>22908</v>
      </c>
      <c r="J27" s="2" t="s">
        <v>35</v>
      </c>
      <c r="K27" s="11">
        <f t="shared" si="1"/>
        <v>9.225161515627729</v>
      </c>
      <c r="L27" s="11">
        <f t="shared" si="2"/>
        <v>25.03012048192771</v>
      </c>
      <c r="M27" s="11">
        <f t="shared" si="3"/>
        <v>46.01667539724114</v>
      </c>
      <c r="N27" s="11">
        <f t="shared" si="4"/>
        <v>19.72804260520342</v>
      </c>
      <c r="P27" s="2" t="s">
        <v>39</v>
      </c>
      <c r="Q27" s="11">
        <v>11.003945637878125</v>
      </c>
      <c r="R27" s="11">
        <v>29.329241560718987</v>
      </c>
      <c r="S27" s="11">
        <v>43.27049539675581</v>
      </c>
      <c r="T27" s="11">
        <v>16.396317404647085</v>
      </c>
    </row>
    <row r="28" spans="1:20" ht="12">
      <c r="A28" s="5" t="s">
        <v>36</v>
      </c>
      <c r="B28" s="6">
        <v>51.1</v>
      </c>
      <c r="C28" s="6">
        <v>125.3</v>
      </c>
      <c r="D28" s="6">
        <v>184.5</v>
      </c>
      <c r="E28" s="6">
        <v>54.9</v>
      </c>
      <c r="G28" s="2" t="s">
        <v>36</v>
      </c>
      <c r="H28" s="8">
        <f t="shared" si="0"/>
        <v>415.79999999999995</v>
      </c>
      <c r="J28" s="2" t="s">
        <v>36</v>
      </c>
      <c r="K28" s="11">
        <f t="shared" si="1"/>
        <v>12.289562289562292</v>
      </c>
      <c r="L28" s="11">
        <f t="shared" si="2"/>
        <v>30.134680134680135</v>
      </c>
      <c r="M28" s="11">
        <f t="shared" si="3"/>
        <v>44.37229437229438</v>
      </c>
      <c r="N28" s="11">
        <f t="shared" si="4"/>
        <v>13.203463203463203</v>
      </c>
      <c r="P28" s="2" t="s">
        <v>32</v>
      </c>
      <c r="Q28" s="11">
        <v>9.881537279986535</v>
      </c>
      <c r="R28" s="11">
        <v>15.428559404951029</v>
      </c>
      <c r="S28" s="11">
        <v>35.95596048437155</v>
      </c>
      <c r="T28" s="11">
        <v>38.7339428306909</v>
      </c>
    </row>
    <row r="29" spans="1:20" ht="12">
      <c r="A29" s="5" t="s">
        <v>37</v>
      </c>
      <c r="B29" s="6">
        <v>49.1</v>
      </c>
      <c r="C29" s="6">
        <v>229.5</v>
      </c>
      <c r="D29" s="6">
        <v>477.3</v>
      </c>
      <c r="E29" s="6">
        <v>141.5</v>
      </c>
      <c r="G29" s="2" t="s">
        <v>37</v>
      </c>
      <c r="H29" s="8">
        <f t="shared" si="0"/>
        <v>897.4000000000001</v>
      </c>
      <c r="J29" s="2" t="s">
        <v>37</v>
      </c>
      <c r="K29" s="11">
        <f t="shared" si="1"/>
        <v>5.471361711611322</v>
      </c>
      <c r="L29" s="11">
        <f t="shared" si="2"/>
        <v>25.573880098061064</v>
      </c>
      <c r="M29" s="11">
        <f t="shared" si="3"/>
        <v>53.18698462224203</v>
      </c>
      <c r="N29" s="11">
        <f t="shared" si="4"/>
        <v>15.76777356808558</v>
      </c>
      <c r="P29" s="2" t="s">
        <v>40</v>
      </c>
      <c r="Q29" s="11">
        <v>9.87027765134274</v>
      </c>
      <c r="R29" s="11">
        <v>30.471096950386894</v>
      </c>
      <c r="S29" s="11">
        <v>41.941283568502506</v>
      </c>
      <c r="T29" s="11">
        <v>17.717341829767864</v>
      </c>
    </row>
    <row r="30" spans="1:20" ht="12">
      <c r="A30" s="5" t="s">
        <v>38</v>
      </c>
      <c r="B30" s="6">
        <v>91.4</v>
      </c>
      <c r="C30" s="6">
        <v>291.1</v>
      </c>
      <c r="D30" s="6">
        <v>763.3</v>
      </c>
      <c r="E30" s="6">
        <v>229.1</v>
      </c>
      <c r="G30" s="2" t="s">
        <v>38</v>
      </c>
      <c r="H30" s="8">
        <f t="shared" si="0"/>
        <v>1374.8999999999999</v>
      </c>
      <c r="J30" s="2" t="s">
        <v>38</v>
      </c>
      <c r="K30" s="11">
        <f t="shared" si="1"/>
        <v>6.647756200450942</v>
      </c>
      <c r="L30" s="11">
        <f t="shared" si="2"/>
        <v>21.172448905374942</v>
      </c>
      <c r="M30" s="11">
        <f t="shared" si="3"/>
        <v>55.516764855625865</v>
      </c>
      <c r="N30" s="11">
        <f t="shared" si="4"/>
        <v>16.66303003854826</v>
      </c>
      <c r="P30" s="2" t="s">
        <v>27</v>
      </c>
      <c r="Q30" s="11">
        <v>9.670994131246664</v>
      </c>
      <c r="R30" s="11">
        <v>27.72185666014583</v>
      </c>
      <c r="S30" s="11">
        <v>42.76720611773075</v>
      </c>
      <c r="T30" s="11">
        <v>19.839943090876755</v>
      </c>
    </row>
    <row r="31" spans="1:20" ht="12">
      <c r="A31" s="5" t="s">
        <v>39</v>
      </c>
      <c r="B31" s="6">
        <v>25.1</v>
      </c>
      <c r="C31" s="6">
        <v>66.9</v>
      </c>
      <c r="D31" s="6">
        <v>98.7</v>
      </c>
      <c r="E31" s="6">
        <v>37.4</v>
      </c>
      <c r="G31" s="2" t="s">
        <v>39</v>
      </c>
      <c r="H31" s="8">
        <f t="shared" si="0"/>
        <v>228.1</v>
      </c>
      <c r="J31" s="2" t="s">
        <v>39</v>
      </c>
      <c r="K31" s="11">
        <f t="shared" si="1"/>
        <v>11.003945637878125</v>
      </c>
      <c r="L31" s="11">
        <f t="shared" si="2"/>
        <v>29.329241560718987</v>
      </c>
      <c r="M31" s="11">
        <f t="shared" si="3"/>
        <v>43.27049539675581</v>
      </c>
      <c r="N31" s="11">
        <f t="shared" si="4"/>
        <v>16.396317404647085</v>
      </c>
      <c r="P31" s="2" t="s">
        <v>25</v>
      </c>
      <c r="Q31" s="11">
        <v>9.297694246507142</v>
      </c>
      <c r="R31" s="11">
        <v>30.00591218844323</v>
      </c>
      <c r="S31" s="11">
        <v>52.761614338612816</v>
      </c>
      <c r="T31" s="11">
        <v>7.934779226436818</v>
      </c>
    </row>
    <row r="32" spans="1:20" ht="12">
      <c r="A32" s="5" t="s">
        <v>40</v>
      </c>
      <c r="B32" s="6">
        <v>433.7</v>
      </c>
      <c r="C32" s="6">
        <v>1338.9</v>
      </c>
      <c r="D32" s="6">
        <v>1842.9</v>
      </c>
      <c r="E32" s="6">
        <v>778.5</v>
      </c>
      <c r="G32" s="2" t="s">
        <v>40</v>
      </c>
      <c r="H32" s="8">
        <f t="shared" si="0"/>
        <v>4394</v>
      </c>
      <c r="J32" s="2" t="s">
        <v>40</v>
      </c>
      <c r="K32" s="11">
        <f t="shared" si="1"/>
        <v>9.87027765134274</v>
      </c>
      <c r="L32" s="11">
        <f t="shared" si="2"/>
        <v>30.471096950386894</v>
      </c>
      <c r="M32" s="11">
        <f t="shared" si="3"/>
        <v>41.941283568502506</v>
      </c>
      <c r="N32" s="11">
        <f t="shared" si="4"/>
        <v>17.717341829767864</v>
      </c>
      <c r="P32" s="2" t="s">
        <v>35</v>
      </c>
      <c r="Q32" s="11">
        <v>9.225161515627729</v>
      </c>
      <c r="R32" s="11">
        <v>25.03012048192771</v>
      </c>
      <c r="S32" s="11">
        <v>46.01667539724114</v>
      </c>
      <c r="T32" s="11">
        <v>19.72804260520342</v>
      </c>
    </row>
    <row r="33" spans="1:20" ht="12">
      <c r="A33" s="5" t="s">
        <v>41</v>
      </c>
      <c r="B33" s="6">
        <v>52.3</v>
      </c>
      <c r="C33" s="6">
        <v>63.1</v>
      </c>
      <c r="D33" s="6">
        <v>72.2</v>
      </c>
      <c r="E33" s="6">
        <v>63.1</v>
      </c>
      <c r="G33" s="2" t="s">
        <v>41</v>
      </c>
      <c r="H33" s="8">
        <f t="shared" si="0"/>
        <v>250.70000000000002</v>
      </c>
      <c r="J33" s="2" t="s">
        <v>41</v>
      </c>
      <c r="K33" s="11">
        <f t="shared" si="1"/>
        <v>20.861587554846427</v>
      </c>
      <c r="L33" s="11">
        <f t="shared" si="2"/>
        <v>25.169525329078578</v>
      </c>
      <c r="M33" s="11">
        <f t="shared" si="3"/>
        <v>28.799361786996407</v>
      </c>
      <c r="N33" s="11">
        <f t="shared" si="4"/>
        <v>25.169525329078578</v>
      </c>
      <c r="P33" s="2" t="s">
        <v>33</v>
      </c>
      <c r="Q33" s="11">
        <v>8.56196002191814</v>
      </c>
      <c r="R33" s="11">
        <v>21.533068614278314</v>
      </c>
      <c r="S33" s="11">
        <v>34.129992568850724</v>
      </c>
      <c r="T33" s="11">
        <v>35.77497879495283</v>
      </c>
    </row>
    <row r="34" spans="1:20" ht="12">
      <c r="A34" s="5" t="s">
        <v>42</v>
      </c>
      <c r="B34" s="6">
        <v>680.5</v>
      </c>
      <c r="C34" s="6">
        <v>1650.9</v>
      </c>
      <c r="D34" s="6">
        <v>3543.7</v>
      </c>
      <c r="E34" s="6">
        <v>2980.8</v>
      </c>
      <c r="G34" s="2" t="s">
        <v>42</v>
      </c>
      <c r="H34" s="8">
        <f t="shared" si="0"/>
        <v>8855.900000000001</v>
      </c>
      <c r="J34" s="2" t="s">
        <v>42</v>
      </c>
      <c r="K34" s="11">
        <f t="shared" si="1"/>
        <v>7.684142774873247</v>
      </c>
      <c r="L34" s="11">
        <f t="shared" si="2"/>
        <v>18.641809415192128</v>
      </c>
      <c r="M34" s="11">
        <f t="shared" si="3"/>
        <v>40.015131155500846</v>
      </c>
      <c r="N34" s="11">
        <f t="shared" si="4"/>
        <v>33.65891665443376</v>
      </c>
      <c r="P34" s="2" t="s">
        <v>50</v>
      </c>
      <c r="Q34" s="11">
        <v>8.359769709787333</v>
      </c>
      <c r="R34" s="11">
        <v>25.6511181608115</v>
      </c>
      <c r="S34" s="11">
        <v>51.118160811498846</v>
      </c>
      <c r="T34" s="11">
        <v>14.87095131790232</v>
      </c>
    </row>
    <row r="35" spans="1:20" ht="12">
      <c r="A35" s="5" t="s">
        <v>43</v>
      </c>
      <c r="B35" s="6">
        <v>546.1</v>
      </c>
      <c r="C35" s="6">
        <v>1216.5</v>
      </c>
      <c r="D35" s="6">
        <v>1795.9</v>
      </c>
      <c r="E35" s="6">
        <v>782.1</v>
      </c>
      <c r="G35" s="2" t="s">
        <v>43</v>
      </c>
      <c r="H35" s="8">
        <f t="shared" si="0"/>
        <v>4340.6</v>
      </c>
      <c r="J35" s="2" t="s">
        <v>43</v>
      </c>
      <c r="K35" s="11">
        <f t="shared" si="1"/>
        <v>12.581209970971754</v>
      </c>
      <c r="L35" s="11">
        <f t="shared" si="2"/>
        <v>28.026079343869508</v>
      </c>
      <c r="M35" s="11">
        <f t="shared" si="3"/>
        <v>41.37446435976593</v>
      </c>
      <c r="N35" s="11">
        <f t="shared" si="4"/>
        <v>18.018246325392802</v>
      </c>
      <c r="P35" s="2" t="s">
        <v>42</v>
      </c>
      <c r="Q35" s="11">
        <v>7.684142774873247</v>
      </c>
      <c r="R35" s="11">
        <v>18.641809415192128</v>
      </c>
      <c r="S35" s="11">
        <v>40.015131155500846</v>
      </c>
      <c r="T35" s="11">
        <v>33.65891665443376</v>
      </c>
    </row>
    <row r="36" spans="1:20" ht="12">
      <c r="A36" s="5" t="s">
        <v>44</v>
      </c>
      <c r="B36" s="6">
        <v>1903.5</v>
      </c>
      <c r="C36" s="6">
        <v>4337.9</v>
      </c>
      <c r="D36" s="6">
        <v>7502.1</v>
      </c>
      <c r="E36" s="6">
        <v>2713</v>
      </c>
      <c r="G36" s="2" t="s">
        <v>44</v>
      </c>
      <c r="H36" s="8">
        <f t="shared" si="0"/>
        <v>16456.5</v>
      </c>
      <c r="J36" s="2" t="s">
        <v>44</v>
      </c>
      <c r="K36" s="11">
        <f t="shared" si="1"/>
        <v>11.566858080393766</v>
      </c>
      <c r="L36" s="11">
        <f t="shared" si="2"/>
        <v>26.35979704068301</v>
      </c>
      <c r="M36" s="11">
        <f t="shared" si="3"/>
        <v>45.587457843405346</v>
      </c>
      <c r="N36" s="11">
        <f t="shared" si="4"/>
        <v>16.48588703551788</v>
      </c>
      <c r="P36" s="2" t="s">
        <v>49</v>
      </c>
      <c r="Q36" s="11">
        <v>7.572938521832073</v>
      </c>
      <c r="R36" s="11">
        <v>32.872807885673566</v>
      </c>
      <c r="S36" s="11">
        <v>51.898182969795336</v>
      </c>
      <c r="T36" s="11">
        <v>7.656070622699023</v>
      </c>
    </row>
    <row r="37" spans="1:20" ht="12">
      <c r="A37" s="5" t="s">
        <v>45</v>
      </c>
      <c r="B37" s="6">
        <v>571.6</v>
      </c>
      <c r="C37" s="6">
        <v>841.2</v>
      </c>
      <c r="D37" s="6">
        <v>1845.9</v>
      </c>
      <c r="E37" s="6">
        <v>1314.1</v>
      </c>
      <c r="G37" s="2" t="s">
        <v>45</v>
      </c>
      <c r="H37" s="8">
        <f t="shared" si="0"/>
        <v>4572.8</v>
      </c>
      <c r="J37" s="2" t="s">
        <v>45</v>
      </c>
      <c r="K37" s="11">
        <f t="shared" si="1"/>
        <v>12.5</v>
      </c>
      <c r="L37" s="11">
        <f t="shared" si="2"/>
        <v>18.395731280615816</v>
      </c>
      <c r="M37" s="11">
        <f t="shared" si="3"/>
        <v>40.36695241427572</v>
      </c>
      <c r="N37" s="11">
        <f t="shared" si="4"/>
        <v>28.73731630510846</v>
      </c>
      <c r="P37" s="2" t="s">
        <v>26</v>
      </c>
      <c r="Q37" s="11">
        <v>7.4209523809523805</v>
      </c>
      <c r="R37" s="11">
        <v>38.539047619047615</v>
      </c>
      <c r="S37" s="11">
        <v>44.33714285714285</v>
      </c>
      <c r="T37" s="11">
        <v>9.702857142857143</v>
      </c>
    </row>
    <row r="38" spans="1:20" ht="12">
      <c r="A38" s="5" t="s">
        <v>46</v>
      </c>
      <c r="B38" s="6">
        <v>522.1</v>
      </c>
      <c r="C38" s="6">
        <v>2054.9</v>
      </c>
      <c r="D38" s="6">
        <v>4842.2</v>
      </c>
      <c r="E38" s="6">
        <v>1394.5</v>
      </c>
      <c r="G38" s="2" t="s">
        <v>46</v>
      </c>
      <c r="H38" s="8">
        <f t="shared" si="0"/>
        <v>8813.7</v>
      </c>
      <c r="J38" s="2" t="s">
        <v>46</v>
      </c>
      <c r="K38" s="11">
        <f t="shared" si="1"/>
        <v>5.923732371194844</v>
      </c>
      <c r="L38" s="11">
        <f t="shared" si="2"/>
        <v>23.314839397755765</v>
      </c>
      <c r="M38" s="11">
        <f t="shared" si="3"/>
        <v>54.93946923539489</v>
      </c>
      <c r="N38" s="11">
        <f t="shared" si="4"/>
        <v>15.821958995654493</v>
      </c>
      <c r="P38" s="2" t="s">
        <v>38</v>
      </c>
      <c r="Q38" s="11">
        <v>6.647756200450942</v>
      </c>
      <c r="R38" s="11">
        <v>21.172448905374942</v>
      </c>
      <c r="S38" s="11">
        <v>55.516764855625865</v>
      </c>
      <c r="T38" s="11">
        <v>16.66303003854826</v>
      </c>
    </row>
    <row r="39" spans="1:20" ht="12">
      <c r="A39" s="5" t="s">
        <v>47</v>
      </c>
      <c r="B39" s="6">
        <v>145.2</v>
      </c>
      <c r="C39" s="6">
        <v>231.2</v>
      </c>
      <c r="D39" s="6">
        <v>368.9</v>
      </c>
      <c r="E39" s="6">
        <v>243.4</v>
      </c>
      <c r="G39" s="2" t="s">
        <v>47</v>
      </c>
      <c r="H39" s="8">
        <f t="shared" si="0"/>
        <v>988.6999999999999</v>
      </c>
      <c r="J39" s="2" t="s">
        <v>47</v>
      </c>
      <c r="K39" s="11">
        <f t="shared" si="1"/>
        <v>14.685951249115</v>
      </c>
      <c r="L39" s="11">
        <f t="shared" si="2"/>
        <v>23.384241933852536</v>
      </c>
      <c r="M39" s="11">
        <f t="shared" si="3"/>
        <v>37.31162132092647</v>
      </c>
      <c r="N39" s="11">
        <f t="shared" si="4"/>
        <v>24.618185496105998</v>
      </c>
      <c r="P39" s="2" t="s">
        <v>46</v>
      </c>
      <c r="Q39" s="11">
        <v>5.923732371194844</v>
      </c>
      <c r="R39" s="11">
        <v>23.314839397755765</v>
      </c>
      <c r="S39" s="11">
        <v>54.93946923539489</v>
      </c>
      <c r="T39" s="11">
        <v>15.821958995654493</v>
      </c>
    </row>
    <row r="40" spans="1:20" ht="12">
      <c r="A40" s="5" t="s">
        <v>48</v>
      </c>
      <c r="B40" s="6">
        <v>109.8</v>
      </c>
      <c r="C40" s="6">
        <v>604.5</v>
      </c>
      <c r="D40" s="6">
        <v>1353</v>
      </c>
      <c r="E40" s="6">
        <v>461.2</v>
      </c>
      <c r="G40" s="2" t="s">
        <v>48</v>
      </c>
      <c r="H40" s="8">
        <f t="shared" si="0"/>
        <v>2528.5</v>
      </c>
      <c r="J40" s="2" t="s">
        <v>48</v>
      </c>
      <c r="K40" s="11">
        <f t="shared" si="1"/>
        <v>4.342495550721772</v>
      </c>
      <c r="L40" s="11">
        <f t="shared" si="2"/>
        <v>23.90745501285347</v>
      </c>
      <c r="M40" s="11">
        <f t="shared" si="3"/>
        <v>53.50998615780107</v>
      </c>
      <c r="N40" s="11">
        <f t="shared" si="4"/>
        <v>18.24006327862369</v>
      </c>
      <c r="P40" s="2" t="s">
        <v>29</v>
      </c>
      <c r="Q40" s="11">
        <v>5.846474263612019</v>
      </c>
      <c r="R40" s="11">
        <v>18.17911335911931</v>
      </c>
      <c r="S40" s="11">
        <v>45.95358524248735</v>
      </c>
      <c r="T40" s="11">
        <v>30.020827134781314</v>
      </c>
    </row>
    <row r="41" spans="1:20" ht="12">
      <c r="A41" s="5" t="s">
        <v>49</v>
      </c>
      <c r="B41" s="6">
        <v>191.3</v>
      </c>
      <c r="C41" s="6">
        <v>830.4</v>
      </c>
      <c r="D41" s="6">
        <v>1311</v>
      </c>
      <c r="E41" s="6">
        <v>193.4</v>
      </c>
      <c r="G41" s="2" t="s">
        <v>49</v>
      </c>
      <c r="H41" s="8">
        <f t="shared" si="0"/>
        <v>2526.1</v>
      </c>
      <c r="J41" s="2" t="s">
        <v>49</v>
      </c>
      <c r="K41" s="11">
        <f t="shared" si="1"/>
        <v>7.572938521832073</v>
      </c>
      <c r="L41" s="11">
        <f t="shared" si="2"/>
        <v>32.872807885673566</v>
      </c>
      <c r="M41" s="11">
        <f t="shared" si="3"/>
        <v>51.898182969795336</v>
      </c>
      <c r="N41" s="11">
        <f t="shared" si="4"/>
        <v>7.656070622699023</v>
      </c>
      <c r="P41" s="2" t="s">
        <v>34</v>
      </c>
      <c r="Q41" s="11">
        <v>5.822273867041772</v>
      </c>
      <c r="R41" s="11">
        <v>21.09351110023852</v>
      </c>
      <c r="S41" s="11">
        <v>49.709497890037305</v>
      </c>
      <c r="T41" s="11">
        <v>23.374717142682407</v>
      </c>
    </row>
    <row r="42" spans="1:20" ht="12">
      <c r="A42" s="5" t="s">
        <v>50</v>
      </c>
      <c r="B42" s="6">
        <v>426.9</v>
      </c>
      <c r="C42" s="6">
        <v>1309.9</v>
      </c>
      <c r="D42" s="6">
        <v>2610.4</v>
      </c>
      <c r="E42" s="6">
        <v>759.4</v>
      </c>
      <c r="G42" s="2" t="s">
        <v>50</v>
      </c>
      <c r="H42" s="8">
        <f t="shared" si="0"/>
        <v>5106.6</v>
      </c>
      <c r="J42" s="2" t="s">
        <v>50</v>
      </c>
      <c r="K42" s="11">
        <f t="shared" si="1"/>
        <v>8.359769709787333</v>
      </c>
      <c r="L42" s="11">
        <f t="shared" si="2"/>
        <v>25.6511181608115</v>
      </c>
      <c r="M42" s="11">
        <f t="shared" si="3"/>
        <v>51.118160811498846</v>
      </c>
      <c r="N42" s="11">
        <f t="shared" si="4"/>
        <v>14.87095131790232</v>
      </c>
      <c r="P42" s="2" t="s">
        <v>37</v>
      </c>
      <c r="Q42" s="11">
        <v>5.471361711611322</v>
      </c>
      <c r="R42" s="11">
        <v>25.573880098061064</v>
      </c>
      <c r="S42" s="11">
        <v>53.18698462224203</v>
      </c>
      <c r="T42" s="11">
        <v>15.76777356808558</v>
      </c>
    </row>
    <row r="43" spans="1:20" ht="12">
      <c r="A43" s="5" t="s">
        <v>51</v>
      </c>
      <c r="B43" s="6">
        <v>9073.8</v>
      </c>
      <c r="C43" s="6">
        <v>7927.2</v>
      </c>
      <c r="D43" s="6">
        <v>9215.4</v>
      </c>
      <c r="E43" s="6">
        <v>5416.5</v>
      </c>
      <c r="G43" s="2" t="s">
        <v>51</v>
      </c>
      <c r="H43" s="8">
        <f t="shared" si="0"/>
        <v>31632.9</v>
      </c>
      <c r="J43" s="2" t="s">
        <v>51</v>
      </c>
      <c r="K43" s="11">
        <f t="shared" si="1"/>
        <v>28.68469220337054</v>
      </c>
      <c r="L43" s="11">
        <f t="shared" si="2"/>
        <v>25.059985015600844</v>
      </c>
      <c r="M43" s="11">
        <f t="shared" si="3"/>
        <v>29.132327418605307</v>
      </c>
      <c r="N43" s="11">
        <f t="shared" si="4"/>
        <v>17.1229953624233</v>
      </c>
      <c r="P43" s="2" t="s">
        <v>48</v>
      </c>
      <c r="Q43" s="11">
        <v>4.342495550721772</v>
      </c>
      <c r="R43" s="11">
        <v>23.90745501285347</v>
      </c>
      <c r="S43" s="11">
        <v>53.50998615780107</v>
      </c>
      <c r="T43" s="11">
        <v>18.24006327862369</v>
      </c>
    </row>
    <row r="44" spans="1:14" ht="12">
      <c r="A44" s="5" t="s">
        <v>52</v>
      </c>
      <c r="B44" s="6">
        <v>18.7</v>
      </c>
      <c r="C44" s="6">
        <v>48.8</v>
      </c>
      <c r="D44" s="6">
        <v>79.5</v>
      </c>
      <c r="E44" s="6">
        <v>38.2</v>
      </c>
      <c r="G44" s="2" t="s">
        <v>52</v>
      </c>
      <c r="H44" s="8">
        <f t="shared" si="0"/>
        <v>185.2</v>
      </c>
      <c r="J44" s="2" t="s">
        <v>52</v>
      </c>
      <c r="K44" s="11">
        <f t="shared" si="1"/>
        <v>10.09719222462203</v>
      </c>
      <c r="L44" s="11">
        <f t="shared" si="2"/>
        <v>26.34989200863931</v>
      </c>
      <c r="M44" s="11">
        <f t="shared" si="3"/>
        <v>42.926565874730024</v>
      </c>
      <c r="N44" s="11">
        <f t="shared" si="4"/>
        <v>20.62634989200864</v>
      </c>
    </row>
    <row r="45" spans="1:20" ht="12">
      <c r="A45" s="5" t="s">
        <v>53</v>
      </c>
      <c r="B45" s="6">
        <v>195.7</v>
      </c>
      <c r="C45" s="6">
        <v>657.2</v>
      </c>
      <c r="D45" s="6">
        <v>1251.1</v>
      </c>
      <c r="E45" s="6">
        <v>578.3</v>
      </c>
      <c r="G45" s="2" t="s">
        <v>53</v>
      </c>
      <c r="H45" s="8">
        <f t="shared" si="0"/>
        <v>2682.3</v>
      </c>
      <c r="J45" s="2" t="s">
        <v>53</v>
      </c>
      <c r="K45" s="11">
        <f t="shared" si="1"/>
        <v>7.295977332885956</v>
      </c>
      <c r="L45" s="11">
        <f t="shared" si="2"/>
        <v>24.501360772471386</v>
      </c>
      <c r="M45" s="11">
        <f t="shared" si="3"/>
        <v>46.64280654662043</v>
      </c>
      <c r="N45" s="11">
        <f t="shared" si="4"/>
        <v>21.559855348022218</v>
      </c>
      <c r="P45" s="2" t="s">
        <v>51</v>
      </c>
      <c r="Q45" s="11">
        <v>28.68469220337054</v>
      </c>
      <c r="R45" s="11">
        <v>25.059985015600844</v>
      </c>
      <c r="S45" s="11">
        <v>29.132327418605307</v>
      </c>
      <c r="T45" s="11">
        <v>17.1229953624233</v>
      </c>
    </row>
    <row r="46" spans="1:14" ht="12">
      <c r="A46" s="5" t="s">
        <v>54</v>
      </c>
      <c r="B46" s="6">
        <v>223.2</v>
      </c>
      <c r="C46" s="6">
        <v>773.2</v>
      </c>
      <c r="D46" s="6">
        <v>1937.3</v>
      </c>
      <c r="E46" s="6">
        <v>1668.2</v>
      </c>
      <c r="G46" s="2" t="s">
        <v>54</v>
      </c>
      <c r="H46" s="8">
        <f t="shared" si="0"/>
        <v>4601.9</v>
      </c>
      <c r="J46" s="2" t="s">
        <v>54</v>
      </c>
      <c r="K46" s="11">
        <f t="shared" si="1"/>
        <v>4.850170581716248</v>
      </c>
      <c r="L46" s="11">
        <f t="shared" si="2"/>
        <v>16.80175579651883</v>
      </c>
      <c r="M46" s="11">
        <f t="shared" si="3"/>
        <v>42.09782915752189</v>
      </c>
      <c r="N46" s="11">
        <f t="shared" si="4"/>
        <v>36.25024446424304</v>
      </c>
    </row>
    <row r="47" spans="1:20" ht="12">
      <c r="A47" s="5" t="s">
        <v>55</v>
      </c>
      <c r="B47" s="6">
        <v>1638.5</v>
      </c>
      <c r="C47" s="6">
        <v>3442.7</v>
      </c>
      <c r="D47" s="6">
        <v>6632.8</v>
      </c>
      <c r="E47" s="6">
        <v>16425</v>
      </c>
      <c r="G47" s="2" t="s">
        <v>55</v>
      </c>
      <c r="H47" s="8">
        <f t="shared" si="0"/>
        <v>28139</v>
      </c>
      <c r="J47" s="2" t="s">
        <v>55</v>
      </c>
      <c r="K47" s="11">
        <f t="shared" si="1"/>
        <v>5.822879277870571</v>
      </c>
      <c r="L47" s="11">
        <f t="shared" si="2"/>
        <v>12.234620988663421</v>
      </c>
      <c r="M47" s="11">
        <f t="shared" si="3"/>
        <v>23.57155549237713</v>
      </c>
      <c r="N47" s="11">
        <f t="shared" si="4"/>
        <v>58.370944241088885</v>
      </c>
      <c r="P47" s="2" t="s">
        <v>52</v>
      </c>
      <c r="Q47" s="11">
        <v>10.09719222462203</v>
      </c>
      <c r="R47" s="11">
        <v>26.34989200863931</v>
      </c>
      <c r="S47" s="11">
        <v>42.926565874730024</v>
      </c>
      <c r="T47" s="11">
        <v>20.62634989200864</v>
      </c>
    </row>
    <row r="48" spans="16:20" ht="12">
      <c r="P48" s="2" t="s">
        <v>53</v>
      </c>
      <c r="Q48" s="11">
        <v>7.295977332885956</v>
      </c>
      <c r="R48" s="11">
        <v>24.501360772471386</v>
      </c>
      <c r="S48" s="11">
        <v>46.64280654662043</v>
      </c>
      <c r="T48" s="11">
        <v>21.559855348022218</v>
      </c>
    </row>
    <row r="49" spans="16:20" ht="12">
      <c r="P49" s="2" t="s">
        <v>54</v>
      </c>
      <c r="Q49" s="11">
        <v>4.850170581716248</v>
      </c>
      <c r="R49" s="11">
        <v>16.80175579651883</v>
      </c>
      <c r="S49" s="11">
        <v>42.09782915752189</v>
      </c>
      <c r="T49" s="11">
        <v>36.25024446424304</v>
      </c>
    </row>
    <row r="50" ht="12"/>
    <row r="51" spans="16:20" ht="12">
      <c r="P51" s="2" t="s">
        <v>55</v>
      </c>
      <c r="Q51" s="11">
        <v>5.822879277870571</v>
      </c>
      <c r="R51" s="11">
        <v>12.234620988663421</v>
      </c>
      <c r="S51" s="11">
        <v>23.57155549237713</v>
      </c>
      <c r="T51" s="11">
        <v>58.370944241088885</v>
      </c>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topLeftCell="A1">
      <selection activeCell="F8" sqref="F8"/>
    </sheetView>
  </sheetViews>
  <sheetFormatPr defaultColWidth="9.00390625" defaultRowHeight="14.25"/>
  <cols>
    <col min="1" max="1" width="18.00390625" style="2" customWidth="1"/>
    <col min="2" max="7" width="8.625" style="2" customWidth="1"/>
    <col min="8" max="8" width="8.625" style="13" customWidth="1"/>
    <col min="9" max="9" width="22.625" style="13" bestFit="1" customWidth="1"/>
    <col min="10" max="10" width="10.375" style="13" customWidth="1"/>
    <col min="11" max="16384" width="8.625" style="13" customWidth="1"/>
  </cols>
  <sheetData>
    <row r="1" ht="12">
      <c r="A1" s="1" t="s">
        <v>144</v>
      </c>
    </row>
    <row r="2" ht="12"/>
    <row r="3" spans="1:2" ht="12">
      <c r="A3" s="3" t="s">
        <v>1</v>
      </c>
      <c r="B3" s="4">
        <v>44081.502233796295</v>
      </c>
    </row>
    <row r="4" spans="1:2" ht="12">
      <c r="A4" s="3" t="s">
        <v>2</v>
      </c>
      <c r="B4" s="4">
        <v>44082.46780665509</v>
      </c>
    </row>
    <row r="5" spans="1:2" ht="12">
      <c r="A5" s="3" t="s">
        <v>3</v>
      </c>
      <c r="B5" s="3" t="s">
        <v>4</v>
      </c>
    </row>
    <row r="6" ht="12">
      <c r="S6" s="17" t="s">
        <v>157</v>
      </c>
    </row>
    <row r="7" spans="1:2" ht="12">
      <c r="A7" s="3" t="s">
        <v>87</v>
      </c>
      <c r="B7" s="3" t="s">
        <v>88</v>
      </c>
    </row>
    <row r="8" spans="1:2" ht="12">
      <c r="A8" s="3" t="s">
        <v>7</v>
      </c>
      <c r="B8" s="3" t="s">
        <v>8</v>
      </c>
    </row>
    <row r="9" spans="1:2" ht="12">
      <c r="A9" s="3" t="s">
        <v>9</v>
      </c>
      <c r="B9" s="3" t="s">
        <v>10</v>
      </c>
    </row>
    <row r="10" spans="1:2" ht="12">
      <c r="A10" s="3" t="s">
        <v>12</v>
      </c>
      <c r="B10" s="3" t="s">
        <v>13</v>
      </c>
    </row>
    <row r="11" spans="1:2" ht="12">
      <c r="A11" s="3" t="s">
        <v>14</v>
      </c>
      <c r="B11" s="3" t="s">
        <v>15</v>
      </c>
    </row>
    <row r="12" spans="1:17" ht="12">
      <c r="A12" s="3" t="s">
        <v>89</v>
      </c>
      <c r="B12" s="3" t="s">
        <v>23</v>
      </c>
      <c r="I12" s="18" t="s">
        <v>85</v>
      </c>
      <c r="J12" s="15"/>
      <c r="K12" s="15"/>
      <c r="L12" s="15"/>
      <c r="M12" s="15"/>
      <c r="N12" s="15"/>
      <c r="O12" s="15"/>
      <c r="P12" s="15"/>
      <c r="Q12" s="15"/>
    </row>
    <row r="13" spans="11:17" ht="12">
      <c r="K13" s="16" t="s">
        <v>6</v>
      </c>
      <c r="L13" s="16" t="s">
        <v>152</v>
      </c>
      <c r="M13" s="16" t="s">
        <v>153</v>
      </c>
      <c r="N13" s="16" t="s">
        <v>146</v>
      </c>
      <c r="O13" s="16" t="s">
        <v>147</v>
      </c>
      <c r="P13" s="16" t="s">
        <v>148</v>
      </c>
      <c r="Q13" s="16" t="s">
        <v>149</v>
      </c>
    </row>
    <row r="14" spans="1:17" ht="12">
      <c r="A14" s="5" t="s">
        <v>151</v>
      </c>
      <c r="B14" s="5" t="s">
        <v>152</v>
      </c>
      <c r="C14" s="5" t="s">
        <v>153</v>
      </c>
      <c r="D14" s="5" t="s">
        <v>146</v>
      </c>
      <c r="E14" s="5" t="s">
        <v>147</v>
      </c>
      <c r="F14" s="5" t="s">
        <v>148</v>
      </c>
      <c r="G14" s="5" t="s">
        <v>149</v>
      </c>
      <c r="I14" s="16" t="s">
        <v>90</v>
      </c>
      <c r="J14" s="17" t="s">
        <v>6</v>
      </c>
      <c r="K14" s="19">
        <f>SUM(D15:G15)</f>
        <v>191261.1</v>
      </c>
      <c r="L14" s="19">
        <f>B15/K14*100</f>
        <v>36.14979731895299</v>
      </c>
      <c r="M14" s="19">
        <f>C15/K14*100</f>
        <v>63.85020268104701</v>
      </c>
      <c r="N14" s="19">
        <f>D15/K14*100</f>
        <v>10.975728990369708</v>
      </c>
      <c r="O14" s="19">
        <f>E15/K14*100</f>
        <v>25.17406832858328</v>
      </c>
      <c r="P14" s="19">
        <f>F15/K14*100</f>
        <v>41.6203294867592</v>
      </c>
      <c r="Q14" s="19">
        <f>G15/K14*100</f>
        <v>22.22987319428781</v>
      </c>
    </row>
    <row r="15" spans="1:17" ht="12">
      <c r="A15" s="5" t="s">
        <v>6</v>
      </c>
      <c r="B15" s="6">
        <v>69140.5</v>
      </c>
      <c r="C15" s="6">
        <v>122120.6</v>
      </c>
      <c r="D15" s="6">
        <v>20992.3</v>
      </c>
      <c r="E15" s="6">
        <v>48148.2</v>
      </c>
      <c r="F15" s="6">
        <v>79603.5</v>
      </c>
      <c r="G15" s="6">
        <v>42517.1</v>
      </c>
      <c r="I15" s="16"/>
      <c r="J15" s="17" t="s">
        <v>110</v>
      </c>
      <c r="K15" s="19">
        <f>SUM(D16:G16)</f>
        <v>102965.20000000001</v>
      </c>
      <c r="L15" s="19">
        <f>B16/K15*100</f>
        <v>36.80544494644792</v>
      </c>
      <c r="M15" s="19">
        <f>C16/K15*100</f>
        <v>63.19455505355207</v>
      </c>
      <c r="N15" s="19">
        <f>D16/K15*100</f>
        <v>11.138714827922442</v>
      </c>
      <c r="O15" s="19">
        <f>E16/K15*100</f>
        <v>25.66673011852548</v>
      </c>
      <c r="P15" s="19">
        <f>F16/K15*100</f>
        <v>42.28127561545065</v>
      </c>
      <c r="Q15" s="19">
        <f>G16/K15*100</f>
        <v>20.913279438101416</v>
      </c>
    </row>
    <row r="16" spans="1:17" ht="12">
      <c r="A16" s="5" t="s">
        <v>91</v>
      </c>
      <c r="B16" s="6">
        <v>37896.8</v>
      </c>
      <c r="C16" s="6">
        <v>65068.4</v>
      </c>
      <c r="D16" s="6">
        <v>11469</v>
      </c>
      <c r="E16" s="6">
        <v>26427.8</v>
      </c>
      <c r="F16" s="6">
        <v>43535</v>
      </c>
      <c r="G16" s="6">
        <v>21533.4</v>
      </c>
      <c r="I16" s="16"/>
      <c r="J16" s="17" t="s">
        <v>92</v>
      </c>
      <c r="K16" s="19">
        <f>SUM(D17:G17)</f>
        <v>88296</v>
      </c>
      <c r="L16" s="19">
        <f>B17/K16*100</f>
        <v>35.38518166168343</v>
      </c>
      <c r="M16" s="19">
        <f>C17/K16*100</f>
        <v>64.61470508290296</v>
      </c>
      <c r="N16" s="19">
        <f>D17/K16*100</f>
        <v>10.785652804204041</v>
      </c>
      <c r="O16" s="19">
        <f>E17/K16*100</f>
        <v>24.599642112892997</v>
      </c>
      <c r="P16" s="19">
        <f>F17/K16*100</f>
        <v>40.84952885747939</v>
      </c>
      <c r="Q16" s="19">
        <f>G17/K16*100</f>
        <v>23.765176225423577</v>
      </c>
    </row>
    <row r="17" spans="1:14" ht="12">
      <c r="A17" s="5" t="s">
        <v>93</v>
      </c>
      <c r="B17" s="6">
        <v>31243.7</v>
      </c>
      <c r="C17" s="6">
        <v>57052.2</v>
      </c>
      <c r="D17" s="6">
        <v>9523.3</v>
      </c>
      <c r="E17" s="6">
        <v>21720.5</v>
      </c>
      <c r="F17" s="6">
        <v>36068.5</v>
      </c>
      <c r="G17" s="6">
        <v>20983.7</v>
      </c>
      <c r="I17" s="16"/>
      <c r="J17" s="17"/>
      <c r="K17" s="19"/>
      <c r="L17" s="19"/>
      <c r="M17" s="19"/>
      <c r="N17" s="19"/>
    </row>
    <row r="18" spans="9:17" ht="12">
      <c r="I18" s="16" t="s">
        <v>94</v>
      </c>
      <c r="J18" s="17" t="s">
        <v>111</v>
      </c>
      <c r="K18" s="19">
        <f>SUM(D20:G20)</f>
        <v>54386.4</v>
      </c>
      <c r="L18" s="19">
        <f>B20/K18*100</f>
        <v>34.23043260815204</v>
      </c>
      <c r="M18" s="19">
        <f>C20/K18*100</f>
        <v>65.76975126134475</v>
      </c>
      <c r="N18" s="19">
        <f>D20/K18*100</f>
        <v>10.072738772928526</v>
      </c>
      <c r="O18" s="19">
        <f>E20/K18*100</f>
        <v>24.15769383522351</v>
      </c>
      <c r="P18" s="19">
        <f>F20/K18*100</f>
        <v>41.863774767221216</v>
      </c>
      <c r="Q18" s="19">
        <f>G20/K18*100</f>
        <v>23.905792624626745</v>
      </c>
    </row>
    <row r="19" spans="1:17" ht="12">
      <c r="A19" s="5" t="s">
        <v>154</v>
      </c>
      <c r="B19" s="5" t="s">
        <v>152</v>
      </c>
      <c r="C19" s="5" t="s">
        <v>153</v>
      </c>
      <c r="D19" s="5" t="s">
        <v>146</v>
      </c>
      <c r="E19" s="5" t="s">
        <v>147</v>
      </c>
      <c r="F19" s="5" t="s">
        <v>148</v>
      </c>
      <c r="G19" s="5" t="s">
        <v>149</v>
      </c>
      <c r="I19" s="16"/>
      <c r="J19" s="17" t="s">
        <v>112</v>
      </c>
      <c r="K19" s="19">
        <f>SUM(D21:G21)</f>
        <v>73601.8</v>
      </c>
      <c r="L19" s="19">
        <f>B21/K19*100</f>
        <v>38.31523142097068</v>
      </c>
      <c r="M19" s="19">
        <f>C21/K19*100</f>
        <v>61.68476857902932</v>
      </c>
      <c r="N19" s="19">
        <f>D21/K19*100</f>
        <v>11.675665540788405</v>
      </c>
      <c r="O19" s="19">
        <f>E21/K19*100</f>
        <v>26.639565880182275</v>
      </c>
      <c r="P19" s="19">
        <f>F21/K19*100</f>
        <v>41.97900051357439</v>
      </c>
      <c r="Q19" s="19">
        <f>G21/K19*100</f>
        <v>19.70576806545492</v>
      </c>
    </row>
    <row r="20" spans="1:17" ht="12">
      <c r="A20" s="5" t="s">
        <v>95</v>
      </c>
      <c r="B20" s="6">
        <v>18616.7</v>
      </c>
      <c r="C20" s="6">
        <v>35769.8</v>
      </c>
      <c r="D20" s="6">
        <v>5478.2</v>
      </c>
      <c r="E20" s="6">
        <v>13138.5</v>
      </c>
      <c r="F20" s="6">
        <v>22768.2</v>
      </c>
      <c r="G20" s="6">
        <v>13001.5</v>
      </c>
      <c r="I20" s="16"/>
      <c r="J20" s="17" t="s">
        <v>113</v>
      </c>
      <c r="K20" s="19">
        <f>SUM(D22:G22)</f>
        <v>63272.8</v>
      </c>
      <c r="L20" s="19">
        <f>B22/K20*100</f>
        <v>35.28072094170006</v>
      </c>
      <c r="M20" s="19">
        <f>C22/K20*100</f>
        <v>64.71927905829993</v>
      </c>
      <c r="N20" s="19">
        <f>D22/K20*100</f>
        <v>10.937717312968607</v>
      </c>
      <c r="O20" s="19">
        <f>E22/K20*100</f>
        <v>24.34300362873146</v>
      </c>
      <c r="P20" s="19">
        <f>F22/K20*100</f>
        <v>40.99391839779494</v>
      </c>
      <c r="Q20" s="19">
        <f>G22/K20*100</f>
        <v>23.725360660504986</v>
      </c>
    </row>
    <row r="21" spans="1:14" ht="12">
      <c r="A21" s="5" t="s">
        <v>99</v>
      </c>
      <c r="B21" s="6">
        <v>28200.7</v>
      </c>
      <c r="C21" s="6">
        <v>45401.1</v>
      </c>
      <c r="D21" s="6">
        <v>8593.5</v>
      </c>
      <c r="E21" s="6">
        <v>19607.2</v>
      </c>
      <c r="F21" s="6">
        <v>30897.3</v>
      </c>
      <c r="G21" s="6">
        <v>14503.8</v>
      </c>
      <c r="I21" s="16"/>
      <c r="J21" s="17"/>
      <c r="K21" s="19"/>
      <c r="L21" s="19"/>
      <c r="M21" s="19"/>
      <c r="N21" s="19"/>
    </row>
    <row r="22" spans="1:17" ht="12">
      <c r="A22" s="5" t="s">
        <v>101</v>
      </c>
      <c r="B22" s="6">
        <v>22323.1</v>
      </c>
      <c r="C22" s="6">
        <v>40949.7</v>
      </c>
      <c r="D22" s="6">
        <v>6920.6</v>
      </c>
      <c r="E22" s="6">
        <v>15402.5</v>
      </c>
      <c r="F22" s="6">
        <v>25938</v>
      </c>
      <c r="G22" s="6">
        <v>15011.7</v>
      </c>
      <c r="I22" s="16" t="s">
        <v>96</v>
      </c>
      <c r="J22" s="17" t="s">
        <v>97</v>
      </c>
      <c r="K22" s="19">
        <f>SUM(D25:G25)</f>
        <v>31911.799999999996</v>
      </c>
      <c r="L22" s="19">
        <f>B25/K22*100</f>
        <v>26.76878145388227</v>
      </c>
      <c r="M22" s="19">
        <f>C25/K22*100</f>
        <v>73.23121854611774</v>
      </c>
      <c r="N22" s="19">
        <f>D25/K22*100</f>
        <v>8.817741399733016</v>
      </c>
      <c r="O22" s="19">
        <f>E25/K22*100</f>
        <v>17.95104005414925</v>
      </c>
      <c r="P22" s="19">
        <f>F25/K22*100</f>
        <v>39.07269411314937</v>
      </c>
      <c r="Q22" s="19">
        <f>G25/K22*100</f>
        <v>34.15852443296837</v>
      </c>
    </row>
    <row r="23" spans="9:17" ht="12">
      <c r="I23" s="16"/>
      <c r="J23" s="17" t="s">
        <v>98</v>
      </c>
      <c r="K23" s="19">
        <f>SUM(D26:G26)</f>
        <v>92189.7</v>
      </c>
      <c r="L23" s="19">
        <f>B26/K23*100</f>
        <v>36.21521710125968</v>
      </c>
      <c r="M23" s="19">
        <f>C26/K23*100</f>
        <v>63.784674426752666</v>
      </c>
      <c r="N23" s="19">
        <f>D26/K23*100</f>
        <v>11.172940144072493</v>
      </c>
      <c r="O23" s="19">
        <f>E26/K23*100</f>
        <v>25.042385429174846</v>
      </c>
      <c r="P23" s="19">
        <f>F26/K23*100</f>
        <v>42.132906387589934</v>
      </c>
      <c r="Q23" s="19">
        <f>G26/K23*100</f>
        <v>21.65176803916273</v>
      </c>
    </row>
    <row r="24" spans="1:17" ht="12">
      <c r="A24" s="5" t="s">
        <v>155</v>
      </c>
      <c r="B24" s="5" t="s">
        <v>152</v>
      </c>
      <c r="C24" s="5" t="s">
        <v>153</v>
      </c>
      <c r="D24" s="5" t="s">
        <v>146</v>
      </c>
      <c r="E24" s="5" t="s">
        <v>147</v>
      </c>
      <c r="F24" s="5" t="s">
        <v>148</v>
      </c>
      <c r="G24" s="5" t="s">
        <v>149</v>
      </c>
      <c r="I24" s="16"/>
      <c r="J24" s="17" t="s">
        <v>100</v>
      </c>
      <c r="K24" s="19">
        <f>SUM(D27:G27)</f>
        <v>66744.5</v>
      </c>
      <c r="L24" s="19">
        <f>B27/K24*100</f>
        <v>40.57263145277888</v>
      </c>
      <c r="M24" s="19">
        <f>C27/K24*100</f>
        <v>59.42721872214191</v>
      </c>
      <c r="N24" s="19">
        <f>D27/K24*100</f>
        <v>11.753327989572174</v>
      </c>
      <c r="O24" s="19">
        <f>E27/K24*100</f>
        <v>28.819453288285928</v>
      </c>
      <c r="P24" s="19">
        <f>F27/K24*100</f>
        <v>42.179655252492715</v>
      </c>
      <c r="Q24" s="19">
        <f>G27/K24*100</f>
        <v>17.247563469649183</v>
      </c>
    </row>
    <row r="25" spans="1:14" ht="12">
      <c r="A25" s="5" t="s">
        <v>105</v>
      </c>
      <c r="B25" s="6">
        <v>8542.4</v>
      </c>
      <c r="C25" s="6">
        <v>23369.4</v>
      </c>
      <c r="D25" s="6">
        <v>2813.9</v>
      </c>
      <c r="E25" s="6">
        <v>5728.5</v>
      </c>
      <c r="F25" s="6">
        <v>12468.8</v>
      </c>
      <c r="G25" s="6">
        <v>10900.6</v>
      </c>
      <c r="I25" s="16"/>
      <c r="J25" s="17"/>
      <c r="K25" s="19"/>
      <c r="L25" s="19"/>
      <c r="M25" s="19"/>
      <c r="N25" s="19"/>
    </row>
    <row r="26" spans="1:17" ht="12">
      <c r="A26" s="5" t="s">
        <v>107</v>
      </c>
      <c r="B26" s="6">
        <v>33386.7</v>
      </c>
      <c r="C26" s="6">
        <v>58802.9</v>
      </c>
      <c r="D26" s="6">
        <v>10300.3</v>
      </c>
      <c r="E26" s="6">
        <v>23086.5</v>
      </c>
      <c r="F26" s="6">
        <v>38842.2</v>
      </c>
      <c r="G26" s="6">
        <v>19960.7</v>
      </c>
      <c r="I26" s="16" t="s">
        <v>102</v>
      </c>
      <c r="J26" s="17" t="s">
        <v>103</v>
      </c>
      <c r="K26" s="19">
        <f>SUM(D30:G30)</f>
        <v>162368.2</v>
      </c>
      <c r="L26" s="19">
        <f>B30/K26*100</f>
        <v>36.10485304388421</v>
      </c>
      <c r="M26" s="19">
        <f>C30/K26*100</f>
        <v>63.89520854453027</v>
      </c>
      <c r="N26" s="19">
        <f>D30/K26*100</f>
        <v>10.922212600743249</v>
      </c>
      <c r="O26" s="19">
        <f>E30/K26*100</f>
        <v>25.18257885472648</v>
      </c>
      <c r="P26" s="19">
        <f>F30/K26*100</f>
        <v>41.623667688623755</v>
      </c>
      <c r="Q26" s="19">
        <f>G30/K26*100</f>
        <v>22.271540855906512</v>
      </c>
    </row>
    <row r="27" spans="1:17" ht="12">
      <c r="A27" s="5" t="s">
        <v>109</v>
      </c>
      <c r="B27" s="6">
        <v>27080</v>
      </c>
      <c r="C27" s="6">
        <v>39664.4</v>
      </c>
      <c r="D27" s="6">
        <v>7844.7</v>
      </c>
      <c r="E27" s="6">
        <v>19235.4</v>
      </c>
      <c r="F27" s="6">
        <v>28152.6</v>
      </c>
      <c r="G27" s="6">
        <v>11511.8</v>
      </c>
      <c r="I27" s="16"/>
      <c r="J27" s="21" t="s">
        <v>114</v>
      </c>
      <c r="K27" s="19">
        <f>SUM(D31:G31)</f>
        <v>26941.9</v>
      </c>
      <c r="L27" s="19">
        <f>B31/K27*100</f>
        <v>37.7905789866342</v>
      </c>
      <c r="M27" s="19">
        <f>C31/K27*100</f>
        <v>62.2094210133658</v>
      </c>
      <c r="N27" s="19">
        <f>D31/K27*100</f>
        <v>11.79278373091727</v>
      </c>
      <c r="O27" s="19">
        <f>E31/K27*100</f>
        <v>25.997795255716934</v>
      </c>
      <c r="P27" s="19">
        <f>F31/K27*100</f>
        <v>41.06688837832521</v>
      </c>
      <c r="Q27" s="19">
        <f>G31/K27*100</f>
        <v>21.142532635040588</v>
      </c>
    </row>
    <row r="28" spans="9:17" ht="12">
      <c r="I28" s="16"/>
      <c r="J28" s="21" t="s">
        <v>104</v>
      </c>
      <c r="K28" s="19">
        <f>SUM(D32:G32)</f>
        <v>8175.1</v>
      </c>
      <c r="L28" s="19">
        <f>B32/K28*100</f>
        <v>51.658083693165835</v>
      </c>
      <c r="M28" s="19">
        <f>C32/K28*100</f>
        <v>48.34313953346136</v>
      </c>
      <c r="N28" s="19">
        <f>D32/K28*100</f>
        <v>18.09519149612849</v>
      </c>
      <c r="O28" s="19">
        <f>E32/K28*100</f>
        <v>33.56289219703735</v>
      </c>
      <c r="P28" s="19">
        <f>F32/K28*100</f>
        <v>34.91088794020868</v>
      </c>
      <c r="Q28" s="19">
        <f>G32/K28*100</f>
        <v>13.431028366625483</v>
      </c>
    </row>
    <row r="29" spans="1:17" ht="12">
      <c r="A29" s="5" t="s">
        <v>156</v>
      </c>
      <c r="B29" s="5" t="s">
        <v>152</v>
      </c>
      <c r="C29" s="5" t="s">
        <v>153</v>
      </c>
      <c r="D29" s="5" t="s">
        <v>146</v>
      </c>
      <c r="E29" s="5" t="s">
        <v>147</v>
      </c>
      <c r="F29" s="5" t="s">
        <v>148</v>
      </c>
      <c r="G29" s="5" t="s">
        <v>149</v>
      </c>
      <c r="J29" s="21" t="s">
        <v>106</v>
      </c>
      <c r="K29" s="19">
        <f>SUM(D33:G33)</f>
        <v>18766.8</v>
      </c>
      <c r="L29" s="19">
        <f>B33/K29*100</f>
        <v>31.749685615022273</v>
      </c>
      <c r="M29" s="19">
        <f>C33/K29*100</f>
        <v>68.25031438497773</v>
      </c>
      <c r="N29" s="19">
        <f>D33/K29*100</f>
        <v>9.047360231898887</v>
      </c>
      <c r="O29" s="19">
        <f>E33/K29*100</f>
        <v>22.70232538312339</v>
      </c>
      <c r="P29" s="19">
        <f>F33/K29*100</f>
        <v>43.74853464629026</v>
      </c>
      <c r="Q29" s="19">
        <f>G33/K29*100</f>
        <v>24.501779738687468</v>
      </c>
    </row>
    <row r="30" spans="1:17" ht="12">
      <c r="A30" s="5" t="s">
        <v>103</v>
      </c>
      <c r="B30" s="6">
        <v>58622.8</v>
      </c>
      <c r="C30" s="6">
        <v>103745.5</v>
      </c>
      <c r="D30" s="6">
        <v>17734.2</v>
      </c>
      <c r="E30" s="6">
        <v>40888.5</v>
      </c>
      <c r="F30" s="6">
        <v>67583.6</v>
      </c>
      <c r="G30" s="6">
        <v>36161.9</v>
      </c>
      <c r="J30" s="17" t="s">
        <v>108</v>
      </c>
      <c r="K30" s="19">
        <f>SUM(D34:G34)</f>
        <v>1945.4</v>
      </c>
      <c r="L30" s="19">
        <f>B34/K30*100</f>
        <v>17.158425002570166</v>
      </c>
      <c r="M30" s="19">
        <f>C34/K30*100</f>
        <v>82.84157499742982</v>
      </c>
      <c r="N30" s="19">
        <f>D34/K30*100</f>
        <v>4.12254549192968</v>
      </c>
      <c r="O30" s="19">
        <f>E34/K30*100</f>
        <v>13.035879510640486</v>
      </c>
      <c r="P30" s="19">
        <f>F34/K30*100</f>
        <v>49.100442068469206</v>
      </c>
      <c r="Q30" s="19">
        <f>G34/K30*100</f>
        <v>33.741132928960624</v>
      </c>
    </row>
    <row r="31" spans="1:7" ht="12">
      <c r="A31" s="5" t="s">
        <v>114</v>
      </c>
      <c r="B31" s="6">
        <v>10181.5</v>
      </c>
      <c r="C31" s="6">
        <v>16760.4</v>
      </c>
      <c r="D31" s="6">
        <v>3177.2</v>
      </c>
      <c r="E31" s="6">
        <v>7004.3</v>
      </c>
      <c r="F31" s="6">
        <v>11064.2</v>
      </c>
      <c r="G31" s="6">
        <v>5696.2</v>
      </c>
    </row>
    <row r="32" spans="1:9" ht="12">
      <c r="A32" s="5" t="s">
        <v>104</v>
      </c>
      <c r="B32" s="6">
        <v>4223.1</v>
      </c>
      <c r="C32" s="6">
        <v>3952.1</v>
      </c>
      <c r="D32" s="6">
        <v>1479.3</v>
      </c>
      <c r="E32" s="6">
        <v>2743.8</v>
      </c>
      <c r="F32" s="6">
        <v>2854</v>
      </c>
      <c r="G32" s="6">
        <v>1098</v>
      </c>
      <c r="I32" s="12" t="s">
        <v>157</v>
      </c>
    </row>
    <row r="33" spans="1:7" ht="12">
      <c r="A33" s="5" t="s">
        <v>106</v>
      </c>
      <c r="B33" s="6">
        <v>5958.4</v>
      </c>
      <c r="C33" s="6">
        <v>12808.4</v>
      </c>
      <c r="D33" s="6">
        <v>1697.9</v>
      </c>
      <c r="E33" s="6">
        <v>4260.5</v>
      </c>
      <c r="F33" s="6">
        <v>8210.2</v>
      </c>
      <c r="G33" s="6">
        <v>4598.2</v>
      </c>
    </row>
    <row r="34" spans="1:7" ht="12">
      <c r="A34" s="5" t="s">
        <v>108</v>
      </c>
      <c r="B34" s="6">
        <v>333.8</v>
      </c>
      <c r="C34" s="6">
        <v>1611.6</v>
      </c>
      <c r="D34" s="6">
        <v>80.2</v>
      </c>
      <c r="E34" s="6">
        <v>253.6</v>
      </c>
      <c r="F34" s="6">
        <v>955.2</v>
      </c>
      <c r="G34" s="6">
        <v>656.4</v>
      </c>
    </row>
    <row r="35" ht="12"/>
    <row r="36" ht="12"/>
    <row r="37" ht="12">
      <c r="M37" s="14"/>
    </row>
    <row r="38" ht="14.5" customHeight="1">
      <c r="M38" s="20"/>
    </row>
    <row r="39" ht="12">
      <c r="M39" s="20"/>
    </row>
    <row r="40" ht="12">
      <c r="M40" s="20"/>
    </row>
    <row r="41" ht="12">
      <c r="M41" s="20"/>
    </row>
    <row r="42" ht="14.25">
      <c r="M42" s="20"/>
    </row>
    <row r="43" ht="14.25">
      <c r="M43" s="20"/>
    </row>
    <row r="44" ht="14.25">
      <c r="M44" s="20"/>
    </row>
    <row r="45" ht="14.25">
      <c r="M45" s="20"/>
    </row>
    <row r="46" ht="14.25">
      <c r="M46" s="14"/>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workbookViewId="0" topLeftCell="A1">
      <selection activeCell="B3" sqref="B3:B4"/>
    </sheetView>
  </sheetViews>
  <sheetFormatPr defaultColWidth="9.00390625" defaultRowHeight="14.25"/>
  <cols>
    <col min="1" max="7" width="8.625" style="2" customWidth="1"/>
    <col min="8" max="9" width="14.125" style="2" customWidth="1"/>
    <col min="10" max="11" width="8.625" style="2" customWidth="1"/>
    <col min="12" max="13" width="9.625" style="2" customWidth="1"/>
    <col min="14" max="18" width="8.625" style="2" customWidth="1"/>
    <col min="19" max="19" width="8.625" style="36" customWidth="1"/>
    <col min="20" max="16384" width="8.625" style="2" customWidth="1"/>
  </cols>
  <sheetData>
    <row r="1" ht="12">
      <c r="A1" s="1" t="s">
        <v>158</v>
      </c>
    </row>
    <row r="2" ht="12"/>
    <row r="3" spans="1:2" ht="12">
      <c r="A3" s="3" t="s">
        <v>1</v>
      </c>
      <c r="B3" s="4">
        <v>44081.502233796295</v>
      </c>
    </row>
    <row r="4" spans="1:2" ht="12">
      <c r="A4" s="3" t="s">
        <v>2</v>
      </c>
      <c r="B4" s="4">
        <v>44082.46780665509</v>
      </c>
    </row>
    <row r="5" spans="1:2" ht="12">
      <c r="A5" s="3" t="s">
        <v>3</v>
      </c>
      <c r="B5" s="3" t="s">
        <v>4</v>
      </c>
    </row>
    <row r="6" ht="12"/>
    <row r="7" spans="1:23" ht="12">
      <c r="A7" s="3" t="s">
        <v>5</v>
      </c>
      <c r="B7" s="3" t="s">
        <v>6</v>
      </c>
      <c r="U7" s="13"/>
      <c r="V7" s="13"/>
      <c r="W7" s="13"/>
    </row>
    <row r="8" spans="1:2" ht="12">
      <c r="A8" s="3" t="s">
        <v>9</v>
      </c>
      <c r="B8" s="3" t="s">
        <v>10</v>
      </c>
    </row>
    <row r="9" spans="1:2" ht="12">
      <c r="A9" s="3" t="s">
        <v>11</v>
      </c>
      <c r="B9" s="3" t="s">
        <v>6</v>
      </c>
    </row>
    <row r="10" spans="1:2" ht="12">
      <c r="A10" s="3" t="s">
        <v>12</v>
      </c>
      <c r="B10" s="3" t="s">
        <v>13</v>
      </c>
    </row>
    <row r="11" spans="1:20" ht="12">
      <c r="A11" s="3" t="s">
        <v>14</v>
      </c>
      <c r="B11" s="3" t="s">
        <v>15</v>
      </c>
      <c r="T11" s="17" t="s">
        <v>163</v>
      </c>
    </row>
    <row r="12" spans="11:15" ht="12">
      <c r="K12" s="36"/>
      <c r="N12" s="36"/>
      <c r="O12" s="36"/>
    </row>
    <row r="13" spans="1:18" ht="14" customHeight="1">
      <c r="A13" s="5" t="s">
        <v>159</v>
      </c>
      <c r="B13" s="5" t="s">
        <v>160</v>
      </c>
      <c r="C13" s="5" t="s">
        <v>160</v>
      </c>
      <c r="D13" s="5" t="s">
        <v>161</v>
      </c>
      <c r="E13" s="5" t="s">
        <v>161</v>
      </c>
      <c r="H13" s="33" t="s">
        <v>121</v>
      </c>
      <c r="I13" s="33"/>
      <c r="L13" s="47" t="s">
        <v>209</v>
      </c>
      <c r="M13" s="47"/>
      <c r="N13" s="10"/>
      <c r="P13" s="31" t="s">
        <v>162</v>
      </c>
      <c r="Q13" s="10"/>
      <c r="R13" s="10"/>
    </row>
    <row r="14" spans="1:17" ht="12">
      <c r="A14" s="5" t="s">
        <v>145</v>
      </c>
      <c r="B14" s="5" t="s">
        <v>152</v>
      </c>
      <c r="C14" s="5" t="s">
        <v>153</v>
      </c>
      <c r="D14" s="5" t="s">
        <v>152</v>
      </c>
      <c r="E14" s="5" t="s">
        <v>153</v>
      </c>
      <c r="H14" s="3" t="s">
        <v>160</v>
      </c>
      <c r="I14" s="3" t="s">
        <v>161</v>
      </c>
      <c r="L14" s="34" t="s">
        <v>160</v>
      </c>
      <c r="M14" s="34" t="s">
        <v>161</v>
      </c>
      <c r="P14" s="2" t="s">
        <v>160</v>
      </c>
      <c r="Q14" s="2" t="s">
        <v>161</v>
      </c>
    </row>
    <row r="15" spans="1:17" ht="12">
      <c r="A15" s="5" t="s">
        <v>23</v>
      </c>
      <c r="B15" s="6">
        <v>39952.3</v>
      </c>
      <c r="C15" s="6">
        <v>79898.5</v>
      </c>
      <c r="D15" s="6">
        <v>29188.2</v>
      </c>
      <c r="E15" s="6">
        <v>42222.1</v>
      </c>
      <c r="G15" s="2" t="s">
        <v>83</v>
      </c>
      <c r="H15" s="8">
        <f>SUM(B15:C15)</f>
        <v>119850.8</v>
      </c>
      <c r="I15" s="8">
        <f>SUM(D15:E15)</f>
        <v>71410.3</v>
      </c>
      <c r="K15" s="2" t="s">
        <v>83</v>
      </c>
      <c r="L15" s="11">
        <f>B15/H15*100</f>
        <v>33.335029887159706</v>
      </c>
      <c r="M15" s="11">
        <f>D15/I15*100</f>
        <v>40.873935552714386</v>
      </c>
      <c r="O15" s="2" t="s">
        <v>83</v>
      </c>
      <c r="P15" s="11">
        <v>33.335029887159706</v>
      </c>
      <c r="Q15" s="11">
        <v>40.873935552714386</v>
      </c>
    </row>
    <row r="16" spans="1:13" ht="12">
      <c r="A16" s="5" t="s">
        <v>24</v>
      </c>
      <c r="B16" s="6">
        <v>1341.6</v>
      </c>
      <c r="C16" s="6">
        <v>2033.6</v>
      </c>
      <c r="D16" s="6">
        <v>735.5</v>
      </c>
      <c r="E16" s="6">
        <v>698.9</v>
      </c>
      <c r="G16" s="2" t="s">
        <v>24</v>
      </c>
      <c r="H16" s="8">
        <f aca="true" t="shared" si="0" ref="H16:H47">SUM(B16:C16)</f>
        <v>3375.2</v>
      </c>
      <c r="I16" s="8">
        <f aca="true" t="shared" si="1" ref="I16:I47">SUM(D16:E16)</f>
        <v>1434.4</v>
      </c>
      <c r="K16" s="2" t="s">
        <v>24</v>
      </c>
      <c r="L16" s="11">
        <f aca="true" t="shared" si="2" ref="L16:L47">B16/H16*100</f>
        <v>39.74875562929604</v>
      </c>
      <c r="M16" s="11">
        <f aca="true" t="shared" si="3" ref="M16:M47">D16/I16*100</f>
        <v>51.275794757389846</v>
      </c>
    </row>
    <row r="17" spans="1:17" ht="12">
      <c r="A17" s="5" t="s">
        <v>25</v>
      </c>
      <c r="B17" s="6">
        <v>827.9</v>
      </c>
      <c r="C17" s="6">
        <v>1392.4</v>
      </c>
      <c r="D17" s="6">
        <v>435.3</v>
      </c>
      <c r="E17" s="6">
        <v>558.2</v>
      </c>
      <c r="G17" s="2" t="s">
        <v>25</v>
      </c>
      <c r="H17" s="8">
        <f t="shared" si="0"/>
        <v>2220.3</v>
      </c>
      <c r="I17" s="8">
        <f t="shared" si="1"/>
        <v>993.5</v>
      </c>
      <c r="K17" s="2" t="s">
        <v>25</v>
      </c>
      <c r="L17" s="11">
        <f t="shared" si="2"/>
        <v>37.28775390712966</v>
      </c>
      <c r="M17" s="11">
        <f t="shared" si="3"/>
        <v>43.8147961751384</v>
      </c>
      <c r="O17" s="2" t="s">
        <v>41</v>
      </c>
      <c r="P17" s="11">
        <v>46.32501685772083</v>
      </c>
      <c r="Q17" s="11">
        <v>45.650048875855326</v>
      </c>
    </row>
    <row r="18" spans="1:17" ht="12">
      <c r="A18" s="5" t="s">
        <v>26</v>
      </c>
      <c r="B18" s="6">
        <v>1534.1</v>
      </c>
      <c r="C18" s="6">
        <v>2045</v>
      </c>
      <c r="D18" s="6">
        <v>878.8</v>
      </c>
      <c r="E18" s="6">
        <v>792.1</v>
      </c>
      <c r="G18" s="2" t="s">
        <v>26</v>
      </c>
      <c r="H18" s="8">
        <f t="shared" si="0"/>
        <v>3579.1</v>
      </c>
      <c r="I18" s="8">
        <f t="shared" si="1"/>
        <v>1670.9</v>
      </c>
      <c r="K18" s="2" t="s">
        <v>26</v>
      </c>
      <c r="L18" s="11">
        <f t="shared" si="2"/>
        <v>42.86273085412534</v>
      </c>
      <c r="M18" s="11">
        <f t="shared" si="3"/>
        <v>52.59441019809683</v>
      </c>
      <c r="O18" s="2" t="s">
        <v>31</v>
      </c>
      <c r="P18" s="11">
        <v>45.55465181755615</v>
      </c>
      <c r="Q18" s="11">
        <v>53.2028713821956</v>
      </c>
    </row>
    <row r="19" spans="1:17" ht="12">
      <c r="A19" s="5" t="s">
        <v>27</v>
      </c>
      <c r="B19" s="6">
        <v>740.2</v>
      </c>
      <c r="C19" s="6">
        <v>1328.8</v>
      </c>
      <c r="D19" s="6">
        <v>311.1</v>
      </c>
      <c r="E19" s="6">
        <v>431.4</v>
      </c>
      <c r="G19" s="2" t="s">
        <v>27</v>
      </c>
      <c r="H19" s="8">
        <f t="shared" si="0"/>
        <v>2069</v>
      </c>
      <c r="I19" s="8">
        <f t="shared" si="1"/>
        <v>742.5</v>
      </c>
      <c r="K19" s="2" t="s">
        <v>27</v>
      </c>
      <c r="L19" s="11">
        <f t="shared" si="2"/>
        <v>35.775737071048816</v>
      </c>
      <c r="M19" s="11">
        <f t="shared" si="3"/>
        <v>41.8989898989899</v>
      </c>
      <c r="O19" s="2" t="s">
        <v>36</v>
      </c>
      <c r="P19" s="11">
        <v>43.92927308447937</v>
      </c>
      <c r="Q19" s="11">
        <v>40.02478314745973</v>
      </c>
    </row>
    <row r="20" spans="1:17" ht="12">
      <c r="A20" s="5" t="s">
        <v>28</v>
      </c>
      <c r="B20" s="6">
        <v>9493.3</v>
      </c>
      <c r="C20" s="6">
        <v>13377.8</v>
      </c>
      <c r="D20" s="6">
        <v>7980</v>
      </c>
      <c r="E20" s="6">
        <v>5946.1</v>
      </c>
      <c r="G20" s="2" t="s">
        <v>84</v>
      </c>
      <c r="H20" s="8">
        <f t="shared" si="0"/>
        <v>22871.1</v>
      </c>
      <c r="I20" s="8">
        <f t="shared" si="1"/>
        <v>13926.1</v>
      </c>
      <c r="K20" s="2" t="s">
        <v>84</v>
      </c>
      <c r="L20" s="11">
        <f t="shared" si="2"/>
        <v>41.50784177411668</v>
      </c>
      <c r="M20" s="11">
        <f t="shared" si="3"/>
        <v>57.3024752084216</v>
      </c>
      <c r="O20" s="2" t="s">
        <v>26</v>
      </c>
      <c r="P20" s="11">
        <v>42.86273085412534</v>
      </c>
      <c r="Q20" s="11">
        <v>52.59441019809683</v>
      </c>
    </row>
    <row r="21" spans="1:17" ht="12">
      <c r="A21" s="5" t="s">
        <v>29</v>
      </c>
      <c r="B21" s="6">
        <v>100.4</v>
      </c>
      <c r="C21" s="6">
        <v>350.7</v>
      </c>
      <c r="D21" s="6">
        <v>61.1</v>
      </c>
      <c r="E21" s="6">
        <v>159.9</v>
      </c>
      <c r="G21" s="2" t="s">
        <v>29</v>
      </c>
      <c r="H21" s="8">
        <f t="shared" si="0"/>
        <v>451.1</v>
      </c>
      <c r="I21" s="8">
        <f t="shared" si="1"/>
        <v>221</v>
      </c>
      <c r="K21" s="2" t="s">
        <v>29</v>
      </c>
      <c r="L21" s="11">
        <f t="shared" si="2"/>
        <v>22.256705830192864</v>
      </c>
      <c r="M21" s="11">
        <f t="shared" si="3"/>
        <v>27.647058823529413</v>
      </c>
      <c r="O21" s="2" t="s">
        <v>84</v>
      </c>
      <c r="P21" s="11">
        <v>41.50784177411668</v>
      </c>
      <c r="Q21" s="11">
        <v>57.3024752084216</v>
      </c>
    </row>
    <row r="22" spans="1:17" ht="12">
      <c r="A22" s="5" t="s">
        <v>30</v>
      </c>
      <c r="B22" s="6">
        <v>368.5</v>
      </c>
      <c r="C22" s="6">
        <v>748.5</v>
      </c>
      <c r="D22" s="6">
        <v>331.7</v>
      </c>
      <c r="E22" s="6">
        <v>524.4</v>
      </c>
      <c r="G22" s="2" t="s">
        <v>30</v>
      </c>
      <c r="H22" s="8">
        <f t="shared" si="0"/>
        <v>1117</v>
      </c>
      <c r="I22" s="8">
        <f t="shared" si="1"/>
        <v>856.0999999999999</v>
      </c>
      <c r="K22" s="2" t="s">
        <v>30</v>
      </c>
      <c r="L22" s="11">
        <f t="shared" si="2"/>
        <v>32.99015219337511</v>
      </c>
      <c r="M22" s="11">
        <f t="shared" si="3"/>
        <v>38.74547365961921</v>
      </c>
      <c r="O22" s="2" t="s">
        <v>24</v>
      </c>
      <c r="P22" s="11">
        <v>39.74875562929604</v>
      </c>
      <c r="Q22" s="11">
        <v>51.275794757389846</v>
      </c>
    </row>
    <row r="23" spans="1:17" ht="12">
      <c r="A23" s="5" t="s">
        <v>31</v>
      </c>
      <c r="B23" s="6">
        <v>728.1</v>
      </c>
      <c r="C23" s="6">
        <v>870.2</v>
      </c>
      <c r="D23" s="6">
        <v>1163.6</v>
      </c>
      <c r="E23" s="6">
        <v>1023.5</v>
      </c>
      <c r="G23" s="2" t="s">
        <v>31</v>
      </c>
      <c r="H23" s="8">
        <f t="shared" si="0"/>
        <v>1598.3000000000002</v>
      </c>
      <c r="I23" s="8">
        <f t="shared" si="1"/>
        <v>2187.1</v>
      </c>
      <c r="K23" s="2" t="s">
        <v>31</v>
      </c>
      <c r="L23" s="11">
        <f t="shared" si="2"/>
        <v>45.55465181755615</v>
      </c>
      <c r="M23" s="11">
        <f t="shared" si="3"/>
        <v>53.2028713821956</v>
      </c>
      <c r="O23" s="2" t="s">
        <v>40</v>
      </c>
      <c r="P23" s="11">
        <v>38.42384295744376</v>
      </c>
      <c r="Q23" s="11">
        <v>47.74485960645589</v>
      </c>
    </row>
    <row r="24" spans="1:17" ht="12">
      <c r="A24" s="5" t="s">
        <v>32</v>
      </c>
      <c r="B24" s="6">
        <v>2497.9</v>
      </c>
      <c r="C24" s="6">
        <v>8334.4</v>
      </c>
      <c r="D24" s="6">
        <v>2313.6</v>
      </c>
      <c r="E24" s="6">
        <v>5864.3</v>
      </c>
      <c r="G24" s="2" t="s">
        <v>32</v>
      </c>
      <c r="H24" s="8">
        <f t="shared" si="0"/>
        <v>10832.3</v>
      </c>
      <c r="I24" s="8">
        <f t="shared" si="1"/>
        <v>8177.9</v>
      </c>
      <c r="K24" s="2" t="s">
        <v>32</v>
      </c>
      <c r="L24" s="11">
        <f t="shared" si="2"/>
        <v>23.059738005779014</v>
      </c>
      <c r="M24" s="11">
        <f t="shared" si="3"/>
        <v>28.290881522151164</v>
      </c>
      <c r="O24" s="2" t="s">
        <v>47</v>
      </c>
      <c r="P24" s="11">
        <v>38.421230561189994</v>
      </c>
      <c r="Q24" s="11">
        <v>37.547217325610674</v>
      </c>
    </row>
    <row r="25" spans="1:17" ht="12">
      <c r="A25" s="5" t="s">
        <v>33</v>
      </c>
      <c r="B25" s="6">
        <v>5057.6</v>
      </c>
      <c r="C25" s="6">
        <v>12694.8</v>
      </c>
      <c r="D25" s="6">
        <v>2961.1</v>
      </c>
      <c r="E25" s="6">
        <v>5931</v>
      </c>
      <c r="G25" s="2" t="s">
        <v>33</v>
      </c>
      <c r="H25" s="8">
        <f t="shared" si="0"/>
        <v>17752.4</v>
      </c>
      <c r="I25" s="8">
        <f t="shared" si="1"/>
        <v>8892.1</v>
      </c>
      <c r="K25" s="2" t="s">
        <v>33</v>
      </c>
      <c r="L25" s="11">
        <f t="shared" si="2"/>
        <v>28.489669002501074</v>
      </c>
      <c r="M25" s="11">
        <f t="shared" si="3"/>
        <v>33.30034525027833</v>
      </c>
      <c r="O25" s="2" t="s">
        <v>39</v>
      </c>
      <c r="P25" s="11">
        <v>37.93103448275862</v>
      </c>
      <c r="Q25" s="11">
        <v>45.53072625698324</v>
      </c>
    </row>
    <row r="26" spans="1:17" ht="12">
      <c r="A26" s="5" t="s">
        <v>34</v>
      </c>
      <c r="B26" s="6">
        <v>280.2</v>
      </c>
      <c r="C26" s="6">
        <v>748.1</v>
      </c>
      <c r="D26" s="6">
        <v>159.9</v>
      </c>
      <c r="E26" s="6">
        <v>446.9</v>
      </c>
      <c r="G26" s="2" t="s">
        <v>34</v>
      </c>
      <c r="H26" s="8">
        <f t="shared" si="0"/>
        <v>1028.3</v>
      </c>
      <c r="I26" s="8">
        <f t="shared" si="1"/>
        <v>606.8</v>
      </c>
      <c r="K26" s="2" t="s">
        <v>34</v>
      </c>
      <c r="L26" s="11">
        <f t="shared" si="2"/>
        <v>27.24885733735291</v>
      </c>
      <c r="M26" s="11">
        <f t="shared" si="3"/>
        <v>26.351351351351354</v>
      </c>
      <c r="O26" s="2" t="s">
        <v>25</v>
      </c>
      <c r="P26" s="11">
        <v>37.28775390712966</v>
      </c>
      <c r="Q26" s="11">
        <v>43.8147961751384</v>
      </c>
    </row>
    <row r="27" spans="1:17" ht="12">
      <c r="A27" s="5" t="s">
        <v>35</v>
      </c>
      <c r="B27" s="6">
        <v>4323.3</v>
      </c>
      <c r="C27" s="6">
        <v>8938.5</v>
      </c>
      <c r="D27" s="6">
        <v>3523.9</v>
      </c>
      <c r="E27" s="6">
        <v>6122.4</v>
      </c>
      <c r="G27" s="2" t="s">
        <v>35</v>
      </c>
      <c r="H27" s="8">
        <f t="shared" si="0"/>
        <v>13261.8</v>
      </c>
      <c r="I27" s="8">
        <f t="shared" si="1"/>
        <v>9646.3</v>
      </c>
      <c r="K27" s="2" t="s">
        <v>35</v>
      </c>
      <c r="L27" s="11">
        <f t="shared" si="2"/>
        <v>32.599647106727595</v>
      </c>
      <c r="M27" s="11">
        <f t="shared" si="3"/>
        <v>36.53110519059121</v>
      </c>
      <c r="O27" s="2" t="s">
        <v>49</v>
      </c>
      <c r="P27" s="11">
        <v>36.97597137014314</v>
      </c>
      <c r="Q27" s="11">
        <v>46.08822305451519</v>
      </c>
    </row>
    <row r="28" spans="1:17" ht="12">
      <c r="A28" s="5" t="s">
        <v>36</v>
      </c>
      <c r="B28" s="6">
        <v>111.8</v>
      </c>
      <c r="C28" s="6">
        <v>142.7</v>
      </c>
      <c r="D28" s="6">
        <v>64.6</v>
      </c>
      <c r="E28" s="6">
        <v>96.8</v>
      </c>
      <c r="G28" s="2" t="s">
        <v>36</v>
      </c>
      <c r="H28" s="8">
        <f t="shared" si="0"/>
        <v>254.5</v>
      </c>
      <c r="I28" s="8">
        <f t="shared" si="1"/>
        <v>161.39999999999998</v>
      </c>
      <c r="K28" s="2" t="s">
        <v>36</v>
      </c>
      <c r="L28" s="11">
        <f t="shared" si="2"/>
        <v>43.92927308447937</v>
      </c>
      <c r="M28" s="11">
        <f t="shared" si="3"/>
        <v>40.02478314745973</v>
      </c>
      <c r="O28" s="2" t="s">
        <v>44</v>
      </c>
      <c r="P28" s="11">
        <v>36.43065700511209</v>
      </c>
      <c r="Q28" s="11">
        <v>40.436260715389494</v>
      </c>
    </row>
    <row r="29" spans="1:17" ht="12">
      <c r="A29" s="5" t="s">
        <v>37</v>
      </c>
      <c r="B29" s="6">
        <v>171</v>
      </c>
      <c r="C29" s="6">
        <v>437.9</v>
      </c>
      <c r="D29" s="6">
        <v>107.6</v>
      </c>
      <c r="E29" s="6">
        <v>181</v>
      </c>
      <c r="G29" s="2" t="s">
        <v>37</v>
      </c>
      <c r="H29" s="8">
        <f t="shared" si="0"/>
        <v>608.9</v>
      </c>
      <c r="I29" s="8">
        <f t="shared" si="1"/>
        <v>288.6</v>
      </c>
      <c r="K29" s="2" t="s">
        <v>37</v>
      </c>
      <c r="L29" s="11">
        <f t="shared" si="2"/>
        <v>28.083429134504843</v>
      </c>
      <c r="M29" s="11">
        <f t="shared" si="3"/>
        <v>37.28343728343727</v>
      </c>
      <c r="O29" s="2" t="s">
        <v>27</v>
      </c>
      <c r="P29" s="11">
        <v>35.775737071048816</v>
      </c>
      <c r="Q29" s="11">
        <v>41.8989898989899</v>
      </c>
    </row>
    <row r="30" spans="1:17" ht="12">
      <c r="A30" s="5" t="s">
        <v>38</v>
      </c>
      <c r="B30" s="6">
        <v>269</v>
      </c>
      <c r="C30" s="6">
        <v>755.9</v>
      </c>
      <c r="D30" s="6">
        <v>113.5</v>
      </c>
      <c r="E30" s="6">
        <v>236.5</v>
      </c>
      <c r="G30" s="2" t="s">
        <v>38</v>
      </c>
      <c r="H30" s="8">
        <f t="shared" si="0"/>
        <v>1024.9</v>
      </c>
      <c r="I30" s="8">
        <f t="shared" si="1"/>
        <v>350</v>
      </c>
      <c r="K30" s="2" t="s">
        <v>38</v>
      </c>
      <c r="L30" s="11">
        <f t="shared" si="2"/>
        <v>26.24646306956776</v>
      </c>
      <c r="M30" s="11">
        <f t="shared" si="3"/>
        <v>32.42857142857143</v>
      </c>
      <c r="O30" s="2" t="s">
        <v>43</v>
      </c>
      <c r="P30" s="11">
        <v>35.5731961836613</v>
      </c>
      <c r="Q30" s="11">
        <v>48.757089417159406</v>
      </c>
    </row>
    <row r="31" spans="1:17" ht="12">
      <c r="A31" s="5" t="s">
        <v>39</v>
      </c>
      <c r="B31" s="6">
        <v>59.4</v>
      </c>
      <c r="C31" s="6">
        <v>97.2</v>
      </c>
      <c r="D31" s="6">
        <v>32.6</v>
      </c>
      <c r="E31" s="6">
        <v>39</v>
      </c>
      <c r="G31" s="2" t="s">
        <v>39</v>
      </c>
      <c r="H31" s="8">
        <f t="shared" si="0"/>
        <v>156.6</v>
      </c>
      <c r="I31" s="8">
        <f t="shared" si="1"/>
        <v>71.6</v>
      </c>
      <c r="K31" s="2" t="s">
        <v>39</v>
      </c>
      <c r="L31" s="11">
        <f t="shared" si="2"/>
        <v>37.93103448275862</v>
      </c>
      <c r="M31" s="11">
        <f t="shared" si="3"/>
        <v>45.53072625698324</v>
      </c>
      <c r="O31" s="2" t="s">
        <v>30</v>
      </c>
      <c r="P31" s="11">
        <v>32.99015219337511</v>
      </c>
      <c r="Q31" s="11">
        <v>38.74547365961921</v>
      </c>
    </row>
    <row r="32" spans="1:17" ht="12">
      <c r="A32" s="5" t="s">
        <v>40</v>
      </c>
      <c r="B32" s="6">
        <v>1340.8</v>
      </c>
      <c r="C32" s="6">
        <v>2148.7</v>
      </c>
      <c r="D32" s="6">
        <v>431.9</v>
      </c>
      <c r="E32" s="6">
        <v>472.7</v>
      </c>
      <c r="G32" s="2" t="s">
        <v>40</v>
      </c>
      <c r="H32" s="8">
        <f t="shared" si="0"/>
        <v>3489.5</v>
      </c>
      <c r="I32" s="8">
        <f t="shared" si="1"/>
        <v>904.5999999999999</v>
      </c>
      <c r="K32" s="2" t="s">
        <v>40</v>
      </c>
      <c r="L32" s="11">
        <f t="shared" si="2"/>
        <v>38.42384295744376</v>
      </c>
      <c r="M32" s="11">
        <f t="shared" si="3"/>
        <v>47.74485960645589</v>
      </c>
      <c r="O32" s="2" t="s">
        <v>35</v>
      </c>
      <c r="P32" s="11">
        <v>32.599647106727595</v>
      </c>
      <c r="Q32" s="11">
        <v>36.53110519059121</v>
      </c>
    </row>
    <row r="33" spans="1:17" ht="12">
      <c r="A33" s="5" t="s">
        <v>41</v>
      </c>
      <c r="B33" s="6">
        <v>68.7</v>
      </c>
      <c r="C33" s="6">
        <v>79.6</v>
      </c>
      <c r="D33" s="6">
        <v>46.7</v>
      </c>
      <c r="E33" s="6">
        <v>55.6</v>
      </c>
      <c r="G33" s="2" t="s">
        <v>41</v>
      </c>
      <c r="H33" s="8">
        <f t="shared" si="0"/>
        <v>148.3</v>
      </c>
      <c r="I33" s="8">
        <f t="shared" si="1"/>
        <v>102.30000000000001</v>
      </c>
      <c r="K33" s="2" t="s">
        <v>41</v>
      </c>
      <c r="L33" s="11">
        <f t="shared" si="2"/>
        <v>46.32501685772083</v>
      </c>
      <c r="M33" s="11">
        <f t="shared" si="3"/>
        <v>45.650048875855326</v>
      </c>
      <c r="O33" s="2" t="s">
        <v>50</v>
      </c>
      <c r="P33" s="11">
        <v>32.35239137981681</v>
      </c>
      <c r="Q33" s="11">
        <v>38.57111388501358</v>
      </c>
    </row>
    <row r="34" spans="1:17" ht="12">
      <c r="A34" s="5" t="s">
        <v>42</v>
      </c>
      <c r="B34" s="6">
        <v>1181.7</v>
      </c>
      <c r="C34" s="6">
        <v>3936.4</v>
      </c>
      <c r="D34" s="6">
        <v>1149.6</v>
      </c>
      <c r="E34" s="6">
        <v>2588.2</v>
      </c>
      <c r="G34" s="2" t="s">
        <v>42</v>
      </c>
      <c r="H34" s="8">
        <f t="shared" si="0"/>
        <v>5118.1</v>
      </c>
      <c r="I34" s="8">
        <f t="shared" si="1"/>
        <v>3737.7999999999997</v>
      </c>
      <c r="K34" s="2" t="s">
        <v>42</v>
      </c>
      <c r="L34" s="11">
        <f t="shared" si="2"/>
        <v>23.088646177292354</v>
      </c>
      <c r="M34" s="11">
        <f t="shared" si="3"/>
        <v>30.756059714270428</v>
      </c>
      <c r="O34" s="2" t="s">
        <v>33</v>
      </c>
      <c r="P34" s="11">
        <v>28.489669002501074</v>
      </c>
      <c r="Q34" s="11">
        <v>33.30034525027833</v>
      </c>
    </row>
    <row r="35" spans="1:17" ht="12">
      <c r="A35" s="5" t="s">
        <v>43</v>
      </c>
      <c r="B35" s="6">
        <v>954.5</v>
      </c>
      <c r="C35" s="6">
        <v>1728.7</v>
      </c>
      <c r="D35" s="6">
        <v>808.1</v>
      </c>
      <c r="E35" s="6">
        <v>849.3</v>
      </c>
      <c r="G35" s="2" t="s">
        <v>43</v>
      </c>
      <c r="H35" s="8">
        <f t="shared" si="0"/>
        <v>2683.2</v>
      </c>
      <c r="I35" s="8">
        <f t="shared" si="1"/>
        <v>1657.4</v>
      </c>
      <c r="K35" s="2" t="s">
        <v>43</v>
      </c>
      <c r="L35" s="11">
        <f t="shared" si="2"/>
        <v>35.5731961836613</v>
      </c>
      <c r="M35" s="11">
        <f t="shared" si="3"/>
        <v>48.757089417159406</v>
      </c>
      <c r="O35" s="2" t="s">
        <v>37</v>
      </c>
      <c r="P35" s="11">
        <v>28.083429134504843</v>
      </c>
      <c r="Q35" s="11">
        <v>37.28343728343727</v>
      </c>
    </row>
    <row r="36" spans="1:17" ht="12">
      <c r="A36" s="5" t="s">
        <v>44</v>
      </c>
      <c r="B36" s="6">
        <v>3755.6</v>
      </c>
      <c r="C36" s="6">
        <v>6553.3</v>
      </c>
      <c r="D36" s="6">
        <v>2485.9</v>
      </c>
      <c r="E36" s="6">
        <v>3661.8</v>
      </c>
      <c r="G36" s="2" t="s">
        <v>44</v>
      </c>
      <c r="H36" s="8">
        <f t="shared" si="0"/>
        <v>10308.9</v>
      </c>
      <c r="I36" s="8">
        <f t="shared" si="1"/>
        <v>6147.700000000001</v>
      </c>
      <c r="K36" s="2" t="s">
        <v>44</v>
      </c>
      <c r="L36" s="11">
        <f t="shared" si="2"/>
        <v>36.43065700511209</v>
      </c>
      <c r="M36" s="11">
        <f t="shared" si="3"/>
        <v>40.436260715389494</v>
      </c>
      <c r="O36" s="2" t="s">
        <v>46</v>
      </c>
      <c r="P36" s="11">
        <v>27.961581571522437</v>
      </c>
      <c r="Q36" s="11">
        <v>31.056276104638386</v>
      </c>
    </row>
    <row r="37" spans="1:17" ht="12">
      <c r="A37" s="5" t="s">
        <v>45</v>
      </c>
      <c r="B37" s="6">
        <v>854.5</v>
      </c>
      <c r="C37" s="6">
        <v>2313.1</v>
      </c>
      <c r="D37" s="6">
        <v>558.2</v>
      </c>
      <c r="E37" s="6">
        <v>847</v>
      </c>
      <c r="G37" s="2" t="s">
        <v>45</v>
      </c>
      <c r="H37" s="8">
        <f t="shared" si="0"/>
        <v>3167.6</v>
      </c>
      <c r="I37" s="8">
        <f t="shared" si="1"/>
        <v>1405.2</v>
      </c>
      <c r="K37" s="2" t="s">
        <v>45</v>
      </c>
      <c r="L37" s="11">
        <f t="shared" si="2"/>
        <v>26.976259628741005</v>
      </c>
      <c r="M37" s="11">
        <f t="shared" si="3"/>
        <v>39.723882721320805</v>
      </c>
      <c r="O37" s="2" t="s">
        <v>34</v>
      </c>
      <c r="P37" s="11">
        <v>27.24885733735291</v>
      </c>
      <c r="Q37" s="11">
        <v>26.351351351351354</v>
      </c>
    </row>
    <row r="38" spans="1:17" ht="12">
      <c r="A38" s="5" t="s">
        <v>46</v>
      </c>
      <c r="B38" s="6">
        <v>1446.9</v>
      </c>
      <c r="C38" s="6">
        <v>3727.7</v>
      </c>
      <c r="D38" s="6">
        <v>1130.2</v>
      </c>
      <c r="E38" s="6">
        <v>2509</v>
      </c>
      <c r="G38" s="2" t="s">
        <v>46</v>
      </c>
      <c r="H38" s="8">
        <f t="shared" si="0"/>
        <v>5174.6</v>
      </c>
      <c r="I38" s="8">
        <f t="shared" si="1"/>
        <v>3639.2</v>
      </c>
      <c r="K38" s="2" t="s">
        <v>46</v>
      </c>
      <c r="L38" s="11">
        <f t="shared" si="2"/>
        <v>27.961581571522437</v>
      </c>
      <c r="M38" s="11">
        <f t="shared" si="3"/>
        <v>31.056276104638386</v>
      </c>
      <c r="O38" s="2" t="s">
        <v>45</v>
      </c>
      <c r="P38" s="11">
        <v>26.976259628741005</v>
      </c>
      <c r="Q38" s="11">
        <v>39.723882721320805</v>
      </c>
    </row>
    <row r="39" spans="1:17" ht="12">
      <c r="A39" s="5" t="s">
        <v>47</v>
      </c>
      <c r="B39" s="6">
        <v>227.3</v>
      </c>
      <c r="C39" s="6">
        <v>364.3</v>
      </c>
      <c r="D39" s="6">
        <v>149.1</v>
      </c>
      <c r="E39" s="6">
        <v>248</v>
      </c>
      <c r="G39" s="2" t="s">
        <v>47</v>
      </c>
      <c r="H39" s="8">
        <f t="shared" si="0"/>
        <v>591.6</v>
      </c>
      <c r="I39" s="8">
        <f t="shared" si="1"/>
        <v>397.1</v>
      </c>
      <c r="K39" s="2" t="s">
        <v>47</v>
      </c>
      <c r="L39" s="11">
        <f t="shared" si="2"/>
        <v>38.421230561189994</v>
      </c>
      <c r="M39" s="11">
        <f t="shared" si="3"/>
        <v>37.547217325610674</v>
      </c>
      <c r="O39" s="2" t="s">
        <v>38</v>
      </c>
      <c r="P39" s="11">
        <v>26.24646306956776</v>
      </c>
      <c r="Q39" s="11">
        <v>32.42857142857143</v>
      </c>
    </row>
    <row r="40" spans="1:17" ht="12">
      <c r="A40" s="5" t="s">
        <v>48</v>
      </c>
      <c r="B40" s="6">
        <v>427.8</v>
      </c>
      <c r="C40" s="6">
        <v>1230.7</v>
      </c>
      <c r="D40" s="6">
        <v>286.4</v>
      </c>
      <c r="E40" s="6">
        <v>583.5</v>
      </c>
      <c r="G40" s="2" t="s">
        <v>48</v>
      </c>
      <c r="H40" s="8">
        <f t="shared" si="0"/>
        <v>1658.5</v>
      </c>
      <c r="I40" s="8">
        <f t="shared" si="1"/>
        <v>869.9</v>
      </c>
      <c r="K40" s="2" t="s">
        <v>48</v>
      </c>
      <c r="L40" s="11">
        <f t="shared" si="2"/>
        <v>25.794392523364486</v>
      </c>
      <c r="M40" s="11">
        <f t="shared" si="3"/>
        <v>32.92332452005978</v>
      </c>
      <c r="O40" s="2" t="s">
        <v>48</v>
      </c>
      <c r="P40" s="11">
        <v>25.794392523364486</v>
      </c>
      <c r="Q40" s="11">
        <v>32.92332452005978</v>
      </c>
    </row>
    <row r="41" spans="1:17" ht="12">
      <c r="A41" s="5" t="s">
        <v>49</v>
      </c>
      <c r="B41" s="6">
        <v>578.6</v>
      </c>
      <c r="C41" s="6">
        <v>986.2</v>
      </c>
      <c r="D41" s="6">
        <v>443</v>
      </c>
      <c r="E41" s="6">
        <v>518.2</v>
      </c>
      <c r="G41" s="2" t="s">
        <v>49</v>
      </c>
      <c r="H41" s="8">
        <f t="shared" si="0"/>
        <v>1564.8000000000002</v>
      </c>
      <c r="I41" s="8">
        <f t="shared" si="1"/>
        <v>961.2</v>
      </c>
      <c r="K41" s="2" t="s">
        <v>49</v>
      </c>
      <c r="L41" s="11">
        <f t="shared" si="2"/>
        <v>36.97597137014314</v>
      </c>
      <c r="M41" s="11">
        <f t="shared" si="3"/>
        <v>46.08822305451519</v>
      </c>
      <c r="O41" s="2" t="s">
        <v>42</v>
      </c>
      <c r="P41" s="11">
        <v>23.088646177292354</v>
      </c>
      <c r="Q41" s="11">
        <v>30.756059714270428</v>
      </c>
    </row>
    <row r="42" spans="1:17" ht="12">
      <c r="A42" s="5" t="s">
        <v>50</v>
      </c>
      <c r="B42" s="6">
        <v>1211.5</v>
      </c>
      <c r="C42" s="6">
        <v>2533.2</v>
      </c>
      <c r="D42" s="6">
        <v>525.3</v>
      </c>
      <c r="E42" s="6">
        <v>836.6</v>
      </c>
      <c r="G42" s="2" t="s">
        <v>50</v>
      </c>
      <c r="H42" s="8">
        <f t="shared" si="0"/>
        <v>3744.7</v>
      </c>
      <c r="I42" s="8">
        <f t="shared" si="1"/>
        <v>1361.9</v>
      </c>
      <c r="K42" s="2" t="s">
        <v>50</v>
      </c>
      <c r="L42" s="11">
        <f t="shared" si="2"/>
        <v>32.35239137981681</v>
      </c>
      <c r="M42" s="11">
        <f t="shared" si="3"/>
        <v>38.57111388501358</v>
      </c>
      <c r="O42" s="2" t="s">
        <v>32</v>
      </c>
      <c r="P42" s="11">
        <v>23.059738005779014</v>
      </c>
      <c r="Q42" s="11">
        <v>28.290881522151164</v>
      </c>
    </row>
    <row r="43" spans="1:17" ht="12">
      <c r="A43" s="5" t="s">
        <v>51</v>
      </c>
      <c r="B43" s="6">
        <v>10206.9</v>
      </c>
      <c r="C43" s="6">
        <v>9335.8</v>
      </c>
      <c r="D43" s="6">
        <v>6794.2</v>
      </c>
      <c r="E43" s="6">
        <v>5296.1</v>
      </c>
      <c r="G43" s="2" t="s">
        <v>51</v>
      </c>
      <c r="H43" s="8">
        <f t="shared" si="0"/>
        <v>19542.699999999997</v>
      </c>
      <c r="I43" s="8">
        <f t="shared" si="1"/>
        <v>12090.3</v>
      </c>
      <c r="K43" s="2" t="s">
        <v>51</v>
      </c>
      <c r="L43" s="11">
        <f t="shared" si="2"/>
        <v>52.2287094413771</v>
      </c>
      <c r="M43" s="11">
        <f t="shared" si="3"/>
        <v>56.195462478184986</v>
      </c>
      <c r="O43" s="2" t="s">
        <v>29</v>
      </c>
      <c r="P43" s="11">
        <v>22.256705830192864</v>
      </c>
      <c r="Q43" s="11">
        <v>27.647058823529413</v>
      </c>
    </row>
    <row r="44" spans="1:13" ht="12">
      <c r="A44" s="5" t="s">
        <v>52</v>
      </c>
      <c r="B44" s="6">
        <v>45.3</v>
      </c>
      <c r="C44" s="6">
        <v>84.6</v>
      </c>
      <c r="D44" s="6">
        <v>22.2</v>
      </c>
      <c r="E44" s="6">
        <v>33.1</v>
      </c>
      <c r="G44" s="2" t="s">
        <v>52</v>
      </c>
      <c r="H44" s="8">
        <f t="shared" si="0"/>
        <v>129.89999999999998</v>
      </c>
      <c r="I44" s="8">
        <f t="shared" si="1"/>
        <v>55.3</v>
      </c>
      <c r="K44" s="2" t="s">
        <v>52</v>
      </c>
      <c r="L44" s="11">
        <f t="shared" si="2"/>
        <v>34.8729792147806</v>
      </c>
      <c r="M44" s="11">
        <f t="shared" si="3"/>
        <v>40.14466546112116</v>
      </c>
    </row>
    <row r="45" spans="1:17" ht="12">
      <c r="A45" s="5" t="s">
        <v>53</v>
      </c>
      <c r="B45" s="6">
        <v>542.3</v>
      </c>
      <c r="C45" s="6">
        <v>1269.4</v>
      </c>
      <c r="D45" s="6">
        <v>310.6</v>
      </c>
      <c r="E45" s="6">
        <v>559.9</v>
      </c>
      <c r="G45" s="2" t="s">
        <v>53</v>
      </c>
      <c r="H45" s="8">
        <f t="shared" si="0"/>
        <v>1811.7</v>
      </c>
      <c r="I45" s="8">
        <f t="shared" si="1"/>
        <v>870.5</v>
      </c>
      <c r="K45" s="2" t="s">
        <v>53</v>
      </c>
      <c r="L45" s="11">
        <f t="shared" si="2"/>
        <v>29.93321190042501</v>
      </c>
      <c r="M45" s="11">
        <f t="shared" si="3"/>
        <v>35.68064330844343</v>
      </c>
      <c r="O45" s="2" t="s">
        <v>51</v>
      </c>
      <c r="P45" s="11">
        <v>52.2287094413771</v>
      </c>
      <c r="Q45" s="11">
        <v>56.195462478184986</v>
      </c>
    </row>
    <row r="46" spans="1:13" ht="12">
      <c r="A46" s="5" t="s">
        <v>54</v>
      </c>
      <c r="B46" s="6">
        <v>539.7</v>
      </c>
      <c r="C46" s="6">
        <v>2202.4</v>
      </c>
      <c r="D46" s="6">
        <v>456.8</v>
      </c>
      <c r="E46" s="6">
        <v>1403.1</v>
      </c>
      <c r="G46" s="2" t="s">
        <v>54</v>
      </c>
      <c r="H46" s="8">
        <f t="shared" si="0"/>
        <v>2742.1000000000004</v>
      </c>
      <c r="I46" s="8">
        <f t="shared" si="1"/>
        <v>1859.8999999999999</v>
      </c>
      <c r="K46" s="2" t="s">
        <v>54</v>
      </c>
      <c r="L46" s="11">
        <f t="shared" si="2"/>
        <v>19.681995550855184</v>
      </c>
      <c r="M46" s="11">
        <f t="shared" si="3"/>
        <v>24.56046023979784</v>
      </c>
    </row>
    <row r="47" spans="1:17" ht="12">
      <c r="A47" s="5" t="s">
        <v>55</v>
      </c>
      <c r="B47" s="6">
        <v>2076.7</v>
      </c>
      <c r="C47" s="6">
        <v>9664</v>
      </c>
      <c r="D47" s="6">
        <v>3004.4</v>
      </c>
      <c r="E47" s="6">
        <v>13393.8</v>
      </c>
      <c r="G47" s="2" t="s">
        <v>55</v>
      </c>
      <c r="H47" s="8">
        <f t="shared" si="0"/>
        <v>11740.7</v>
      </c>
      <c r="I47" s="8">
        <f t="shared" si="1"/>
        <v>16398.2</v>
      </c>
      <c r="K47" s="2" t="s">
        <v>55</v>
      </c>
      <c r="L47" s="11">
        <f t="shared" si="2"/>
        <v>17.68804245062049</v>
      </c>
      <c r="M47" s="11">
        <f t="shared" si="3"/>
        <v>18.32152309399812</v>
      </c>
      <c r="O47" s="2" t="s">
        <v>52</v>
      </c>
      <c r="P47" s="11">
        <v>34.8729792147806</v>
      </c>
      <c r="Q47" s="11">
        <v>40.14466546112116</v>
      </c>
    </row>
    <row r="48" spans="15:17" ht="12">
      <c r="O48" s="2" t="s">
        <v>53</v>
      </c>
      <c r="P48" s="11">
        <v>29.93321190042501</v>
      </c>
      <c r="Q48" s="11">
        <v>35.68064330844343</v>
      </c>
    </row>
    <row r="49" spans="15:17" ht="12">
      <c r="O49" s="2" t="s">
        <v>54</v>
      </c>
      <c r="P49" s="11">
        <v>19.681995550855184</v>
      </c>
      <c r="Q49" s="11">
        <v>24.56046023979784</v>
      </c>
    </row>
    <row r="50" ht="12"/>
    <row r="51" spans="15:17" ht="12">
      <c r="O51" s="2" t="s">
        <v>55</v>
      </c>
      <c r="P51" s="11">
        <v>17.68804245062049</v>
      </c>
      <c r="Q51" s="11">
        <v>18.32152309399812</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
  <sheetViews>
    <sheetView zoomScale="70" zoomScaleNormal="70" workbookViewId="0" topLeftCell="A1">
      <selection activeCell="AE20" activeCellId="2" sqref="AE23 AE23:AF23 AE20:AF20"/>
    </sheetView>
  </sheetViews>
  <sheetFormatPr defaultColWidth="9.00390625" defaultRowHeight="14.25"/>
  <cols>
    <col min="1" max="7" width="8.625" style="2" customWidth="1"/>
    <col min="8" max="8" width="8.625" style="13" customWidth="1"/>
    <col min="9" max="15" width="8.625" style="2" customWidth="1"/>
    <col min="16" max="20" width="8.625" style="13" customWidth="1"/>
    <col min="21" max="24" width="9.50390625" style="13" bestFit="1" customWidth="1"/>
    <col min="25" max="25" width="8.75390625" style="13" bestFit="1" customWidth="1"/>
    <col min="26" max="26" width="9.50390625" style="13" bestFit="1" customWidth="1"/>
    <col min="27" max="27" width="8.625" style="14" customWidth="1"/>
    <col min="28" max="16384" width="8.625" style="13" customWidth="1"/>
  </cols>
  <sheetData>
    <row r="1" spans="1:9" ht="12">
      <c r="A1" s="1" t="s">
        <v>167</v>
      </c>
      <c r="I1" s="1" t="s">
        <v>167</v>
      </c>
    </row>
    <row r="2" ht="12"/>
    <row r="3" spans="1:19" ht="12">
      <c r="A3" s="3" t="s">
        <v>1</v>
      </c>
      <c r="B3" s="4">
        <v>44081.502233796295</v>
      </c>
      <c r="I3" s="3" t="s">
        <v>1</v>
      </c>
      <c r="J3" s="4">
        <v>43999.49324074074</v>
      </c>
      <c r="Q3" s="14"/>
      <c r="R3" s="14"/>
      <c r="S3" s="14"/>
    </row>
    <row r="4" spans="1:19" ht="12">
      <c r="A4" s="3" t="s">
        <v>2</v>
      </c>
      <c r="B4" s="4">
        <v>44082.46780665509</v>
      </c>
      <c r="I4" s="3" t="s">
        <v>2</v>
      </c>
      <c r="J4" s="4">
        <v>44070.367249999996</v>
      </c>
      <c r="Q4" s="14"/>
      <c r="R4" s="14"/>
      <c r="S4" s="14"/>
    </row>
    <row r="5" spans="1:19" ht="12">
      <c r="A5" s="3" t="s">
        <v>3</v>
      </c>
      <c r="B5" s="3" t="s">
        <v>4</v>
      </c>
      <c r="I5" s="3" t="s">
        <v>3</v>
      </c>
      <c r="J5" s="3" t="s">
        <v>4</v>
      </c>
      <c r="Q5" s="14"/>
      <c r="R5" s="14"/>
      <c r="S5" s="14"/>
    </row>
    <row r="6" ht="12"/>
    <row r="7" spans="1:10" ht="12">
      <c r="A7" s="3" t="s">
        <v>118</v>
      </c>
      <c r="B7" s="3" t="s">
        <v>6</v>
      </c>
      <c r="I7" s="3" t="s">
        <v>12</v>
      </c>
      <c r="J7" s="3" t="s">
        <v>13</v>
      </c>
    </row>
    <row r="8" spans="1:10" ht="12">
      <c r="A8" s="3" t="s">
        <v>12</v>
      </c>
      <c r="B8" s="3" t="s">
        <v>13</v>
      </c>
      <c r="I8" s="3" t="s">
        <v>9</v>
      </c>
      <c r="J8" s="3" t="s">
        <v>10</v>
      </c>
    </row>
    <row r="9" spans="1:10" ht="12">
      <c r="A9" s="3" t="s">
        <v>9</v>
      </c>
      <c r="B9" s="3" t="s">
        <v>10</v>
      </c>
      <c r="I9" s="3" t="s">
        <v>11</v>
      </c>
      <c r="J9" s="3" t="s">
        <v>6</v>
      </c>
    </row>
    <row r="10" spans="1:10" ht="12">
      <c r="A10" s="3" t="s">
        <v>11</v>
      </c>
      <c r="B10" s="3" t="s">
        <v>6</v>
      </c>
      <c r="I10" s="3" t="s">
        <v>14</v>
      </c>
      <c r="J10" s="3" t="s">
        <v>15</v>
      </c>
    </row>
    <row r="11" spans="1:10" ht="12">
      <c r="A11" s="3" t="s">
        <v>14</v>
      </c>
      <c r="B11" s="3" t="s">
        <v>15</v>
      </c>
      <c r="I11" s="3" t="s">
        <v>119</v>
      </c>
      <c r="J11" s="3" t="s">
        <v>120</v>
      </c>
    </row>
    <row r="12" spans="1:34" ht="12">
      <c r="A12" s="3" t="s">
        <v>89</v>
      </c>
      <c r="B12" s="3" t="s">
        <v>23</v>
      </c>
      <c r="I12" s="3" t="s">
        <v>89</v>
      </c>
      <c r="J12" s="3" t="s">
        <v>23</v>
      </c>
      <c r="U12" s="18" t="s">
        <v>85</v>
      </c>
      <c r="V12" s="15"/>
      <c r="W12" s="15"/>
      <c r="X12" s="15"/>
      <c r="Y12" s="15"/>
      <c r="Z12" s="15"/>
      <c r="AB12" s="15"/>
      <c r="AC12" s="15"/>
      <c r="AD12" s="15"/>
      <c r="AE12" s="15"/>
      <c r="AF12" s="15"/>
      <c r="AG12" s="15"/>
      <c r="AH12" s="15"/>
    </row>
    <row r="13" spans="17:34" ht="12">
      <c r="Q13" s="24" t="s">
        <v>121</v>
      </c>
      <c r="R13" s="15"/>
      <c r="U13" s="56" t="s">
        <v>122</v>
      </c>
      <c r="V13" s="56"/>
      <c r="W13" s="56"/>
      <c r="X13" s="56"/>
      <c r="Y13" s="56"/>
      <c r="Z13" s="56"/>
      <c r="AA13" s="30"/>
      <c r="AB13" s="48"/>
      <c r="AC13" s="56" t="s">
        <v>123</v>
      </c>
      <c r="AD13" s="56"/>
      <c r="AE13" s="56"/>
      <c r="AF13" s="56"/>
      <c r="AG13" s="56"/>
      <c r="AH13" s="56"/>
    </row>
    <row r="14" spans="1:34" ht="12">
      <c r="A14" s="5" t="s">
        <v>169</v>
      </c>
      <c r="B14" s="5" t="s">
        <v>146</v>
      </c>
      <c r="C14" s="5" t="s">
        <v>147</v>
      </c>
      <c r="D14" s="5" t="s">
        <v>148</v>
      </c>
      <c r="E14" s="5" t="s">
        <v>149</v>
      </c>
      <c r="F14" s="5" t="s">
        <v>152</v>
      </c>
      <c r="G14" s="5" t="s">
        <v>153</v>
      </c>
      <c r="I14" s="5" t="s">
        <v>170</v>
      </c>
      <c r="J14" s="5" t="s">
        <v>146</v>
      </c>
      <c r="K14" s="5" t="s">
        <v>147</v>
      </c>
      <c r="L14" s="5" t="s">
        <v>148</v>
      </c>
      <c r="M14" s="5" t="s">
        <v>149</v>
      </c>
      <c r="N14" s="5" t="s">
        <v>152</v>
      </c>
      <c r="O14" s="5" t="s">
        <v>153</v>
      </c>
      <c r="Q14" s="9" t="s">
        <v>122</v>
      </c>
      <c r="R14" s="9" t="s">
        <v>123</v>
      </c>
      <c r="U14" s="13" t="s">
        <v>146</v>
      </c>
      <c r="V14" s="13" t="s">
        <v>147</v>
      </c>
      <c r="W14" s="13" t="s">
        <v>148</v>
      </c>
      <c r="X14" s="13" t="s">
        <v>149</v>
      </c>
      <c r="Y14" s="13" t="s">
        <v>152</v>
      </c>
      <c r="Z14" s="13" t="s">
        <v>153</v>
      </c>
      <c r="AC14" s="13" t="s">
        <v>146</v>
      </c>
      <c r="AD14" s="13" t="s">
        <v>147</v>
      </c>
      <c r="AE14" s="13" t="s">
        <v>148</v>
      </c>
      <c r="AF14" s="13" t="s">
        <v>149</v>
      </c>
      <c r="AG14" s="13" t="s">
        <v>152</v>
      </c>
      <c r="AH14" s="13" t="s">
        <v>153</v>
      </c>
    </row>
    <row r="15" spans="1:34" ht="12">
      <c r="A15" s="5" t="s">
        <v>124</v>
      </c>
      <c r="B15" s="6">
        <v>440.6</v>
      </c>
      <c r="C15" s="6">
        <v>1390.5</v>
      </c>
      <c r="D15" s="6">
        <v>4205.3</v>
      </c>
      <c r="E15" s="6">
        <v>2494.6</v>
      </c>
      <c r="F15" s="6">
        <v>1831.2</v>
      </c>
      <c r="G15" s="6">
        <v>6699.9</v>
      </c>
      <c r="I15" s="5" t="s">
        <v>125</v>
      </c>
      <c r="J15" s="6">
        <v>1687.2</v>
      </c>
      <c r="K15" s="6">
        <v>3434.4</v>
      </c>
      <c r="L15" s="6">
        <v>3749.4</v>
      </c>
      <c r="M15" s="6">
        <v>1236.6</v>
      </c>
      <c r="N15" s="6">
        <v>5121.6</v>
      </c>
      <c r="O15" s="6">
        <v>4986</v>
      </c>
      <c r="Q15" s="25">
        <f>SUM(B15:E15)</f>
        <v>8531</v>
      </c>
      <c r="R15" s="25">
        <f>SUM(J15:M15)</f>
        <v>10107.6</v>
      </c>
      <c r="T15" s="13" t="s">
        <v>124</v>
      </c>
      <c r="U15" s="19">
        <f>B15/Q15*100</f>
        <v>5.164693470870942</v>
      </c>
      <c r="V15" s="19">
        <f>C15/Q15*100</f>
        <v>16.299378736373228</v>
      </c>
      <c r="W15" s="19">
        <f>D15/Q15*100</f>
        <v>49.29433829562772</v>
      </c>
      <c r="X15" s="19">
        <f>E15/Q15*100</f>
        <v>29.241589497128118</v>
      </c>
      <c r="Y15" s="19">
        <f>F15/Q15*100</f>
        <v>21.46524440276638</v>
      </c>
      <c r="Z15" s="19">
        <f>G15/Q15*100</f>
        <v>78.53592779275583</v>
      </c>
      <c r="AB15" s="13" t="s">
        <v>125</v>
      </c>
      <c r="AC15" s="19">
        <f>J15/R15*100</f>
        <v>16.69238988483913</v>
      </c>
      <c r="AD15" s="19">
        <f>K15/R15*100</f>
        <v>33.978392496735125</v>
      </c>
      <c r="AE15" s="19">
        <f>L15/R15*100</f>
        <v>37.09485931378369</v>
      </c>
      <c r="AF15" s="19">
        <f>M15/R15*100</f>
        <v>12.23435830464205</v>
      </c>
      <c r="AG15" s="19">
        <f>N15/R15*100</f>
        <v>50.67078238157426</v>
      </c>
      <c r="AH15" s="19">
        <f>O15/R15*100</f>
        <v>49.32921761842574</v>
      </c>
    </row>
    <row r="16" spans="1:34" ht="12">
      <c r="A16" s="5" t="s">
        <v>126</v>
      </c>
      <c r="B16" s="6">
        <v>3759</v>
      </c>
      <c r="C16" s="6">
        <v>9385.2</v>
      </c>
      <c r="D16" s="6">
        <v>15501</v>
      </c>
      <c r="E16" s="6">
        <v>6261.1</v>
      </c>
      <c r="F16" s="6">
        <v>13144.3</v>
      </c>
      <c r="G16" s="6">
        <v>21762.1</v>
      </c>
      <c r="I16" s="5" t="s">
        <v>127</v>
      </c>
      <c r="J16" s="6">
        <v>4326</v>
      </c>
      <c r="K16" s="6">
        <v>10974.9</v>
      </c>
      <c r="L16" s="6">
        <v>16177.4</v>
      </c>
      <c r="M16" s="6">
        <v>5949.7</v>
      </c>
      <c r="N16" s="6">
        <v>15301</v>
      </c>
      <c r="O16" s="6">
        <v>22127.1</v>
      </c>
      <c r="Q16" s="25">
        <f aca="true" t="shared" si="0" ref="Q16:Q24">SUM(B16:E16)</f>
        <v>34906.3</v>
      </c>
      <c r="R16" s="25">
        <f aca="true" t="shared" si="1" ref="R16:R24">SUM(J16:M16)</f>
        <v>37428</v>
      </c>
      <c r="T16" s="13" t="s">
        <v>126</v>
      </c>
      <c r="U16" s="19">
        <f aca="true" t="shared" si="2" ref="U16:U24">B16/Q16*100</f>
        <v>10.768829695499091</v>
      </c>
      <c r="V16" s="19">
        <f aca="true" t="shared" si="3" ref="V16:V24">C16/Q16*100</f>
        <v>26.88683704660763</v>
      </c>
      <c r="W16" s="19">
        <f aca="true" t="shared" si="4" ref="W16:W24">D16/Q16*100</f>
        <v>44.407456533634324</v>
      </c>
      <c r="X16" s="19">
        <f aca="true" t="shared" si="5" ref="X16:X24">E16/Q16*100</f>
        <v>17.936876724258944</v>
      </c>
      <c r="Y16" s="19">
        <f aca="true" t="shared" si="6" ref="Y16:Y24">F16/Q16*100</f>
        <v>37.65595322334363</v>
      </c>
      <c r="Z16" s="19">
        <f aca="true" t="shared" si="7" ref="Z16:Z24">G16/Q16*100</f>
        <v>62.34433325789327</v>
      </c>
      <c r="AB16" s="13" t="s">
        <v>127</v>
      </c>
      <c r="AC16" s="19">
        <f aca="true" t="shared" si="8" ref="AC16:AC24">J16/R16*100</f>
        <v>11.558191728117986</v>
      </c>
      <c r="AD16" s="19">
        <f aca="true" t="shared" si="9" ref="AD16:AD24">K16/R16*100</f>
        <v>29.32269958319974</v>
      </c>
      <c r="AE16" s="19">
        <f aca="true" t="shared" si="10" ref="AE16:AE24">L16/R16*100</f>
        <v>43.222720957571866</v>
      </c>
      <c r="AF16" s="19">
        <f aca="true" t="shared" si="11" ref="AF16:AF24">M16/R16*100</f>
        <v>15.896387731110398</v>
      </c>
      <c r="AG16" s="19">
        <f aca="true" t="shared" si="12" ref="AG16:AG24">N16/R16*100</f>
        <v>40.88115849096933</v>
      </c>
      <c r="AH16" s="19">
        <f aca="true" t="shared" si="13" ref="AH16:AH24">O16/R16*100</f>
        <v>59.11910868868227</v>
      </c>
    </row>
    <row r="17" spans="1:34" ht="12">
      <c r="A17" s="5" t="s">
        <v>128</v>
      </c>
      <c r="B17" s="6">
        <v>1383.5</v>
      </c>
      <c r="C17" s="6">
        <v>3439.1</v>
      </c>
      <c r="D17" s="6">
        <v>5503.1</v>
      </c>
      <c r="E17" s="6">
        <v>2294.4</v>
      </c>
      <c r="F17" s="6">
        <v>4822.6</v>
      </c>
      <c r="G17" s="6">
        <v>7797.4</v>
      </c>
      <c r="I17" s="5" t="s">
        <v>129</v>
      </c>
      <c r="J17" s="6">
        <v>4061.9</v>
      </c>
      <c r="K17" s="6">
        <v>9117.1</v>
      </c>
      <c r="L17" s="6">
        <v>13179.7</v>
      </c>
      <c r="M17" s="6">
        <v>5552.6</v>
      </c>
      <c r="N17" s="6">
        <v>13179</v>
      </c>
      <c r="O17" s="6">
        <v>18732.3</v>
      </c>
      <c r="Q17" s="25">
        <f t="shared" si="0"/>
        <v>12620.1</v>
      </c>
      <c r="R17" s="25">
        <f t="shared" si="1"/>
        <v>31911.300000000003</v>
      </c>
      <c r="T17" s="13" t="s">
        <v>128</v>
      </c>
      <c r="U17" s="19">
        <f t="shared" si="2"/>
        <v>10.962670660295878</v>
      </c>
      <c r="V17" s="19">
        <f t="shared" si="3"/>
        <v>27.250972654733317</v>
      </c>
      <c r="W17" s="19">
        <f t="shared" si="4"/>
        <v>43.60583513601319</v>
      </c>
      <c r="X17" s="19">
        <f t="shared" si="5"/>
        <v>18.180521548957614</v>
      </c>
      <c r="Y17" s="19">
        <f t="shared" si="6"/>
        <v>38.2136433150292</v>
      </c>
      <c r="Z17" s="19">
        <f t="shared" si="7"/>
        <v>61.785564298222674</v>
      </c>
      <c r="AB17" s="13" t="s">
        <v>129</v>
      </c>
      <c r="AC17" s="19">
        <f t="shared" si="8"/>
        <v>12.728719920529718</v>
      </c>
      <c r="AD17" s="19">
        <f t="shared" si="9"/>
        <v>28.570130330008492</v>
      </c>
      <c r="AE17" s="19">
        <f t="shared" si="10"/>
        <v>41.301043830868686</v>
      </c>
      <c r="AF17" s="19">
        <f t="shared" si="11"/>
        <v>17.400105918593102</v>
      </c>
      <c r="AG17" s="19">
        <f t="shared" si="12"/>
        <v>41.2988502505382</v>
      </c>
      <c r="AH17" s="19">
        <f t="shared" si="13"/>
        <v>58.70114974946178</v>
      </c>
    </row>
    <row r="18" spans="1:34" ht="12">
      <c r="A18" s="5" t="s">
        <v>130</v>
      </c>
      <c r="B18" s="6">
        <v>5506</v>
      </c>
      <c r="C18" s="6">
        <v>11200.7</v>
      </c>
      <c r="D18" s="6">
        <v>17704.3</v>
      </c>
      <c r="E18" s="6">
        <v>10461.4</v>
      </c>
      <c r="F18" s="6">
        <v>16706.7</v>
      </c>
      <c r="G18" s="6">
        <v>28165.7</v>
      </c>
      <c r="I18" s="5" t="s">
        <v>131</v>
      </c>
      <c r="J18" s="6">
        <v>1780.7</v>
      </c>
      <c r="K18" s="6">
        <v>4348.1</v>
      </c>
      <c r="L18" s="6">
        <v>7853.1</v>
      </c>
      <c r="M18" s="6">
        <v>3920.5</v>
      </c>
      <c r="N18" s="6">
        <v>6128.8</v>
      </c>
      <c r="O18" s="6">
        <v>11773.6</v>
      </c>
      <c r="Q18" s="25">
        <f t="shared" si="0"/>
        <v>44872.4</v>
      </c>
      <c r="R18" s="25">
        <f t="shared" si="1"/>
        <v>17902.4</v>
      </c>
      <c r="T18" s="13" t="s">
        <v>130</v>
      </c>
      <c r="U18" s="19">
        <f t="shared" si="2"/>
        <v>12.270348811296031</v>
      </c>
      <c r="V18" s="19">
        <f t="shared" si="3"/>
        <v>24.961223380073275</v>
      </c>
      <c r="W18" s="19">
        <f t="shared" si="4"/>
        <v>39.45476506716823</v>
      </c>
      <c r="X18" s="19">
        <f t="shared" si="5"/>
        <v>23.31366274146246</v>
      </c>
      <c r="Y18" s="19">
        <f t="shared" si="6"/>
        <v>37.2315721913693</v>
      </c>
      <c r="Z18" s="19">
        <f t="shared" si="7"/>
        <v>62.7684278086307</v>
      </c>
      <c r="AB18" s="13" t="s">
        <v>131</v>
      </c>
      <c r="AC18" s="19">
        <f t="shared" si="8"/>
        <v>9.946711055500938</v>
      </c>
      <c r="AD18" s="19">
        <f t="shared" si="9"/>
        <v>24.287804987040843</v>
      </c>
      <c r="AE18" s="19">
        <f t="shared" si="10"/>
        <v>43.86618553936902</v>
      </c>
      <c r="AF18" s="19">
        <f t="shared" si="11"/>
        <v>21.899298418089195</v>
      </c>
      <c r="AG18" s="19">
        <f t="shared" si="12"/>
        <v>34.23451604254178</v>
      </c>
      <c r="AH18" s="19">
        <f t="shared" si="13"/>
        <v>65.76548395745822</v>
      </c>
    </row>
    <row r="19" spans="1:34" ht="12">
      <c r="A19" s="5" t="s">
        <v>132</v>
      </c>
      <c r="B19" s="6">
        <v>604.7</v>
      </c>
      <c r="C19" s="6">
        <v>1725.7</v>
      </c>
      <c r="D19" s="6">
        <v>2751.3</v>
      </c>
      <c r="E19" s="6">
        <v>850.8</v>
      </c>
      <c r="F19" s="6">
        <v>2330.4</v>
      </c>
      <c r="G19" s="6">
        <v>3602.1</v>
      </c>
      <c r="I19" s="5" t="s">
        <v>133</v>
      </c>
      <c r="J19" s="6">
        <v>3208</v>
      </c>
      <c r="K19" s="6">
        <v>6669.5</v>
      </c>
      <c r="L19" s="6">
        <v>11958.6</v>
      </c>
      <c r="M19" s="6">
        <v>9459.8</v>
      </c>
      <c r="N19" s="6">
        <v>9877.5</v>
      </c>
      <c r="O19" s="6">
        <v>21418.4</v>
      </c>
      <c r="Q19" s="25">
        <f t="shared" si="0"/>
        <v>5932.500000000001</v>
      </c>
      <c r="R19" s="25">
        <f t="shared" si="1"/>
        <v>31295.899999999998</v>
      </c>
      <c r="T19" s="13" t="s">
        <v>132</v>
      </c>
      <c r="U19" s="19">
        <f t="shared" si="2"/>
        <v>10.193004635482511</v>
      </c>
      <c r="V19" s="19">
        <f t="shared" si="3"/>
        <v>29.08891698272229</v>
      </c>
      <c r="W19" s="19">
        <f t="shared" si="4"/>
        <v>46.37673830594184</v>
      </c>
      <c r="X19" s="19">
        <f t="shared" si="5"/>
        <v>14.34134007585335</v>
      </c>
      <c r="Y19" s="19">
        <f t="shared" si="6"/>
        <v>39.2819216182048</v>
      </c>
      <c r="Z19" s="19">
        <f t="shared" si="7"/>
        <v>60.71807838179518</v>
      </c>
      <c r="AB19" s="13" t="s">
        <v>133</v>
      </c>
      <c r="AC19" s="19">
        <f t="shared" si="8"/>
        <v>10.250544000971374</v>
      </c>
      <c r="AD19" s="19">
        <f t="shared" si="9"/>
        <v>21.31109825887736</v>
      </c>
      <c r="AE19" s="19">
        <f t="shared" si="10"/>
        <v>38.2113951028729</v>
      </c>
      <c r="AF19" s="19">
        <f t="shared" si="11"/>
        <v>30.226962637278366</v>
      </c>
      <c r="AG19" s="19">
        <f t="shared" si="12"/>
        <v>31.56164225984874</v>
      </c>
      <c r="AH19" s="19">
        <f t="shared" si="13"/>
        <v>68.43835774015128</v>
      </c>
    </row>
    <row r="20" spans="1:34" ht="12">
      <c r="A20" s="5" t="s">
        <v>134</v>
      </c>
      <c r="B20" s="6">
        <v>655.7</v>
      </c>
      <c r="C20" s="6">
        <v>1605.9</v>
      </c>
      <c r="D20" s="6">
        <v>2139.7</v>
      </c>
      <c r="E20" s="6">
        <v>714.4</v>
      </c>
      <c r="F20" s="6">
        <v>2261.6</v>
      </c>
      <c r="G20" s="6">
        <v>2854.1</v>
      </c>
      <c r="I20" s="5" t="s">
        <v>135</v>
      </c>
      <c r="J20" s="6">
        <v>361.2</v>
      </c>
      <c r="K20" s="6">
        <v>1113.6</v>
      </c>
      <c r="L20" s="6">
        <v>3444.7</v>
      </c>
      <c r="M20" s="6">
        <v>2080</v>
      </c>
      <c r="N20" s="6">
        <v>1474.8</v>
      </c>
      <c r="O20" s="6">
        <v>5524.6</v>
      </c>
      <c r="Q20" s="25">
        <f t="shared" si="0"/>
        <v>5115.7</v>
      </c>
      <c r="R20" s="25">
        <f t="shared" si="1"/>
        <v>6999.5</v>
      </c>
      <c r="T20" s="13" t="s">
        <v>134</v>
      </c>
      <c r="U20" s="19">
        <f t="shared" si="2"/>
        <v>12.817405242684288</v>
      </c>
      <c r="V20" s="19">
        <f t="shared" si="3"/>
        <v>31.391598412729444</v>
      </c>
      <c r="W20" s="19">
        <f t="shared" si="4"/>
        <v>41.826143049827</v>
      </c>
      <c r="X20" s="19">
        <f t="shared" si="5"/>
        <v>13.964853294759273</v>
      </c>
      <c r="Y20" s="19">
        <f t="shared" si="6"/>
        <v>44.209003655413724</v>
      </c>
      <c r="Z20" s="19">
        <f t="shared" si="7"/>
        <v>55.790996344586276</v>
      </c>
      <c r="AB20" s="13" t="s">
        <v>135</v>
      </c>
      <c r="AC20" s="19">
        <f t="shared" si="8"/>
        <v>5.160368597756983</v>
      </c>
      <c r="AD20" s="19">
        <f t="shared" si="9"/>
        <v>15.909707836274018</v>
      </c>
      <c r="AE20" s="19">
        <f t="shared" si="10"/>
        <v>49.21351525108936</v>
      </c>
      <c r="AF20" s="19">
        <f t="shared" si="11"/>
        <v>29.716408314879633</v>
      </c>
      <c r="AG20" s="19">
        <f t="shared" si="12"/>
        <v>21.070076434031</v>
      </c>
      <c r="AH20" s="19">
        <f t="shared" si="13"/>
        <v>78.92849489249232</v>
      </c>
    </row>
    <row r="21" spans="1:34" ht="12">
      <c r="A21" s="5" t="s">
        <v>136</v>
      </c>
      <c r="B21" s="6">
        <v>106.1</v>
      </c>
      <c r="C21" s="27">
        <v>351.7</v>
      </c>
      <c r="D21" s="6">
        <v>648.4</v>
      </c>
      <c r="E21" s="6">
        <v>371.3</v>
      </c>
      <c r="F21" s="6">
        <v>457.8</v>
      </c>
      <c r="G21" s="27">
        <v>1019.7</v>
      </c>
      <c r="I21" s="5" t="s">
        <v>137</v>
      </c>
      <c r="J21" s="6">
        <v>2215.7</v>
      </c>
      <c r="K21" s="6">
        <v>5699.2</v>
      </c>
      <c r="L21" s="6">
        <v>10225.2</v>
      </c>
      <c r="M21" s="6">
        <v>4333.5</v>
      </c>
      <c r="N21" s="6">
        <v>7914.8</v>
      </c>
      <c r="O21" s="6">
        <v>14558.8</v>
      </c>
      <c r="Q21" s="25">
        <f t="shared" si="0"/>
        <v>1477.4999999999998</v>
      </c>
      <c r="R21" s="25">
        <f t="shared" si="1"/>
        <v>22473.6</v>
      </c>
      <c r="T21" s="13" t="s">
        <v>136</v>
      </c>
      <c r="U21" s="19">
        <f t="shared" si="2"/>
        <v>7.181049069373943</v>
      </c>
      <c r="V21" s="19">
        <f t="shared" si="3"/>
        <v>23.80372250423012</v>
      </c>
      <c r="W21" s="19">
        <f t="shared" si="4"/>
        <v>43.8849407783418</v>
      </c>
      <c r="X21" s="19">
        <f t="shared" si="5"/>
        <v>25.13028764805415</v>
      </c>
      <c r="Y21" s="19">
        <f t="shared" si="6"/>
        <v>30.984771573604064</v>
      </c>
      <c r="Z21" s="19">
        <f t="shared" si="7"/>
        <v>69.01522842639596</v>
      </c>
      <c r="AB21" s="13" t="s">
        <v>137</v>
      </c>
      <c r="AC21" s="19">
        <f t="shared" si="8"/>
        <v>9.85912359390574</v>
      </c>
      <c r="AD21" s="19">
        <f t="shared" si="9"/>
        <v>25.359532963121172</v>
      </c>
      <c r="AE21" s="19">
        <f t="shared" si="10"/>
        <v>45.49871849636908</v>
      </c>
      <c r="AF21" s="19">
        <f t="shared" si="11"/>
        <v>19.282624946604017</v>
      </c>
      <c r="AG21" s="19">
        <f t="shared" si="12"/>
        <v>35.218211590488394</v>
      </c>
      <c r="AH21" s="19">
        <f t="shared" si="13"/>
        <v>64.7817884095116</v>
      </c>
    </row>
    <row r="22" spans="1:34" ht="12">
      <c r="A22" s="5" t="s">
        <v>138</v>
      </c>
      <c r="B22" s="6">
        <v>2129.1</v>
      </c>
      <c r="C22" s="6">
        <v>4824.5</v>
      </c>
      <c r="D22" s="6">
        <v>7334.8</v>
      </c>
      <c r="E22" s="6">
        <v>3916.1</v>
      </c>
      <c r="F22" s="6">
        <v>6953.5</v>
      </c>
      <c r="G22" s="6">
        <v>11250.8</v>
      </c>
      <c r="I22" s="5" t="s">
        <v>139</v>
      </c>
      <c r="J22" s="6">
        <v>1771.1</v>
      </c>
      <c r="K22" s="6">
        <v>3604</v>
      </c>
      <c r="L22" s="6">
        <v>5962.8</v>
      </c>
      <c r="M22" s="6">
        <v>3422.7</v>
      </c>
      <c r="N22" s="6">
        <v>5375.1</v>
      </c>
      <c r="O22" s="6">
        <v>9385.5</v>
      </c>
      <c r="Q22" s="25">
        <f t="shared" si="0"/>
        <v>18204.5</v>
      </c>
      <c r="R22" s="25">
        <f t="shared" si="1"/>
        <v>14760.600000000002</v>
      </c>
      <c r="T22" s="13" t="s">
        <v>138</v>
      </c>
      <c r="U22" s="19">
        <f t="shared" si="2"/>
        <v>11.695459913757587</v>
      </c>
      <c r="V22" s="19">
        <f t="shared" si="3"/>
        <v>26.501689142794365</v>
      </c>
      <c r="W22" s="19">
        <f t="shared" si="4"/>
        <v>40.29113680683348</v>
      </c>
      <c r="X22" s="19">
        <f t="shared" si="5"/>
        <v>21.511714136614575</v>
      </c>
      <c r="Y22" s="19">
        <f t="shared" si="6"/>
        <v>38.19659974182208</v>
      </c>
      <c r="Z22" s="19">
        <f t="shared" si="7"/>
        <v>61.80230162871817</v>
      </c>
      <c r="AB22" s="13" t="s">
        <v>139</v>
      </c>
      <c r="AC22" s="19">
        <f t="shared" si="8"/>
        <v>11.998834735715349</v>
      </c>
      <c r="AD22" s="19">
        <f t="shared" si="9"/>
        <v>24.416351638822267</v>
      </c>
      <c r="AE22" s="19">
        <f t="shared" si="10"/>
        <v>40.39673184016909</v>
      </c>
      <c r="AF22" s="19">
        <f t="shared" si="11"/>
        <v>23.188081785293278</v>
      </c>
      <c r="AG22" s="19">
        <f t="shared" si="12"/>
        <v>36.41518637453762</v>
      </c>
      <c r="AH22" s="19">
        <f t="shared" si="13"/>
        <v>63.58481362546237</v>
      </c>
    </row>
    <row r="23" spans="1:34" ht="12">
      <c r="A23" s="5" t="s">
        <v>140</v>
      </c>
      <c r="B23" s="6">
        <v>5637.3</v>
      </c>
      <c r="C23" s="6">
        <v>12208.6</v>
      </c>
      <c r="D23" s="6">
        <v>19369.9</v>
      </c>
      <c r="E23" s="6">
        <v>10844</v>
      </c>
      <c r="F23" s="6">
        <v>17846</v>
      </c>
      <c r="G23" s="6">
        <v>30213.9</v>
      </c>
      <c r="I23" s="5" t="s">
        <v>141</v>
      </c>
      <c r="J23" s="6">
        <v>1450.4</v>
      </c>
      <c r="K23" s="6">
        <v>2800.1</v>
      </c>
      <c r="L23" s="6">
        <v>6370.9</v>
      </c>
      <c r="M23" s="6">
        <v>6265.5</v>
      </c>
      <c r="N23" s="6">
        <v>4250.5</v>
      </c>
      <c r="O23" s="6">
        <v>12636.4</v>
      </c>
      <c r="Q23" s="25">
        <f t="shared" si="0"/>
        <v>48059.8</v>
      </c>
      <c r="R23" s="25">
        <f t="shared" si="1"/>
        <v>16886.9</v>
      </c>
      <c r="T23" s="13" t="s">
        <v>140</v>
      </c>
      <c r="U23" s="19">
        <f t="shared" si="2"/>
        <v>11.72976167191707</v>
      </c>
      <c r="V23" s="19">
        <f t="shared" si="3"/>
        <v>25.402935509511064</v>
      </c>
      <c r="W23" s="19">
        <f t="shared" si="4"/>
        <v>40.303746582382786</v>
      </c>
      <c r="X23" s="19">
        <f t="shared" si="5"/>
        <v>22.56355623618908</v>
      </c>
      <c r="Y23" s="19">
        <f t="shared" si="6"/>
        <v>37.13290525553581</v>
      </c>
      <c r="Z23" s="19">
        <f t="shared" si="7"/>
        <v>62.86730281857186</v>
      </c>
      <c r="AB23" s="13" t="s">
        <v>141</v>
      </c>
      <c r="AC23" s="19">
        <f t="shared" si="8"/>
        <v>8.58890619355832</v>
      </c>
      <c r="AD23" s="19">
        <f t="shared" si="9"/>
        <v>16.58149216256388</v>
      </c>
      <c r="AE23" s="19">
        <f t="shared" si="10"/>
        <v>37.726877046704836</v>
      </c>
      <c r="AF23" s="19">
        <f t="shared" si="11"/>
        <v>37.10272459717295</v>
      </c>
      <c r="AG23" s="19">
        <f t="shared" si="12"/>
        <v>25.1703983561222</v>
      </c>
      <c r="AH23" s="19">
        <f t="shared" si="13"/>
        <v>74.82960164387778</v>
      </c>
    </row>
    <row r="24" spans="1:34" ht="12">
      <c r="A24" s="5" t="s">
        <v>142</v>
      </c>
      <c r="B24" s="6">
        <v>683.4</v>
      </c>
      <c r="C24" s="6">
        <v>1759.7</v>
      </c>
      <c r="D24" s="6">
        <v>3937</v>
      </c>
      <c r="E24" s="6">
        <v>3773.2</v>
      </c>
      <c r="F24" s="6">
        <v>2443.1</v>
      </c>
      <c r="G24" s="6">
        <v>7710.2</v>
      </c>
      <c r="I24" s="5" t="s">
        <v>143</v>
      </c>
      <c r="J24" s="6">
        <v>100.6</v>
      </c>
      <c r="K24" s="6">
        <v>309.4</v>
      </c>
      <c r="L24" s="6">
        <v>538.8</v>
      </c>
      <c r="M24" s="6">
        <v>227.4</v>
      </c>
      <c r="N24" s="6">
        <v>410</v>
      </c>
      <c r="O24" s="6">
        <v>766.3</v>
      </c>
      <c r="Q24" s="25">
        <f t="shared" si="0"/>
        <v>10153.3</v>
      </c>
      <c r="R24" s="25">
        <f t="shared" si="1"/>
        <v>1176.2</v>
      </c>
      <c r="T24" s="13" t="s">
        <v>142</v>
      </c>
      <c r="U24" s="19">
        <f t="shared" si="2"/>
        <v>6.730816581800991</v>
      </c>
      <c r="V24" s="19">
        <f t="shared" si="3"/>
        <v>17.331311002334218</v>
      </c>
      <c r="W24" s="19">
        <f t="shared" si="4"/>
        <v>38.77557050417106</v>
      </c>
      <c r="X24" s="19">
        <f t="shared" si="5"/>
        <v>37.16230191169373</v>
      </c>
      <c r="Y24" s="19">
        <f t="shared" si="6"/>
        <v>24.062127584135208</v>
      </c>
      <c r="Z24" s="19">
        <f t="shared" si="7"/>
        <v>75.93787241586479</v>
      </c>
      <c r="AB24" s="13" t="s">
        <v>143</v>
      </c>
      <c r="AC24" s="19">
        <f t="shared" si="8"/>
        <v>8.552967182451964</v>
      </c>
      <c r="AD24" s="19">
        <f t="shared" si="9"/>
        <v>26.305050161537153</v>
      </c>
      <c r="AE24" s="19">
        <f t="shared" si="10"/>
        <v>45.808535963271545</v>
      </c>
      <c r="AF24" s="19">
        <f t="shared" si="11"/>
        <v>19.33344669273933</v>
      </c>
      <c r="AG24" s="19">
        <f t="shared" si="12"/>
        <v>34.85801734398912</v>
      </c>
      <c r="AH24" s="19">
        <f t="shared" si="13"/>
        <v>65.15048461146064</v>
      </c>
    </row>
    <row r="25" ht="12"/>
    <row r="26" spans="37:43" ht="12">
      <c r="AK26" s="44"/>
      <c r="AL26" s="14"/>
      <c r="AM26" s="14"/>
      <c r="AN26" s="14"/>
      <c r="AO26" s="14"/>
      <c r="AP26" s="14"/>
      <c r="AQ26" s="14"/>
    </row>
    <row r="27" spans="18:31" ht="12">
      <c r="R27" s="29" t="s">
        <v>172</v>
      </c>
      <c r="T27" s="12"/>
      <c r="AE27" s="16"/>
    </row>
    <row r="28" ht="12">
      <c r="R28" s="17" t="s">
        <v>171</v>
      </c>
    </row>
  </sheetData>
  <mergeCells count="2">
    <mergeCell ref="U13:Z13"/>
    <mergeCell ref="AC13:AH1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topLeftCell="A1">
      <selection activeCell="B46" sqref="B46"/>
    </sheetView>
  </sheetViews>
  <sheetFormatPr defaultColWidth="9.00390625" defaultRowHeight="14.25"/>
  <cols>
    <col min="1" max="1" width="34.625" style="2" customWidth="1"/>
    <col min="2" max="2" width="28.625" style="2" customWidth="1"/>
    <col min="3" max="16384" width="8.625" style="2" customWidth="1"/>
  </cols>
  <sheetData>
    <row r="1" ht="14.25">
      <c r="A1" s="1" t="s">
        <v>173</v>
      </c>
    </row>
    <row r="3" spans="1:2" ht="14.25">
      <c r="A3" s="3" t="s">
        <v>1</v>
      </c>
      <c r="B3" s="4">
        <v>44081.502233796295</v>
      </c>
    </row>
    <row r="4" spans="1:2" ht="14.25">
      <c r="A4" s="3" t="s">
        <v>2</v>
      </c>
      <c r="B4" s="4">
        <v>44082.46780665509</v>
      </c>
    </row>
    <row r="5" spans="1:2" ht="14.25">
      <c r="A5" s="3" t="s">
        <v>3</v>
      </c>
      <c r="B5" s="3" t="s">
        <v>4</v>
      </c>
    </row>
    <row r="7" spans="1:2" ht="14.25">
      <c r="A7" s="3" t="s">
        <v>9</v>
      </c>
      <c r="B7" s="3" t="s">
        <v>10</v>
      </c>
    </row>
    <row r="8" spans="1:2" ht="14.25">
      <c r="A8" s="3" t="s">
        <v>11</v>
      </c>
      <c r="B8" s="3" t="s">
        <v>6</v>
      </c>
    </row>
    <row r="9" spans="1:2" ht="14.25">
      <c r="A9" s="3" t="s">
        <v>12</v>
      </c>
      <c r="B9" s="3" t="s">
        <v>174</v>
      </c>
    </row>
    <row r="10" spans="1:20" ht="14.25">
      <c r="A10" s="3" t="s">
        <v>14</v>
      </c>
      <c r="B10" s="3" t="s">
        <v>15</v>
      </c>
      <c r="C10" s="45"/>
      <c r="D10" s="45"/>
      <c r="E10" s="45"/>
      <c r="F10" s="45"/>
      <c r="G10" s="45"/>
      <c r="H10" s="45"/>
      <c r="I10" s="45"/>
      <c r="J10" s="45"/>
      <c r="K10" s="36"/>
      <c r="L10" s="36"/>
      <c r="M10" s="36"/>
      <c r="N10" s="36"/>
      <c r="O10" s="36"/>
      <c r="P10" s="36"/>
      <c r="Q10" s="36"/>
      <c r="R10" s="36"/>
      <c r="S10" s="36"/>
      <c r="T10" s="36"/>
    </row>
    <row r="11" spans="1:20" ht="14.25">
      <c r="A11" s="3" t="s">
        <v>168</v>
      </c>
      <c r="B11" s="3" t="s">
        <v>152</v>
      </c>
      <c r="C11" s="36"/>
      <c r="D11" s="36"/>
      <c r="E11" s="36"/>
      <c r="F11" s="36"/>
      <c r="G11" s="36"/>
      <c r="H11" s="36"/>
      <c r="I11" s="36"/>
      <c r="J11" s="36"/>
      <c r="K11" s="36"/>
      <c r="L11" s="36"/>
      <c r="M11" s="36"/>
      <c r="N11" s="36"/>
      <c r="O11" s="36"/>
      <c r="P11" s="36"/>
      <c r="Q11" s="36"/>
      <c r="R11" s="36"/>
      <c r="S11" s="36"/>
      <c r="T11" s="36"/>
    </row>
    <row r="12" spans="3:5" ht="14.25">
      <c r="C12" s="13"/>
      <c r="D12" s="13"/>
      <c r="E12" s="13"/>
    </row>
    <row r="13" spans="1:8" ht="14.25">
      <c r="A13" s="5" t="s">
        <v>175</v>
      </c>
      <c r="B13" s="5" t="s">
        <v>176</v>
      </c>
      <c r="C13" s="45"/>
      <c r="D13" s="45"/>
      <c r="E13" s="36"/>
      <c r="F13" s="36"/>
      <c r="G13" s="36"/>
      <c r="H13" s="36"/>
    </row>
    <row r="14" spans="1:8" ht="14.25">
      <c r="A14" s="5" t="s">
        <v>23</v>
      </c>
      <c r="B14" s="6">
        <v>43.1</v>
      </c>
      <c r="C14" s="36"/>
      <c r="D14" s="36"/>
      <c r="E14" s="36"/>
      <c r="F14" s="36"/>
      <c r="G14" s="36"/>
      <c r="H14" s="36"/>
    </row>
    <row r="15" spans="1:2" ht="14.25">
      <c r="A15" s="5" t="s">
        <v>55</v>
      </c>
      <c r="B15" s="6">
        <v>51.3</v>
      </c>
    </row>
    <row r="16" spans="1:2" ht="14.25">
      <c r="A16" s="5" t="s">
        <v>31</v>
      </c>
      <c r="B16" s="6">
        <v>46.8</v>
      </c>
    </row>
    <row r="17" spans="1:2" ht="14.25">
      <c r="A17" s="5" t="s">
        <v>26</v>
      </c>
      <c r="B17" s="6">
        <v>46.7</v>
      </c>
    </row>
    <row r="18" spans="1:2" ht="14.25">
      <c r="A18" s="5" t="s">
        <v>52</v>
      </c>
      <c r="B18" s="6">
        <v>46</v>
      </c>
    </row>
    <row r="19" spans="1:2" ht="14.25">
      <c r="A19" s="5" t="s">
        <v>43</v>
      </c>
      <c r="B19" s="6">
        <v>45.6</v>
      </c>
    </row>
    <row r="20" spans="1:2" ht="14.25">
      <c r="A20" s="5" t="s">
        <v>45</v>
      </c>
      <c r="B20" s="6">
        <v>45.6</v>
      </c>
    </row>
    <row r="21" spans="1:2" ht="14.25">
      <c r="A21" s="5" t="s">
        <v>24</v>
      </c>
      <c r="B21" s="6">
        <v>45.5</v>
      </c>
    </row>
    <row r="22" spans="1:2" ht="14.25">
      <c r="A22" s="5" t="s">
        <v>48</v>
      </c>
      <c r="B22" s="6">
        <v>45.5</v>
      </c>
    </row>
    <row r="23" spans="1:2" ht="14.25">
      <c r="A23" s="5" t="s">
        <v>51</v>
      </c>
      <c r="B23" s="6">
        <v>45.2</v>
      </c>
    </row>
    <row r="24" spans="1:2" ht="14.25">
      <c r="A24" s="5" t="s">
        <v>33</v>
      </c>
      <c r="B24" s="6">
        <v>44.9</v>
      </c>
    </row>
    <row r="25" spans="1:2" ht="14.25">
      <c r="A25" s="5" t="s">
        <v>30</v>
      </c>
      <c r="B25" s="6">
        <v>44.8</v>
      </c>
    </row>
    <row r="26" spans="1:2" ht="14.25">
      <c r="A26" s="5" t="s">
        <v>36</v>
      </c>
      <c r="B26" s="6">
        <v>44.8</v>
      </c>
    </row>
    <row r="27" spans="1:2" ht="14.25">
      <c r="A27" s="5" t="s">
        <v>35</v>
      </c>
      <c r="B27" s="6">
        <v>44.4</v>
      </c>
    </row>
    <row r="28" spans="1:2" ht="14.25">
      <c r="A28" s="5" t="s">
        <v>41</v>
      </c>
      <c r="B28" s="6">
        <v>44.3</v>
      </c>
    </row>
    <row r="29" spans="1:2" ht="14.25">
      <c r="A29" s="5" t="s">
        <v>32</v>
      </c>
      <c r="B29" s="6">
        <v>44.2</v>
      </c>
    </row>
    <row r="30" spans="1:2" ht="14.25">
      <c r="A30" s="5" t="s">
        <v>44</v>
      </c>
      <c r="B30" s="6">
        <v>43.8</v>
      </c>
    </row>
    <row r="31" spans="1:2" ht="14.25">
      <c r="A31" s="5" t="s">
        <v>34</v>
      </c>
      <c r="B31" s="6">
        <v>43.6</v>
      </c>
    </row>
    <row r="32" spans="1:2" ht="14.25">
      <c r="A32" s="5" t="s">
        <v>47</v>
      </c>
      <c r="B32" s="6">
        <v>43.2</v>
      </c>
    </row>
    <row r="33" spans="1:2" ht="14.25">
      <c r="A33" s="5" t="s">
        <v>39</v>
      </c>
      <c r="B33" s="6">
        <v>42.1</v>
      </c>
    </row>
    <row r="34" spans="1:2" ht="14.25">
      <c r="A34" s="5" t="s">
        <v>28</v>
      </c>
      <c r="B34" s="6">
        <v>42</v>
      </c>
    </row>
    <row r="35" spans="1:2" ht="14.25">
      <c r="A35" s="5" t="s">
        <v>27</v>
      </c>
      <c r="B35" s="6">
        <v>41.7</v>
      </c>
    </row>
    <row r="36" spans="1:2" ht="14.25">
      <c r="A36" s="5" t="s">
        <v>37</v>
      </c>
      <c r="B36" s="6">
        <v>41.6</v>
      </c>
    </row>
    <row r="37" spans="1:2" ht="14.25">
      <c r="A37" s="5" t="s">
        <v>40</v>
      </c>
      <c r="B37" s="6">
        <v>41.5</v>
      </c>
    </row>
    <row r="38" spans="1:2" ht="14.25">
      <c r="A38" s="5" t="s">
        <v>46</v>
      </c>
      <c r="B38" s="6">
        <v>41.4</v>
      </c>
    </row>
    <row r="39" spans="1:2" ht="14.25">
      <c r="A39" s="5" t="s">
        <v>49</v>
      </c>
      <c r="B39" s="6">
        <v>41.4</v>
      </c>
    </row>
    <row r="40" spans="1:2" ht="14.25">
      <c r="A40" s="5" t="s">
        <v>25</v>
      </c>
      <c r="B40" s="6">
        <v>41.3</v>
      </c>
    </row>
    <row r="41" spans="1:2" ht="14.25">
      <c r="A41" s="5" t="s">
        <v>29</v>
      </c>
      <c r="B41" s="6">
        <v>40.8</v>
      </c>
    </row>
    <row r="42" spans="1:2" ht="14.25">
      <c r="A42" s="5" t="s">
        <v>54</v>
      </c>
      <c r="B42" s="6">
        <v>40.6</v>
      </c>
    </row>
    <row r="43" spans="1:2" ht="14.25">
      <c r="A43" s="5" t="s">
        <v>50</v>
      </c>
      <c r="B43" s="6">
        <v>40.1</v>
      </c>
    </row>
    <row r="44" spans="1:2" ht="14.25">
      <c r="A44" s="5" t="s">
        <v>38</v>
      </c>
      <c r="B44" s="6">
        <v>39</v>
      </c>
    </row>
    <row r="45" spans="1:2" ht="14.25">
      <c r="A45" s="5" t="s">
        <v>53</v>
      </c>
      <c r="B45" s="6">
        <v>38.4</v>
      </c>
    </row>
    <row r="46" spans="1:2" ht="14.25">
      <c r="A46" s="5" t="s">
        <v>42</v>
      </c>
      <c r="B46" s="6">
        <v>36.5</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workbookViewId="0" topLeftCell="A1">
      <selection activeCell="P17" sqref="P17:T43"/>
    </sheetView>
  </sheetViews>
  <sheetFormatPr defaultColWidth="9.00390625" defaultRowHeight="14.25"/>
  <cols>
    <col min="1" max="6" width="8.625" style="2" customWidth="1"/>
    <col min="7" max="7" width="8.625" style="32" customWidth="1"/>
    <col min="8" max="8" width="12.875" style="2" bestFit="1" customWidth="1"/>
    <col min="9" max="9" width="8.625" style="2" customWidth="1"/>
    <col min="10" max="10" width="8.625" style="32" customWidth="1"/>
    <col min="11" max="16" width="8.625" style="2" customWidth="1"/>
    <col min="17" max="20" width="8.625" style="11" customWidth="1"/>
    <col min="21" max="16384" width="8.625" style="2" customWidth="1"/>
  </cols>
  <sheetData>
    <row r="1" spans="1:10" ht="12">
      <c r="A1" s="1" t="s">
        <v>177</v>
      </c>
      <c r="G1" s="1"/>
      <c r="J1" s="1"/>
    </row>
    <row r="2" ht="12"/>
    <row r="3" spans="1:10" ht="12">
      <c r="A3" s="3" t="s">
        <v>1</v>
      </c>
      <c r="B3" s="4">
        <v>44081.502233796295</v>
      </c>
      <c r="D3" s="22"/>
      <c r="E3" s="14" t="s">
        <v>81</v>
      </c>
      <c r="G3" s="2"/>
      <c r="J3" s="3"/>
    </row>
    <row r="4" spans="1:10" ht="12">
      <c r="A4" s="3" t="s">
        <v>2</v>
      </c>
      <c r="B4" s="4">
        <v>44082.46780665509</v>
      </c>
      <c r="D4" s="23"/>
      <c r="E4" s="14" t="s">
        <v>117</v>
      </c>
      <c r="G4" s="2"/>
      <c r="J4" s="3"/>
    </row>
    <row r="5" spans="1:10" ht="12">
      <c r="A5" s="3" t="s">
        <v>3</v>
      </c>
      <c r="B5" s="3" t="s">
        <v>4</v>
      </c>
      <c r="G5" s="3"/>
      <c r="J5" s="3"/>
    </row>
    <row r="6" ht="12"/>
    <row r="7" spans="1:10" ht="12">
      <c r="A7" s="3" t="s">
        <v>87</v>
      </c>
      <c r="B7" s="3" t="s">
        <v>88</v>
      </c>
      <c r="G7" s="3"/>
      <c r="J7" s="3"/>
    </row>
    <row r="8" spans="1:10" ht="12">
      <c r="A8" s="3" t="s">
        <v>7</v>
      </c>
      <c r="B8" s="3" t="s">
        <v>8</v>
      </c>
      <c r="G8" s="3"/>
      <c r="J8" s="3"/>
    </row>
    <row r="9" spans="1:10" ht="12">
      <c r="A9" s="3" t="s">
        <v>9</v>
      </c>
      <c r="B9" s="3" t="s">
        <v>10</v>
      </c>
      <c r="G9" s="3"/>
      <c r="J9" s="3"/>
    </row>
    <row r="10" spans="1:10" ht="12">
      <c r="A10" s="3" t="s">
        <v>11</v>
      </c>
      <c r="B10" s="3" t="s">
        <v>6</v>
      </c>
      <c r="G10" s="3"/>
      <c r="J10" s="3"/>
    </row>
    <row r="11" spans="1:14" ht="12">
      <c r="A11" s="3" t="s">
        <v>12</v>
      </c>
      <c r="B11" s="3" t="s">
        <v>13</v>
      </c>
      <c r="G11" s="3"/>
      <c r="J11" s="3"/>
      <c r="K11" s="36"/>
      <c r="L11" s="36"/>
      <c r="M11" s="36"/>
      <c r="N11" s="36"/>
    </row>
    <row r="12" spans="1:22" ht="12">
      <c r="A12" s="3" t="s">
        <v>14</v>
      </c>
      <c r="B12" s="3" t="s">
        <v>15</v>
      </c>
      <c r="G12" s="3"/>
      <c r="J12" s="3"/>
      <c r="V12" s="2" t="s">
        <v>207</v>
      </c>
    </row>
    <row r="13" spans="11:26" ht="12">
      <c r="K13" s="31" t="s">
        <v>85</v>
      </c>
      <c r="L13" s="10"/>
      <c r="M13" s="10"/>
      <c r="N13" s="10"/>
      <c r="Q13" s="35" t="s">
        <v>150</v>
      </c>
      <c r="R13" s="35"/>
      <c r="S13" s="35"/>
      <c r="T13" s="35"/>
      <c r="V13" s="17" t="s">
        <v>187</v>
      </c>
      <c r="W13" s="13"/>
      <c r="X13" s="13"/>
      <c r="Y13" s="13"/>
      <c r="Z13" s="13"/>
    </row>
    <row r="14" spans="1:20" ht="12">
      <c r="A14" s="5" t="s">
        <v>178</v>
      </c>
      <c r="B14" s="5" t="s">
        <v>179</v>
      </c>
      <c r="C14" s="5" t="s">
        <v>181</v>
      </c>
      <c r="D14" s="5" t="s">
        <v>180</v>
      </c>
      <c r="E14" s="5" t="s">
        <v>182</v>
      </c>
      <c r="G14" s="3"/>
      <c r="H14" s="31" t="s">
        <v>121</v>
      </c>
      <c r="J14" s="3"/>
      <c r="K14" s="3" t="s">
        <v>179</v>
      </c>
      <c r="L14" s="3" t="s">
        <v>181</v>
      </c>
      <c r="M14" s="3" t="s">
        <v>180</v>
      </c>
      <c r="N14" s="3" t="s">
        <v>182</v>
      </c>
      <c r="Q14" s="11" t="s">
        <v>179</v>
      </c>
      <c r="R14" s="11" t="s">
        <v>181</v>
      </c>
      <c r="S14" s="11" t="s">
        <v>180</v>
      </c>
      <c r="T14" s="11" t="s">
        <v>182</v>
      </c>
    </row>
    <row r="15" spans="1:20" ht="12">
      <c r="A15" s="5" t="s">
        <v>23</v>
      </c>
      <c r="B15" s="6">
        <v>95111.5</v>
      </c>
      <c r="C15" s="6">
        <v>7471.8</v>
      </c>
      <c r="D15" s="6">
        <v>28600.3</v>
      </c>
      <c r="E15" s="6">
        <v>60453.4</v>
      </c>
      <c r="G15" s="3" t="s">
        <v>83</v>
      </c>
      <c r="H15" s="8">
        <f>SUM(B15:E15)</f>
        <v>191637</v>
      </c>
      <c r="J15" s="3" t="s">
        <v>83</v>
      </c>
      <c r="K15" s="11">
        <f>B15/H15*100</f>
        <v>49.631073331350414</v>
      </c>
      <c r="L15" s="11">
        <f>C15/H15*100</f>
        <v>3.8989339219461794</v>
      </c>
      <c r="M15" s="11">
        <f>D15/H15*100</f>
        <v>14.924205659658623</v>
      </c>
      <c r="N15" s="11">
        <f>E15/H15*100</f>
        <v>31.54578708704478</v>
      </c>
      <c r="P15" s="2" t="s">
        <v>83</v>
      </c>
      <c r="Q15" s="11">
        <v>49.630804715263</v>
      </c>
      <c r="R15" s="11">
        <v>3.8989631222179897</v>
      </c>
      <c r="S15" s="11">
        <v>14.924308443744033</v>
      </c>
      <c r="T15" s="11">
        <v>31.545923718774947</v>
      </c>
    </row>
    <row r="16" spans="1:14" ht="12">
      <c r="A16" s="5" t="s">
        <v>24</v>
      </c>
      <c r="B16" s="6">
        <v>2579.9</v>
      </c>
      <c r="C16" s="6">
        <v>136.6</v>
      </c>
      <c r="D16" s="6">
        <v>634.6</v>
      </c>
      <c r="E16" s="6">
        <v>1459.8</v>
      </c>
      <c r="G16" s="3" t="s">
        <v>24</v>
      </c>
      <c r="H16" s="8">
        <f aca="true" t="shared" si="0" ref="H16:H47">SUM(B16:E16)</f>
        <v>4810.9</v>
      </c>
      <c r="J16" s="3"/>
      <c r="K16" s="11"/>
      <c r="L16" s="11"/>
      <c r="M16" s="11"/>
      <c r="N16" s="11"/>
    </row>
    <row r="17" spans="1:20" ht="12">
      <c r="A17" s="5" t="s">
        <v>25</v>
      </c>
      <c r="B17" s="6">
        <v>1238.5</v>
      </c>
      <c r="C17" s="6">
        <v>198.6</v>
      </c>
      <c r="D17" s="6">
        <v>148</v>
      </c>
      <c r="E17" s="6">
        <v>1628.7</v>
      </c>
      <c r="G17" s="3" t="s">
        <v>25</v>
      </c>
      <c r="H17" s="8">
        <f t="shared" si="0"/>
        <v>3213.8</v>
      </c>
      <c r="J17" s="3" t="s">
        <v>24</v>
      </c>
      <c r="K17" s="11">
        <f>B16/H16*100</f>
        <v>53.626140638965694</v>
      </c>
      <c r="L17" s="11">
        <f>C16/H16*100</f>
        <v>2.839385561953065</v>
      </c>
      <c r="M17" s="11">
        <f>D16/H16*100</f>
        <v>13.190879045500845</v>
      </c>
      <c r="N17" s="11">
        <f>E16/H16*100</f>
        <v>30.343594753580412</v>
      </c>
      <c r="P17" s="2" t="s">
        <v>45</v>
      </c>
      <c r="Q17" s="11">
        <v>75.50477519515067</v>
      </c>
      <c r="R17" s="11">
        <v>6.31241550739174</v>
      </c>
      <c r="S17" s="11">
        <v>3.711133400200602</v>
      </c>
      <c r="T17" s="11">
        <v>14.471675897256988</v>
      </c>
    </row>
    <row r="18" spans="1:20" ht="12">
      <c r="A18" s="5" t="s">
        <v>26</v>
      </c>
      <c r="B18" s="6">
        <v>2153</v>
      </c>
      <c r="C18" s="6">
        <v>116.6</v>
      </c>
      <c r="D18" s="6">
        <v>718.9</v>
      </c>
      <c r="E18" s="6">
        <v>2284.7</v>
      </c>
      <c r="G18" s="3" t="s">
        <v>26</v>
      </c>
      <c r="H18" s="8">
        <f t="shared" si="0"/>
        <v>5273.2</v>
      </c>
      <c r="J18" s="3" t="s">
        <v>25</v>
      </c>
      <c r="K18" s="11">
        <f>B17/H17*100</f>
        <v>38.5369344700977</v>
      </c>
      <c r="L18" s="11">
        <f>C17/H17*100</f>
        <v>6.179600472960358</v>
      </c>
      <c r="M18" s="11">
        <f>D17/H17*100</f>
        <v>4.605140332316883</v>
      </c>
      <c r="N18" s="11">
        <f>E17/H17*100</f>
        <v>50.67832472462506</v>
      </c>
      <c r="P18" s="2" t="s">
        <v>39</v>
      </c>
      <c r="Q18" s="11">
        <v>73.27472527472527</v>
      </c>
      <c r="R18" s="11">
        <v>6.329670329670329</v>
      </c>
      <c r="S18" s="11">
        <v>9.054945054945057</v>
      </c>
      <c r="T18" s="11">
        <v>11.340659340659341</v>
      </c>
    </row>
    <row r="19" spans="1:20" ht="12">
      <c r="A19" s="5" t="s">
        <v>27</v>
      </c>
      <c r="B19" s="6">
        <v>1659</v>
      </c>
      <c r="C19" s="6">
        <v>103.8</v>
      </c>
      <c r="D19" s="6">
        <v>523.9</v>
      </c>
      <c r="E19" s="6">
        <v>520.7</v>
      </c>
      <c r="G19" s="3" t="s">
        <v>27</v>
      </c>
      <c r="H19" s="8">
        <f t="shared" si="0"/>
        <v>2807.3999999999996</v>
      </c>
      <c r="J19" s="3" t="s">
        <v>26</v>
      </c>
      <c r="K19" s="11">
        <f>B18/H18*100</f>
        <v>40.82909808086172</v>
      </c>
      <c r="L19" s="11">
        <f>C18/H18*100</f>
        <v>2.21118106652507</v>
      </c>
      <c r="M19" s="11">
        <f>D18/H18*100</f>
        <v>13.63308806796632</v>
      </c>
      <c r="N19" s="11">
        <f>E18/H18*100</f>
        <v>43.32663278464689</v>
      </c>
      <c r="P19" s="2" t="s">
        <v>30</v>
      </c>
      <c r="Q19" s="11">
        <v>63.82787090317738</v>
      </c>
      <c r="R19" s="11">
        <v>6.564923692769577</v>
      </c>
      <c r="S19" s="11">
        <v>5.073805354015512</v>
      </c>
      <c r="T19" s="11">
        <v>24.533400050037528</v>
      </c>
    </row>
    <row r="20" spans="1:20" ht="12">
      <c r="A20" s="5" t="s">
        <v>28</v>
      </c>
      <c r="B20" s="6">
        <v>19246.5</v>
      </c>
      <c r="C20" s="6">
        <v>1646.7</v>
      </c>
      <c r="D20" s="6">
        <v>6034.5</v>
      </c>
      <c r="E20" s="6">
        <v>9991.2</v>
      </c>
      <c r="G20" s="3" t="s">
        <v>84</v>
      </c>
      <c r="H20" s="8">
        <f t="shared" si="0"/>
        <v>36918.9</v>
      </c>
      <c r="J20" s="3" t="s">
        <v>27</v>
      </c>
      <c r="K20" s="11">
        <f>B19/H19*100</f>
        <v>59.093823466552685</v>
      </c>
      <c r="L20" s="11">
        <f>C19/H19*100</f>
        <v>3.697371233169481</v>
      </c>
      <c r="M20" s="11">
        <f>D19/H19*100</f>
        <v>18.661394884946926</v>
      </c>
      <c r="N20" s="11">
        <f>E19/H19*100</f>
        <v>18.547410415330916</v>
      </c>
      <c r="P20" s="2" t="s">
        <v>35</v>
      </c>
      <c r="Q20" s="11">
        <v>61.718336359857354</v>
      </c>
      <c r="R20" s="11">
        <v>4.430831163716718</v>
      </c>
      <c r="S20" s="11">
        <v>8.163738595838712</v>
      </c>
      <c r="T20" s="11">
        <v>25.68709388058722</v>
      </c>
    </row>
    <row r="21" spans="1:20" ht="12">
      <c r="A21" s="5" t="s">
        <v>29</v>
      </c>
      <c r="B21" s="6">
        <v>275.2</v>
      </c>
      <c r="C21" s="6">
        <v>15.2</v>
      </c>
      <c r="D21" s="6">
        <v>215.1</v>
      </c>
      <c r="E21" s="6">
        <v>166.9</v>
      </c>
      <c r="G21" s="3" t="s">
        <v>29</v>
      </c>
      <c r="H21" s="8">
        <f t="shared" si="0"/>
        <v>672.4</v>
      </c>
      <c r="J21" s="3" t="s">
        <v>84</v>
      </c>
      <c r="K21" s="11">
        <f>B20/H20*100</f>
        <v>52.131834913824626</v>
      </c>
      <c r="L21" s="11">
        <f>C20/H20*100</f>
        <v>4.460317073368925</v>
      </c>
      <c r="M21" s="11">
        <f>D20/H20*100</f>
        <v>16.34528656054216</v>
      </c>
      <c r="N21" s="11">
        <f>E20/H20*100</f>
        <v>27.06256145226429</v>
      </c>
      <c r="P21" s="2" t="s">
        <v>38</v>
      </c>
      <c r="Q21" s="11">
        <v>61.4909090909091</v>
      </c>
      <c r="R21" s="11">
        <v>5.047272727272728</v>
      </c>
      <c r="S21" s="11">
        <v>10.370909090909091</v>
      </c>
      <c r="T21" s="11">
        <v>23.09090909090909</v>
      </c>
    </row>
    <row r="22" spans="1:20" ht="12">
      <c r="A22" s="5" t="s">
        <v>30</v>
      </c>
      <c r="B22" s="6">
        <v>1275.6</v>
      </c>
      <c r="C22" s="6">
        <v>131.2</v>
      </c>
      <c r="D22" s="6">
        <v>101.4</v>
      </c>
      <c r="E22" s="6">
        <v>490.3</v>
      </c>
      <c r="G22" s="3" t="s">
        <v>30</v>
      </c>
      <c r="H22" s="8">
        <f t="shared" si="0"/>
        <v>1998.5</v>
      </c>
      <c r="J22" s="3" t="s">
        <v>29</v>
      </c>
      <c r="K22" s="11">
        <f>B21/H21*100</f>
        <v>40.92801903628792</v>
      </c>
      <c r="L22" s="11">
        <f>C21/H21*100</f>
        <v>2.260559190957763</v>
      </c>
      <c r="M22" s="11">
        <f>D21/H21*100</f>
        <v>31.989886972040456</v>
      </c>
      <c r="N22" s="11">
        <f>E21/H21*100</f>
        <v>24.821534800713863</v>
      </c>
      <c r="P22" s="2" t="s">
        <v>27</v>
      </c>
      <c r="Q22" s="11">
        <v>59.093823466552685</v>
      </c>
      <c r="R22" s="11">
        <v>3.697371233169481</v>
      </c>
      <c r="S22" s="11">
        <v>18.661394884946926</v>
      </c>
      <c r="T22" s="11">
        <v>18.547410415330916</v>
      </c>
    </row>
    <row r="23" spans="1:20" ht="12">
      <c r="A23" s="5" t="s">
        <v>31</v>
      </c>
      <c r="B23" s="6">
        <v>1836</v>
      </c>
      <c r="C23" s="6">
        <v>74.4</v>
      </c>
      <c r="D23" s="6">
        <v>542.6</v>
      </c>
      <c r="E23" s="6">
        <v>1322.9</v>
      </c>
      <c r="G23" s="3" t="s">
        <v>31</v>
      </c>
      <c r="H23" s="8">
        <f t="shared" si="0"/>
        <v>3775.9</v>
      </c>
      <c r="J23" s="3" t="s">
        <v>30</v>
      </c>
      <c r="K23" s="11">
        <f>B22/H22*100</f>
        <v>63.82787090317738</v>
      </c>
      <c r="L23" s="11">
        <f>C22/H22*100</f>
        <v>6.564923692769577</v>
      </c>
      <c r="M23" s="11">
        <f>D22/H22*100</f>
        <v>5.073805354015512</v>
      </c>
      <c r="N23" s="11">
        <f>E22/H22*100</f>
        <v>24.533400050037528</v>
      </c>
      <c r="P23" s="2" t="s">
        <v>49</v>
      </c>
      <c r="Q23" s="11">
        <v>57.88699936427209</v>
      </c>
      <c r="R23" s="11">
        <v>6.905594405594405</v>
      </c>
      <c r="S23" s="11">
        <v>18.459949141767325</v>
      </c>
      <c r="T23" s="11">
        <v>16.747457088366176</v>
      </c>
    </row>
    <row r="24" spans="1:20" ht="12">
      <c r="A24" s="5" t="s">
        <v>32</v>
      </c>
      <c r="B24" s="6">
        <v>9575.3</v>
      </c>
      <c r="C24" s="6">
        <v>910.4</v>
      </c>
      <c r="D24" s="6">
        <v>2009.1</v>
      </c>
      <c r="E24" s="6">
        <v>6650.3</v>
      </c>
      <c r="G24" s="3" t="s">
        <v>32</v>
      </c>
      <c r="H24" s="8">
        <f t="shared" si="0"/>
        <v>19145.1</v>
      </c>
      <c r="J24" s="3" t="s">
        <v>31</v>
      </c>
      <c r="K24" s="11">
        <f>B23/H23*100</f>
        <v>48.62416907227416</v>
      </c>
      <c r="L24" s="11">
        <f>C23/H23*100</f>
        <v>1.9703911650202601</v>
      </c>
      <c r="M24" s="11">
        <f>D23/H23*100</f>
        <v>14.37008395349453</v>
      </c>
      <c r="N24" s="11">
        <f>E23/H23*100</f>
        <v>35.03535580921105</v>
      </c>
      <c r="P24" s="2" t="s">
        <v>42</v>
      </c>
      <c r="Q24" s="11">
        <v>56.048930078872026</v>
      </c>
      <c r="R24" s="11">
        <v>5.351303029274309</v>
      </c>
      <c r="S24" s="11">
        <v>18.217514795577735</v>
      </c>
      <c r="T24" s="11">
        <v>20.382252096275927</v>
      </c>
    </row>
    <row r="25" spans="1:20" ht="12">
      <c r="A25" s="5" t="s">
        <v>33</v>
      </c>
      <c r="B25" s="6">
        <v>10570.7</v>
      </c>
      <c r="C25" s="6">
        <v>978.6</v>
      </c>
      <c r="D25" s="6">
        <v>6866</v>
      </c>
      <c r="E25" s="6">
        <v>8347.5</v>
      </c>
      <c r="G25" s="3" t="s">
        <v>33</v>
      </c>
      <c r="H25" s="8">
        <f t="shared" si="0"/>
        <v>26762.800000000003</v>
      </c>
      <c r="J25" s="3" t="s">
        <v>32</v>
      </c>
      <c r="K25" s="11">
        <f>B24/H24*100</f>
        <v>50.01436398869684</v>
      </c>
      <c r="L25" s="11">
        <f>C24/H24*100</f>
        <v>4.755263748948817</v>
      </c>
      <c r="M25" s="11">
        <f>D24/H24*100</f>
        <v>10.494068978485357</v>
      </c>
      <c r="N25" s="11">
        <f>E24/H24*100</f>
        <v>34.736303283868985</v>
      </c>
      <c r="P25" s="2" t="s">
        <v>50</v>
      </c>
      <c r="Q25" s="11">
        <v>54.24891529531328</v>
      </c>
      <c r="R25" s="11">
        <v>3.494508071766407</v>
      </c>
      <c r="S25" s="11">
        <v>24.664816479693545</v>
      </c>
      <c r="T25" s="11">
        <v>17.59176015322675</v>
      </c>
    </row>
    <row r="26" spans="1:20" ht="12">
      <c r="A26" s="5" t="s">
        <v>34</v>
      </c>
      <c r="B26" s="6">
        <v>479.4</v>
      </c>
      <c r="C26" s="7">
        <v>26.2</v>
      </c>
      <c r="D26" s="6">
        <v>261.1</v>
      </c>
      <c r="E26" s="6">
        <v>886</v>
      </c>
      <c r="G26" s="3" t="s">
        <v>34</v>
      </c>
      <c r="H26" s="8">
        <f t="shared" si="0"/>
        <v>1652.7</v>
      </c>
      <c r="J26" s="3" t="s">
        <v>33</v>
      </c>
      <c r="K26" s="11">
        <f>B25/H25*100</f>
        <v>39.49773566293512</v>
      </c>
      <c r="L26" s="11">
        <f>C25/H25*100</f>
        <v>3.656568072100079</v>
      </c>
      <c r="M26" s="11">
        <f>D25/H25*100</f>
        <v>25.655013675699102</v>
      </c>
      <c r="N26" s="11">
        <f>E25/H25*100</f>
        <v>31.190682589265695</v>
      </c>
      <c r="P26" s="2" t="s">
        <v>24</v>
      </c>
      <c r="Q26" s="11">
        <v>53.626140638965694</v>
      </c>
      <c r="R26" s="11">
        <v>2.839385561953065</v>
      </c>
      <c r="S26" s="11">
        <v>13.190879045500845</v>
      </c>
      <c r="T26" s="11">
        <v>30.343594753580412</v>
      </c>
    </row>
    <row r="27" spans="1:20" ht="12">
      <c r="A27" s="5" t="s">
        <v>35</v>
      </c>
      <c r="B27" s="6">
        <v>14104.8</v>
      </c>
      <c r="C27" s="6">
        <v>1012.6</v>
      </c>
      <c r="D27" s="6">
        <v>1865.7</v>
      </c>
      <c r="E27" s="6">
        <v>5870.4</v>
      </c>
      <c r="G27" s="3" t="s">
        <v>35</v>
      </c>
      <c r="H27" s="8">
        <f t="shared" si="0"/>
        <v>22853.5</v>
      </c>
      <c r="J27" s="3" t="s">
        <v>34</v>
      </c>
      <c r="K27" s="11">
        <f>B26/H26*100</f>
        <v>29.00707932474133</v>
      </c>
      <c r="L27" s="11">
        <f>C26/H26*100</f>
        <v>1.58528468566588</v>
      </c>
      <c r="M27" s="11">
        <f>D26/H26*100</f>
        <v>15.798390512494706</v>
      </c>
      <c r="N27" s="11">
        <f>E26/H26*100</f>
        <v>53.60924547709808</v>
      </c>
      <c r="P27" s="2" t="s">
        <v>41</v>
      </c>
      <c r="Q27" s="11">
        <v>52.692461108895095</v>
      </c>
      <c r="R27" s="11">
        <v>4.188272836059035</v>
      </c>
      <c r="S27" s="11">
        <v>10.929397686477863</v>
      </c>
      <c r="T27" s="11">
        <v>32.189868368568014</v>
      </c>
    </row>
    <row r="28" spans="1:20" ht="12">
      <c r="A28" s="5" t="s">
        <v>36</v>
      </c>
      <c r="B28" s="6">
        <v>82.3</v>
      </c>
      <c r="C28" s="6">
        <v>6.2</v>
      </c>
      <c r="D28" s="6">
        <v>160.7</v>
      </c>
      <c r="E28" s="6">
        <v>166.7</v>
      </c>
      <c r="G28" s="3" t="s">
        <v>36</v>
      </c>
      <c r="H28" s="8">
        <f t="shared" si="0"/>
        <v>415.9</v>
      </c>
      <c r="J28" s="3" t="s">
        <v>35</v>
      </c>
      <c r="K28" s="11">
        <f>B27/H27*100</f>
        <v>61.718336359857354</v>
      </c>
      <c r="L28" s="11">
        <f>C27/H27*100</f>
        <v>4.430831163716718</v>
      </c>
      <c r="M28" s="11">
        <f>D27/H27*100</f>
        <v>8.163738595838712</v>
      </c>
      <c r="N28" s="11">
        <f>E27/H27*100</f>
        <v>25.68709388058722</v>
      </c>
      <c r="P28" s="2" t="s">
        <v>84</v>
      </c>
      <c r="Q28" s="11">
        <v>52.131834913824626</v>
      </c>
      <c r="R28" s="11">
        <v>4.460317073368925</v>
      </c>
      <c r="S28" s="11">
        <v>16.34528656054216</v>
      </c>
      <c r="T28" s="11">
        <v>27.06256145226429</v>
      </c>
    </row>
    <row r="29" spans="1:20" ht="12">
      <c r="A29" s="5" t="s">
        <v>37</v>
      </c>
      <c r="B29" s="6">
        <v>424.2</v>
      </c>
      <c r="C29" s="6">
        <v>18.5</v>
      </c>
      <c r="D29" s="6">
        <v>145.2</v>
      </c>
      <c r="E29" s="6">
        <v>311.1</v>
      </c>
      <c r="G29" s="3" t="s">
        <v>37</v>
      </c>
      <c r="H29" s="8">
        <f t="shared" si="0"/>
        <v>899</v>
      </c>
      <c r="J29" s="3" t="s">
        <v>36</v>
      </c>
      <c r="K29" s="11">
        <f>B28/H28*100</f>
        <v>19.788410675643185</v>
      </c>
      <c r="L29" s="11">
        <f>C28/H28*100</f>
        <v>1.4907429670593895</v>
      </c>
      <c r="M29" s="11">
        <f>D28/H28*100</f>
        <v>38.639095936523205</v>
      </c>
      <c r="N29" s="11">
        <f>E28/H28*100</f>
        <v>40.08175042077423</v>
      </c>
      <c r="P29" s="2" t="s">
        <v>32</v>
      </c>
      <c r="Q29" s="11">
        <v>50.01436398869684</v>
      </c>
      <c r="R29" s="11">
        <v>4.755263748948817</v>
      </c>
      <c r="S29" s="11">
        <v>10.494068978485357</v>
      </c>
      <c r="T29" s="11">
        <v>34.736303283868985</v>
      </c>
    </row>
    <row r="30" spans="1:20" ht="12">
      <c r="A30" s="5" t="s">
        <v>38</v>
      </c>
      <c r="B30" s="6">
        <v>845.5</v>
      </c>
      <c r="C30" s="6">
        <v>69.4</v>
      </c>
      <c r="D30" s="6">
        <v>142.6</v>
      </c>
      <c r="E30" s="6">
        <v>317.5</v>
      </c>
      <c r="G30" s="3" t="s">
        <v>38</v>
      </c>
      <c r="H30" s="8">
        <f t="shared" si="0"/>
        <v>1375</v>
      </c>
      <c r="J30" s="3" t="s">
        <v>37</v>
      </c>
      <c r="K30" s="11">
        <f>B29/H29*100</f>
        <v>47.18576195773081</v>
      </c>
      <c r="L30" s="11">
        <f>C29/H29*100</f>
        <v>2.057842046718576</v>
      </c>
      <c r="M30" s="11">
        <f>D29/H29*100</f>
        <v>16.15127919911012</v>
      </c>
      <c r="N30" s="11">
        <f>E29/H29*100</f>
        <v>34.60511679644049</v>
      </c>
      <c r="P30" s="2" t="s">
        <v>31</v>
      </c>
      <c r="Q30" s="11">
        <v>48.62416907227416</v>
      </c>
      <c r="R30" s="11">
        <v>1.9703911650202601</v>
      </c>
      <c r="S30" s="11">
        <v>14.37008395349453</v>
      </c>
      <c r="T30" s="11">
        <v>35.03535580921105</v>
      </c>
    </row>
    <row r="31" spans="1:20" ht="12">
      <c r="A31" s="5" t="s">
        <v>39</v>
      </c>
      <c r="B31" s="6">
        <v>166.7</v>
      </c>
      <c r="C31" s="6">
        <v>14.4</v>
      </c>
      <c r="D31" s="6">
        <v>20.6</v>
      </c>
      <c r="E31" s="6">
        <v>25.8</v>
      </c>
      <c r="G31" s="3" t="s">
        <v>39</v>
      </c>
      <c r="H31" s="8">
        <f t="shared" si="0"/>
        <v>227.5</v>
      </c>
      <c r="J31" s="3" t="s">
        <v>38</v>
      </c>
      <c r="K31" s="11">
        <f>B30/H30*100</f>
        <v>61.4909090909091</v>
      </c>
      <c r="L31" s="11">
        <f>C30/H30*100</f>
        <v>5.047272727272728</v>
      </c>
      <c r="M31" s="11">
        <f>D30/H30*100</f>
        <v>10.370909090909091</v>
      </c>
      <c r="N31" s="11">
        <f>E30/H30*100</f>
        <v>23.09090909090909</v>
      </c>
      <c r="P31" s="2" t="s">
        <v>44</v>
      </c>
      <c r="Q31" s="11">
        <v>48.32196005274447</v>
      </c>
      <c r="R31" s="11">
        <v>2.1474536207137516</v>
      </c>
      <c r="S31" s="11">
        <v>13.616338634112552</v>
      </c>
      <c r="T31" s="11">
        <v>35.91424769242922</v>
      </c>
    </row>
    <row r="32" spans="1:20" ht="12">
      <c r="A32" s="5" t="s">
        <v>40</v>
      </c>
      <c r="B32" s="6">
        <v>1810.4</v>
      </c>
      <c r="C32" s="6">
        <v>136.7</v>
      </c>
      <c r="D32" s="6">
        <v>332.6</v>
      </c>
      <c r="E32" s="6">
        <v>2124.9</v>
      </c>
      <c r="G32" s="3" t="s">
        <v>40</v>
      </c>
      <c r="H32" s="8">
        <f t="shared" si="0"/>
        <v>4404.6</v>
      </c>
      <c r="J32" s="3" t="s">
        <v>39</v>
      </c>
      <c r="K32" s="11">
        <f>B31/H31*100</f>
        <v>73.27472527472527</v>
      </c>
      <c r="L32" s="11">
        <f>C31/H31*100</f>
        <v>6.329670329670329</v>
      </c>
      <c r="M32" s="11">
        <f>D31/H31*100</f>
        <v>9.054945054945057</v>
      </c>
      <c r="N32" s="11">
        <f>E31/H31*100</f>
        <v>11.340659340659341</v>
      </c>
      <c r="P32" s="2" t="s">
        <v>37</v>
      </c>
      <c r="Q32" s="11">
        <v>47.18576195773081</v>
      </c>
      <c r="R32" s="11">
        <v>2.057842046718576</v>
      </c>
      <c r="S32" s="11">
        <v>16.15127919911012</v>
      </c>
      <c r="T32" s="11">
        <v>34.60511679644049</v>
      </c>
    </row>
    <row r="33" spans="1:20" ht="12">
      <c r="A33" s="5" t="s">
        <v>41</v>
      </c>
      <c r="B33" s="6">
        <v>132.1</v>
      </c>
      <c r="C33" s="6">
        <v>10.5</v>
      </c>
      <c r="D33" s="6">
        <v>27.4</v>
      </c>
      <c r="E33" s="6">
        <v>80.7</v>
      </c>
      <c r="G33" s="3" t="s">
        <v>41</v>
      </c>
      <c r="H33" s="8">
        <f t="shared" si="0"/>
        <v>250.7</v>
      </c>
      <c r="J33" s="3" t="s">
        <v>40</v>
      </c>
      <c r="K33" s="11">
        <f>B32/H32*100</f>
        <v>41.10248376697089</v>
      </c>
      <c r="L33" s="11">
        <f>C32/H32*100</f>
        <v>3.1035735367570263</v>
      </c>
      <c r="M33" s="11">
        <f>D32/H32*100</f>
        <v>7.551196476411024</v>
      </c>
      <c r="N33" s="11">
        <f>E32/H32*100</f>
        <v>48.242746219861054</v>
      </c>
      <c r="P33" s="2" t="s">
        <v>46</v>
      </c>
      <c r="Q33" s="11">
        <v>42.73460635147554</v>
      </c>
      <c r="R33" s="11">
        <v>2.3588277340957826</v>
      </c>
      <c r="S33" s="11">
        <v>5.754677377264939</v>
      </c>
      <c r="T33" s="11">
        <v>49.151888537163735</v>
      </c>
    </row>
    <row r="34" spans="1:20" ht="12">
      <c r="A34" s="5" t="s">
        <v>42</v>
      </c>
      <c r="B34" s="6">
        <v>4953.1</v>
      </c>
      <c r="C34" s="6">
        <v>472.9</v>
      </c>
      <c r="D34" s="6">
        <v>1609.9</v>
      </c>
      <c r="E34" s="6">
        <v>1801.2</v>
      </c>
      <c r="G34" s="3" t="s">
        <v>42</v>
      </c>
      <c r="H34" s="8">
        <f t="shared" si="0"/>
        <v>8837.1</v>
      </c>
      <c r="J34" s="3" t="s">
        <v>41</v>
      </c>
      <c r="K34" s="11">
        <f>B33/H33*100</f>
        <v>52.692461108895095</v>
      </c>
      <c r="L34" s="11">
        <f>C33/H33*100</f>
        <v>4.188272836059035</v>
      </c>
      <c r="M34" s="11">
        <f>D33/H33*100</f>
        <v>10.929397686477863</v>
      </c>
      <c r="N34" s="11">
        <f>E33/H33*100</f>
        <v>32.189868368568014</v>
      </c>
      <c r="P34" s="2" t="s">
        <v>47</v>
      </c>
      <c r="Q34" s="11">
        <v>41.33710933549105</v>
      </c>
      <c r="R34" s="11">
        <v>2.3161727520987156</v>
      </c>
      <c r="S34" s="11">
        <v>16.334580762617577</v>
      </c>
      <c r="T34" s="11">
        <v>40.012137149792665</v>
      </c>
    </row>
    <row r="35" spans="1:20" ht="12">
      <c r="A35" s="5" t="s">
        <v>43</v>
      </c>
      <c r="B35" s="6">
        <v>1295</v>
      </c>
      <c r="C35" s="6">
        <v>141.6</v>
      </c>
      <c r="D35" s="6">
        <v>985.8</v>
      </c>
      <c r="E35" s="6">
        <v>1918.1</v>
      </c>
      <c r="G35" s="3" t="s">
        <v>43</v>
      </c>
      <c r="H35" s="8">
        <f t="shared" si="0"/>
        <v>4340.5</v>
      </c>
      <c r="J35" s="3" t="s">
        <v>42</v>
      </c>
      <c r="K35" s="11">
        <f>B34/H34*100</f>
        <v>56.048930078872026</v>
      </c>
      <c r="L35" s="11">
        <f>C34/H34*100</f>
        <v>5.351303029274309</v>
      </c>
      <c r="M35" s="11">
        <f>D34/H34*100</f>
        <v>18.217514795577735</v>
      </c>
      <c r="N35" s="11">
        <f>E34/H34*100</f>
        <v>20.382252096275927</v>
      </c>
      <c r="P35" s="2" t="s">
        <v>40</v>
      </c>
      <c r="Q35" s="11">
        <v>41.10248376697089</v>
      </c>
      <c r="R35" s="11">
        <v>3.1035735367570263</v>
      </c>
      <c r="S35" s="11">
        <v>7.551196476411024</v>
      </c>
      <c r="T35" s="11">
        <v>48.242746219861054</v>
      </c>
    </row>
    <row r="36" spans="1:20" ht="12">
      <c r="A36" s="5" t="s">
        <v>44</v>
      </c>
      <c r="B36" s="6">
        <v>7952.2</v>
      </c>
      <c r="C36" s="6">
        <v>353.4</v>
      </c>
      <c r="D36" s="6">
        <v>2240.8</v>
      </c>
      <c r="E36" s="6">
        <v>5910.3</v>
      </c>
      <c r="G36" s="3" t="s">
        <v>44</v>
      </c>
      <c r="H36" s="8">
        <f t="shared" si="0"/>
        <v>16456.7</v>
      </c>
      <c r="J36" s="3" t="s">
        <v>43</v>
      </c>
      <c r="K36" s="11">
        <f>B35/H35*100</f>
        <v>29.835272434051376</v>
      </c>
      <c r="L36" s="11">
        <f>C35/H35*100</f>
        <v>3.2622969703951155</v>
      </c>
      <c r="M36" s="11">
        <f>D35/H35*100</f>
        <v>22.71166916253888</v>
      </c>
      <c r="N36" s="11">
        <f>E35/H35*100</f>
        <v>44.19076143301462</v>
      </c>
      <c r="P36" s="2" t="s">
        <v>29</v>
      </c>
      <c r="Q36" s="11">
        <v>40.92801903628792</v>
      </c>
      <c r="R36" s="11">
        <v>2.260559190957763</v>
      </c>
      <c r="S36" s="11">
        <v>31.989886972040456</v>
      </c>
      <c r="T36" s="11">
        <v>24.821534800713863</v>
      </c>
    </row>
    <row r="37" spans="1:20" ht="12">
      <c r="A37" s="5" t="s">
        <v>45</v>
      </c>
      <c r="B37" s="6">
        <v>3462.8</v>
      </c>
      <c r="C37" s="6">
        <v>289.5</v>
      </c>
      <c r="D37" s="6">
        <v>170.2</v>
      </c>
      <c r="E37" s="6">
        <v>663.7</v>
      </c>
      <c r="G37" s="3" t="s">
        <v>45</v>
      </c>
      <c r="H37" s="8">
        <f t="shared" si="0"/>
        <v>4586.2</v>
      </c>
      <c r="J37" s="3" t="s">
        <v>44</v>
      </c>
      <c r="K37" s="11">
        <f>B36/H36*100</f>
        <v>48.32196005274447</v>
      </c>
      <c r="L37" s="11">
        <f>C36/H36*100</f>
        <v>2.1474536207137516</v>
      </c>
      <c r="M37" s="11">
        <f>D36/H36*100</f>
        <v>13.616338634112552</v>
      </c>
      <c r="N37" s="11">
        <f>E36/H36*100</f>
        <v>35.91424769242922</v>
      </c>
      <c r="P37" s="2" t="s">
        <v>26</v>
      </c>
      <c r="Q37" s="11">
        <v>40.82909808086172</v>
      </c>
      <c r="R37" s="11">
        <v>2.21118106652507</v>
      </c>
      <c r="S37" s="11">
        <v>13.63308806796632</v>
      </c>
      <c r="T37" s="11">
        <v>43.32663278464689</v>
      </c>
    </row>
    <row r="38" spans="1:20" ht="12">
      <c r="A38" s="5" t="s">
        <v>46</v>
      </c>
      <c r="B38" s="6">
        <v>3766.5</v>
      </c>
      <c r="C38" s="6">
        <v>207.9</v>
      </c>
      <c r="D38" s="6">
        <v>507.2</v>
      </c>
      <c r="E38" s="6">
        <v>4332.1</v>
      </c>
      <c r="G38" s="3" t="s">
        <v>46</v>
      </c>
      <c r="H38" s="8">
        <f t="shared" si="0"/>
        <v>8813.7</v>
      </c>
      <c r="J38" s="3" t="s">
        <v>45</v>
      </c>
      <c r="K38" s="11">
        <f>B37/H37*100</f>
        <v>75.50477519515067</v>
      </c>
      <c r="L38" s="11">
        <f>C37/H37*100</f>
        <v>6.31241550739174</v>
      </c>
      <c r="M38" s="11">
        <f>D37/H37*100</f>
        <v>3.711133400200602</v>
      </c>
      <c r="N38" s="11">
        <f>E37/H37*100</f>
        <v>14.471675897256988</v>
      </c>
      <c r="P38" s="2" t="s">
        <v>33</v>
      </c>
      <c r="Q38" s="11">
        <v>39.49773566293512</v>
      </c>
      <c r="R38" s="11">
        <v>3.656568072100079</v>
      </c>
      <c r="S38" s="11">
        <v>25.655013675699102</v>
      </c>
      <c r="T38" s="11">
        <v>31.190682589265695</v>
      </c>
    </row>
    <row r="39" spans="1:20" ht="12">
      <c r="A39" s="5" t="s">
        <v>47</v>
      </c>
      <c r="B39" s="6">
        <v>408.7</v>
      </c>
      <c r="C39" s="6">
        <v>22.9</v>
      </c>
      <c r="D39" s="6">
        <v>161.5</v>
      </c>
      <c r="E39" s="6">
        <v>395.6</v>
      </c>
      <c r="G39" s="3" t="s">
        <v>47</v>
      </c>
      <c r="H39" s="8">
        <f t="shared" si="0"/>
        <v>988.6999999999999</v>
      </c>
      <c r="J39" s="3" t="s">
        <v>46</v>
      </c>
      <c r="K39" s="11">
        <f>B38/H38*100</f>
        <v>42.73460635147554</v>
      </c>
      <c r="L39" s="11">
        <f>C38/H38*100</f>
        <v>2.3588277340957826</v>
      </c>
      <c r="M39" s="11">
        <f>D38/H38*100</f>
        <v>5.754677377264939</v>
      </c>
      <c r="N39" s="11">
        <f>E38/H38*100</f>
        <v>49.151888537163735</v>
      </c>
      <c r="P39" s="2" t="s">
        <v>25</v>
      </c>
      <c r="Q39" s="11">
        <v>38.5369344700977</v>
      </c>
      <c r="R39" s="11">
        <v>6.179600472960358</v>
      </c>
      <c r="S39" s="11">
        <v>4.605140332316883</v>
      </c>
      <c r="T39" s="11">
        <v>50.67832472462506</v>
      </c>
    </row>
    <row r="40" spans="1:20" ht="12">
      <c r="A40" s="5" t="s">
        <v>48</v>
      </c>
      <c r="B40" s="6">
        <v>585.6</v>
      </c>
      <c r="C40" s="6">
        <v>24.4</v>
      </c>
      <c r="D40" s="6">
        <v>448.4</v>
      </c>
      <c r="E40" s="6">
        <v>1464.8</v>
      </c>
      <c r="G40" s="3" t="s">
        <v>48</v>
      </c>
      <c r="H40" s="8">
        <f t="shared" si="0"/>
        <v>2523.2</v>
      </c>
      <c r="J40" s="3" t="s">
        <v>47</v>
      </c>
      <c r="K40" s="11">
        <f>B39/H39*100</f>
        <v>41.33710933549105</v>
      </c>
      <c r="L40" s="11">
        <f>C39/H39*100</f>
        <v>2.3161727520987156</v>
      </c>
      <c r="M40" s="11">
        <f>D39/H39*100</f>
        <v>16.334580762617577</v>
      </c>
      <c r="N40" s="11">
        <f>E39/H39*100</f>
        <v>40.012137149792665</v>
      </c>
      <c r="P40" s="2" t="s">
        <v>43</v>
      </c>
      <c r="Q40" s="11">
        <v>29.835272434051376</v>
      </c>
      <c r="R40" s="11">
        <v>3.2622969703951155</v>
      </c>
      <c r="S40" s="11">
        <v>22.71166916253888</v>
      </c>
      <c r="T40" s="11">
        <v>44.19076143301462</v>
      </c>
    </row>
    <row r="41" spans="1:20" ht="12">
      <c r="A41" s="5" t="s">
        <v>49</v>
      </c>
      <c r="B41" s="6">
        <v>1456.9</v>
      </c>
      <c r="C41" s="6">
        <v>173.8</v>
      </c>
      <c r="D41" s="6">
        <v>464.6</v>
      </c>
      <c r="E41" s="6">
        <v>421.5</v>
      </c>
      <c r="G41" s="3" t="s">
        <v>49</v>
      </c>
      <c r="H41" s="8">
        <f t="shared" si="0"/>
        <v>2516.8</v>
      </c>
      <c r="J41" s="3" t="s">
        <v>48</v>
      </c>
      <c r="K41" s="11">
        <f>B40/H40*100</f>
        <v>23.208623969562463</v>
      </c>
      <c r="L41" s="11">
        <f>C40/H40*100</f>
        <v>0.9670259987317692</v>
      </c>
      <c r="M41" s="11">
        <f>D40/H40*100</f>
        <v>17.7710843373494</v>
      </c>
      <c r="N41" s="11">
        <f>E40/H40*100</f>
        <v>58.05326569435637</v>
      </c>
      <c r="P41" s="2" t="s">
        <v>34</v>
      </c>
      <c r="Q41" s="11">
        <v>29.00707932474133</v>
      </c>
      <c r="R41" s="11">
        <v>1.58528468566588</v>
      </c>
      <c r="S41" s="11">
        <v>15.798390512494706</v>
      </c>
      <c r="T41" s="11">
        <v>53.60924547709808</v>
      </c>
    </row>
    <row r="42" spans="1:20" ht="12">
      <c r="A42" s="5" t="s">
        <v>50</v>
      </c>
      <c r="B42" s="6">
        <v>2775.7</v>
      </c>
      <c r="C42" s="6">
        <v>178.8</v>
      </c>
      <c r="D42" s="6">
        <v>1262</v>
      </c>
      <c r="E42" s="6">
        <v>900.1</v>
      </c>
      <c r="G42" s="3" t="s">
        <v>50</v>
      </c>
      <c r="H42" s="8">
        <f t="shared" si="0"/>
        <v>5116.6</v>
      </c>
      <c r="J42" s="3" t="s">
        <v>49</v>
      </c>
      <c r="K42" s="11">
        <f>B41/H41*100</f>
        <v>57.88699936427209</v>
      </c>
      <c r="L42" s="11">
        <f>C41/H41*100</f>
        <v>6.905594405594405</v>
      </c>
      <c r="M42" s="11">
        <f>D41/H41*100</f>
        <v>18.459949141767325</v>
      </c>
      <c r="N42" s="11">
        <f>E41/H41*100</f>
        <v>16.747457088366176</v>
      </c>
      <c r="P42" s="2" t="s">
        <v>48</v>
      </c>
      <c r="Q42" s="11">
        <v>23.208623969562463</v>
      </c>
      <c r="R42" s="11">
        <v>0.9670259987317692</v>
      </c>
      <c r="S42" s="11">
        <v>17.7710843373494</v>
      </c>
      <c r="T42" s="11">
        <v>58.05326569435637</v>
      </c>
    </row>
    <row r="43" spans="1:20" ht="12">
      <c r="A43" s="5" t="s">
        <v>51</v>
      </c>
      <c r="B43" s="6">
        <v>18326.4</v>
      </c>
      <c r="C43" s="6">
        <v>670.8</v>
      </c>
      <c r="D43" s="6">
        <v>4115.1</v>
      </c>
      <c r="E43" s="6">
        <v>9424.5</v>
      </c>
      <c r="G43" s="3" t="s">
        <v>51</v>
      </c>
      <c r="H43" s="8">
        <f t="shared" si="0"/>
        <v>32536.800000000003</v>
      </c>
      <c r="J43" s="3" t="s">
        <v>50</v>
      </c>
      <c r="K43" s="11">
        <f>B42/H42*100</f>
        <v>54.24891529531328</v>
      </c>
      <c r="L43" s="11">
        <f>C42/H42*100</f>
        <v>3.494508071766407</v>
      </c>
      <c r="M43" s="11">
        <f>D42/H42*100</f>
        <v>24.664816479693545</v>
      </c>
      <c r="N43" s="11">
        <f>E42/H42*100</f>
        <v>17.59176015322675</v>
      </c>
      <c r="P43" s="2" t="s">
        <v>36</v>
      </c>
      <c r="Q43" s="11">
        <v>19.788410675643185</v>
      </c>
      <c r="R43" s="11">
        <v>1.4907429670593895</v>
      </c>
      <c r="S43" s="11">
        <v>38.639095936523205</v>
      </c>
      <c r="T43" s="11">
        <v>40.08175042077423</v>
      </c>
    </row>
    <row r="44" spans="1:10" ht="12">
      <c r="A44" s="5" t="s">
        <v>52</v>
      </c>
      <c r="B44" s="6">
        <v>142</v>
      </c>
      <c r="C44" s="6">
        <v>20</v>
      </c>
      <c r="D44" s="6">
        <v>6.7</v>
      </c>
      <c r="E44" s="6">
        <v>17.1</v>
      </c>
      <c r="G44" s="3" t="s">
        <v>52</v>
      </c>
      <c r="H44" s="8">
        <f t="shared" si="0"/>
        <v>185.79999999999998</v>
      </c>
      <c r="J44" s="2"/>
    </row>
    <row r="45" spans="1:20" ht="12">
      <c r="A45" s="5" t="s">
        <v>53</v>
      </c>
      <c r="B45" s="6">
        <v>1833.8</v>
      </c>
      <c r="C45" s="6">
        <v>366.9</v>
      </c>
      <c r="D45" s="6">
        <v>117.4</v>
      </c>
      <c r="E45" s="6">
        <v>351.8</v>
      </c>
      <c r="G45" s="3" t="s">
        <v>53</v>
      </c>
      <c r="H45" s="8">
        <f t="shared" si="0"/>
        <v>2669.9</v>
      </c>
      <c r="J45" s="3" t="s">
        <v>51</v>
      </c>
      <c r="K45" s="11">
        <f>B43/H43*100</f>
        <v>56.32514568119791</v>
      </c>
      <c r="L45" s="11">
        <f>C43/H43*100</f>
        <v>2.0616655602271887</v>
      </c>
      <c r="M45" s="11">
        <f>D43/H43*100</f>
        <v>12.647525263701409</v>
      </c>
      <c r="N45" s="11">
        <f>E43/H43*100</f>
        <v>28.965663494873496</v>
      </c>
      <c r="P45" s="2" t="s">
        <v>51</v>
      </c>
      <c r="Q45" s="11">
        <v>56.32514568119791</v>
      </c>
      <c r="R45" s="11">
        <v>2.061665560227189</v>
      </c>
      <c r="S45" s="11">
        <v>12.647525263701409</v>
      </c>
      <c r="T45" s="11">
        <v>28.9656634948735</v>
      </c>
    </row>
    <row r="46" spans="1:14" ht="12">
      <c r="A46" s="5" t="s">
        <v>54</v>
      </c>
      <c r="B46" s="6">
        <v>2798.8</v>
      </c>
      <c r="C46" s="6">
        <v>303.5</v>
      </c>
      <c r="D46" s="6">
        <v>903.4</v>
      </c>
      <c r="E46" s="6">
        <v>624.7</v>
      </c>
      <c r="G46" s="3" t="s">
        <v>54</v>
      </c>
      <c r="H46" s="8">
        <f t="shared" si="0"/>
        <v>4630.400000000001</v>
      </c>
      <c r="J46" s="3" t="s">
        <v>52</v>
      </c>
      <c r="K46" s="11">
        <f>B44/H44*100</f>
        <v>76.42626480086115</v>
      </c>
      <c r="L46" s="11">
        <f>C44/H44*100</f>
        <v>10.764262648008613</v>
      </c>
      <c r="M46" s="11">
        <f>D44/H44*100</f>
        <v>3.6060279870828853</v>
      </c>
      <c r="N46" s="11">
        <f>E44/H44*100</f>
        <v>9.203444564047365</v>
      </c>
    </row>
    <row r="47" spans="1:20" ht="12">
      <c r="A47" s="5" t="s">
        <v>55</v>
      </c>
      <c r="B47" s="6">
        <v>18662.5</v>
      </c>
      <c r="C47" s="6">
        <v>1042.3</v>
      </c>
      <c r="D47" s="6">
        <v>279.6</v>
      </c>
      <c r="E47" s="6">
        <v>8154.5</v>
      </c>
      <c r="G47" s="3" t="s">
        <v>55</v>
      </c>
      <c r="H47" s="8">
        <f t="shared" si="0"/>
        <v>28138.899999999998</v>
      </c>
      <c r="J47" s="3" t="s">
        <v>53</v>
      </c>
      <c r="K47" s="11">
        <f>B45/H45*100</f>
        <v>68.68422038278587</v>
      </c>
      <c r="L47" s="11">
        <f>C45/H45*100</f>
        <v>13.742087718641146</v>
      </c>
      <c r="M47" s="11">
        <f>D45/H45*100</f>
        <v>4.397168433274654</v>
      </c>
      <c r="N47" s="11">
        <f>E45/H45*100</f>
        <v>13.176523465298326</v>
      </c>
      <c r="P47" s="2" t="s">
        <v>52</v>
      </c>
      <c r="Q47" s="11">
        <v>76.42626480086115</v>
      </c>
      <c r="R47" s="11">
        <v>10.764262648008613</v>
      </c>
      <c r="S47" s="11">
        <v>3.6060279870828853</v>
      </c>
      <c r="T47" s="11">
        <v>9.203444564047365</v>
      </c>
    </row>
    <row r="48" spans="10:20" ht="12">
      <c r="J48" s="3" t="s">
        <v>54</v>
      </c>
      <c r="K48" s="11">
        <f>B46/H46*100</f>
        <v>60.444022114720106</v>
      </c>
      <c r="L48" s="11">
        <f>C46/H46*100</f>
        <v>6.554509329647545</v>
      </c>
      <c r="M48" s="11">
        <f>D46/H46*100</f>
        <v>19.510193503800966</v>
      </c>
      <c r="N48" s="11">
        <f>E46/H46*100</f>
        <v>13.491275051831375</v>
      </c>
      <c r="P48" s="2" t="s">
        <v>53</v>
      </c>
      <c r="Q48" s="11">
        <v>68.68422038278587</v>
      </c>
      <c r="R48" s="11">
        <v>13.742087718641146</v>
      </c>
      <c r="S48" s="11">
        <v>4.397168433274654</v>
      </c>
      <c r="T48" s="11">
        <v>13.176523465298326</v>
      </c>
    </row>
    <row r="49" spans="16:20" ht="12">
      <c r="P49" s="2" t="s">
        <v>54</v>
      </c>
      <c r="Q49" s="11">
        <v>60.444022114720106</v>
      </c>
      <c r="R49" s="11">
        <v>6.554509329647545</v>
      </c>
      <c r="S49" s="11">
        <v>19.510193503800966</v>
      </c>
      <c r="T49" s="11">
        <v>13.491275051831375</v>
      </c>
    </row>
    <row r="50" spans="10:14" ht="12">
      <c r="J50" s="3" t="s">
        <v>55</v>
      </c>
      <c r="K50" s="11">
        <f>B47/H47*100</f>
        <v>66.32277736514222</v>
      </c>
      <c r="L50" s="11">
        <f>C47/H47*100</f>
        <v>3.7041248947186993</v>
      </c>
      <c r="M50" s="11">
        <f>D47/H47*100</f>
        <v>0.993642253250838</v>
      </c>
      <c r="N50" s="11">
        <f>E47/H47*100</f>
        <v>28.979455486888263</v>
      </c>
    </row>
    <row r="51" spans="16:20" ht="12">
      <c r="P51" s="2" t="s">
        <v>55</v>
      </c>
      <c r="Q51" s="11">
        <v>66.32277736514222</v>
      </c>
      <c r="R51" s="11">
        <v>3.7041248947186993</v>
      </c>
      <c r="S51" s="11">
        <v>0.993642253250838</v>
      </c>
      <c r="T51" s="11">
        <v>28.979455486888263</v>
      </c>
    </row>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topLeftCell="A1">
      <selection activeCell="J28" sqref="J28:J29"/>
    </sheetView>
  </sheetViews>
  <sheetFormatPr defaultColWidth="9.00390625" defaultRowHeight="14.25"/>
  <cols>
    <col min="1" max="5" width="8.625" style="2" customWidth="1"/>
    <col min="6" max="6" width="8.625" style="13" customWidth="1"/>
    <col min="7" max="7" width="22.625" style="13" bestFit="1" customWidth="1"/>
    <col min="8" max="8" width="10.375" style="13" customWidth="1"/>
    <col min="9" max="16384" width="8.625" style="13" customWidth="1"/>
  </cols>
  <sheetData>
    <row r="1" ht="12">
      <c r="A1" s="1" t="s">
        <v>177</v>
      </c>
    </row>
    <row r="2" ht="12"/>
    <row r="3" spans="1:5" ht="12">
      <c r="A3" s="3" t="s">
        <v>1</v>
      </c>
      <c r="B3" s="4">
        <v>44081.502233796295</v>
      </c>
      <c r="D3" s="22"/>
      <c r="E3" s="14" t="s">
        <v>81</v>
      </c>
    </row>
    <row r="4" spans="1:5" ht="12">
      <c r="A4" s="3" t="s">
        <v>2</v>
      </c>
      <c r="B4" s="4">
        <v>44082.46780665509</v>
      </c>
      <c r="D4" s="23"/>
      <c r="E4" s="14" t="s">
        <v>117</v>
      </c>
    </row>
    <row r="5" spans="1:2" ht="12">
      <c r="A5" s="3" t="s">
        <v>3</v>
      </c>
      <c r="B5" s="3" t="s">
        <v>4</v>
      </c>
    </row>
    <row r="6" ht="12"/>
    <row r="7" spans="1:2" ht="12">
      <c r="A7" s="3" t="s">
        <v>87</v>
      </c>
      <c r="B7" s="3" t="s">
        <v>88</v>
      </c>
    </row>
    <row r="8" spans="1:2" ht="12">
      <c r="A8" s="3" t="s">
        <v>7</v>
      </c>
      <c r="B8" s="3" t="s">
        <v>8</v>
      </c>
    </row>
    <row r="9" spans="1:2" ht="12">
      <c r="A9" s="3" t="s">
        <v>9</v>
      </c>
      <c r="B9" s="3" t="s">
        <v>10</v>
      </c>
    </row>
    <row r="10" spans="1:2" ht="12">
      <c r="A10" s="3" t="s">
        <v>12</v>
      </c>
      <c r="B10" s="3" t="s">
        <v>13</v>
      </c>
    </row>
    <row r="11" spans="1:2" ht="12">
      <c r="A11" s="3" t="s">
        <v>14</v>
      </c>
      <c r="B11" s="3" t="s">
        <v>15</v>
      </c>
    </row>
    <row r="12" spans="1:13" ht="12">
      <c r="A12" s="3" t="s">
        <v>89</v>
      </c>
      <c r="B12" s="3" t="s">
        <v>23</v>
      </c>
      <c r="G12" s="18" t="s">
        <v>85</v>
      </c>
      <c r="H12" s="15"/>
      <c r="I12" s="15"/>
      <c r="J12" s="15"/>
      <c r="K12" s="15"/>
      <c r="L12" s="15"/>
      <c r="M12" s="15"/>
    </row>
    <row r="13" spans="9:13" ht="12">
      <c r="I13" s="16" t="s">
        <v>6</v>
      </c>
      <c r="J13" s="16" t="s">
        <v>179</v>
      </c>
      <c r="K13" s="16" t="s">
        <v>181</v>
      </c>
      <c r="L13" s="16" t="s">
        <v>180</v>
      </c>
      <c r="M13" s="16" t="s">
        <v>182</v>
      </c>
    </row>
    <row r="14" spans="1:13" ht="12">
      <c r="A14" s="5" t="s">
        <v>183</v>
      </c>
      <c r="B14" s="5" t="s">
        <v>179</v>
      </c>
      <c r="C14" s="5" t="s">
        <v>180</v>
      </c>
      <c r="D14" s="5" t="s">
        <v>181</v>
      </c>
      <c r="E14" s="5" t="s">
        <v>182</v>
      </c>
      <c r="G14" s="16" t="s">
        <v>90</v>
      </c>
      <c r="H14" s="17" t="s">
        <v>6</v>
      </c>
      <c r="I14" s="19">
        <f>SUM(B15:E15)</f>
        <v>191633</v>
      </c>
      <c r="J14" s="19">
        <f>B15/I14*100</f>
        <v>49.630804715263025</v>
      </c>
      <c r="K14" s="19">
        <f>D15/I14*100</f>
        <v>3.8989631222179897</v>
      </c>
      <c r="L14" s="19">
        <f>C15/I14*100</f>
        <v>14.924308443744033</v>
      </c>
      <c r="M14" s="19">
        <f>E15/I14*100</f>
        <v>31.545923718774947</v>
      </c>
    </row>
    <row r="15" spans="1:13" ht="12">
      <c r="A15" s="5" t="s">
        <v>6</v>
      </c>
      <c r="B15" s="6">
        <v>95109</v>
      </c>
      <c r="C15" s="6">
        <v>28599.9</v>
      </c>
      <c r="D15" s="6">
        <v>7471.7</v>
      </c>
      <c r="E15" s="6">
        <v>60452.4</v>
      </c>
      <c r="G15" s="16"/>
      <c r="H15" s="17" t="s">
        <v>110</v>
      </c>
      <c r="I15" s="19">
        <f>SUM(B16:E16)</f>
        <v>103227.20000000001</v>
      </c>
      <c r="J15" s="19">
        <f>B16/I15*100</f>
        <v>50.78855185454996</v>
      </c>
      <c r="K15" s="19">
        <f>D16/I15*100</f>
        <v>3.780205217229567</v>
      </c>
      <c r="L15" s="19">
        <f>C16/I15*100</f>
        <v>13.36760078738937</v>
      </c>
      <c r="M15" s="19">
        <f>E16/I15*100</f>
        <v>32.06364214083109</v>
      </c>
    </row>
    <row r="16" spans="1:13" ht="12">
      <c r="A16" s="5" t="s">
        <v>91</v>
      </c>
      <c r="B16" s="6">
        <v>52427.6</v>
      </c>
      <c r="C16" s="6">
        <v>13799</v>
      </c>
      <c r="D16" s="6">
        <v>3902.2</v>
      </c>
      <c r="E16" s="6">
        <v>33098.4</v>
      </c>
      <c r="G16" s="16"/>
      <c r="H16" s="17" t="s">
        <v>92</v>
      </c>
      <c r="I16" s="19">
        <f>SUM(B17:E17)</f>
        <v>88405.7</v>
      </c>
      <c r="J16" s="19">
        <f>B17/I16*100</f>
        <v>48.27901368350684</v>
      </c>
      <c r="K16" s="19">
        <f>D17/I16*100</f>
        <v>4.03763558232105</v>
      </c>
      <c r="L16" s="19">
        <f>C17/I16*100</f>
        <v>16.74190691324202</v>
      </c>
      <c r="M16" s="19">
        <f>E17/I16*100</f>
        <v>30.941443820930097</v>
      </c>
    </row>
    <row r="17" spans="1:12" ht="12">
      <c r="A17" s="5" t="s">
        <v>93</v>
      </c>
      <c r="B17" s="6">
        <v>42681.4</v>
      </c>
      <c r="C17" s="6">
        <v>14800.8</v>
      </c>
      <c r="D17" s="6">
        <v>3569.5</v>
      </c>
      <c r="E17" s="6">
        <v>27354</v>
      </c>
      <c r="G17" s="16"/>
      <c r="H17" s="17"/>
      <c r="I17" s="19"/>
      <c r="J17" s="19"/>
      <c r="K17" s="19"/>
      <c r="L17" s="19"/>
    </row>
    <row r="18" spans="7:13" ht="12">
      <c r="G18" s="16" t="s">
        <v>94</v>
      </c>
      <c r="H18" s="17" t="s">
        <v>111</v>
      </c>
      <c r="I18" s="19">
        <f>SUM(B20:E20)</f>
        <v>54526.5</v>
      </c>
      <c r="J18" s="19">
        <f>B20/I18*100</f>
        <v>42.109433027977225</v>
      </c>
      <c r="K18" s="19">
        <f>D20/I18*100</f>
        <v>4.10094174392268</v>
      </c>
      <c r="L18" s="19">
        <f>C20/I18*100</f>
        <v>15.899241653141132</v>
      </c>
      <c r="M18" s="19">
        <f>E20/I18*100</f>
        <v>37.89038357495896</v>
      </c>
    </row>
    <row r="19" spans="1:13" ht="12">
      <c r="A19" s="5" t="s">
        <v>184</v>
      </c>
      <c r="B19" s="5" t="s">
        <v>179</v>
      </c>
      <c r="C19" s="5" t="s">
        <v>180</v>
      </c>
      <c r="D19" s="5" t="s">
        <v>181</v>
      </c>
      <c r="E19" s="5" t="s">
        <v>182</v>
      </c>
      <c r="G19" s="16"/>
      <c r="H19" s="17" t="s">
        <v>112</v>
      </c>
      <c r="I19" s="19">
        <f>SUM(B21:E21)</f>
        <v>73732.09999999999</v>
      </c>
      <c r="J19" s="19">
        <f>B21/I19*100</f>
        <v>51.54701954779534</v>
      </c>
      <c r="K19" s="19">
        <f>D21/I19*100</f>
        <v>3.8098738541286634</v>
      </c>
      <c r="L19" s="19">
        <f>C21/I19*100</f>
        <v>14.745951898833754</v>
      </c>
      <c r="M19" s="19">
        <f>E21/I19*100</f>
        <v>29.897154699242257</v>
      </c>
    </row>
    <row r="20" spans="1:13" ht="12">
      <c r="A20" s="5" t="s">
        <v>95</v>
      </c>
      <c r="B20" s="6">
        <v>22960.8</v>
      </c>
      <c r="C20" s="6">
        <v>8669.3</v>
      </c>
      <c r="D20" s="6">
        <v>2236.1</v>
      </c>
      <c r="E20" s="6">
        <v>20660.3</v>
      </c>
      <c r="G20" s="16"/>
      <c r="H20" s="17" t="s">
        <v>113</v>
      </c>
      <c r="I20" s="19">
        <f>SUM(B22:E22)</f>
        <v>63378.6</v>
      </c>
      <c r="J20" s="19">
        <f>B22/I20*100</f>
        <v>53.87323165863557</v>
      </c>
      <c r="K20" s="19">
        <f>D22/I20*100</f>
        <v>3.828737144714462</v>
      </c>
      <c r="L20" s="19">
        <f>C22/I20*100</f>
        <v>14.292679232422302</v>
      </c>
      <c r="M20" s="19">
        <f>E22/I20*100</f>
        <v>28.005351964227675</v>
      </c>
    </row>
    <row r="21" spans="1:12" ht="12">
      <c r="A21" s="5" t="s">
        <v>99</v>
      </c>
      <c r="B21" s="6">
        <v>38006.7</v>
      </c>
      <c r="C21" s="6">
        <v>10872.5</v>
      </c>
      <c r="D21" s="6">
        <v>2809.1</v>
      </c>
      <c r="E21" s="6">
        <v>22043.8</v>
      </c>
      <c r="G21" s="16"/>
      <c r="H21" s="17"/>
      <c r="I21" s="19"/>
      <c r="J21" s="19"/>
      <c r="K21" s="19"/>
      <c r="L21" s="19"/>
    </row>
    <row r="22" spans="1:13" ht="12">
      <c r="A22" s="5" t="s">
        <v>101</v>
      </c>
      <c r="B22" s="6">
        <v>34144.1</v>
      </c>
      <c r="C22" s="6">
        <v>9058.5</v>
      </c>
      <c r="D22" s="6">
        <v>2426.6</v>
      </c>
      <c r="E22" s="6">
        <v>17749.4</v>
      </c>
      <c r="G22" s="16" t="s">
        <v>96</v>
      </c>
      <c r="H22" s="17" t="s">
        <v>97</v>
      </c>
      <c r="I22" s="19">
        <f>SUM(B25:E25)</f>
        <v>31919.4</v>
      </c>
      <c r="J22" s="19">
        <f>B25/I22*100</f>
        <v>42.943476381134985</v>
      </c>
      <c r="K22" s="19">
        <f>D25/I22*100</f>
        <v>3.909534640375446</v>
      </c>
      <c r="L22" s="19">
        <f>C25/I22*100</f>
        <v>11.050333026310017</v>
      </c>
      <c r="M22" s="19">
        <f>E25/I22*100</f>
        <v>42.09665595217955</v>
      </c>
    </row>
    <row r="23" spans="7:13" ht="12">
      <c r="G23" s="16"/>
      <c r="H23" s="17" t="s">
        <v>98</v>
      </c>
      <c r="I23" s="19">
        <f>SUM(B26:E26)</f>
        <v>92389.5</v>
      </c>
      <c r="J23" s="19">
        <f>B26/I23*100</f>
        <v>43.94536175647666</v>
      </c>
      <c r="K23" s="19">
        <f>D26/I23*100</f>
        <v>3.8411291326395323</v>
      </c>
      <c r="L23" s="19">
        <f>C26/I23*100</f>
        <v>15.172070419257599</v>
      </c>
      <c r="M23" s="19">
        <f>E26/I23*100</f>
        <v>37.04143869162622</v>
      </c>
    </row>
    <row r="24" spans="1:13" ht="12">
      <c r="A24" s="5" t="s">
        <v>185</v>
      </c>
      <c r="B24" s="5" t="s">
        <v>179</v>
      </c>
      <c r="C24" s="5" t="s">
        <v>180</v>
      </c>
      <c r="D24" s="5" t="s">
        <v>181</v>
      </c>
      <c r="E24" s="5" t="s">
        <v>182</v>
      </c>
      <c r="G24" s="16"/>
      <c r="H24" s="17" t="s">
        <v>100</v>
      </c>
      <c r="I24" s="19">
        <f>SUM(B27:E27)</f>
        <v>66917</v>
      </c>
      <c r="J24" s="19">
        <f>B27/I24*100</f>
        <v>60.697730023760776</v>
      </c>
      <c r="K24" s="19">
        <f>D27/I24*100</f>
        <v>3.968946605496361</v>
      </c>
      <c r="L24" s="19">
        <f>C27/I24*100</f>
        <v>16.394787572664644</v>
      </c>
      <c r="M24" s="19">
        <f>E27/I24*100</f>
        <v>18.938535798078217</v>
      </c>
    </row>
    <row r="25" spans="1:12" ht="12">
      <c r="A25" s="5" t="s">
        <v>105</v>
      </c>
      <c r="B25" s="6">
        <v>13707.3</v>
      </c>
      <c r="C25" s="6">
        <v>3527.2</v>
      </c>
      <c r="D25" s="6">
        <v>1247.9</v>
      </c>
      <c r="E25" s="6">
        <v>13437</v>
      </c>
      <c r="G25" s="16"/>
      <c r="H25" s="17"/>
      <c r="I25" s="19"/>
      <c r="J25" s="19"/>
      <c r="K25" s="19"/>
      <c r="L25" s="19"/>
    </row>
    <row r="26" spans="1:13" ht="12">
      <c r="A26" s="5" t="s">
        <v>107</v>
      </c>
      <c r="B26" s="6">
        <v>40600.9</v>
      </c>
      <c r="C26" s="6">
        <v>14017.4</v>
      </c>
      <c r="D26" s="6">
        <v>3548.8</v>
      </c>
      <c r="E26" s="6">
        <v>34222.4</v>
      </c>
      <c r="G26" s="16" t="s">
        <v>102</v>
      </c>
      <c r="H26" s="17" t="s">
        <v>103</v>
      </c>
      <c r="I26" s="19">
        <f>SUM(B30:E30)</f>
        <v>162634</v>
      </c>
      <c r="J26" s="19">
        <f>B30/I26*100</f>
        <v>43.680718668913016</v>
      </c>
      <c r="K26" s="19">
        <f>D30/I26*100</f>
        <v>4.124660280138224</v>
      </c>
      <c r="L26" s="19">
        <f>C30/I26*100</f>
        <v>16.359740275711108</v>
      </c>
      <c r="M26" s="19">
        <f>E30/I26*100</f>
        <v>35.83488077523765</v>
      </c>
    </row>
    <row r="27" spans="1:13" ht="12">
      <c r="A27" s="5" t="s">
        <v>109</v>
      </c>
      <c r="B27" s="6">
        <v>40617.1</v>
      </c>
      <c r="C27" s="6">
        <v>10970.9</v>
      </c>
      <c r="D27" s="6">
        <v>2655.9</v>
      </c>
      <c r="E27" s="6">
        <v>12673.1</v>
      </c>
      <c r="G27" s="16"/>
      <c r="H27" s="21" t="s">
        <v>114</v>
      </c>
      <c r="I27" s="19">
        <f>SUM(B31:E31)</f>
        <v>27048</v>
      </c>
      <c r="J27" s="19">
        <f>B31/I27*100</f>
        <v>83.0246228926353</v>
      </c>
      <c r="K27" s="19">
        <f>D31/I27*100</f>
        <v>2.7092576160899142</v>
      </c>
      <c r="L27" s="19">
        <f>C31/I27*100</f>
        <v>6.972049689440994</v>
      </c>
      <c r="M27" s="19">
        <f>E31/I27*100</f>
        <v>7.2940698018337775</v>
      </c>
    </row>
    <row r="28" spans="7:13" ht="12">
      <c r="G28" s="16"/>
      <c r="H28" s="21" t="s">
        <v>104</v>
      </c>
      <c r="I28" s="19">
        <f>SUM(B32:E32)</f>
        <v>8215.7</v>
      </c>
      <c r="J28" s="19">
        <f>B32/I28*100</f>
        <v>83.96119624621151</v>
      </c>
      <c r="K28" s="19">
        <f>D32/I28*100</f>
        <v>2.820210085567876</v>
      </c>
      <c r="L28" s="19">
        <f>C32/I28*100</f>
        <v>6.862470635490584</v>
      </c>
      <c r="M28" s="19">
        <f>E32/I28*100</f>
        <v>6.356123032730017</v>
      </c>
    </row>
    <row r="29" spans="1:13" ht="12">
      <c r="A29" s="37" t="s">
        <v>186</v>
      </c>
      <c r="B29" s="37" t="s">
        <v>179</v>
      </c>
      <c r="C29" s="37" t="s">
        <v>180</v>
      </c>
      <c r="D29" s="37" t="s">
        <v>181</v>
      </c>
      <c r="E29" s="37" t="s">
        <v>182</v>
      </c>
      <c r="H29" s="21" t="s">
        <v>106</v>
      </c>
      <c r="I29" s="19">
        <f>SUM(B33:E33)</f>
        <v>18832.3</v>
      </c>
      <c r="J29" s="19">
        <f>B33/I29*100</f>
        <v>82.61603734010184</v>
      </c>
      <c r="K29" s="19">
        <f>D33/I29*100</f>
        <v>2.6608539583587776</v>
      </c>
      <c r="L29" s="19">
        <f>C33/I29*100</f>
        <v>7.019854186689889</v>
      </c>
      <c r="M29" s="19">
        <f>E33/I29*100</f>
        <v>7.703254514849488</v>
      </c>
    </row>
    <row r="30" spans="1:13" ht="12">
      <c r="A30" s="5" t="s">
        <v>103</v>
      </c>
      <c r="B30" s="38">
        <v>71039.7</v>
      </c>
      <c r="C30" s="38">
        <v>26606.5</v>
      </c>
      <c r="D30" s="38">
        <v>6708.1</v>
      </c>
      <c r="E30" s="38">
        <v>58279.7</v>
      </c>
      <c r="H30" s="17" t="s">
        <v>108</v>
      </c>
      <c r="I30" s="19">
        <f>SUM(B34:E34)</f>
        <v>1918.6</v>
      </c>
      <c r="J30" s="19">
        <f>B34/I30*100</f>
        <v>83.98311268633378</v>
      </c>
      <c r="K30" s="19"/>
      <c r="L30" s="19">
        <f>C34/I30*100</f>
        <v>5.576983216929011</v>
      </c>
      <c r="M30" s="19">
        <f>E34/I30*100</f>
        <v>10.439904096737205</v>
      </c>
    </row>
    <row r="31" spans="1:13" ht="12">
      <c r="A31" s="5" t="s">
        <v>114</v>
      </c>
      <c r="B31" s="38">
        <v>22456.5</v>
      </c>
      <c r="C31" s="38">
        <v>1885.8</v>
      </c>
      <c r="D31" s="38">
        <v>732.8</v>
      </c>
      <c r="E31" s="38">
        <v>1972.9</v>
      </c>
      <c r="H31" s="17"/>
      <c r="I31" s="19"/>
      <c r="J31" s="19"/>
      <c r="K31" s="19"/>
      <c r="L31" s="19"/>
      <c r="M31" s="19"/>
    </row>
    <row r="32" spans="1:14" ht="12">
      <c r="A32" s="5" t="s">
        <v>104</v>
      </c>
      <c r="B32" s="38">
        <v>6898</v>
      </c>
      <c r="C32" s="38">
        <v>563.8</v>
      </c>
      <c r="D32" s="38">
        <v>231.7</v>
      </c>
      <c r="E32" s="38">
        <v>522.2</v>
      </c>
      <c r="G32" s="2" t="s">
        <v>207</v>
      </c>
      <c r="H32" s="2"/>
      <c r="I32" s="2"/>
      <c r="J32" s="2"/>
      <c r="K32" s="2"/>
      <c r="L32" s="2"/>
      <c r="M32" s="2"/>
      <c r="N32" s="2"/>
    </row>
    <row r="33" spans="1:7" ht="12">
      <c r="A33" s="5" t="s">
        <v>106</v>
      </c>
      <c r="B33" s="39">
        <v>15558.5</v>
      </c>
      <c r="C33" s="39">
        <v>1322</v>
      </c>
      <c r="D33" s="39">
        <v>501.1</v>
      </c>
      <c r="E33" s="39">
        <v>1450.7</v>
      </c>
      <c r="G33" s="12" t="s">
        <v>187</v>
      </c>
    </row>
    <row r="34" spans="1:5" ht="12">
      <c r="A34" s="5" t="s">
        <v>108</v>
      </c>
      <c r="B34" s="39">
        <v>1611.3</v>
      </c>
      <c r="C34" s="39">
        <v>107</v>
      </c>
      <c r="D34" s="40" t="s">
        <v>79</v>
      </c>
      <c r="E34" s="39">
        <v>200.3</v>
      </c>
    </row>
    <row r="38" ht="14.5" customHeight="1"/>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MOONEN-DE WITT Susanne (ESTAT)</dc:creator>
  <cp:keywords/>
  <dc:description/>
  <cp:lastModifiedBy>MOONEN-DE WITT Susanne (ESTAT)</cp:lastModifiedBy>
  <dcterms:created xsi:type="dcterms:W3CDTF">2020-08-26T07:49:02Z</dcterms:created>
  <dcterms:modified xsi:type="dcterms:W3CDTF">2020-09-27T12:35:58Z</dcterms:modified>
  <cp:category/>
  <cp:version/>
  <cp:contentType/>
  <cp:contentStatus/>
</cp:coreProperties>
</file>