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8.xml" ContentType="application/vnd.openxmlformats-officedocument.drawing+xml"/>
  <Override PartName="/xl/worksheets/sheet28.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rawings/drawing1.xml" ContentType="application/vnd.openxmlformats-officedocument.drawingml.chartshapes+xml"/>
  <Override PartName="/xl/drawings/drawing4.xml" ContentType="application/vnd.openxmlformats-officedocument.drawingml.chartshapes+xml"/>
  <Override PartName="/xl/drawings/drawing16.xml" ContentType="application/vnd.openxmlformats-officedocument.drawingml.chartshapes+xml"/>
  <Override PartName="/xl/drawings/drawing2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5446" yWindow="30" windowWidth="8925" windowHeight="8115" tabRatio="918" activeTab="0"/>
  </bookViews>
  <sheets>
    <sheet name="Figure 1" sheetId="1" r:id="rId1"/>
    <sheet name="Figure 2" sheetId="33" r:id="rId2"/>
    <sheet name="Figure 3" sheetId="34" r:id="rId3"/>
    <sheet name="Figure 4" sheetId="23" r:id="rId4"/>
    <sheet name="Figure 5" sheetId="2" r:id="rId5"/>
    <sheet name="Figure 6" sheetId="5" r:id="rId6"/>
    <sheet name="Figure 7" sheetId="4" r:id="rId7"/>
    <sheet name="Table 1" sheetId="26" r:id="rId8"/>
    <sheet name="Table 2" sheetId="25" r:id="rId9"/>
    <sheet name="Table 3" sheetId="35" r:id="rId10"/>
    <sheet name="Figure 8" sheetId="36" r:id="rId11"/>
    <sheet name="Figure 9" sheetId="37" r:id="rId12"/>
    <sheet name="Figure 10" sheetId="10" r:id="rId13"/>
    <sheet name="Figure 11" sheetId="27" r:id="rId14"/>
    <sheet name="Figure 12" sheetId="38" r:id="rId15"/>
    <sheet name="Figure 13" sheetId="39" r:id="rId16"/>
    <sheet name="Figure 14" sheetId="40" r:id="rId17"/>
    <sheet name="Figure 15" sheetId="41" r:id="rId18"/>
    <sheet name="Figure 16" sheetId="42" r:id="rId19"/>
    <sheet name="Figure 17" sheetId="43" r:id="rId20"/>
    <sheet name="Figure 18" sheetId="44" r:id="rId21"/>
    <sheet name="Figure 19" sheetId="45" r:id="rId22"/>
    <sheet name="Figure 20" sheetId="46" r:id="rId23"/>
    <sheet name="Figure 21" sheetId="49" r:id="rId24"/>
    <sheet name="Figure 22" sheetId="32" r:id="rId25"/>
    <sheet name="Figures 23" sheetId="31" r:id="rId26"/>
    <sheet name="Figure 24" sheetId="48" r:id="rId27"/>
    <sheet name="Figure 25" sheetId="11" r:id="rId28"/>
  </sheets>
  <definedNames/>
  <calcPr calcId="145621"/>
</workbook>
</file>

<file path=xl/comments8.xml><?xml version="1.0" encoding="utf-8"?>
<comments xmlns="http://schemas.openxmlformats.org/spreadsheetml/2006/main">
  <authors>
    <author>UIS/ISU</author>
  </authors>
  <commentList>
    <comment ref="C59" authorId="0">
      <text>
        <r>
          <rPr>
            <sz val="9"/>
            <rFont val="Tahoma"/>
            <family val="2"/>
          </rPr>
          <t>‡: UIS Estimation</t>
        </r>
      </text>
    </comment>
    <comment ref="D59" authorId="0">
      <text>
        <r>
          <rPr>
            <sz val="9"/>
            <rFont val="Tahoma"/>
            <family val="2"/>
          </rPr>
          <t>‡: UIS Estimation</t>
        </r>
      </text>
    </comment>
    <comment ref="C67" authorId="0">
      <text>
        <r>
          <rPr>
            <sz val="9"/>
            <rFont val="Tahoma"/>
            <family val="2"/>
          </rPr>
          <t>+: National Estimation</t>
        </r>
      </text>
    </comment>
    <comment ref="D67" authorId="0">
      <text>
        <r>
          <rPr>
            <sz val="9"/>
            <rFont val="Tahoma"/>
            <family val="2"/>
          </rPr>
          <t>+: National Estimation</t>
        </r>
      </text>
    </comment>
    <comment ref="E67" authorId="0">
      <text>
        <r>
          <rPr>
            <sz val="9"/>
            <rFont val="Tahoma"/>
            <family val="2"/>
          </rPr>
          <t>+: National Estimation</t>
        </r>
      </text>
    </comment>
    <comment ref="F67" authorId="0">
      <text>
        <r>
          <rPr>
            <sz val="9"/>
            <rFont val="Tahoma"/>
            <family val="2"/>
          </rPr>
          <t>+: National Estimation</t>
        </r>
      </text>
    </comment>
    <comment ref="C68" authorId="0">
      <text>
        <r>
          <rPr>
            <sz val="9"/>
            <rFont val="Tahoma"/>
            <family val="2"/>
          </rPr>
          <t>‡: UIS Estimation</t>
        </r>
      </text>
    </comment>
    <comment ref="C84" authorId="0">
      <text>
        <r>
          <rPr>
            <sz val="9"/>
            <color indexed="8"/>
            <rFont val="Tahoma"/>
            <family val="2"/>
          </rPr>
          <t>+: National Estimation</t>
        </r>
      </text>
    </comment>
    <comment ref="D84" authorId="0">
      <text>
        <r>
          <rPr>
            <sz val="9"/>
            <rFont val="Tahoma"/>
            <family val="2"/>
          </rPr>
          <t>+: National Estimation</t>
        </r>
      </text>
    </comment>
    <comment ref="E84" authorId="0">
      <text>
        <r>
          <rPr>
            <sz val="9"/>
            <color indexed="8"/>
            <rFont val="Tahoma"/>
            <family val="2"/>
          </rPr>
          <t>+: National Estimation</t>
        </r>
      </text>
    </comment>
    <comment ref="F84" authorId="0">
      <text>
        <r>
          <rPr>
            <sz val="9"/>
            <rFont val="Tahoma"/>
            <family val="2"/>
          </rPr>
          <t>+: National Estimation</t>
        </r>
      </text>
    </comment>
  </commentList>
</comments>
</file>

<file path=xl/sharedStrings.xml><?xml version="1.0" encoding="utf-8"?>
<sst xmlns="http://schemas.openxmlformats.org/spreadsheetml/2006/main" count="2311" uniqueCount="348">
  <si>
    <t>:</t>
  </si>
  <si>
    <t>EU-28</t>
  </si>
  <si>
    <t>BE</t>
  </si>
  <si>
    <t>BG</t>
  </si>
  <si>
    <t>CZ</t>
  </si>
  <si>
    <t>DK</t>
  </si>
  <si>
    <t>DE</t>
  </si>
  <si>
    <t>EE</t>
  </si>
  <si>
    <t>IE</t>
  </si>
  <si>
    <t>EL</t>
  </si>
  <si>
    <t>ES</t>
  </si>
  <si>
    <t>FR</t>
  </si>
  <si>
    <t>HR</t>
  </si>
  <si>
    <t>IT</t>
  </si>
  <si>
    <t>CY</t>
  </si>
  <si>
    <t>LV</t>
  </si>
  <si>
    <t>LT</t>
  </si>
  <si>
    <t>LU</t>
  </si>
  <si>
    <t>HU</t>
  </si>
  <si>
    <t>MT</t>
  </si>
  <si>
    <t>NL</t>
  </si>
  <si>
    <t>AT</t>
  </si>
  <si>
    <t>PO</t>
  </si>
  <si>
    <t>PT</t>
  </si>
  <si>
    <t>RO</t>
  </si>
  <si>
    <t>SI</t>
  </si>
  <si>
    <t>SK</t>
  </si>
  <si>
    <t>FI</t>
  </si>
  <si>
    <t>SE</t>
  </si>
  <si>
    <t>UK</t>
  </si>
  <si>
    <t>Children up to 3 years formally cared from 1-29 hours a week</t>
  </si>
  <si>
    <t>Children up to 3 years formally cared from 29 hours a week or over</t>
  </si>
  <si>
    <r>
      <rPr>
        <i/>
        <sz val="9"/>
        <rFont val="Arial"/>
        <family val="2"/>
      </rPr>
      <t>Source</t>
    </r>
    <r>
      <rPr>
        <sz val="9"/>
        <rFont val="Arial"/>
        <family val="2"/>
      </rPr>
      <t>: SILC) [ilc_caindformal]</t>
    </r>
  </si>
  <si>
    <t>2011 data are used for Ireland</t>
  </si>
  <si>
    <t>From 3 years to minimum compulsory school age</t>
  </si>
  <si>
    <t xml:space="preserve">(% over the population of each age group) </t>
  </si>
  <si>
    <t>total 2012</t>
  </si>
  <si>
    <t>difference 2012-2010</t>
  </si>
  <si>
    <t>Total 2012</t>
  </si>
  <si>
    <t>1 to 30 hours or over</t>
  </si>
  <si>
    <t>GEO/TIME</t>
  </si>
  <si>
    <t>2012</t>
  </si>
  <si>
    <t>Average class size at ISCED 1</t>
  </si>
  <si>
    <t>Average class size at ISCED 2</t>
  </si>
  <si>
    <t>2000</t>
  </si>
  <si>
    <t>2001</t>
  </si>
  <si>
    <t>2002</t>
  </si>
  <si>
    <t>2003</t>
  </si>
  <si>
    <t>2004</t>
  </si>
  <si>
    <t>2005</t>
  </si>
  <si>
    <t>2006</t>
  </si>
  <si>
    <t>2007</t>
  </si>
  <si>
    <t>2008</t>
  </si>
  <si>
    <t>2009</t>
  </si>
  <si>
    <t>2010</t>
  </si>
  <si>
    <t>2011</t>
  </si>
  <si>
    <t>Participants in early education (aged between 4-years-old and the starting age of compulsory education) - as % of inhabitants of the corresponding age group</t>
  </si>
  <si>
    <t>Data for chart PF3.1.A Expenditure on childcare and pre-pimary, 2009</t>
  </si>
  <si>
    <t>Childcare spending as a % of GDP</t>
  </si>
  <si>
    <t>Pre-primary spending as a % of GDP</t>
  </si>
  <si>
    <t>Total spending as a % of GDP</t>
  </si>
  <si>
    <t>Denmark</t>
  </si>
  <si>
    <t>Sweden</t>
  </si>
  <si>
    <t>United Kingdom</t>
  </si>
  <si>
    <t>France</t>
  </si>
  <si>
    <t>Finland</t>
  </si>
  <si>
    <t>New Zealand</t>
  </si>
  <si>
    <t>Netherlands</t>
  </si>
  <si>
    <t>Bulgaria</t>
  </si>
  <si>
    <t>..</t>
  </si>
  <si>
    <t>Romania</t>
  </si>
  <si>
    <t>Belgium</t>
  </si>
  <si>
    <t>Hungary</t>
  </si>
  <si>
    <t>Italy</t>
  </si>
  <si>
    <t>Latvia</t>
  </si>
  <si>
    <t>Lithuania</t>
  </si>
  <si>
    <t>Australia</t>
  </si>
  <si>
    <t>Spain</t>
  </si>
  <si>
    <t>Slovenia</t>
  </si>
  <si>
    <t>Germany</t>
  </si>
  <si>
    <t>Malta</t>
  </si>
  <si>
    <t>Ireland</t>
  </si>
  <si>
    <t>Luxembourg</t>
  </si>
  <si>
    <t>Japan</t>
  </si>
  <si>
    <t>Czech Republic</t>
  </si>
  <si>
    <t>Austria</t>
  </si>
  <si>
    <t>Portugal</t>
  </si>
  <si>
    <t>Estonia</t>
  </si>
  <si>
    <t>Poland</t>
  </si>
  <si>
    <t>Greece</t>
  </si>
  <si>
    <t>OECD 33- average</t>
  </si>
  <si>
    <t>2) 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</si>
  <si>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r>
      <t>Source</t>
    </r>
    <r>
      <rPr>
        <sz val="9"/>
        <color indexed="8"/>
        <rFont val="Arial"/>
        <family val="2"/>
      </rPr>
      <t>: Social Expenditure database 2013; OECD Education database; Eurostat for Non-OECD countries.</t>
    </r>
  </si>
  <si>
    <t>World</t>
  </si>
  <si>
    <t>Difference</t>
  </si>
  <si>
    <t>Russian Federation</t>
  </si>
  <si>
    <t xml:space="preserve"> </t>
  </si>
  <si>
    <t>Primary education</t>
  </si>
  <si>
    <t>OECD</t>
  </si>
  <si>
    <t>(%)</t>
  </si>
  <si>
    <t>starting age of compulsory education</t>
  </si>
  <si>
    <t>(years)</t>
  </si>
  <si>
    <t>Slovakia</t>
  </si>
  <si>
    <t>Croatia</t>
  </si>
  <si>
    <t>Cyprus</t>
  </si>
  <si>
    <t>Children cared from 1-29 hours a week</t>
  </si>
  <si>
    <t>Children cared from 29 hours a week or over</t>
  </si>
  <si>
    <t xml:space="preserve">Children aged less than 3 years </t>
  </si>
  <si>
    <t xml:space="preserve">Children from 3 years to minimum compulsory school age </t>
  </si>
  <si>
    <t>Less than 3 years</t>
  </si>
  <si>
    <t>(% of children of the corresponding age group)</t>
  </si>
  <si>
    <t xml:space="preserve">Cyprus </t>
  </si>
  <si>
    <t>Ratio of pupils to teachers in ISCED 1</t>
  </si>
  <si>
    <t>Ratio of pupils to teachers in ISCED 2</t>
  </si>
  <si>
    <t>(number of full-time-equivalent pupils and students in the specific level of education by the number of full-time-equivalent teachers at the same level)</t>
  </si>
  <si>
    <t>Mexico</t>
  </si>
  <si>
    <t>Israel</t>
  </si>
  <si>
    <t>Turkey</t>
  </si>
  <si>
    <t>Chile</t>
  </si>
  <si>
    <t>Republic of Korea</t>
  </si>
  <si>
    <t>United States</t>
  </si>
  <si>
    <t>Iceland</t>
  </si>
  <si>
    <t>(calculations based on full-time equivalents)</t>
  </si>
  <si>
    <r>
      <t>Source:</t>
    </r>
    <r>
      <rPr>
        <sz val="9"/>
        <color theme="1"/>
        <rFont val="Arial"/>
        <family val="2"/>
      </rPr>
      <t xml:space="preserve"> Eurostat (online data code: educ_ipart)</t>
    </r>
  </si>
  <si>
    <t>Ireland (²)</t>
  </si>
  <si>
    <t>Netherlands (²)</t>
  </si>
  <si>
    <r>
      <t>Source:</t>
    </r>
    <r>
      <rPr>
        <sz val="9"/>
        <rFont val="Arial"/>
        <family val="2"/>
      </rPr>
      <t xml:space="preserve"> Eurostat (online data code: ilc_caindformal)</t>
    </r>
  </si>
  <si>
    <t>Children cared for from 1-29 hours a week</t>
  </si>
  <si>
    <t>Children cared for from 29 hours a week or over</t>
  </si>
  <si>
    <r>
      <t>Source:</t>
    </r>
    <r>
      <rPr>
        <sz val="9"/>
        <color theme="1"/>
        <rFont val="Arial"/>
        <family val="2"/>
      </rPr>
      <t xml:space="preserve"> Eurostat (online data code: ilc_caparents)</t>
    </r>
  </si>
  <si>
    <r>
      <t>Source:</t>
    </r>
    <r>
      <rPr>
        <sz val="9"/>
        <color theme="1"/>
        <rFont val="Arial"/>
        <family val="2"/>
      </rPr>
      <t xml:space="preserve"> Eurostat (online data code: ilc_caindother)</t>
    </r>
  </si>
  <si>
    <t>Portugal (¹)</t>
  </si>
  <si>
    <t>Ireland (¹)</t>
  </si>
  <si>
    <r>
      <t>Source:</t>
    </r>
    <r>
      <rPr>
        <sz val="9"/>
        <color theme="1"/>
        <rFont val="Arial"/>
        <family val="2"/>
      </rPr>
      <t xml:space="preserve"> Eurostat (online data code: educ_thfrlan)</t>
    </r>
  </si>
  <si>
    <t>Ratio of students to teaching staff in pre-primary education</t>
  </si>
  <si>
    <t>Italy (³)</t>
  </si>
  <si>
    <t>Denmark (³)</t>
  </si>
  <si>
    <r>
      <t>Source:</t>
    </r>
    <r>
      <rPr>
        <sz val="9"/>
        <color theme="1"/>
        <rFont val="Arial"/>
        <family val="2"/>
      </rPr>
      <t xml:space="preserve"> Eurostat (online data code: educ_iste)</t>
    </r>
  </si>
  <si>
    <t>(¹) Figures for Spain cannot be disaggregated by educational level.</t>
  </si>
  <si>
    <t>(²) No ISCED 2 data available.</t>
  </si>
  <si>
    <t>(¹) No ISCED 1 and ISCED 2 data available for Belgium and Sweden.</t>
  </si>
  <si>
    <t>(¹) Data not available for Greece.</t>
  </si>
  <si>
    <t>(³) EU-21: Austria, Belgium, Czech Republic, Denmark, Estonia, Finland, France, Germany, Greece, Hungary, Ireland, Italy, Luxembourg, Netherlands, Poland, Portugal, Slovakia, Slovenia, Spain, Sweden, United Kingdom.</t>
  </si>
  <si>
    <r>
      <rPr>
        <i/>
        <sz val="9"/>
        <color theme="1"/>
        <rFont val="Arial"/>
        <family val="2"/>
      </rPr>
      <t>Source</t>
    </r>
    <r>
      <rPr>
        <i/>
        <sz val="9"/>
        <color indexed="8"/>
        <rFont val="Arial"/>
        <family val="2"/>
      </rPr>
      <t xml:space="preserve">: </t>
    </r>
    <r>
      <rPr>
        <sz val="9"/>
        <color indexed="8"/>
        <rFont val="Arial"/>
        <family val="2"/>
      </rPr>
      <t>Social Expenditure database 2013; OECD Education database; Eurostat for non-OECD countries.</t>
    </r>
  </si>
  <si>
    <t>Spain (¹)</t>
  </si>
  <si>
    <t xml:space="preserve"> (%)</t>
  </si>
  <si>
    <t>20-24</t>
  </si>
  <si>
    <t>25-29</t>
  </si>
  <si>
    <t>Norway</t>
  </si>
  <si>
    <t>Switzerland</t>
  </si>
  <si>
    <t>FYR of Macedonia</t>
  </si>
  <si>
    <r>
      <t>Source:</t>
    </r>
    <r>
      <rPr>
        <sz val="9"/>
        <rFont val="Arial"/>
        <family val="2"/>
      </rPr>
      <t xml:space="preserve"> Eurostat (online data code: educ_enrl1tl)</t>
    </r>
  </si>
  <si>
    <t>Liechtenstein</t>
  </si>
  <si>
    <t>Time</t>
  </si>
  <si>
    <t>Young people learning at least two foreign languages  [yth_educ_040]</t>
  </si>
  <si>
    <t>Last update</t>
  </si>
  <si>
    <t>Extracted on</t>
  </si>
  <si>
    <t>Source of data</t>
  </si>
  <si>
    <t>Eurostat</t>
  </si>
  <si>
    <t>UNIT</t>
  </si>
  <si>
    <t>PC</t>
  </si>
  <si>
    <t>TIME</t>
  </si>
  <si>
    <t>general</t>
  </si>
  <si>
    <t xml:space="preserve">vocational and prevocational </t>
  </si>
  <si>
    <r>
      <t>Source:</t>
    </r>
    <r>
      <rPr>
        <sz val="9"/>
        <rFont val="Arial"/>
        <family val="2"/>
      </rPr>
      <t xml:space="preserve"> Eurostat (online data code: yth_educ_040)</t>
    </r>
  </si>
  <si>
    <t>Special value:</t>
  </si>
  <si>
    <t>not available</t>
  </si>
  <si>
    <t>PISA 2012 Results: What Students Know and Can Do (Volume I, Revised edition, February 2014): - © OECD 2014</t>
  </si>
  <si>
    <t>Annex B1</t>
  </si>
  <si>
    <t>Version 1 - Last updated: 28 April 2014</t>
  </si>
  <si>
    <t>This document and any map included herein are without prejudice to the status of or sovereignty over any territory, to the delimitation of international frontiers and boundaries and to the name of any territory, city or area.</t>
  </si>
  <si>
    <t>Note: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</si>
  <si>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Table I.4.1b</t>
  </si>
  <si>
    <t>Percentage of students below Level 2 and at Level 5 or above in reading in PISA 2000 through 2012</t>
  </si>
  <si>
    <t>Proficiency levels in PISA 2006</t>
  </si>
  <si>
    <t>Proficiency levels in PISA 2012</t>
  </si>
  <si>
    <t>diff</t>
  </si>
  <si>
    <t>EU (¹)</t>
  </si>
  <si>
    <t xml:space="preserve">Eu </t>
  </si>
  <si>
    <t>PL</t>
  </si>
  <si>
    <t>IS</t>
  </si>
  <si>
    <t>NO</t>
  </si>
  <si>
    <t>CH</t>
  </si>
  <si>
    <t>LI</t>
  </si>
  <si>
    <t>ME</t>
  </si>
  <si>
    <r>
      <rPr>
        <i/>
        <sz val="9"/>
        <rFont val="Arial"/>
        <family val="2"/>
      </rPr>
      <t>Source:</t>
    </r>
    <r>
      <rPr>
        <sz val="9"/>
        <rFont val="Arial"/>
        <family val="2"/>
      </rPr>
      <t xml:space="preserve"> PISA 2012 results: What students know and can do (Volume I, revised edition, February 2014) - © OECD 2014, Annex B1, Table I.4.1b</t>
    </r>
  </si>
  <si>
    <t>Serbia</t>
  </si>
  <si>
    <t>RS</t>
  </si>
  <si>
    <t>TR</t>
  </si>
  <si>
    <t>Notes: Values that are statistically significant are indicated in bold (see Annex A3).</t>
  </si>
  <si>
    <t>For Chile, Albania, Argentina, Bulgaria, Indonesia, Peru and Thailand, the change between the PISA 2000 and PISA 2012 represents change between 2001 and 2012 because these countries implemented the PISA 2000 assessment in 2001 as part of PISA 2000+.</t>
  </si>
  <si>
    <t>For Israel and Romania, the change between the PISA 2000 and PISA 2012 represents change between 2002 and 2012 because these countries implemented the PISA 2000 assessment in 2002 as part of PISA 2000+.</t>
  </si>
  <si>
    <t>For Costa Rica and Malaysia the change between PISA 2009 and PISA 2012 represents change between 2010 and 2012 because these countries implemented the PISA 2009 assessment in 2010 as part of PISA 2009+.</t>
  </si>
  <si>
    <t xml:space="preserve">In the United Arab Emirates, Dubai took the PISA 2009 assessment in 2009 and the rest of the United Arab Emirates in 2010 as part of PISA 2009+. Results are thus reported separately. </t>
  </si>
  <si>
    <r>
      <rPr>
        <i/>
        <sz val="9"/>
        <rFont val="Arial"/>
        <family val="2"/>
      </rPr>
      <t>Source</t>
    </r>
    <r>
      <rPr>
        <sz val="9"/>
        <rFont val="Arial"/>
        <family val="2"/>
      </rPr>
      <t>: PISA 2012 results: What students know and can do (Volume I, revised edition, February 2014) - © OECD 2014, Annex B1, Table I.2.1b</t>
    </r>
  </si>
  <si>
    <r>
      <rPr>
        <i/>
        <sz val="9"/>
        <rFont val="Arial"/>
        <family val="2"/>
      </rPr>
      <t>Source</t>
    </r>
    <r>
      <rPr>
        <sz val="9"/>
        <rFont val="Arial"/>
        <family val="2"/>
      </rPr>
      <t>: PISA 2012 results: What students know and can do (Volume I, revised edition, February 2014) - © OECD 2014, Annex B1, Table I.5.1b</t>
    </r>
  </si>
  <si>
    <t>Early leavers from education and training by sex and labour status [edat_lfse_14]</t>
  </si>
  <si>
    <t>SEX</t>
  </si>
  <si>
    <t>T</t>
  </si>
  <si>
    <t>WSTATUS</t>
  </si>
  <si>
    <t>POP</t>
  </si>
  <si>
    <t>AGE</t>
  </si>
  <si>
    <t>Y18-24</t>
  </si>
  <si>
    <t>2013</t>
  </si>
  <si>
    <t>National target</t>
  </si>
  <si>
    <r>
      <t>Source:</t>
    </r>
    <r>
      <rPr>
        <sz val="9"/>
        <rFont val="Arial"/>
        <family val="2"/>
      </rPr>
      <t xml:space="preserve"> Eurostat (online data code: edat_lfse_14)</t>
    </r>
  </si>
  <si>
    <t>Population</t>
  </si>
  <si>
    <t>Percentage</t>
  </si>
  <si>
    <t>From 18 to 24 years</t>
  </si>
  <si>
    <t>GEO/SEX</t>
  </si>
  <si>
    <t>Total</t>
  </si>
  <si>
    <t>Males</t>
  </si>
  <si>
    <t>Females</t>
  </si>
  <si>
    <t>EU28</t>
  </si>
  <si>
    <t>Population with tertiary education attainment by sex and age [edat_lfse_07]</t>
  </si>
  <si>
    <t>From 30 to 34 years</t>
  </si>
  <si>
    <t>ISCED97</t>
  </si>
  <si>
    <t>First and second stage of tertiary education (levels 5 and 6)</t>
  </si>
  <si>
    <t>diff 2013 2008</t>
  </si>
  <si>
    <r>
      <t>Source:</t>
    </r>
    <r>
      <rPr>
        <sz val="9"/>
        <rFont val="Arial"/>
        <family val="2"/>
      </rPr>
      <t xml:space="preserve"> Eurostat (online data code: edat_lfse_07)</t>
    </r>
  </si>
  <si>
    <t>(percentage points)</t>
  </si>
  <si>
    <t>F</t>
  </si>
  <si>
    <t>M</t>
  </si>
  <si>
    <t xml:space="preserve">teriary ed </t>
  </si>
  <si>
    <t xml:space="preserve">Males </t>
  </si>
  <si>
    <t>F-M , 30-34</t>
  </si>
  <si>
    <t>MK</t>
  </si>
  <si>
    <t>(number of pupils)</t>
  </si>
  <si>
    <t>Germany (¹)</t>
  </si>
  <si>
    <t>Austria (¹)</t>
  </si>
  <si>
    <t>EU-21 (³)</t>
  </si>
  <si>
    <t>(% GDP)</t>
  </si>
  <si>
    <t xml:space="preserve">Figure 16: Early leavers from education and training aged 18 to 24, 2008 and 2013 </t>
  </si>
  <si>
    <t>Figure 17: Early leavers from education and training aged 18 to 24 by gender, 2013</t>
  </si>
  <si>
    <t>Figure 18: People aged 30-34 with tertiary educational attainment, 2008 and 2013</t>
  </si>
  <si>
    <t>Figure 22: Ratio of pupils to teachers in ISCED 1 and 2, 2012 (¹)</t>
  </si>
  <si>
    <t>Figure 24: Expenditure on childcare and pre-primary education, 2009</t>
  </si>
  <si>
    <t xml:space="preserve">(¹) Includes only general programmes in upper secondary education and public institutions (for Australia, at tertiary-type A and advanced research programmes only; for Canada, at the tertiary level only; for Ireland, at tertiary level only). Excludes independent private institutions.
</t>
  </si>
  <si>
    <t>(³) Definition differs for Italy and Denmark.</t>
  </si>
  <si>
    <t>Cuba</t>
  </si>
  <si>
    <t>Ecuador</t>
  </si>
  <si>
    <t>Indonesia</t>
  </si>
  <si>
    <t>Kazakhstan</t>
  </si>
  <si>
    <t>Korea, Rep.</t>
  </si>
  <si>
    <t>Lao PDR</t>
  </si>
  <si>
    <t>Moldova</t>
  </si>
  <si>
    <t>Mongolia</t>
  </si>
  <si>
    <t>Mozambique</t>
  </si>
  <si>
    <t>Oman</t>
  </si>
  <si>
    <t>Panama</t>
  </si>
  <si>
    <t>El Salvador</t>
  </si>
  <si>
    <t>Ukraine</t>
  </si>
  <si>
    <t>Venezuela, RB</t>
  </si>
  <si>
    <r>
      <rPr>
        <i/>
        <sz val="9"/>
        <color indexed="8"/>
        <rFont val="Arial"/>
        <family val="2"/>
      </rPr>
      <t xml:space="preserve">Source: </t>
    </r>
    <r>
      <rPr>
        <sz val="9"/>
        <color indexed="8"/>
        <rFont val="Arial"/>
        <family val="2"/>
      </rPr>
      <t>OECD, Education at a Glance, 2013; China: UNESCO Institute for Statistics (World Education Indicators Programme); Saudi Arabia: UNESCO Institute for Statistics and Observatory on Higher Education; South Africa: UNESCO Institute for Statistics. See Annex 3 for notes (www.oecd.org/edu/eag.htm).</t>
    </r>
  </si>
  <si>
    <t>(% over the population of each age group)</t>
  </si>
  <si>
    <t xml:space="preserve">Primary education </t>
  </si>
  <si>
    <t xml:space="preserve">Secondary education </t>
  </si>
  <si>
    <t>(¹) The EU figure is the population-weighted average for the Member States for which data were available.</t>
  </si>
  <si>
    <t>(²) For secondary education: 2013 instead of 2012.</t>
  </si>
  <si>
    <t>Jordan (⁴)</t>
  </si>
  <si>
    <t>(⁴) For secondary education: 2011 instead of 2012.</t>
  </si>
  <si>
    <t>Burkina Faso (¹)</t>
  </si>
  <si>
    <t>(¹) For secondary education: 2001 instead of 2002.</t>
  </si>
  <si>
    <t>Ghana (²)</t>
  </si>
  <si>
    <t>Israel (³)(⁴)</t>
  </si>
  <si>
    <t>(³) For primary education: 2011 instead of 2012.</t>
  </si>
  <si>
    <t>(¹) Data not available for Germany.</t>
  </si>
  <si>
    <r>
      <t>Source:</t>
    </r>
    <r>
      <rPr>
        <sz val="9"/>
        <rFont val="Arial"/>
        <family val="2"/>
      </rPr>
      <t xml:space="preserve"> Eurostat (online data code: educ_thmob)</t>
    </r>
  </si>
  <si>
    <r>
      <t>Source:</t>
    </r>
    <r>
      <rPr>
        <sz val="9"/>
        <rFont val="Arial"/>
        <family val="2"/>
      </rPr>
      <t xml:space="preserve"> Eurostat (online data code: educ_iste)</t>
    </r>
  </si>
  <si>
    <t>Total public expenditure on education as % of GDP, at primary level of education (ISCED 1)</t>
  </si>
  <si>
    <t>INDIC_ED</t>
  </si>
  <si>
    <t>Expenditure on education as % of GDP or public expenditure [educ_figdp]</t>
  </si>
  <si>
    <t>ISCED 1</t>
  </si>
  <si>
    <t>ISCED 2-4</t>
  </si>
  <si>
    <t>Total public expenditure on education as % of GDP, at secondary level of education (ISCED 2-4)</t>
  </si>
  <si>
    <t>Total public expenditure on education as % of GDP, at pre-primary level of education (ISCED 0) and not allocated by level</t>
  </si>
  <si>
    <t>ISCED 0</t>
  </si>
  <si>
    <t>ISCED 0 - 2011</t>
  </si>
  <si>
    <t>Pre-primary education (ISCED 0)</t>
  </si>
  <si>
    <t>Primary education (ISCED 1)</t>
  </si>
  <si>
    <t xml:space="preserve">(²) Year of reference is 2011 for non EU countries. </t>
  </si>
  <si>
    <r>
      <rPr>
        <i/>
        <sz val="9"/>
        <color theme="1"/>
        <rFont val="Arial"/>
        <family val="2"/>
      </rPr>
      <t>Source:</t>
    </r>
    <r>
      <rPr>
        <sz val="9"/>
        <color theme="1"/>
        <rFont val="Arial"/>
        <family val="2"/>
      </rPr>
      <t xml:space="preserve"> DG EAC (http://eacea.ec.europa.eu/education/eurydice/documents/facts_and_figures/compulsory_education_EN.pdf)</t>
    </r>
  </si>
  <si>
    <t>Formal childcare by age group and duration - % over the population of each age group (source: SILC) [ilc_caindformal]</t>
  </si>
  <si>
    <t>From 1 to 29 hours</t>
  </si>
  <si>
    <t>30 hours or over</t>
  </si>
  <si>
    <t>Figure 1: Children up to 3 years of age cared for by formal arrangements by weekly time spent in care, 2013</t>
  </si>
  <si>
    <t>Children cared only by their parents by age group - % over the population of each age group (source: SILC) [ilc_caparents]</t>
  </si>
  <si>
    <t>Other types of childcare by age group and duration - % over the population of each age group (source: SILC) [ilc_caindother]</t>
  </si>
  <si>
    <t>1 to 29 hours</t>
  </si>
  <si>
    <t>Figure 2: Starting age of compulsory education, 2014–15</t>
  </si>
  <si>
    <t>Figure 4: Participants in early education (aged between 4 years and the starting age of compulsory education), 2012</t>
  </si>
  <si>
    <t>Figure 5: Children from 3 years to minimum compulsory school age cared for by formal arrangements by weekly time spent in care, 2013</t>
  </si>
  <si>
    <t>Children cared for 30 hours a week or over</t>
  </si>
  <si>
    <t>Figure 6: Children cared for only by their parents by age group, 2013</t>
  </si>
  <si>
    <t>European Union (28 countries)</t>
  </si>
  <si>
    <t>Germany (until 1990 former territory of the FRG)</t>
  </si>
  <si>
    <t xml:space="preserve">Enrollment rate </t>
  </si>
  <si>
    <t>Y20-24</t>
  </si>
  <si>
    <t>Y25-29</t>
  </si>
  <si>
    <t>Croatia (¹)</t>
  </si>
  <si>
    <t>Liechtenstein (¹)</t>
  </si>
  <si>
    <r>
      <rPr>
        <i/>
        <sz val="9"/>
        <color theme="1"/>
        <rFont val="Arial"/>
        <family val="2"/>
      </rPr>
      <t>Source:</t>
    </r>
    <r>
      <rPr>
        <sz val="9"/>
        <color theme="1"/>
        <rFont val="Arial"/>
        <family val="2"/>
      </rPr>
      <t xml:space="preserve"> UNESCO-UIS</t>
    </r>
  </si>
  <si>
    <t>GREECE</t>
  </si>
  <si>
    <t>PRIMARY</t>
  </si>
  <si>
    <t>...</t>
  </si>
  <si>
    <t>NET ENROLMENT RATE</t>
  </si>
  <si>
    <t>(¹) 2010 instead of 2012 for secondary education.</t>
  </si>
  <si>
    <t>(²) 2003 instead of 2002 for primary and secondary education.</t>
  </si>
  <si>
    <t xml:space="preserve">Greece (¹) </t>
  </si>
  <si>
    <t xml:space="preserve">Liechtenstein (²) </t>
  </si>
  <si>
    <t>Pupils at ISCED level 1 learning 2 or more foreign languages</t>
  </si>
  <si>
    <t>en jaune 2006 instead of 2007</t>
  </si>
  <si>
    <t>Germany data non available</t>
  </si>
  <si>
    <t>Percentage of pupils at ISCED level 2 learning 2 or more foreign languages</t>
  </si>
  <si>
    <t>(¹) Data not available for Germany. 2006 instead of 2007 for Greece, Austria and Portugal.</t>
  </si>
  <si>
    <t>Figure 10: Percentage of pupils at ISCED level 1 learning two or more foreign languages, 2007 and 2012 (¹)</t>
  </si>
  <si>
    <t>Figure 11: Percentage of pupils at ISCED level 2 learning two or more foreign languages, 2007 and 2012 (¹)</t>
  </si>
  <si>
    <t>Young men</t>
  </si>
  <si>
    <t>Young women</t>
  </si>
  <si>
    <r>
      <t>Children cared for 1</t>
    </r>
    <r>
      <rPr>
        <b/>
        <sz val="9"/>
        <color theme="1"/>
        <rFont val="Calibri"/>
        <family val="2"/>
      </rPr>
      <t>–</t>
    </r>
    <r>
      <rPr>
        <b/>
        <sz val="9"/>
        <color theme="1"/>
        <rFont val="Arial"/>
        <family val="2"/>
      </rPr>
      <t>29 hours a week</t>
    </r>
  </si>
  <si>
    <t>Figure 7: Children cared for by other types of childcare (1 to 30 hours or over), 2013</t>
  </si>
  <si>
    <t>Table 2: Net enrolment rates in primary and secondary education around the world, 2002 and 2012</t>
  </si>
  <si>
    <t>Table 3: Enrolment rates in education by age group, 2012</t>
  </si>
  <si>
    <r>
      <t>15</t>
    </r>
    <r>
      <rPr>
        <b/>
        <sz val="9"/>
        <rFont val="Calibri"/>
        <family val="2"/>
      </rPr>
      <t>–</t>
    </r>
    <r>
      <rPr>
        <b/>
        <sz val="9"/>
        <rFont val="Arial"/>
        <family val="2"/>
      </rPr>
      <t>19</t>
    </r>
  </si>
  <si>
    <t>20–24</t>
  </si>
  <si>
    <t>25–29</t>
  </si>
  <si>
    <t>15–29</t>
  </si>
  <si>
    <t>Figure 8: Enrolment rates in education of young people aged 20–24, 2002, 2007 and 2012</t>
  </si>
  <si>
    <t xml:space="preserve"> (¹) Data missing for 2002.</t>
  </si>
  <si>
    <t>Figure 9: Enrolment rates in education of young people aged 25–29, 2002, 2007 and 2012</t>
  </si>
  <si>
    <t>(¹) Data not available for the United Kingdom and Germany. 2006 instead of 2007 for Greece, Malta, Estonia, Portugal and Austria. 2006–07 data not available for Cyprus, Croatia and Liechtenstein.</t>
  </si>
  <si>
    <t>Figure 14: Share of 15-year old students below level 2 on the mathematics scale in PISA, 2006 and 2012</t>
  </si>
  <si>
    <t>Figure 13: Share of 15-year old students below level 2 on the reading scale in PISA, 2006 and 2012</t>
  </si>
  <si>
    <t>Figure 15: Share of 15-year old students below level 2 on the science scale in PISA, 2006 and 2012</t>
  </si>
  <si>
    <t>Figure 19: Tertiary educational attainment: difference between women and men aged 30–34, 2013</t>
  </si>
  <si>
    <r>
      <t>Figure 20: Students (ISCED 5</t>
    </r>
    <r>
      <rPr>
        <b/>
        <sz val="11"/>
        <rFont val="Calibri"/>
        <family val="2"/>
      </rPr>
      <t>–</t>
    </r>
    <r>
      <rPr>
        <b/>
        <sz val="11"/>
        <rFont val="Arial"/>
        <family val="2"/>
      </rPr>
      <t>6) studying in another EU-27, EEA or candidate country as a percentage of all students in the country, 2007 and 2012</t>
    </r>
  </si>
  <si>
    <t xml:space="preserve">Figure 21: Ratio of pupils to teaching staff in pre-primary education, 2012 (¹)(²)
</t>
  </si>
  <si>
    <t>Figure 23: Average class size at ISCED 1 and 2, 2012 (¹)</t>
  </si>
  <si>
    <t>Secondary education (ISCED 2–4)</t>
  </si>
  <si>
    <r>
      <rPr>
        <i/>
        <sz val="9"/>
        <color theme="1"/>
        <rFont val="Arial"/>
        <family val="2"/>
      </rPr>
      <t>Source</t>
    </r>
    <r>
      <rPr>
        <i/>
        <sz val="9"/>
        <color indexed="8"/>
        <rFont val="Arial"/>
        <family val="2"/>
      </rPr>
      <t xml:space="preserve">: </t>
    </r>
    <r>
      <rPr>
        <sz val="9"/>
        <color indexed="8"/>
        <rFont val="Arial"/>
        <family val="2"/>
      </rPr>
      <t>Eurostat (online data code: educ_figdp)</t>
    </r>
  </si>
  <si>
    <t>SECONDARY</t>
  </si>
  <si>
    <t>Greece: 2010 instead of 2012 for secondary education</t>
  </si>
  <si>
    <t>Liechtenstein: 2003 instead of 2002 for primary and secondary education</t>
  </si>
  <si>
    <t>Table 1: Net enrolment rates in primary and secondary education, EU-28, 2002 and 2012</t>
  </si>
  <si>
    <t>Secondary education</t>
  </si>
  <si>
    <t>Figure 3: Participants in early education (aged between 4 years and the starting age of compulsory education), EU-28, 2000–12</t>
  </si>
  <si>
    <t>Figure 12: Students at ISCED level 3 learning at least two foreign languages at school, 2012 (¹)</t>
  </si>
  <si>
    <t>Figure 25: Total public expenditure on education as % of GDP, at ISCED 0, 1 and 2–4, 2011 (¹)</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</si>
</sst>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General_)"/>
    <numFmt numFmtId="170" formatCode="0.0\ \ \ ;@\ \ \ "/>
    <numFmt numFmtId="171" formatCode="0.0"/>
    <numFmt numFmtId="172" formatCode="[=0]0.0\ \ ;[&lt;0.05]\ &quot;n.   &quot;;0.0\ \ \ ;@\ \ \ "/>
    <numFmt numFmtId="173" formatCode="#,##0.0_i"/>
    <numFmt numFmtId="174" formatCode="#,##0_i"/>
    <numFmt numFmtId="175" formatCode="dd\.mm\.yy"/>
    <numFmt numFmtId="176" formatCode="\(0.0\)"/>
    <numFmt numFmtId="177" formatCode="_-* #,##0.00\ _k_r_-;\-* #,##0.00\ _k_r_-;_-* &quot;-&quot;??\ _k_r_-;_-@_-"/>
    <numFmt numFmtId="178" formatCode="_-* #,##0.00\ _z_ł_-;\-* #,##0.00\ _z_ł_-;_-* &quot;-&quot;??\ _z_ł_-;_-@_-"/>
    <numFmt numFmtId="179" formatCode="_(* #,##0.0_);_(* \(#,##0.0\);_(* &quot;-&quot;??_);_(@_)"/>
  </numFmts>
  <fonts count="83">
    <font>
      <sz val="11"/>
      <color theme="1"/>
      <name val="Calibri"/>
      <family val="2"/>
      <scheme val="minor"/>
    </font>
    <font>
      <sz val="10"/>
      <name val="Arial"/>
      <family val="2"/>
    </font>
    <font>
      <b/>
      <sz val="11"/>
      <color theme="1"/>
      <name val="Arial"/>
      <family val="2"/>
    </font>
    <font>
      <sz val="9"/>
      <name val="Arial"/>
      <family val="2"/>
    </font>
    <font>
      <sz val="9"/>
      <color theme="1"/>
      <name val="Arial"/>
      <family val="2"/>
    </font>
    <font>
      <b/>
      <sz val="9"/>
      <name val="Arial"/>
      <family val="2"/>
    </font>
    <font>
      <b/>
      <sz val="9"/>
      <color theme="1"/>
      <name val="Arial"/>
      <family val="2"/>
    </font>
    <font>
      <i/>
      <sz val="9"/>
      <name val="Arial"/>
      <family val="2"/>
    </font>
    <font>
      <i/>
      <sz val="9"/>
      <color theme="1"/>
      <name val="Arial"/>
      <family val="2"/>
    </font>
    <font>
      <sz val="9"/>
      <color indexed="8"/>
      <name val="Arial"/>
      <family val="2"/>
    </font>
    <font>
      <sz val="1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0"/>
      <color theme="10"/>
      <name val="Arial"/>
      <family val="2"/>
    </font>
    <font>
      <u val="single"/>
      <sz val="9"/>
      <color theme="10"/>
      <name val="Arial"/>
      <family val="2"/>
    </font>
    <font>
      <sz val="10"/>
      <color indexed="8"/>
      <name val="MS Sans Serif"/>
      <family val="2"/>
    </font>
    <font>
      <b/>
      <sz val="9"/>
      <color indexed="8"/>
      <name val="Arial"/>
      <family val="2"/>
    </font>
    <font>
      <i/>
      <sz val="9"/>
      <color indexed="8"/>
      <name val="Arial"/>
      <family val="2"/>
    </font>
    <font>
      <sz val="9"/>
      <color rgb="FF000000"/>
      <name val="Arial"/>
      <family val="2"/>
    </font>
    <font>
      <sz val="10"/>
      <name val="MS Sans Serif"/>
      <family val="2"/>
    </font>
    <font>
      <sz val="10"/>
      <color theme="1"/>
      <name val="Arial"/>
      <family val="2"/>
    </font>
    <font>
      <sz val="8"/>
      <name val="Arial"/>
      <family val="2"/>
    </font>
    <font>
      <b/>
      <sz val="8"/>
      <color indexed="8"/>
      <name val="MS Sans Serif"/>
      <family val="2"/>
    </font>
    <font>
      <sz val="11"/>
      <name val="µ¸¿ò"/>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name val="Times"/>
      <family val="1"/>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8"/>
      <color indexed="8"/>
      <name val="Arial"/>
      <family val="2"/>
    </font>
    <font>
      <sz val="10"/>
      <color indexed="8"/>
      <name val="Arial"/>
      <family val="2"/>
    </font>
    <font>
      <b/>
      <sz val="10"/>
      <color indexed="8"/>
      <name val="MS Sans Serif"/>
      <family val="2"/>
    </font>
    <font>
      <u val="single"/>
      <sz val="10"/>
      <color indexed="12"/>
      <name val="Arial"/>
      <family val="2"/>
    </font>
    <font>
      <u val="single"/>
      <sz val="10"/>
      <color indexed="36"/>
      <name val="Arial"/>
      <family val="2"/>
    </font>
    <font>
      <b/>
      <sz val="10"/>
      <name val="Arial"/>
      <family val="2"/>
    </font>
    <font>
      <b/>
      <sz val="8.5"/>
      <color indexed="8"/>
      <name val="MS Sans Serif"/>
      <family val="2"/>
    </font>
    <font>
      <sz val="8"/>
      <color theme="1"/>
      <name val="Arial"/>
      <family val="2"/>
    </font>
    <font>
      <sz val="11"/>
      <color theme="1"/>
      <name val="Czcionka tekstu podstawowego"/>
      <family val="2"/>
    </font>
    <font>
      <sz val="11"/>
      <color indexed="8"/>
      <name val="Calibri"/>
      <family val="2"/>
    </font>
    <font>
      <b/>
      <u val="single"/>
      <sz val="10"/>
      <color indexed="8"/>
      <name val="MS Sans Serif"/>
      <family val="2"/>
    </font>
    <font>
      <sz val="7.5"/>
      <color indexed="8"/>
      <name val="MS Sans Serif"/>
      <family val="2"/>
    </font>
    <font>
      <b/>
      <sz val="14"/>
      <name val="Helv"/>
      <family val="2"/>
    </font>
    <font>
      <b/>
      <sz val="12"/>
      <name val="Helv"/>
      <family val="2"/>
    </font>
    <font>
      <b/>
      <sz val="8"/>
      <name val="Arial"/>
      <family val="2"/>
    </font>
    <font>
      <sz val="10"/>
      <name val="Helvetica"/>
      <family val="2"/>
    </font>
    <font>
      <sz val="12"/>
      <name val="ＭＳ Ｐゴシック"/>
      <family val="3"/>
    </font>
    <font>
      <b/>
      <sz val="11"/>
      <name val="Arial"/>
      <family val="2"/>
    </font>
    <font>
      <b/>
      <sz val="8"/>
      <color indexed="9"/>
      <name val="Verdana"/>
      <family val="2"/>
    </font>
    <font>
      <sz val="8"/>
      <name val="Verdana"/>
      <family val="2"/>
    </font>
    <font>
      <sz val="9"/>
      <name val="Tahoma"/>
      <family val="2"/>
    </font>
    <font>
      <sz val="9"/>
      <color indexed="8"/>
      <name val="Tahoma"/>
      <family val="2"/>
    </font>
    <font>
      <b/>
      <sz val="9"/>
      <color theme="1"/>
      <name val="Calibri"/>
      <family val="2"/>
    </font>
    <font>
      <b/>
      <sz val="9"/>
      <name val="Calibri"/>
      <family val="2"/>
    </font>
    <font>
      <b/>
      <sz val="11"/>
      <name val="Calibri"/>
      <family val="2"/>
    </font>
    <font>
      <b/>
      <sz val="11"/>
      <color theme="1"/>
      <name val="+mn-cs"/>
      <family val="2"/>
    </font>
    <font>
      <sz val="11"/>
      <color theme="1"/>
      <name val="Calibri"/>
      <family val="2"/>
    </font>
    <font>
      <sz val="10"/>
      <name val="Calibri"/>
      <family val="2"/>
    </font>
    <font>
      <sz val="10"/>
      <color rgb="FF000000"/>
      <name val="Arial"/>
      <family val="2"/>
    </font>
    <font>
      <sz val="11"/>
      <color rgb="FF000000"/>
      <name val="Calibri"/>
      <family val="2"/>
    </font>
    <font>
      <sz val="11"/>
      <name val="Calibri"/>
      <family val="2"/>
    </font>
    <font>
      <b/>
      <sz val="8"/>
      <name val="Calibri"/>
      <family val="2"/>
    </font>
    <font>
      <sz val="8"/>
      <color rgb="FF000000"/>
      <name val="Helvetica"/>
      <family val="2"/>
    </font>
    <font>
      <i/>
      <sz val="8"/>
      <color rgb="FF000000"/>
      <name val="Helvetica"/>
      <family val="2"/>
    </font>
    <font>
      <sz val="8"/>
      <color rgb="FF000000"/>
      <name val="Helv"/>
      <family val="2"/>
    </font>
    <font>
      <i/>
      <sz val="8"/>
      <color rgb="FF000000"/>
      <name val="Helv"/>
      <family val="2"/>
    </font>
  </fonts>
  <fills count="52">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44"/>
        <bgColor indexed="64"/>
      </patternFill>
    </fill>
    <fill>
      <patternFill patternType="solid">
        <fgColor theme="9" tint="0.5999900102615356"/>
        <bgColor indexed="64"/>
      </patternFill>
    </fill>
    <fill>
      <patternFill patternType="solid">
        <fgColor rgb="FF92D050"/>
        <bgColor indexed="64"/>
      </patternFill>
    </fill>
    <fill>
      <patternFill patternType="solid">
        <fgColor rgb="FFFFC000"/>
        <bgColor indexed="64"/>
      </patternFill>
    </fill>
    <fill>
      <patternFill patternType="solid">
        <fgColor rgb="FF99CCFF"/>
        <bgColor indexed="64"/>
      </patternFill>
    </fill>
    <fill>
      <patternFill patternType="solid">
        <fgColor rgb="FFFEF0CF"/>
        <bgColor indexed="64"/>
      </patternFill>
    </fill>
  </fills>
  <borders count="80">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double"/>
      <right style="double"/>
      <top style="double"/>
      <bottom style="double"/>
    </border>
    <border>
      <left style="thick"/>
      <right style="thick"/>
      <top/>
      <bottom/>
    </border>
    <border>
      <left style="thin"/>
      <right style="thin"/>
      <top style="thin"/>
      <bottom style="thin"/>
    </border>
    <border>
      <left/>
      <right style="thin">
        <color indexed="8"/>
      </right>
      <top style="thin">
        <color indexed="8"/>
      </top>
      <bottom style="thin">
        <color indexed="8"/>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style="thin">
        <color indexed="22"/>
      </left>
      <right style="thin">
        <color indexed="22"/>
      </right>
      <top style="thin">
        <color indexed="22"/>
      </top>
      <bottom style="thin">
        <color indexed="22"/>
      </bottom>
    </border>
    <border>
      <left style="thin"/>
      <right/>
      <top style="thin"/>
      <bottom style="thin"/>
    </border>
    <border>
      <left/>
      <right style="thin"/>
      <top style="thin"/>
      <bottom style="thin"/>
    </border>
    <border>
      <left/>
      <right/>
      <top style="thick">
        <color indexed="63"/>
      </top>
      <bottom/>
    </border>
    <border>
      <left style="hair">
        <color rgb="FFA6A6A6"/>
      </left>
      <right style="hair">
        <color rgb="FFA6A6A6"/>
      </right>
      <top style="hair">
        <color rgb="FFC0C0C0"/>
      </top>
      <bottom style="hair">
        <color rgb="FFC0C0C0"/>
      </bottom>
    </border>
    <border>
      <left style="hair">
        <color rgb="FFA6A6A6"/>
      </left>
      <right style="hair">
        <color rgb="FFA6A6A6"/>
      </right>
      <top style="hair">
        <color rgb="FFC0C0C0"/>
      </top>
      <bottom style="thin">
        <color rgb="FF000000"/>
      </bottom>
    </border>
    <border>
      <left style="thin">
        <color indexed="8"/>
      </left>
      <right/>
      <top style="thin">
        <color rgb="FF000000"/>
      </top>
      <bottom/>
    </border>
    <border>
      <left style="hair">
        <color rgb="FFA6A6A6"/>
      </left>
      <right/>
      <top style="hair">
        <color rgb="FFC0C0C0"/>
      </top>
      <bottom style="hair">
        <color rgb="FFC0C0C0"/>
      </bottom>
    </border>
    <border>
      <left style="hair">
        <color rgb="FFA6A6A6"/>
      </left>
      <right/>
      <top style="hair">
        <color rgb="FFC0C0C0"/>
      </top>
      <bottom style="thin">
        <color rgb="FF000000"/>
      </bottom>
    </border>
    <border>
      <left style="hair">
        <color rgb="FFA6A6A6"/>
      </left>
      <right style="hair">
        <color rgb="FFA6A6A6"/>
      </right>
      <top/>
      <bottom style="hair">
        <color rgb="FFC0C0C0"/>
      </bottom>
    </border>
    <border>
      <left style="hair">
        <color rgb="FFA6A6A6"/>
      </left>
      <right/>
      <top/>
      <bottom/>
    </border>
    <border>
      <left style="hair">
        <color rgb="FFA6A6A6"/>
      </left>
      <right/>
      <top/>
      <bottom style="hair">
        <color rgb="FFC0C0C0"/>
      </bottom>
    </border>
    <border>
      <left style="hair">
        <color rgb="FFA6A6A6"/>
      </left>
      <right/>
      <top style="thin">
        <color rgb="FF000000"/>
      </top>
      <bottom style="thin">
        <color rgb="FF000000"/>
      </bottom>
    </border>
    <border>
      <left style="hair">
        <color rgb="FFA6A6A6"/>
      </left>
      <right style="hair">
        <color rgb="FFA6A6A6"/>
      </right>
      <top style="thin">
        <color rgb="FF000000"/>
      </top>
      <bottom style="thin">
        <color rgb="FF000000"/>
      </bottom>
    </border>
    <border>
      <left style="hair">
        <color rgb="FFA6A6A6"/>
      </left>
      <right/>
      <top style="thin">
        <color rgb="FF000000"/>
      </top>
      <bottom/>
    </border>
    <border>
      <left style="hair">
        <color rgb="FFA6A6A6"/>
      </left>
      <right style="hair">
        <color rgb="FFA6A6A6"/>
      </right>
      <top style="thin">
        <color rgb="FF000000"/>
      </top>
      <bottom/>
    </border>
    <border>
      <left/>
      <right style="hair">
        <color rgb="FFA6A6A6"/>
      </right>
      <top style="thin">
        <color rgb="FF000000"/>
      </top>
      <bottom/>
    </border>
    <border>
      <left/>
      <right style="hair">
        <color rgb="FFA6A6A6"/>
      </right>
      <top/>
      <bottom style="hair">
        <color rgb="FFC0C0C0"/>
      </bottom>
    </border>
    <border>
      <left/>
      <right style="hair">
        <color rgb="FFA6A6A6"/>
      </right>
      <top style="hair">
        <color rgb="FFC0C0C0"/>
      </top>
      <bottom style="hair">
        <color rgb="FFC0C0C0"/>
      </bottom>
    </border>
    <border>
      <left/>
      <right style="hair">
        <color rgb="FFA6A6A6"/>
      </right>
      <top style="hair">
        <color rgb="FFC0C0C0"/>
      </top>
      <bottom style="thin">
        <color rgb="FF000000"/>
      </bottom>
    </border>
    <border>
      <left/>
      <right/>
      <top style="hair">
        <color rgb="FFC0C0C0"/>
      </top>
      <bottom style="thin">
        <color rgb="FF000000"/>
      </bottom>
    </border>
    <border>
      <left/>
      <right/>
      <top style="thin">
        <color rgb="FF000000"/>
      </top>
      <bottom/>
    </border>
    <border>
      <left/>
      <right/>
      <top/>
      <bottom style="hair">
        <color rgb="FFC0C0C0"/>
      </bottom>
    </border>
    <border>
      <left/>
      <right/>
      <top style="hair">
        <color rgb="FFC0C0C0"/>
      </top>
      <bottom style="hair">
        <color rgb="FFC0C0C0"/>
      </bottom>
    </border>
    <border>
      <left/>
      <right/>
      <top style="thin">
        <color rgb="FF000000"/>
      </top>
      <bottom style="thin">
        <color rgb="FF000000"/>
      </bottom>
    </border>
    <border>
      <left/>
      <right style="hair">
        <color rgb="FFA6A6A6"/>
      </right>
      <top style="thin">
        <color rgb="FF000000"/>
      </top>
      <bottom style="hair">
        <color rgb="FFC0C0C0"/>
      </bottom>
    </border>
    <border>
      <left style="thin">
        <color indexed="8"/>
      </left>
      <right style="thin">
        <color indexed="8"/>
      </right>
      <top style="thin">
        <color rgb="FF000000"/>
      </top>
      <bottom/>
    </border>
    <border>
      <left/>
      <right/>
      <top style="thin">
        <color rgb="FF000000"/>
      </top>
      <bottom style="hair">
        <color rgb="FFC0C0C0"/>
      </bottom>
    </border>
    <border>
      <left/>
      <right style="hair">
        <color rgb="FFA6A6A6"/>
      </right>
      <top style="hair">
        <color rgb="FFC0C0C0"/>
      </top>
      <bottom/>
    </border>
    <border>
      <left style="hair">
        <color rgb="FFA6A6A6"/>
      </left>
      <right style="hair">
        <color rgb="FFA6A6A6"/>
      </right>
      <top style="thin">
        <color rgb="FF000000"/>
      </top>
      <bottom style="hair">
        <color rgb="FFC0C0C0"/>
      </bottom>
    </border>
    <border>
      <left style="hair">
        <color rgb="FFA6A6A6"/>
      </left>
      <right/>
      <top style="thin">
        <color rgb="FF000000"/>
      </top>
      <bottom style="hair">
        <color rgb="FFC0C0C0"/>
      </bottom>
    </border>
    <border>
      <left/>
      <right style="hair">
        <color rgb="FFA6A6A6"/>
      </right>
      <top style="thin">
        <color rgb="FF000000"/>
      </top>
      <bottom style="thin">
        <color rgb="FF000000"/>
      </bottom>
    </border>
    <border>
      <left/>
      <right/>
      <top/>
      <bottom style="thin">
        <color rgb="FF000000"/>
      </bottom>
    </border>
    <border>
      <left/>
      <right/>
      <top style="hair">
        <color rgb="FFC0C0C0"/>
      </top>
      <bottom/>
    </border>
    <border>
      <left style="hair">
        <color rgb="FFA6A6A6"/>
      </left>
      <right/>
      <top style="hair">
        <color rgb="FFC0C0C0"/>
      </top>
      <bottom/>
    </border>
    <border>
      <left/>
      <right/>
      <top style="thin"/>
      <bottom style="hair">
        <color rgb="FFC0C0C0"/>
      </bottom>
    </border>
    <border>
      <left/>
      <right/>
      <top style="hair">
        <color rgb="FFC0C0C0"/>
      </top>
      <bottom style="thin"/>
    </border>
    <border>
      <left style="thin">
        <color indexed="8"/>
      </left>
      <right style="thin">
        <color indexed="8"/>
      </right>
      <top style="thin">
        <color indexed="8"/>
      </top>
      <bottom style="thin">
        <color indexed="8"/>
      </bottom>
    </border>
    <border>
      <left style="medium"/>
      <right style="thin"/>
      <top style="medium"/>
      <bottom/>
    </border>
    <border>
      <left style="thin"/>
      <right/>
      <top style="medium"/>
      <bottom style="thin"/>
    </border>
    <border>
      <left style="medium"/>
      <right/>
      <top/>
      <bottom/>
    </border>
    <border>
      <left style="thin"/>
      <right/>
      <top/>
      <bottom/>
    </border>
    <border>
      <left style="hair">
        <color indexed="55"/>
      </left>
      <right/>
      <top style="hair">
        <color rgb="FFC0C0C0"/>
      </top>
      <bottom/>
    </border>
    <border>
      <left style="hair">
        <color rgb="FFA6A6A6"/>
      </left>
      <right style="hair">
        <color rgb="FFA6A6A6"/>
      </right>
      <top style="hair">
        <color rgb="FFC0C0C0"/>
      </top>
      <bottom style="thin"/>
    </border>
    <border>
      <left/>
      <right/>
      <top/>
      <bottom style="thin">
        <color indexed="8"/>
      </bottom>
    </border>
    <border>
      <left style="thin">
        <color indexed="8"/>
      </left>
      <right style="thin">
        <color indexed="8"/>
      </right>
      <top/>
      <bottom style="thin">
        <color indexed="8"/>
      </bottom>
    </border>
    <border>
      <left style="thin">
        <color rgb="FF000000"/>
      </left>
      <right style="thin">
        <color rgb="FF000000"/>
      </right>
      <top style="thin">
        <color rgb="FF000000"/>
      </top>
      <bottom style="thin">
        <color rgb="FF000000"/>
      </bottom>
    </border>
    <border>
      <left style="thin">
        <color rgb="FFC0C0C0"/>
      </left>
      <right/>
      <top style="thin">
        <color rgb="FFC0C0C0"/>
      </top>
      <bottom style="thin">
        <color rgb="FFC0C0C0"/>
      </bottom>
    </border>
    <border>
      <left style="thin">
        <color rgb="FFC0C0C0"/>
      </left>
      <right style="thin">
        <color rgb="FFC0C0C0"/>
      </right>
      <top style="thin">
        <color rgb="FFC0C0C0"/>
      </top>
      <bottom style="thin">
        <color rgb="FFC0C0C0"/>
      </bottom>
    </border>
    <border>
      <left style="thin"/>
      <right/>
      <top style="thin"/>
      <bottom/>
    </border>
    <border>
      <left/>
      <right style="thin"/>
      <top style="thin"/>
      <bottom/>
    </border>
    <border>
      <left style="thin"/>
      <right style="thin">
        <color rgb="FFC0C0C0"/>
      </right>
      <top style="thin">
        <color rgb="FFC0C0C0"/>
      </top>
      <bottom style="thin">
        <color rgb="FFC0C0C0"/>
      </bottom>
    </border>
    <border>
      <left style="hair">
        <color rgb="FFFFFFCC"/>
      </left>
      <right style="thin"/>
      <top style="thin">
        <color rgb="FFC0C0C0"/>
      </top>
      <bottom style="thin">
        <color rgb="FFC0C0C0"/>
      </bottom>
    </border>
    <border>
      <left style="thin"/>
      <right style="thin">
        <color rgb="FFC0C0C0"/>
      </right>
      <top style="thin">
        <color rgb="FFC0C0C0"/>
      </top>
      <bottom style="thin"/>
    </border>
    <border>
      <left style="hair">
        <color rgb="FFFFFFCC"/>
      </left>
      <right style="thin"/>
      <top style="thin">
        <color rgb="FFC0C0C0"/>
      </top>
      <bottom style="thin"/>
    </border>
    <border>
      <left style="thin"/>
      <right style="thin">
        <color rgb="FFC0C0C0"/>
      </right>
      <top/>
      <bottom style="thin">
        <color rgb="FFC0C0C0"/>
      </bottom>
    </border>
    <border>
      <left style="hair">
        <color rgb="FFFFFFCC"/>
      </left>
      <right style="thin"/>
      <top/>
      <bottom style="thin">
        <color rgb="FFC0C0C0"/>
      </bottom>
    </border>
    <border>
      <left style="thin">
        <color rgb="FFC0C0C0"/>
      </left>
      <right style="thin"/>
      <top style="thin"/>
      <bottom style="thin"/>
    </border>
    <border>
      <left style="hair">
        <color rgb="FFA6A6A6"/>
      </left>
      <right/>
      <top style="thin"/>
      <bottom style="hair">
        <color rgb="FFC0C0C0"/>
      </bottom>
    </border>
    <border>
      <left style="hair">
        <color rgb="FFA6A6A6"/>
      </left>
      <right/>
      <top style="hair">
        <color rgb="FFC0C0C0"/>
      </top>
      <bottom style="thin"/>
    </border>
    <border>
      <left/>
      <right/>
      <top style="thin"/>
      <bottom/>
    </border>
  </borders>
  <cellStyleXfs count="18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0" fillId="0" borderId="0">
      <alignment/>
      <protection/>
    </xf>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4" applyNumberFormat="0" applyAlignment="0" applyProtection="0"/>
    <xf numFmtId="0" fontId="19" fillId="6" borderId="5" applyNumberFormat="0" applyAlignment="0" applyProtection="0"/>
    <xf numFmtId="0" fontId="20" fillId="6" borderId="4" applyNumberFormat="0" applyAlignment="0" applyProtection="0"/>
    <xf numFmtId="0" fontId="21" fillId="0" borderId="6" applyNumberFormat="0" applyFill="0" applyAlignment="0" applyProtection="0"/>
    <xf numFmtId="0" fontId="22" fillId="7" borderId="7" applyNumberFormat="0" applyAlignment="0" applyProtection="0"/>
    <xf numFmtId="0" fontId="23" fillId="0" borderId="0" applyNumberFormat="0" applyFill="0" applyBorder="0" applyAlignment="0" applyProtection="0"/>
    <xf numFmtId="0" fontId="0" fillId="8" borderId="8" applyNumberFormat="0" applyFon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27" fillId="0" borderId="0" applyNumberFormat="0" applyFill="0" applyBorder="0">
      <alignment/>
      <protection locked="0"/>
    </xf>
    <xf numFmtId="0" fontId="0" fillId="0" borderId="0">
      <alignment/>
      <protection/>
    </xf>
    <xf numFmtId="0" fontId="29" fillId="0" borderId="0" applyNumberFormat="0" applyFont="0" applyFill="0" applyBorder="0" applyAlignment="0" applyProtection="0"/>
    <xf numFmtId="0" fontId="1" fillId="0" borderId="0">
      <alignment/>
      <protection/>
    </xf>
    <xf numFmtId="0" fontId="1" fillId="0" borderId="0">
      <alignment/>
      <protection/>
    </xf>
    <xf numFmtId="173" fontId="4" fillId="0" borderId="0" applyFill="0" applyBorder="0" applyProtection="0">
      <alignment horizontal="right"/>
    </xf>
    <xf numFmtId="9" fontId="0" fillId="0" borderId="0" applyFont="0" applyFill="0" applyBorder="0" applyAlignment="0" applyProtection="0"/>
    <xf numFmtId="173" fontId="3" fillId="0" borderId="0" applyFill="0" applyBorder="0" applyProtection="0">
      <alignment horizontal="right"/>
    </xf>
    <xf numFmtId="0" fontId="1" fillId="0" borderId="0">
      <alignment/>
      <protection/>
    </xf>
    <xf numFmtId="0" fontId="27" fillId="0" borderId="0" applyNumberFormat="0" applyFill="0" applyBorder="0" applyAlignment="0" applyProtection="0"/>
    <xf numFmtId="0" fontId="1" fillId="0" borderId="0">
      <alignment/>
      <protection/>
    </xf>
    <xf numFmtId="0" fontId="33" fillId="0" borderId="0">
      <alignment/>
      <protection/>
    </xf>
    <xf numFmtId="0" fontId="34" fillId="10" borderId="0" applyNumberFormat="0" applyBorder="0" applyAlignment="0" applyProtection="0"/>
    <xf numFmtId="0" fontId="34" fillId="14"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0" fontId="0" fillId="10"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0" fillId="22" borderId="0" applyNumberFormat="0" applyBorder="0" applyAlignment="0" applyProtection="0"/>
    <xf numFmtId="0" fontId="0" fillId="26" borderId="0" applyNumberFormat="0" applyBorder="0" applyAlignment="0" applyProtection="0"/>
    <xf numFmtId="0" fontId="0" fillId="30" borderId="0" applyNumberFormat="0" applyBorder="0" applyAlignment="0" applyProtection="0"/>
    <xf numFmtId="0" fontId="34" fillId="11" borderId="0" applyNumberFormat="0" applyBorder="0" applyAlignment="0" applyProtection="0"/>
    <xf numFmtId="0" fontId="34" fillId="15" borderId="0" applyNumberFormat="0" applyBorder="0" applyAlignment="0" applyProtection="0"/>
    <xf numFmtId="0" fontId="34" fillId="19" borderId="0" applyNumberFormat="0" applyBorder="0" applyAlignment="0" applyProtection="0"/>
    <xf numFmtId="0" fontId="34" fillId="23" borderId="0" applyNumberFormat="0" applyBorder="0" applyAlignment="0" applyProtection="0"/>
    <xf numFmtId="0" fontId="34" fillId="27" borderId="0" applyNumberFormat="0" applyBorder="0" applyAlignment="0" applyProtection="0"/>
    <xf numFmtId="0" fontId="34" fillId="31" borderId="0" applyNumberFormat="0" applyBorder="0" applyAlignment="0" applyProtection="0"/>
    <xf numFmtId="0" fontId="0" fillId="11" borderId="0" applyNumberFormat="0" applyBorder="0" applyAlignment="0" applyProtection="0"/>
    <xf numFmtId="0" fontId="0" fillId="15" borderId="0" applyNumberFormat="0" applyBorder="0" applyAlignment="0" applyProtection="0"/>
    <xf numFmtId="0" fontId="0" fillId="19" borderId="0" applyNumberFormat="0" applyBorder="0" applyAlignment="0" applyProtection="0"/>
    <xf numFmtId="0" fontId="0" fillId="23" borderId="0" applyNumberFormat="0" applyBorder="0" applyAlignment="0" applyProtection="0"/>
    <xf numFmtId="0" fontId="0" fillId="27" borderId="0" applyNumberFormat="0" applyBorder="0" applyAlignment="0" applyProtection="0"/>
    <xf numFmtId="0" fontId="0" fillId="31"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9"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16" fillId="3" borderId="0" applyNumberFormat="0" applyBorder="0" applyAlignment="0" applyProtection="0"/>
    <xf numFmtId="0" fontId="35" fillId="33" borderId="10">
      <alignment/>
      <protection/>
    </xf>
    <xf numFmtId="0" fontId="36" fillId="34" borderId="11">
      <alignment horizontal="right" vertical="top" wrapText="1"/>
      <protection/>
    </xf>
    <xf numFmtId="0" fontId="37" fillId="0" borderId="0">
      <alignment/>
      <protection/>
    </xf>
    <xf numFmtId="0" fontId="20" fillId="6" borderId="4" applyNumberFormat="0" applyAlignment="0" applyProtection="0"/>
    <xf numFmtId="0" fontId="35" fillId="0" borderId="12">
      <alignment/>
      <protection/>
    </xf>
    <xf numFmtId="0" fontId="22" fillId="7" borderId="7" applyNumberFormat="0" applyAlignment="0" applyProtection="0"/>
    <xf numFmtId="0" fontId="38" fillId="35" borderId="13">
      <alignment horizontal="left" vertical="top" wrapText="1"/>
      <protection/>
    </xf>
    <xf numFmtId="0" fontId="39" fillId="36" borderId="0">
      <alignment horizontal="center"/>
      <protection/>
    </xf>
    <xf numFmtId="0" fontId="40" fillId="36" borderId="0">
      <alignment horizontal="center" vertical="center"/>
      <protection/>
    </xf>
    <xf numFmtId="0" fontId="1" fillId="37" borderId="0">
      <alignment horizontal="center" wrapText="1"/>
      <protection/>
    </xf>
    <xf numFmtId="0" fontId="1" fillId="37" borderId="0">
      <alignment horizontal="center" wrapText="1"/>
      <protection/>
    </xf>
    <xf numFmtId="0" fontId="1" fillId="37" borderId="0">
      <alignment horizontal="center" wrapText="1"/>
      <protection/>
    </xf>
    <xf numFmtId="0" fontId="1" fillId="37" borderId="0">
      <alignment horizontal="center" wrapText="1"/>
      <protection/>
    </xf>
    <xf numFmtId="0" fontId="1" fillId="37" borderId="0">
      <alignment horizontal="center" wrapText="1"/>
      <protection/>
    </xf>
    <xf numFmtId="0" fontId="1" fillId="37" borderId="0">
      <alignment horizontal="center" wrapText="1"/>
      <protection/>
    </xf>
    <xf numFmtId="0" fontId="1" fillId="37" borderId="0">
      <alignment horizontal="center" wrapText="1"/>
      <protection/>
    </xf>
    <xf numFmtId="0" fontId="1" fillId="37" borderId="0">
      <alignment horizontal="center" wrapText="1"/>
      <protection/>
    </xf>
    <xf numFmtId="0" fontId="1" fillId="37" borderId="0">
      <alignment horizontal="center" wrapText="1"/>
      <protection/>
    </xf>
    <xf numFmtId="0" fontId="1" fillId="37" borderId="0">
      <alignment horizontal="center" wrapText="1"/>
      <protection/>
    </xf>
    <xf numFmtId="0" fontId="1" fillId="37" borderId="0">
      <alignment horizontal="center" wrapText="1"/>
      <protection/>
    </xf>
    <xf numFmtId="0" fontId="1" fillId="37" borderId="0">
      <alignment horizontal="center" wrapText="1"/>
      <protection/>
    </xf>
    <xf numFmtId="0" fontId="1" fillId="37" borderId="0">
      <alignment horizontal="center" wrapText="1"/>
      <protection/>
    </xf>
    <xf numFmtId="0" fontId="1" fillId="37" borderId="0">
      <alignment horizontal="center" wrapText="1"/>
      <protection/>
    </xf>
    <xf numFmtId="0" fontId="1" fillId="37" borderId="0">
      <alignment horizontal="center" wrapText="1"/>
      <protection/>
    </xf>
    <xf numFmtId="0" fontId="1" fillId="37" borderId="0">
      <alignment horizontal="center" wrapText="1"/>
      <protection/>
    </xf>
    <xf numFmtId="0" fontId="1" fillId="37" borderId="0">
      <alignment horizontal="center" wrapText="1"/>
      <protection/>
    </xf>
    <xf numFmtId="0" fontId="1" fillId="37" borderId="0">
      <alignment horizontal="center" wrapText="1"/>
      <protection/>
    </xf>
    <xf numFmtId="0" fontId="1" fillId="37" borderId="0">
      <alignment horizontal="center" wrapText="1"/>
      <protection/>
    </xf>
    <xf numFmtId="0" fontId="1" fillId="37" borderId="0">
      <alignment horizontal="center" wrapText="1"/>
      <protection/>
    </xf>
    <xf numFmtId="0" fontId="1" fillId="37" borderId="0">
      <alignment horizontal="center" wrapText="1"/>
      <protection/>
    </xf>
    <xf numFmtId="0" fontId="1" fillId="37" borderId="0">
      <alignment horizontal="center" wrapText="1"/>
      <protection/>
    </xf>
    <xf numFmtId="0" fontId="1" fillId="37" borderId="0">
      <alignment horizontal="center" wrapText="1"/>
      <protection/>
    </xf>
    <xf numFmtId="0" fontId="41" fillId="36" borderId="0">
      <alignment horizontal="center"/>
      <protection/>
    </xf>
    <xf numFmtId="167" fontId="34" fillId="0" borderId="0" applyFont="0" applyFill="0" applyBorder="0" applyAlignment="0" applyProtection="0"/>
    <xf numFmtId="167" fontId="1"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0" fontId="42" fillId="0" borderId="0">
      <alignment horizontal="right" vertical="top"/>
      <protection/>
    </xf>
    <xf numFmtId="0" fontId="29" fillId="38" borderId="10" applyBorder="0">
      <alignment/>
      <protection locked="0"/>
    </xf>
    <xf numFmtId="165" fontId="43" fillId="0" borderId="0" applyFont="0" applyFill="0" applyBorder="0" applyAlignment="0" applyProtection="0"/>
    <xf numFmtId="167" fontId="43" fillId="0" borderId="0" applyFont="0" applyFill="0" applyBorder="0" applyAlignment="0" applyProtection="0"/>
    <xf numFmtId="0" fontId="44" fillId="0" borderId="0">
      <alignment horizontal="centerContinuous"/>
      <protection/>
    </xf>
    <xf numFmtId="0" fontId="44" fillId="0" borderId="0">
      <alignment/>
      <protection/>
    </xf>
    <xf numFmtId="0" fontId="45" fillId="0" borderId="0">
      <alignment/>
      <protection/>
    </xf>
    <xf numFmtId="0" fontId="46" fillId="38" borderId="10">
      <alignment/>
      <protection locked="0"/>
    </xf>
    <xf numFmtId="0" fontId="1" fillId="38" borderId="12">
      <alignment/>
      <protection/>
    </xf>
    <xf numFmtId="0" fontId="1" fillId="36" borderId="0">
      <alignment/>
      <protection/>
    </xf>
    <xf numFmtId="0" fontId="24" fillId="0" borderId="0" applyNumberFormat="0" applyFill="0" applyBorder="0" applyAlignment="0" applyProtection="0"/>
    <xf numFmtId="0" fontId="47" fillId="36" borderId="12">
      <alignment horizontal="left"/>
      <protection/>
    </xf>
    <xf numFmtId="0" fontId="48" fillId="36" borderId="0">
      <alignment horizontal="left"/>
      <protection/>
    </xf>
    <xf numFmtId="0" fontId="48" fillId="36" borderId="0">
      <alignment horizontal="left"/>
      <protection/>
    </xf>
    <xf numFmtId="0" fontId="48" fillId="36" borderId="0">
      <alignment horizontal="left"/>
      <protection/>
    </xf>
    <xf numFmtId="0" fontId="48" fillId="36" borderId="0">
      <alignment horizontal="left"/>
      <protection/>
    </xf>
    <xf numFmtId="0" fontId="48" fillId="36" borderId="0">
      <alignment horizontal="left"/>
      <protection/>
    </xf>
    <xf numFmtId="0" fontId="48" fillId="36" borderId="0">
      <alignment horizontal="left"/>
      <protection/>
    </xf>
    <xf numFmtId="0" fontId="48" fillId="36" borderId="0">
      <alignment horizontal="left"/>
      <protection/>
    </xf>
    <xf numFmtId="0" fontId="48" fillId="36" borderId="0">
      <alignment horizontal="left"/>
      <protection/>
    </xf>
    <xf numFmtId="0" fontId="48" fillId="36" borderId="0">
      <alignment horizontal="left"/>
      <protection/>
    </xf>
    <xf numFmtId="0" fontId="48" fillId="36" borderId="0">
      <alignment horizontal="left"/>
      <protection/>
    </xf>
    <xf numFmtId="0" fontId="48" fillId="36" borderId="0">
      <alignment horizontal="left"/>
      <protection/>
    </xf>
    <xf numFmtId="0" fontId="48" fillId="36" borderId="0">
      <alignment horizontal="left"/>
      <protection/>
    </xf>
    <xf numFmtId="0" fontId="48" fillId="36" borderId="0">
      <alignment horizontal="left"/>
      <protection/>
    </xf>
    <xf numFmtId="0" fontId="48" fillId="36" borderId="0">
      <alignment horizontal="left"/>
      <protection/>
    </xf>
    <xf numFmtId="0" fontId="48" fillId="36" borderId="0">
      <alignment horizontal="left"/>
      <protection/>
    </xf>
    <xf numFmtId="0" fontId="48" fillId="36" borderId="0">
      <alignment horizontal="left"/>
      <protection/>
    </xf>
    <xf numFmtId="0" fontId="48" fillId="36" borderId="0">
      <alignment horizontal="left"/>
      <protection/>
    </xf>
    <xf numFmtId="0" fontId="48" fillId="36" borderId="0">
      <alignment horizontal="left"/>
      <protection/>
    </xf>
    <xf numFmtId="0" fontId="48" fillId="36" borderId="0">
      <alignment horizontal="left"/>
      <protection/>
    </xf>
    <xf numFmtId="0" fontId="48" fillId="36" borderId="0">
      <alignment horizontal="left"/>
      <protection/>
    </xf>
    <xf numFmtId="0" fontId="48" fillId="36" borderId="0">
      <alignment horizontal="left"/>
      <protection/>
    </xf>
    <xf numFmtId="0" fontId="48" fillId="36" borderId="0">
      <alignment horizontal="left"/>
      <protection/>
    </xf>
    <xf numFmtId="0" fontId="48" fillId="36" borderId="0">
      <alignment horizontal="left"/>
      <protection/>
    </xf>
    <xf numFmtId="0" fontId="48" fillId="36" borderId="0">
      <alignment horizontal="left"/>
      <protection/>
    </xf>
    <xf numFmtId="0" fontId="48" fillId="36" borderId="0">
      <alignment horizontal="left"/>
      <protection/>
    </xf>
    <xf numFmtId="0" fontId="48" fillId="36" borderId="0">
      <alignment horizontal="left"/>
      <protection/>
    </xf>
    <xf numFmtId="0" fontId="48" fillId="36" borderId="0">
      <alignment horizontal="left"/>
      <protection/>
    </xf>
    <xf numFmtId="0" fontId="48" fillId="36" borderId="0">
      <alignment horizontal="left"/>
      <protection/>
    </xf>
    <xf numFmtId="0" fontId="48" fillId="36" borderId="0">
      <alignment horizontal="left"/>
      <protection/>
    </xf>
    <xf numFmtId="0" fontId="48" fillId="36" borderId="0">
      <alignment horizontal="left"/>
      <protection/>
    </xf>
    <xf numFmtId="0" fontId="48" fillId="36" borderId="0">
      <alignment horizontal="left"/>
      <protection/>
    </xf>
    <xf numFmtId="0" fontId="48" fillId="36" borderId="0">
      <alignment horizontal="left"/>
      <protection/>
    </xf>
    <xf numFmtId="0" fontId="48" fillId="36" borderId="0">
      <alignment horizontal="left"/>
      <protection/>
    </xf>
    <xf numFmtId="0" fontId="15" fillId="2" borderId="0" applyNumberFormat="0" applyBorder="0" applyAlignment="0" applyProtection="0"/>
    <xf numFmtId="0" fontId="49" fillId="39" borderId="0">
      <alignment horizontal="left" vertical="top"/>
      <protection/>
    </xf>
    <xf numFmtId="0" fontId="36" fillId="40" borderId="0">
      <alignment horizontal="right" vertical="top" textRotation="90" wrapText="1"/>
      <protection/>
    </xf>
    <xf numFmtId="0" fontId="36" fillId="40" borderId="0">
      <alignment horizontal="right" vertical="top" textRotation="90" wrapText="1"/>
      <protection/>
    </xf>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50" fillId="0" borderId="0" applyNumberFormat="0" applyFill="0" applyBorder="0">
      <alignment/>
      <protection locked="0"/>
    </xf>
    <xf numFmtId="0" fontId="51" fillId="0" borderId="0" applyNumberFormat="0" applyFill="0" applyBorder="0">
      <alignment/>
      <protection locked="0"/>
    </xf>
    <xf numFmtId="0" fontId="34" fillId="8" borderId="8" applyNumberFormat="0" applyFont="0" applyAlignment="0" applyProtection="0"/>
    <xf numFmtId="0" fontId="34" fillId="8" borderId="8" applyNumberFormat="0" applyFont="0" applyAlignment="0" applyProtection="0"/>
    <xf numFmtId="0" fontId="27" fillId="0" borderId="0" applyNumberFormat="0" applyFill="0" applyBorder="0">
      <alignment/>
      <protection locked="0"/>
    </xf>
    <xf numFmtId="0" fontId="18" fillId="5" borderId="4" applyNumberFormat="0" applyAlignment="0" applyProtection="0"/>
    <xf numFmtId="0" fontId="52" fillId="37" borderId="0">
      <alignment horizontal="center"/>
      <protection/>
    </xf>
    <xf numFmtId="0" fontId="52" fillId="37" borderId="0">
      <alignment horizontal="center"/>
      <protection/>
    </xf>
    <xf numFmtId="0" fontId="1" fillId="36" borderId="12">
      <alignment horizontal="centerContinuous" wrapText="1"/>
      <protection/>
    </xf>
    <xf numFmtId="0" fontId="53" fillId="39" borderId="0">
      <alignment horizontal="center" wrapText="1"/>
      <protection/>
    </xf>
    <xf numFmtId="0" fontId="1" fillId="36" borderId="12">
      <alignment horizontal="centerContinuous" wrapText="1"/>
      <protection/>
    </xf>
    <xf numFmtId="0" fontId="35" fillId="36" borderId="14">
      <alignment wrapText="1"/>
      <protection/>
    </xf>
    <xf numFmtId="0" fontId="35" fillId="36" borderId="14">
      <alignment wrapText="1"/>
      <protection/>
    </xf>
    <xf numFmtId="0" fontId="35" fillId="36" borderId="14">
      <alignment wrapText="1"/>
      <protection/>
    </xf>
    <xf numFmtId="0" fontId="35" fillId="36" borderId="14">
      <alignment wrapText="1"/>
      <protection/>
    </xf>
    <xf numFmtId="0" fontId="35" fillId="36" borderId="14">
      <alignment wrapText="1"/>
      <protection/>
    </xf>
    <xf numFmtId="0" fontId="35" fillId="36" borderId="15">
      <alignment/>
      <protection/>
    </xf>
    <xf numFmtId="0" fontId="35" fillId="36" borderId="15">
      <alignment/>
      <protection/>
    </xf>
    <xf numFmtId="0" fontId="35" fillId="36" borderId="15">
      <alignment/>
      <protection/>
    </xf>
    <xf numFmtId="0" fontId="35" fillId="36" borderId="15">
      <alignment/>
      <protection/>
    </xf>
    <xf numFmtId="0" fontId="35" fillId="36" borderId="15">
      <alignment/>
      <protection/>
    </xf>
    <xf numFmtId="0" fontId="35" fillId="36" borderId="16">
      <alignment/>
      <protection/>
    </xf>
    <xf numFmtId="0" fontId="35" fillId="36" borderId="16">
      <alignment/>
      <protection/>
    </xf>
    <xf numFmtId="0" fontId="35" fillId="36" borderId="16">
      <alignment/>
      <protection/>
    </xf>
    <xf numFmtId="0" fontId="35" fillId="36" borderId="16">
      <alignment/>
      <protection/>
    </xf>
    <xf numFmtId="0" fontId="35" fillId="36" borderId="16">
      <alignment/>
      <protection/>
    </xf>
    <xf numFmtId="0" fontId="35" fillId="36" borderId="17">
      <alignment horizontal="center" wrapText="1"/>
      <protection/>
    </xf>
    <xf numFmtId="0" fontId="38" fillId="35" borderId="18">
      <alignment horizontal="left" vertical="top" wrapText="1"/>
      <protection/>
    </xf>
    <xf numFmtId="0" fontId="21" fillId="0" borderId="6" applyNumberFormat="0" applyFill="0" applyAlignment="0" applyProtection="0"/>
    <xf numFmtId="0" fontId="1" fillId="0" borderId="0" applyFont="0" applyFill="0" applyBorder="0" applyAlignment="0" applyProtection="0"/>
    <xf numFmtId="0" fontId="17" fillId="4" borderId="0" applyNumberFormat="0" applyBorder="0" applyAlignment="0" applyProtection="0"/>
    <xf numFmtId="0" fontId="34" fillId="0" borderId="0">
      <alignment/>
      <protection/>
    </xf>
    <xf numFmtId="0" fontId="3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3" fillId="0" borderId="0">
      <alignment/>
      <protection/>
    </xf>
    <xf numFmtId="0" fontId="33" fillId="0" borderId="0">
      <alignment/>
      <protection/>
    </xf>
    <xf numFmtId="0" fontId="0" fillId="0" borderId="0">
      <alignment/>
      <protection/>
    </xf>
    <xf numFmtId="0" fontId="0"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0"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5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protection/>
    </xf>
    <xf numFmtId="0" fontId="33"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5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34" fillId="0" borderId="0">
      <alignment/>
      <protection/>
    </xf>
    <xf numFmtId="0" fontId="1" fillId="0" borderId="0">
      <alignment/>
      <protection/>
    </xf>
    <xf numFmtId="0" fontId="1" fillId="0" borderId="0">
      <alignment/>
      <protection/>
    </xf>
    <xf numFmtId="0" fontId="48"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0" fillId="0" borderId="0">
      <alignment/>
      <protection/>
    </xf>
    <xf numFmtId="0" fontId="34" fillId="0" borderId="0">
      <alignment/>
      <protection/>
    </xf>
    <xf numFmtId="0" fontId="1" fillId="0" borderId="0" applyNumberFormat="0" applyFill="0" applyBorder="0" applyAlignment="0" applyProtection="0"/>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48" fillId="0" borderId="0">
      <alignment/>
      <protection/>
    </xf>
    <xf numFmtId="0" fontId="48" fillId="0" borderId="0">
      <alignment/>
      <protection/>
    </xf>
    <xf numFmtId="0" fontId="48" fillId="0" borderId="0">
      <alignment/>
      <protection/>
    </xf>
    <xf numFmtId="0" fontId="34" fillId="0" borderId="0">
      <alignment/>
      <protection/>
    </xf>
    <xf numFmtId="0" fontId="34" fillId="0" borderId="0">
      <alignment/>
      <protection/>
    </xf>
    <xf numFmtId="0" fontId="34" fillId="0" borderId="0">
      <alignment/>
      <protection/>
    </xf>
    <xf numFmtId="0" fontId="48" fillId="0" borderId="0">
      <alignment/>
      <protection/>
    </xf>
    <xf numFmtId="0" fontId="34" fillId="0" borderId="0">
      <alignment/>
      <protection/>
    </xf>
    <xf numFmtId="0" fontId="34" fillId="0" borderId="0">
      <alignment/>
      <protection/>
    </xf>
    <xf numFmtId="0" fontId="48" fillId="0" borderId="0">
      <alignment/>
      <protection/>
    </xf>
    <xf numFmtId="0" fontId="34" fillId="0" borderId="0">
      <alignment/>
      <protection/>
    </xf>
    <xf numFmtId="0" fontId="34" fillId="0" borderId="0">
      <alignment/>
      <protection/>
    </xf>
    <xf numFmtId="0" fontId="48" fillId="0" borderId="0">
      <alignment/>
      <protection/>
    </xf>
    <xf numFmtId="0" fontId="48" fillId="0" borderId="0">
      <alignment/>
      <protection/>
    </xf>
    <xf numFmtId="0" fontId="48" fillId="0" borderId="0">
      <alignment/>
      <protection/>
    </xf>
    <xf numFmtId="0" fontId="34" fillId="0" borderId="0">
      <alignment/>
      <protection/>
    </xf>
    <xf numFmtId="0" fontId="48"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pplyNumberFormat="0" applyFill="0" applyBorder="0" applyAlignment="0" applyProtection="0"/>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pplyNumberFormat="0" applyFill="0" applyBorder="0" applyAlignment="0" applyProtection="0"/>
    <xf numFmtId="0" fontId="43"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pplyNumberFormat="0" applyFill="0" applyBorder="0" applyAlignment="0" applyProtection="0"/>
    <xf numFmtId="0" fontId="34" fillId="0" borderId="0">
      <alignment/>
      <protection/>
    </xf>
    <xf numFmtId="0" fontId="34" fillId="0" borderId="0">
      <alignment/>
      <protection/>
    </xf>
    <xf numFmtId="0" fontId="33" fillId="0" borderId="0">
      <alignment/>
      <protection/>
    </xf>
    <xf numFmtId="0" fontId="34"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33"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1"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4"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1"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0"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48" fillId="8" borderId="8" applyNumberFormat="0" applyFont="0" applyAlignment="0" applyProtection="0"/>
    <xf numFmtId="0" fontId="48" fillId="8" borderId="8" applyNumberFormat="0" applyFont="0" applyAlignment="0" applyProtection="0"/>
    <xf numFmtId="0" fontId="48" fillId="41" borderId="19" applyNumberFormat="0" applyFont="0" applyAlignment="0" applyProtection="0"/>
    <xf numFmtId="0" fontId="19" fillId="6" borderId="5" applyNumberFormat="0" applyAlignment="0" applyProtection="0"/>
    <xf numFmtId="0" fontId="1" fillId="0" borderId="0" applyNumberForma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1" fillId="0" borderId="0" applyNumberForma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ont="0" applyFill="0" applyBorder="0" applyAlignment="0" applyProtection="0"/>
    <xf numFmtId="0" fontId="35" fillId="36" borderId="12">
      <alignment/>
      <protection/>
    </xf>
    <xf numFmtId="0" fontId="40" fillId="36" borderId="0">
      <alignment horizontal="right"/>
      <protection/>
    </xf>
    <xf numFmtId="0" fontId="57" fillId="39" borderId="0">
      <alignment horizontal="center"/>
      <protection/>
    </xf>
    <xf numFmtId="0" fontId="38" fillId="40" borderId="12">
      <alignment horizontal="left" vertical="top" wrapText="1"/>
      <protection/>
    </xf>
    <xf numFmtId="0" fontId="58" fillId="40" borderId="20">
      <alignment horizontal="left" vertical="top" wrapText="1"/>
      <protection/>
    </xf>
    <xf numFmtId="0" fontId="38" fillId="40" borderId="21">
      <alignment horizontal="left" vertical="top" wrapText="1"/>
      <protection/>
    </xf>
    <xf numFmtId="0" fontId="38" fillId="40" borderId="20">
      <alignment horizontal="left" vertical="top"/>
      <protection/>
    </xf>
    <xf numFmtId="0" fontId="35" fillId="0" borderId="0">
      <alignment/>
      <protection/>
    </xf>
    <xf numFmtId="0" fontId="43" fillId="0" borderId="0">
      <alignment/>
      <protection/>
    </xf>
    <xf numFmtId="0" fontId="49" fillId="42" borderId="0">
      <alignment horizontal="left"/>
      <protection/>
    </xf>
    <xf numFmtId="0" fontId="53" fillId="42" borderId="0">
      <alignment horizontal="left" wrapText="1"/>
      <protection/>
    </xf>
    <xf numFmtId="0" fontId="49" fillId="42" borderId="0">
      <alignment horizontal="left"/>
      <protection/>
    </xf>
    <xf numFmtId="0" fontId="59" fillId="0" borderId="22">
      <alignment/>
      <protection/>
    </xf>
    <xf numFmtId="0" fontId="60" fillId="0" borderId="0">
      <alignment/>
      <protection/>
    </xf>
    <xf numFmtId="0" fontId="39" fillId="36" borderId="0">
      <alignment horizontal="center"/>
      <protection/>
    </xf>
    <xf numFmtId="0" fontId="61" fillId="36" borderId="0">
      <alignment/>
      <protection/>
    </xf>
    <xf numFmtId="0" fontId="49" fillId="42" borderId="0">
      <alignment horizontal="left"/>
      <protection/>
    </xf>
    <xf numFmtId="0" fontId="25" fillId="0" borderId="9" applyNumberFormat="0" applyFill="0" applyAlignment="0" applyProtection="0"/>
    <xf numFmtId="165" fontId="43" fillId="0" borderId="0" applyFont="0" applyFill="0" applyBorder="0" applyAlignment="0" applyProtection="0"/>
    <xf numFmtId="177" fontId="62" fillId="0" borderId="0" applyFont="0" applyFill="0" applyBorder="0" applyAlignment="0" applyProtection="0"/>
    <xf numFmtId="167" fontId="43" fillId="0" borderId="0" applyFont="0" applyFill="0" applyBorder="0" applyAlignment="0" applyProtection="0"/>
    <xf numFmtId="0" fontId="55" fillId="8" borderId="8" applyNumberFormat="0" applyFont="0" applyAlignment="0" applyProtection="0"/>
    <xf numFmtId="164" fontId="43" fillId="0" borderId="0" applyFont="0" applyFill="0" applyBorder="0" applyAlignment="0" applyProtection="0"/>
    <xf numFmtId="166" fontId="43" fillId="0" borderId="0" applyFont="0" applyFill="0" applyBorder="0" applyAlignment="0" applyProtection="0"/>
    <xf numFmtId="164" fontId="43" fillId="0" borderId="0" applyFont="0" applyFill="0" applyBorder="0" applyAlignment="0" applyProtection="0"/>
    <xf numFmtId="166" fontId="43" fillId="0" borderId="0" applyFont="0" applyFill="0" applyBorder="0" applyAlignment="0" applyProtection="0"/>
    <xf numFmtId="0" fontId="23" fillId="0" borderId="0" applyNumberFormat="0" applyFill="0" applyBorder="0" applyAlignment="0" applyProtection="0"/>
    <xf numFmtId="0" fontId="1" fillId="0" borderId="0">
      <alignment/>
      <protection/>
    </xf>
    <xf numFmtId="0" fontId="63" fillId="0" borderId="0">
      <alignment/>
      <protection/>
    </xf>
    <xf numFmtId="178" fontId="10" fillId="0" borderId="0" applyFont="0" applyFill="0" applyBorder="0" applyAlignment="0" applyProtection="0"/>
  </cellStyleXfs>
  <cellXfs count="406">
    <xf numFmtId="0" fontId="0" fillId="0" borderId="0" xfId="0"/>
    <xf numFmtId="0" fontId="2" fillId="0" borderId="0" xfId="0" applyFont="1" applyAlignment="1">
      <alignment horizontal="left"/>
    </xf>
    <xf numFmtId="0" fontId="6" fillId="0" borderId="0" xfId="0" applyFont="1" applyAlignment="1">
      <alignment horizontal="left"/>
    </xf>
    <xf numFmtId="0" fontId="3" fillId="43" borderId="0" xfId="0" applyNumberFormat="1" applyFont="1" applyFill="1" applyBorder="1" applyAlignment="1">
      <alignment/>
    </xf>
    <xf numFmtId="0" fontId="4" fillId="0" borderId="0" xfId="0" applyFont="1"/>
    <xf numFmtId="0" fontId="4" fillId="0" borderId="0" xfId="0" applyFont="1" applyAlignment="1">
      <alignment/>
    </xf>
    <xf numFmtId="0" fontId="4" fillId="43" borderId="0" xfId="0" applyFont="1" applyFill="1"/>
    <xf numFmtId="0" fontId="4" fillId="0" borderId="0" xfId="0" applyFont="1" applyBorder="1"/>
    <xf numFmtId="3" fontId="3" fillId="0" borderId="23" xfId="0" applyNumberFormat="1" applyFont="1" applyFill="1" applyBorder="1" applyAlignment="1">
      <alignment/>
    </xf>
    <xf numFmtId="0" fontId="3" fillId="0" borderId="23" xfId="0" applyNumberFormat="1" applyFont="1" applyFill="1" applyBorder="1" applyAlignment="1">
      <alignment/>
    </xf>
    <xf numFmtId="3" fontId="3" fillId="0" borderId="24" xfId="0" applyNumberFormat="1" applyFont="1" applyFill="1" applyBorder="1" applyAlignment="1">
      <alignment/>
    </xf>
    <xf numFmtId="0" fontId="5" fillId="10" borderId="25" xfId="0" applyNumberFormat="1" applyFont="1" applyFill="1" applyBorder="1" applyAlignment="1">
      <alignment horizontal="center"/>
    </xf>
    <xf numFmtId="0" fontId="5" fillId="43" borderId="26" xfId="0" applyNumberFormat="1" applyFont="1" applyFill="1" applyBorder="1" applyAlignment="1">
      <alignment horizontal="left"/>
    </xf>
    <xf numFmtId="0" fontId="5" fillId="43" borderId="27" xfId="0" applyNumberFormat="1" applyFont="1" applyFill="1" applyBorder="1" applyAlignment="1">
      <alignment horizontal="left"/>
    </xf>
    <xf numFmtId="3" fontId="3" fillId="0" borderId="26" xfId="0" applyNumberFormat="1" applyFont="1" applyFill="1" applyBorder="1" applyAlignment="1">
      <alignment/>
    </xf>
    <xf numFmtId="3" fontId="3" fillId="0" borderId="28" xfId="0" applyNumberFormat="1" applyFont="1" applyFill="1" applyBorder="1" applyAlignment="1">
      <alignment/>
    </xf>
    <xf numFmtId="0" fontId="6" fillId="10" borderId="29" xfId="0" applyFont="1" applyFill="1" applyBorder="1" applyAlignment="1">
      <alignment horizontal="center" vertical="top" wrapText="1"/>
    </xf>
    <xf numFmtId="0" fontId="5" fillId="43" borderId="30" xfId="0" applyNumberFormat="1" applyFont="1" applyFill="1" applyBorder="1" applyAlignment="1">
      <alignment horizontal="left"/>
    </xf>
    <xf numFmtId="3" fontId="3" fillId="0" borderId="30" xfId="0" applyNumberFormat="1" applyFont="1" applyFill="1" applyBorder="1" applyAlignment="1">
      <alignment/>
    </xf>
    <xf numFmtId="0" fontId="5" fillId="11" borderId="31" xfId="0" applyNumberFormat="1" applyFont="1" applyFill="1" applyBorder="1" applyAlignment="1">
      <alignment horizontal="left"/>
    </xf>
    <xf numFmtId="3" fontId="3" fillId="11" borderId="32" xfId="0" applyNumberFormat="1" applyFont="1" applyFill="1" applyBorder="1" applyAlignment="1">
      <alignment/>
    </xf>
    <xf numFmtId="0" fontId="5" fillId="11" borderId="26" xfId="0" applyNumberFormat="1" applyFont="1" applyFill="1" applyBorder="1" applyAlignment="1">
      <alignment horizontal="left"/>
    </xf>
    <xf numFmtId="3" fontId="3" fillId="11" borderId="23" xfId="0" applyNumberFormat="1" applyFont="1" applyFill="1" applyBorder="1" applyAlignment="1">
      <alignment/>
    </xf>
    <xf numFmtId="0" fontId="5" fillId="10" borderId="33" xfId="0" applyNumberFormat="1" applyFont="1" applyFill="1" applyBorder="1" applyAlignment="1">
      <alignment horizontal="center"/>
    </xf>
    <xf numFmtId="0" fontId="6" fillId="10" borderId="34" xfId="0" applyFont="1" applyFill="1" applyBorder="1" applyAlignment="1">
      <alignment horizontal="center" vertical="top" wrapText="1"/>
    </xf>
    <xf numFmtId="0" fontId="6" fillId="10" borderId="35" xfId="0" applyFont="1" applyFill="1" applyBorder="1" applyAlignment="1">
      <alignment horizontal="center" vertical="top" wrapText="1"/>
    </xf>
    <xf numFmtId="0" fontId="3" fillId="0" borderId="0" xfId="0" applyFont="1" applyAlignment="1">
      <alignment/>
    </xf>
    <xf numFmtId="0" fontId="5" fillId="0" borderId="0" xfId="0" applyFont="1" applyAlignment="1">
      <alignment horizontal="left"/>
    </xf>
    <xf numFmtId="3" fontId="3" fillId="0" borderId="36" xfId="0" applyNumberFormat="1" applyFont="1" applyFill="1" applyBorder="1" applyAlignment="1">
      <alignment/>
    </xf>
    <xf numFmtId="3" fontId="3" fillId="0" borderId="37" xfId="0" applyNumberFormat="1" applyFont="1" applyFill="1" applyBorder="1" applyAlignment="1">
      <alignment/>
    </xf>
    <xf numFmtId="0" fontId="3" fillId="0" borderId="37" xfId="0" applyNumberFormat="1" applyFont="1" applyFill="1" applyBorder="1" applyAlignment="1">
      <alignment/>
    </xf>
    <xf numFmtId="3" fontId="3" fillId="0" borderId="38" xfId="0" applyNumberFormat="1" applyFont="1" applyFill="1" applyBorder="1" applyAlignment="1">
      <alignment/>
    </xf>
    <xf numFmtId="3" fontId="3" fillId="11" borderId="37" xfId="0" applyNumberFormat="1" applyFont="1" applyFill="1" applyBorder="1" applyAlignment="1">
      <alignment/>
    </xf>
    <xf numFmtId="3" fontId="3" fillId="0" borderId="39" xfId="0" applyNumberFormat="1" applyFont="1" applyFill="1" applyBorder="1" applyAlignment="1">
      <alignment/>
    </xf>
    <xf numFmtId="0" fontId="4" fillId="0" borderId="0" xfId="0" applyFont="1" applyAlignment="1">
      <alignment horizontal="left"/>
    </xf>
    <xf numFmtId="0" fontId="5" fillId="10" borderId="40" xfId="0" applyNumberFormat="1" applyFont="1" applyFill="1" applyBorder="1" applyAlignment="1">
      <alignment horizontal="center" vertical="center" wrapText="1"/>
    </xf>
    <xf numFmtId="0" fontId="5" fillId="10" borderId="40" xfId="0" applyNumberFormat="1" applyFont="1" applyFill="1" applyBorder="1" applyAlignment="1">
      <alignment horizontal="center" vertical="top" wrapText="1"/>
    </xf>
    <xf numFmtId="0" fontId="5" fillId="43" borderId="41" xfId="0" applyNumberFormat="1" applyFont="1" applyFill="1" applyBorder="1" applyAlignment="1">
      <alignment horizontal="left"/>
    </xf>
    <xf numFmtId="3" fontId="3" fillId="0" borderId="41" xfId="0" applyNumberFormat="1" applyFont="1" applyFill="1" applyBorder="1" applyAlignment="1">
      <alignment/>
    </xf>
    <xf numFmtId="3" fontId="3" fillId="11" borderId="26" xfId="0" applyNumberFormat="1" applyFont="1" applyFill="1" applyBorder="1" applyAlignment="1">
      <alignment/>
    </xf>
    <xf numFmtId="0" fontId="5" fillId="43" borderId="42" xfId="0" applyNumberFormat="1" applyFont="1" applyFill="1" applyBorder="1" applyAlignment="1">
      <alignment horizontal="left"/>
    </xf>
    <xf numFmtId="3" fontId="3" fillId="0" borderId="42" xfId="0" applyNumberFormat="1" applyFont="1" applyFill="1" applyBorder="1" applyAlignment="1">
      <alignment/>
    </xf>
    <xf numFmtId="0" fontId="6" fillId="10" borderId="33" xfId="0" applyFont="1" applyFill="1" applyBorder="1" applyAlignment="1">
      <alignment horizontal="center"/>
    </xf>
    <xf numFmtId="0" fontId="6" fillId="10" borderId="33" xfId="0" applyFont="1" applyFill="1" applyBorder="1" applyAlignment="1">
      <alignment horizontal="center" vertical="top" wrapText="1"/>
    </xf>
    <xf numFmtId="0" fontId="3" fillId="0" borderId="0" xfId="0" applyFont="1"/>
    <xf numFmtId="3" fontId="3" fillId="11" borderId="43" xfId="0" applyNumberFormat="1" applyFont="1" applyFill="1" applyBorder="1" applyAlignment="1">
      <alignment/>
    </xf>
    <xf numFmtId="0" fontId="6" fillId="10" borderId="0" xfId="0" applyFont="1" applyFill="1" applyBorder="1" applyAlignment="1">
      <alignment horizontal="center"/>
    </xf>
    <xf numFmtId="3" fontId="3" fillId="11" borderId="0" xfId="0" applyNumberFormat="1" applyFont="1" applyFill="1" applyBorder="1" applyAlignment="1">
      <alignment/>
    </xf>
    <xf numFmtId="3" fontId="3" fillId="0" borderId="0" xfId="0" applyNumberFormat="1" applyFont="1" applyFill="1" applyBorder="1" applyAlignment="1">
      <alignment/>
    </xf>
    <xf numFmtId="0" fontId="6" fillId="10" borderId="35" xfId="0" applyFont="1" applyFill="1" applyBorder="1" applyAlignment="1">
      <alignment horizontal="center" vertical="center" wrapText="1"/>
    </xf>
    <xf numFmtId="3" fontId="3" fillId="43" borderId="23" xfId="0" applyNumberFormat="1" applyFont="1" applyFill="1" applyBorder="1" applyAlignment="1">
      <alignment/>
    </xf>
    <xf numFmtId="3" fontId="4" fillId="0" borderId="0" xfId="0" applyNumberFormat="1" applyFont="1"/>
    <xf numFmtId="3" fontId="3" fillId="43" borderId="0" xfId="0" applyNumberFormat="1" applyFont="1" applyFill="1" applyBorder="1" applyAlignment="1">
      <alignment/>
    </xf>
    <xf numFmtId="168" fontId="3" fillId="0" borderId="44" xfId="0" applyNumberFormat="1" applyFont="1" applyFill="1" applyBorder="1" applyAlignment="1">
      <alignment/>
    </xf>
    <xf numFmtId="168" fontId="3" fillId="0" borderId="23" xfId="0" applyNumberFormat="1" applyFont="1" applyFill="1" applyBorder="1" applyAlignment="1">
      <alignment/>
    </xf>
    <xf numFmtId="168" fontId="3" fillId="0" borderId="37" xfId="0" applyNumberFormat="1" applyFont="1" applyFill="1" applyBorder="1" applyAlignment="1">
      <alignment/>
    </xf>
    <xf numFmtId="168" fontId="3" fillId="0" borderId="38" xfId="0" applyNumberFormat="1" applyFont="1" applyFill="1" applyBorder="1" applyAlignment="1">
      <alignment/>
    </xf>
    <xf numFmtId="0" fontId="3" fillId="0" borderId="24" xfId="0" applyNumberFormat="1" applyFont="1" applyFill="1" applyBorder="1" applyAlignment="1">
      <alignment/>
    </xf>
    <xf numFmtId="168" fontId="3" fillId="0" borderId="26" xfId="0" applyNumberFormat="1" applyFont="1" applyFill="1" applyBorder="1" applyAlignment="1">
      <alignment/>
    </xf>
    <xf numFmtId="0" fontId="3" fillId="0" borderId="26" xfId="0" applyNumberFormat="1" applyFont="1" applyFill="1" applyBorder="1" applyAlignment="1">
      <alignment/>
    </xf>
    <xf numFmtId="0" fontId="3" fillId="0" borderId="38" xfId="0" applyNumberFormat="1" applyFont="1" applyFill="1" applyBorder="1" applyAlignment="1">
      <alignment/>
    </xf>
    <xf numFmtId="168" fontId="3" fillId="0" borderId="28" xfId="0" applyNumberFormat="1" applyFont="1" applyFill="1" applyBorder="1" applyAlignment="1">
      <alignment/>
    </xf>
    <xf numFmtId="0" fontId="5" fillId="10" borderId="35" xfId="0" applyNumberFormat="1" applyFont="1" applyFill="1" applyBorder="1" applyAlignment="1">
      <alignment horizontal="center"/>
    </xf>
    <xf numFmtId="168" fontId="3" fillId="0" borderId="36" xfId="0" applyNumberFormat="1" applyFont="1" applyFill="1" applyBorder="1" applyAlignment="1">
      <alignment/>
    </xf>
    <xf numFmtId="0" fontId="5" fillId="0" borderId="0" xfId="20" applyFont="1" applyBorder="1">
      <alignment/>
      <protection/>
    </xf>
    <xf numFmtId="0" fontId="3" fillId="0" borderId="0" xfId="20" applyFont="1">
      <alignment/>
      <protection/>
    </xf>
    <xf numFmtId="168" fontId="3" fillId="0" borderId="42" xfId="20" applyNumberFormat="1" applyFont="1" applyFill="1" applyBorder="1" applyAlignment="1">
      <alignment horizontal="center"/>
      <protection/>
    </xf>
    <xf numFmtId="168" fontId="4" fillId="0" borderId="42" xfId="0" applyNumberFormat="1" applyFont="1" applyBorder="1" applyAlignment="1">
      <alignment horizontal="center"/>
    </xf>
    <xf numFmtId="168" fontId="4" fillId="0" borderId="42" xfId="0" applyNumberFormat="1" applyFont="1" applyFill="1" applyBorder="1" applyAlignment="1">
      <alignment horizontal="center"/>
    </xf>
    <xf numFmtId="168" fontId="4" fillId="0" borderId="0" xfId="0" applyNumberFormat="1" applyFont="1"/>
    <xf numFmtId="0" fontId="5" fillId="10" borderId="31" xfId="20" applyFont="1" applyFill="1" applyBorder="1" applyAlignment="1">
      <alignment horizontal="center"/>
      <protection/>
    </xf>
    <xf numFmtId="0" fontId="5" fillId="10" borderId="43" xfId="20" applyFont="1" applyFill="1" applyBorder="1" applyAlignment="1">
      <alignment horizontal="center" wrapText="1"/>
      <protection/>
    </xf>
    <xf numFmtId="0" fontId="5" fillId="10" borderId="43" xfId="20" applyFont="1" applyFill="1" applyBorder="1" applyAlignment="1">
      <alignment horizontal="center" vertical="center" wrapText="1"/>
      <protection/>
    </xf>
    <xf numFmtId="0" fontId="5" fillId="0" borderId="26" xfId="20" applyNumberFormat="1" applyFont="1" applyFill="1" applyBorder="1" applyAlignment="1">
      <alignment horizontal="left"/>
      <protection/>
    </xf>
    <xf numFmtId="0" fontId="5" fillId="0" borderId="26" xfId="20" applyFont="1" applyFill="1" applyBorder="1" applyAlignment="1">
      <alignment horizontal="left"/>
      <protection/>
    </xf>
    <xf numFmtId="0" fontId="6" fillId="0" borderId="26" xfId="0" applyFont="1" applyBorder="1" applyAlignment="1">
      <alignment horizontal="left"/>
    </xf>
    <xf numFmtId="0" fontId="5" fillId="0" borderId="26" xfId="20" applyFont="1" applyBorder="1" applyAlignment="1">
      <alignment horizontal="left"/>
      <protection/>
    </xf>
    <xf numFmtId="0" fontId="6" fillId="0" borderId="26" xfId="0" applyFont="1" applyFill="1" applyBorder="1" applyAlignment="1">
      <alignment horizontal="left"/>
    </xf>
    <xf numFmtId="0" fontId="5" fillId="43" borderId="0" xfId="0" applyNumberFormat="1" applyFont="1" applyFill="1" applyBorder="1" applyAlignment="1">
      <alignment horizontal="left"/>
    </xf>
    <xf numFmtId="0" fontId="5" fillId="10" borderId="45" xfId="21" applyNumberFormat="1" applyFont="1" applyFill="1" applyBorder="1" applyAlignment="1">
      <alignment horizontal="center"/>
      <protection/>
    </xf>
    <xf numFmtId="168" fontId="3" fillId="0" borderId="23" xfId="21" applyNumberFormat="1" applyFont="1" applyFill="1" applyBorder="1" applyAlignment="1">
      <alignment/>
      <protection/>
    </xf>
    <xf numFmtId="168" fontId="3" fillId="0" borderId="24" xfId="21" applyNumberFormat="1" applyFont="1" applyFill="1" applyBorder="1" applyAlignment="1">
      <alignment/>
      <protection/>
    </xf>
    <xf numFmtId="168" fontId="3" fillId="11" borderId="23" xfId="21" applyNumberFormat="1" applyFont="1" applyFill="1" applyBorder="1" applyAlignment="1">
      <alignment/>
      <protection/>
    </xf>
    <xf numFmtId="170" fontId="3" fillId="43" borderId="0" xfId="65" applyNumberFormat="1" applyFont="1" applyFill="1" applyBorder="1" applyAlignment="1" applyProtection="1">
      <alignment horizontal="right"/>
      <protection locked="0"/>
    </xf>
    <xf numFmtId="169" fontId="9" fillId="38" borderId="0" xfId="65" applyNumberFormat="1" applyFont="1" applyFill="1" applyBorder="1" applyAlignment="1">
      <alignment horizontal="center" wrapText="1"/>
    </xf>
    <xf numFmtId="169" fontId="3" fillId="43" borderId="0" xfId="65" applyNumberFormat="1" applyFont="1" applyFill="1" applyBorder="1" applyAlignment="1">
      <alignment vertical="top" wrapText="1"/>
    </xf>
    <xf numFmtId="171" fontId="9" fillId="38" borderId="0" xfId="65" applyNumberFormat="1" applyFont="1" applyFill="1" applyBorder="1" applyAlignment="1" applyProtection="1">
      <alignment horizontal="right"/>
      <protection locked="0"/>
    </xf>
    <xf numFmtId="170" fontId="5" fillId="43" borderId="0" xfId="65" applyNumberFormat="1" applyFont="1" applyFill="1" applyBorder="1" applyAlignment="1" applyProtection="1">
      <alignment horizontal="right"/>
      <protection locked="0"/>
    </xf>
    <xf numFmtId="0" fontId="9" fillId="0" borderId="0" xfId="64" applyFont="1" applyBorder="1">
      <alignment/>
      <protection/>
    </xf>
    <xf numFmtId="170" fontId="5" fillId="44" borderId="0" xfId="65" applyNumberFormat="1" applyFont="1" applyFill="1" applyBorder="1" applyAlignment="1" applyProtection="1">
      <alignment horizontal="right"/>
      <protection locked="0"/>
    </xf>
    <xf numFmtId="0" fontId="6" fillId="10" borderId="0" xfId="0" applyFont="1" applyFill="1" applyBorder="1" applyAlignment="1">
      <alignment horizontal="center" vertical="top" wrapText="1"/>
    </xf>
    <xf numFmtId="168" fontId="3" fillId="0" borderId="43" xfId="0" applyNumberFormat="1" applyFont="1" applyFill="1" applyBorder="1" applyAlignment="1">
      <alignment/>
    </xf>
    <xf numFmtId="171" fontId="5" fillId="43" borderId="0" xfId="64" applyNumberFormat="1" applyFont="1" applyFill="1" applyBorder="1" applyAlignment="1">
      <alignment horizontal="left"/>
      <protection/>
    </xf>
    <xf numFmtId="1" fontId="3" fillId="43" borderId="0" xfId="65" applyNumberFormat="1" applyFont="1" applyFill="1" applyBorder="1" applyAlignment="1" applyProtection="1" quotePrefix="1">
      <alignment horizontal="center" vertical="top" wrapText="1"/>
      <protection locked="0"/>
    </xf>
    <xf numFmtId="0" fontId="9" fillId="0" borderId="0" xfId="64" applyFont="1" applyFill="1" applyBorder="1">
      <alignment/>
      <protection/>
    </xf>
    <xf numFmtId="171" fontId="3" fillId="43" borderId="0" xfId="64" applyNumberFormat="1" applyFont="1" applyFill="1" applyBorder="1" applyAlignment="1">
      <alignment horizontal="left"/>
      <protection/>
    </xf>
    <xf numFmtId="171" fontId="30" fillId="0" borderId="0" xfId="64" applyNumberFormat="1" applyFont="1" applyBorder="1">
      <alignment/>
      <protection/>
    </xf>
    <xf numFmtId="0" fontId="28" fillId="0" borderId="0" xfId="63" applyFont="1" applyFill="1" applyBorder="1" applyAlignment="1" applyProtection="1">
      <alignment/>
      <protection/>
    </xf>
    <xf numFmtId="0" fontId="9" fillId="0" borderId="0" xfId="64" applyFont="1" applyBorder="1" applyAlignment="1">
      <alignment/>
      <protection/>
    </xf>
    <xf numFmtId="0" fontId="9" fillId="0" borderId="0" xfId="64" applyFont="1" applyFill="1" applyBorder="1" applyAlignment="1">
      <alignment/>
      <protection/>
    </xf>
    <xf numFmtId="0" fontId="3" fillId="43" borderId="0" xfId="64" applyFont="1" applyFill="1" applyBorder="1" applyAlignment="1">
      <alignment horizontal="center"/>
      <protection/>
    </xf>
    <xf numFmtId="0" fontId="3" fillId="43" borderId="0" xfId="64" applyFont="1" applyFill="1" applyBorder="1" applyAlignment="1">
      <alignment vertical="top"/>
      <protection/>
    </xf>
    <xf numFmtId="169" fontId="3" fillId="43" borderId="0" xfId="65" applyNumberFormat="1" applyFont="1" applyFill="1" applyBorder="1"/>
    <xf numFmtId="169" fontId="9" fillId="38" borderId="0" xfId="65" applyNumberFormat="1" applyFont="1" applyFill="1" applyBorder="1"/>
    <xf numFmtId="169" fontId="3" fillId="43" borderId="0" xfId="65" applyNumberFormat="1" applyFont="1" applyFill="1" applyBorder="1" applyAlignment="1">
      <alignment horizontal="center" vertical="top" wrapText="1"/>
    </xf>
    <xf numFmtId="169" fontId="3" fillId="43" borderId="0" xfId="65" applyNumberFormat="1" applyFont="1" applyFill="1" applyBorder="1" applyAlignment="1" applyProtection="1">
      <alignment vertical="top"/>
      <protection/>
    </xf>
    <xf numFmtId="0" fontId="5" fillId="43" borderId="0" xfId="64" applyFont="1" applyFill="1" applyBorder="1">
      <alignment/>
      <protection/>
    </xf>
    <xf numFmtId="171" fontId="3" fillId="43" borderId="0" xfId="66" applyNumberFormat="1" applyFont="1" applyFill="1" applyBorder="1" applyAlignment="1">
      <alignment horizontal="left"/>
      <protection/>
    </xf>
    <xf numFmtId="172" fontId="5" fillId="43" borderId="0" xfId="67" applyNumberFormat="1" applyFont="1" applyFill="1" applyBorder="1" applyAlignment="1" applyProtection="1">
      <alignment horizontal="right"/>
      <protection/>
    </xf>
    <xf numFmtId="0" fontId="5" fillId="10" borderId="40" xfId="64" applyFont="1" applyFill="1" applyBorder="1" applyAlignment="1">
      <alignment horizontal="center" vertical="top" wrapText="1"/>
      <protection/>
    </xf>
    <xf numFmtId="169" fontId="5" fillId="10" borderId="40" xfId="65" applyNumberFormat="1" applyFont="1" applyFill="1" applyBorder="1" applyAlignment="1">
      <alignment horizontal="center" vertical="top" wrapText="1"/>
    </xf>
    <xf numFmtId="169" fontId="5" fillId="10" borderId="40" xfId="65" applyNumberFormat="1" applyFont="1" applyFill="1" applyBorder="1" applyAlignment="1" applyProtection="1">
      <alignment horizontal="center"/>
      <protection/>
    </xf>
    <xf numFmtId="173" fontId="6" fillId="43" borderId="46" xfId="68" applyFont="1" applyFill="1" applyBorder="1" applyAlignment="1">
      <alignment horizontal="left"/>
    </xf>
    <xf numFmtId="173" fontId="6" fillId="43" borderId="42" xfId="68" applyFont="1" applyFill="1" applyBorder="1" applyAlignment="1">
      <alignment horizontal="left"/>
    </xf>
    <xf numFmtId="173" fontId="6" fillId="43" borderId="39" xfId="68" applyFont="1" applyFill="1" applyBorder="1" applyAlignment="1">
      <alignment horizontal="left"/>
    </xf>
    <xf numFmtId="0" fontId="5" fillId="10" borderId="43" xfId="0" applyNumberFormat="1" applyFont="1" applyFill="1" applyBorder="1" applyAlignment="1">
      <alignment horizontal="center" vertical="top"/>
    </xf>
    <xf numFmtId="0" fontId="5" fillId="10" borderId="43" xfId="0" applyNumberFormat="1" applyFont="1" applyFill="1" applyBorder="1" applyAlignment="1">
      <alignment horizontal="center" vertical="top" wrapText="1"/>
    </xf>
    <xf numFmtId="0" fontId="6" fillId="10" borderId="43" xfId="0" applyFont="1" applyFill="1" applyBorder="1" applyAlignment="1">
      <alignment horizontal="center" vertical="top" wrapText="1"/>
    </xf>
    <xf numFmtId="168" fontId="3" fillId="0" borderId="27" xfId="0" applyNumberFormat="1" applyFont="1" applyFill="1" applyBorder="1" applyAlignment="1">
      <alignment/>
    </xf>
    <xf numFmtId="174" fontId="4" fillId="0" borderId="0" xfId="0" applyNumberFormat="1" applyFont="1"/>
    <xf numFmtId="0" fontId="3" fillId="0" borderId="0" xfId="0" applyFont="1" applyAlignment="1">
      <alignment horizontal="left"/>
    </xf>
    <xf numFmtId="174" fontId="4" fillId="11" borderId="26" xfId="68" applyNumberFormat="1" applyFont="1" applyFill="1" applyBorder="1" applyAlignment="1">
      <alignment horizontal="right"/>
    </xf>
    <xf numFmtId="174" fontId="4" fillId="11" borderId="23" xfId="68" applyNumberFormat="1" applyFont="1" applyFill="1" applyBorder="1" applyAlignment="1">
      <alignment horizontal="right"/>
    </xf>
    <xf numFmtId="174" fontId="4" fillId="0" borderId="28" xfId="68" applyNumberFormat="1" applyFont="1" applyBorder="1" applyAlignment="1">
      <alignment horizontal="right"/>
    </xf>
    <xf numFmtId="174" fontId="4" fillId="0" borderId="36" xfId="68" applyNumberFormat="1" applyFont="1" applyBorder="1" applyAlignment="1">
      <alignment horizontal="right"/>
    </xf>
    <xf numFmtId="174" fontId="4" fillId="0" borderId="23" xfId="68" applyNumberFormat="1" applyFont="1" applyBorder="1" applyAlignment="1">
      <alignment horizontal="right"/>
    </xf>
    <xf numFmtId="174" fontId="4" fillId="0" borderId="47" xfId="68" applyNumberFormat="1" applyFont="1" applyBorder="1" applyAlignment="1">
      <alignment horizontal="right"/>
    </xf>
    <xf numFmtId="174" fontId="4" fillId="0" borderId="26" xfId="68" applyNumberFormat="1" applyFont="1" applyBorder="1" applyAlignment="1">
      <alignment horizontal="right"/>
    </xf>
    <xf numFmtId="174" fontId="4" fillId="0" borderId="42" xfId="68" applyNumberFormat="1" applyFont="1" applyBorder="1" applyAlignment="1">
      <alignment horizontal="right"/>
    </xf>
    <xf numFmtId="0" fontId="5" fillId="10" borderId="40" xfId="0" applyNumberFormat="1" applyFont="1" applyFill="1" applyBorder="1" applyAlignment="1">
      <alignment horizontal="center"/>
    </xf>
    <xf numFmtId="0" fontId="5" fillId="43" borderId="31" xfId="0" applyNumberFormat="1" applyFont="1" applyFill="1" applyBorder="1" applyAlignment="1">
      <alignment horizontal="left"/>
    </xf>
    <xf numFmtId="173" fontId="4" fillId="43" borderId="48" xfId="68" applyFont="1" applyFill="1" applyBorder="1" applyAlignment="1" applyProtection="1">
      <alignment horizontal="right"/>
      <protection locked="0"/>
    </xf>
    <xf numFmtId="173" fontId="4" fillId="43" borderId="46" xfId="68" applyFont="1" applyFill="1" applyBorder="1" applyAlignment="1" applyProtection="1">
      <alignment horizontal="right"/>
      <protection locked="0"/>
    </xf>
    <xf numFmtId="169" fontId="5" fillId="43" borderId="0" xfId="65" applyNumberFormat="1" applyFont="1" applyFill="1" applyBorder="1" applyAlignment="1" applyProtection="1">
      <alignment horizontal="left" vertical="top" wrapText="1"/>
      <protection/>
    </xf>
    <xf numFmtId="173" fontId="4" fillId="43" borderId="23" xfId="68" applyFont="1" applyFill="1" applyBorder="1" applyAlignment="1" applyProtection="1">
      <alignment horizontal="right"/>
      <protection locked="0"/>
    </xf>
    <xf numFmtId="173" fontId="4" fillId="43" borderId="42" xfId="68" applyFont="1" applyFill="1" applyBorder="1" applyAlignment="1" applyProtection="1">
      <alignment horizontal="right"/>
      <protection locked="0"/>
    </xf>
    <xf numFmtId="173" fontId="4" fillId="43" borderId="24" xfId="68" applyFont="1" applyFill="1" applyBorder="1" applyAlignment="1" applyProtection="1">
      <alignment horizontal="right"/>
      <protection locked="0"/>
    </xf>
    <xf numFmtId="173" fontId="4" fillId="43" borderId="39" xfId="68" applyFont="1" applyFill="1" applyBorder="1" applyAlignment="1" applyProtection="1">
      <alignment horizontal="right"/>
      <protection locked="0"/>
    </xf>
    <xf numFmtId="173" fontId="4" fillId="43" borderId="0" xfId="68" applyFont="1" applyFill="1" applyBorder="1" applyAlignment="1">
      <alignment horizontal="right"/>
    </xf>
    <xf numFmtId="0" fontId="5" fillId="10" borderId="43" xfId="0" applyNumberFormat="1" applyFont="1" applyFill="1" applyBorder="1" applyAlignment="1">
      <alignment horizontal="center"/>
    </xf>
    <xf numFmtId="0" fontId="5" fillId="10" borderId="43" xfId="0" applyFont="1" applyFill="1" applyBorder="1" applyAlignment="1">
      <alignment horizontal="center" wrapText="1"/>
    </xf>
    <xf numFmtId="0" fontId="4" fillId="0" borderId="30" xfId="0" applyFont="1" applyBorder="1" applyAlignment="1">
      <alignment horizontal="left"/>
    </xf>
    <xf numFmtId="0" fontId="6" fillId="10" borderId="49" xfId="0" applyFont="1" applyFill="1" applyBorder="1" applyAlignment="1">
      <alignment horizontal="left" vertical="top" wrapText="1"/>
    </xf>
    <xf numFmtId="0" fontId="4" fillId="0" borderId="26" xfId="0" applyFont="1" applyBorder="1" applyAlignment="1">
      <alignment horizontal="left"/>
    </xf>
    <xf numFmtId="0" fontId="4" fillId="0" borderId="27" xfId="0" applyFont="1" applyBorder="1" applyAlignment="1">
      <alignment horizontal="left"/>
    </xf>
    <xf numFmtId="0" fontId="5" fillId="10" borderId="32" xfId="0" applyNumberFormat="1" applyFont="1" applyFill="1" applyBorder="1" applyAlignment="1">
      <alignment horizontal="center"/>
    </xf>
    <xf numFmtId="0" fontId="5" fillId="10" borderId="50" xfId="0" applyNumberFormat="1" applyFont="1" applyFill="1" applyBorder="1" applyAlignment="1">
      <alignment horizontal="center"/>
    </xf>
    <xf numFmtId="0" fontId="5" fillId="43" borderId="23" xfId="0" applyNumberFormat="1" applyFont="1" applyFill="1" applyBorder="1" applyAlignment="1">
      <alignment horizontal="left"/>
    </xf>
    <xf numFmtId="0" fontId="5" fillId="43" borderId="24" xfId="0" applyNumberFormat="1" applyFont="1" applyFill="1" applyBorder="1" applyAlignment="1">
      <alignment horizontal="left"/>
    </xf>
    <xf numFmtId="0" fontId="5" fillId="11" borderId="23" xfId="0" applyNumberFormat="1" applyFont="1" applyFill="1" applyBorder="1" applyAlignment="1">
      <alignment horizontal="left"/>
    </xf>
    <xf numFmtId="168" fontId="3" fillId="11" borderId="37" xfId="0" applyNumberFormat="1" applyFont="1" applyFill="1" applyBorder="1" applyAlignment="1">
      <alignment/>
    </xf>
    <xf numFmtId="168" fontId="3" fillId="11" borderId="23" xfId="0" applyNumberFormat="1" applyFont="1" applyFill="1" applyBorder="1" applyAlignment="1">
      <alignment/>
    </xf>
    <xf numFmtId="0" fontId="5" fillId="10" borderId="34" xfId="0" applyNumberFormat="1" applyFont="1" applyFill="1" applyBorder="1" applyAlignment="1">
      <alignment horizontal="left"/>
    </xf>
    <xf numFmtId="168" fontId="3" fillId="45" borderId="23" xfId="0" applyNumberFormat="1" applyFont="1" applyFill="1" applyBorder="1" applyAlignment="1">
      <alignment/>
    </xf>
    <xf numFmtId="168" fontId="3" fillId="45" borderId="37" xfId="0" applyNumberFormat="1" applyFont="1" applyFill="1" applyBorder="1" applyAlignment="1">
      <alignment/>
    </xf>
    <xf numFmtId="169" fontId="3" fillId="43" borderId="0" xfId="65" applyNumberFormat="1" applyFont="1" applyFill="1" applyBorder="1" applyAlignment="1" applyProtection="1">
      <alignment horizontal="left" vertical="top"/>
      <protection/>
    </xf>
    <xf numFmtId="3" fontId="4" fillId="0" borderId="23" xfId="0" applyNumberFormat="1" applyFont="1" applyBorder="1"/>
    <xf numFmtId="3" fontId="4" fillId="0" borderId="37" xfId="0" applyNumberFormat="1" applyFont="1" applyBorder="1"/>
    <xf numFmtId="0" fontId="5" fillId="11" borderId="27" xfId="0" applyNumberFormat="1" applyFont="1" applyFill="1" applyBorder="1" applyAlignment="1">
      <alignment horizontal="left"/>
    </xf>
    <xf numFmtId="174" fontId="4" fillId="11" borderId="27" xfId="68" applyNumberFormat="1" applyFont="1" applyFill="1" applyBorder="1" applyAlignment="1">
      <alignment horizontal="right"/>
    </xf>
    <xf numFmtId="174" fontId="4" fillId="11" borderId="24" xfId="68" applyNumberFormat="1" applyFont="1" applyFill="1" applyBorder="1" applyAlignment="1">
      <alignment horizontal="right"/>
    </xf>
    <xf numFmtId="0" fontId="6" fillId="10" borderId="0" xfId="0" applyFont="1" applyFill="1" applyBorder="1" applyAlignment="1">
      <alignment horizontal="center" vertical="center" wrapText="1"/>
    </xf>
    <xf numFmtId="0" fontId="4" fillId="0" borderId="0" xfId="0" applyFont="1" applyAlignment="1">
      <alignment horizontal="left" vertical="center"/>
    </xf>
    <xf numFmtId="0" fontId="5" fillId="0" borderId="27" xfId="20" applyFont="1" applyFill="1" applyBorder="1" applyAlignment="1">
      <alignment horizontal="left"/>
      <protection/>
    </xf>
    <xf numFmtId="168" fontId="5" fillId="0" borderId="42" xfId="20" applyNumberFormat="1" applyFont="1" applyBorder="1" applyAlignment="1">
      <alignment horizontal="center"/>
      <protection/>
    </xf>
    <xf numFmtId="168" fontId="3" fillId="0" borderId="39" xfId="20" applyNumberFormat="1" applyFont="1" applyFill="1" applyBorder="1" applyAlignment="1">
      <alignment horizontal="center"/>
      <protection/>
    </xf>
    <xf numFmtId="0" fontId="32" fillId="0" borderId="0" xfId="0" applyFont="1" applyAlignment="1">
      <alignment horizontal="left"/>
    </xf>
    <xf numFmtId="168" fontId="3" fillId="0" borderId="30" xfId="0" applyNumberFormat="1" applyFont="1" applyFill="1" applyBorder="1" applyAlignment="1">
      <alignment/>
    </xf>
    <xf numFmtId="0" fontId="3" fillId="43" borderId="0" xfId="64" applyFont="1" applyFill="1" applyBorder="1" applyAlignment="1">
      <alignment/>
      <protection/>
    </xf>
    <xf numFmtId="0" fontId="9" fillId="0" borderId="0" xfId="64" applyNumberFormat="1" applyFont="1" applyFill="1" applyBorder="1" applyAlignment="1">
      <alignment/>
      <protection/>
    </xf>
    <xf numFmtId="3" fontId="3" fillId="15" borderId="30" xfId="0" applyNumberFormat="1" applyFont="1" applyFill="1" applyBorder="1" applyAlignment="1">
      <alignment/>
    </xf>
    <xf numFmtId="0" fontId="5" fillId="15" borderId="30" xfId="0" applyNumberFormat="1" applyFont="1" applyFill="1" applyBorder="1" applyAlignment="1">
      <alignment horizontal="left"/>
    </xf>
    <xf numFmtId="0" fontId="5" fillId="15" borderId="26" xfId="0" applyNumberFormat="1" applyFont="1" applyFill="1" applyBorder="1" applyAlignment="1">
      <alignment horizontal="left"/>
    </xf>
    <xf numFmtId="3" fontId="3" fillId="15" borderId="26" xfId="0" applyNumberFormat="1" applyFont="1" applyFill="1" applyBorder="1" applyAlignment="1">
      <alignment/>
    </xf>
    <xf numFmtId="0" fontId="5" fillId="15" borderId="41" xfId="0" applyNumberFormat="1" applyFont="1" applyFill="1" applyBorder="1" applyAlignment="1">
      <alignment horizontal="left"/>
    </xf>
    <xf numFmtId="3" fontId="3" fillId="15" borderId="41" xfId="0" applyNumberFormat="1" applyFont="1" applyFill="1" applyBorder="1" applyAlignment="1">
      <alignment/>
    </xf>
    <xf numFmtId="3" fontId="3" fillId="11" borderId="41" xfId="0" applyNumberFormat="1" applyFont="1" applyFill="1" applyBorder="1" applyAlignment="1">
      <alignment/>
    </xf>
    <xf numFmtId="0" fontId="8" fillId="0" borderId="0" xfId="0" applyFont="1"/>
    <xf numFmtId="0" fontId="7" fillId="43" borderId="0" xfId="0" applyNumberFormat="1" applyFont="1" applyFill="1" applyBorder="1" applyAlignment="1">
      <alignment/>
    </xf>
    <xf numFmtId="0" fontId="8" fillId="0" borderId="0" xfId="0" applyFont="1" applyAlignment="1">
      <alignment horizontal="left"/>
    </xf>
    <xf numFmtId="0" fontId="6" fillId="10" borderId="51" xfId="0" applyFont="1" applyFill="1" applyBorder="1" applyAlignment="1">
      <alignment horizontal="center"/>
    </xf>
    <xf numFmtId="0" fontId="6" fillId="10" borderId="27" xfId="0" applyFont="1" applyFill="1" applyBorder="1" applyAlignment="1">
      <alignment horizontal="center"/>
    </xf>
    <xf numFmtId="0" fontId="6" fillId="10" borderId="24" xfId="0" applyFont="1" applyFill="1" applyBorder="1" applyAlignment="1">
      <alignment horizontal="center"/>
    </xf>
    <xf numFmtId="171" fontId="3" fillId="43" borderId="26" xfId="0" applyNumberFormat="1" applyFont="1" applyFill="1" applyBorder="1" applyAlignment="1">
      <alignment horizontal="right" indent="2"/>
    </xf>
    <xf numFmtId="171" fontId="3" fillId="43" borderId="52" xfId="0" applyNumberFormat="1" applyFont="1" applyFill="1" applyBorder="1" applyAlignment="1">
      <alignment horizontal="right" indent="2"/>
    </xf>
    <xf numFmtId="171" fontId="3" fillId="43" borderId="42" xfId="0" applyNumberFormat="1" applyFont="1" applyFill="1" applyBorder="1" applyAlignment="1">
      <alignment horizontal="right" indent="2"/>
    </xf>
    <xf numFmtId="168" fontId="3" fillId="43" borderId="26" xfId="0" applyNumberFormat="1" applyFont="1" applyFill="1" applyBorder="1" applyAlignment="1">
      <alignment horizontal="right" indent="2"/>
    </xf>
    <xf numFmtId="168" fontId="3" fillId="43" borderId="53" xfId="0" applyNumberFormat="1" applyFont="1" applyFill="1" applyBorder="1" applyAlignment="1">
      <alignment horizontal="right" indent="2"/>
    </xf>
    <xf numFmtId="171" fontId="3" fillId="43" borderId="27" xfId="0" applyNumberFormat="1" applyFont="1" applyFill="1" applyBorder="1" applyAlignment="1">
      <alignment horizontal="right" vertical="center" indent="2"/>
    </xf>
    <xf numFmtId="171" fontId="3" fillId="43" borderId="39" xfId="0" applyNumberFormat="1" applyFont="1" applyFill="1" applyBorder="1" applyAlignment="1">
      <alignment horizontal="right" vertical="center" indent="2"/>
    </xf>
    <xf numFmtId="171" fontId="3" fillId="43" borderId="39" xfId="0" applyNumberFormat="1" applyFont="1" applyFill="1" applyBorder="1" applyAlignment="1">
      <alignment horizontal="right" indent="2"/>
    </xf>
    <xf numFmtId="168" fontId="3" fillId="43" borderId="27" xfId="0" applyNumberFormat="1" applyFont="1" applyFill="1" applyBorder="1" applyAlignment="1">
      <alignment horizontal="right" indent="2"/>
    </xf>
    <xf numFmtId="0" fontId="5" fillId="10" borderId="52" xfId="0" applyNumberFormat="1" applyFont="1" applyFill="1" applyBorder="1" applyAlignment="1">
      <alignment horizontal="center"/>
    </xf>
    <xf numFmtId="0" fontId="3" fillId="0" borderId="0" xfId="21" applyFont="1" applyAlignment="1">
      <alignment horizontal="left"/>
      <protection/>
    </xf>
    <xf numFmtId="0" fontId="5" fillId="0" borderId="42" xfId="21" applyFont="1" applyBorder="1" applyAlignment="1">
      <alignment horizontal="left"/>
      <protection/>
    </xf>
    <xf numFmtId="0" fontId="5" fillId="0" borderId="52" xfId="21" applyFont="1" applyBorder="1" applyAlignment="1">
      <alignment horizontal="left"/>
      <protection/>
    </xf>
    <xf numFmtId="0" fontId="5" fillId="0" borderId="54" xfId="21" applyFont="1" applyBorder="1" applyAlignment="1">
      <alignment horizontal="left"/>
      <protection/>
    </xf>
    <xf numFmtId="0" fontId="5" fillId="0" borderId="55" xfId="21" applyFont="1" applyBorder="1" applyAlignment="1">
      <alignment horizontal="left"/>
      <protection/>
    </xf>
    <xf numFmtId="0" fontId="7" fillId="0" borderId="0" xfId="21" applyFont="1">
      <alignment/>
      <protection/>
    </xf>
    <xf numFmtId="0" fontId="3" fillId="0" borderId="0" xfId="21" applyFont="1">
      <alignment/>
      <protection/>
    </xf>
    <xf numFmtId="0" fontId="5" fillId="10" borderId="40" xfId="21" applyFont="1" applyFill="1" applyBorder="1" applyAlignment="1">
      <alignment horizontal="left"/>
      <protection/>
    </xf>
    <xf numFmtId="0" fontId="5" fillId="10" borderId="51" xfId="21" applyFont="1" applyFill="1" applyBorder="1" applyAlignment="1">
      <alignment horizontal="left"/>
      <protection/>
    </xf>
    <xf numFmtId="0" fontId="5" fillId="10" borderId="51" xfId="21" applyFont="1" applyFill="1" applyBorder="1" applyAlignment="1">
      <alignment horizontal="center"/>
      <protection/>
    </xf>
    <xf numFmtId="0" fontId="5" fillId="0" borderId="0" xfId="21" applyFont="1" applyAlignment="1">
      <alignment horizontal="left"/>
      <protection/>
    </xf>
    <xf numFmtId="173" fontId="3" fillId="0" borderId="0" xfId="70" applyFont="1" applyAlignment="1">
      <alignment horizontal="right"/>
    </xf>
    <xf numFmtId="0" fontId="3" fillId="0" borderId="0" xfId="21" applyNumberFormat="1" applyFont="1" applyFill="1" applyBorder="1" applyAlignment="1">
      <alignment/>
      <protection/>
    </xf>
    <xf numFmtId="175" fontId="3" fillId="0" borderId="0" xfId="21" applyNumberFormat="1" applyFont="1" applyFill="1" applyBorder="1" applyAlignment="1">
      <alignment/>
      <protection/>
    </xf>
    <xf numFmtId="0" fontId="3" fillId="46" borderId="56" xfId="21" applyNumberFormat="1" applyFont="1" applyFill="1" applyBorder="1" applyAlignment="1">
      <alignment/>
      <protection/>
    </xf>
    <xf numFmtId="168" fontId="3" fillId="0" borderId="56" xfId="21" applyNumberFormat="1" applyFont="1" applyFill="1" applyBorder="1" applyAlignment="1">
      <alignment/>
      <protection/>
    </xf>
    <xf numFmtId="0" fontId="3" fillId="0" borderId="56" xfId="21" applyNumberFormat="1" applyFont="1" applyFill="1" applyBorder="1" applyAlignment="1">
      <alignment/>
      <protection/>
    </xf>
    <xf numFmtId="0" fontId="3" fillId="0" borderId="0" xfId="71" applyFont="1" applyAlignment="1">
      <alignment/>
      <protection/>
    </xf>
    <xf numFmtId="0" fontId="28" fillId="0" borderId="0" xfId="72" applyFont="1" applyAlignment="1">
      <alignment/>
    </xf>
    <xf numFmtId="176" fontId="3" fillId="0" borderId="0" xfId="71" applyNumberFormat="1" applyFont="1" applyAlignment="1">
      <alignment horizontal="center"/>
      <protection/>
    </xf>
    <xf numFmtId="171" fontId="3" fillId="0" borderId="0" xfId="71" applyNumberFormat="1" applyFont="1" applyAlignment="1">
      <alignment horizontal="center"/>
      <protection/>
    </xf>
    <xf numFmtId="0" fontId="3" fillId="0" borderId="0" xfId="71" applyFont="1">
      <alignment/>
      <protection/>
    </xf>
    <xf numFmtId="0" fontId="3" fillId="0" borderId="0" xfId="73" applyFont="1" applyAlignment="1">
      <alignment horizontal="left"/>
      <protection/>
    </xf>
    <xf numFmtId="176" fontId="3" fillId="0" borderId="0" xfId="73" applyNumberFormat="1" applyFont="1" applyAlignment="1">
      <alignment horizontal="center"/>
      <protection/>
    </xf>
    <xf numFmtId="0" fontId="5" fillId="0" borderId="0" xfId="73" applyFont="1" applyAlignment="1">
      <alignment horizontal="left"/>
      <protection/>
    </xf>
    <xf numFmtId="176" fontId="3" fillId="0" borderId="0" xfId="73" applyNumberFormat="1" applyFont="1" applyBorder="1" applyAlignment="1">
      <alignment horizontal="center"/>
      <protection/>
    </xf>
    <xf numFmtId="0" fontId="7" fillId="31" borderId="57" xfId="73" applyFont="1" applyFill="1" applyBorder="1" applyAlignment="1">
      <alignment horizontal="center" vertical="center" wrapText="1"/>
      <protection/>
    </xf>
    <xf numFmtId="176" fontId="5" fillId="47" borderId="58" xfId="73" applyNumberFormat="1" applyFont="1" applyFill="1" applyBorder="1" applyAlignment="1">
      <alignment horizontal="center" vertical="center"/>
      <protection/>
    </xf>
    <xf numFmtId="176" fontId="5" fillId="47" borderId="59" xfId="73" applyNumberFormat="1" applyFont="1" applyFill="1" applyBorder="1" applyAlignment="1">
      <alignment vertical="center" wrapText="1"/>
      <protection/>
    </xf>
    <xf numFmtId="1" fontId="5" fillId="47" borderId="20" xfId="73" applyNumberFormat="1" applyFont="1" applyFill="1" applyBorder="1" applyAlignment="1">
      <alignment horizontal="center" vertical="center" wrapText="1"/>
      <protection/>
    </xf>
    <xf numFmtId="0" fontId="3" fillId="0" borderId="59" xfId="71" applyFont="1" applyFill="1" applyBorder="1" applyAlignment="1">
      <alignment horizontal="left"/>
      <protection/>
    </xf>
    <xf numFmtId="171" fontId="3" fillId="0" borderId="59" xfId="71" applyNumberFormat="1" applyFont="1" applyFill="1" applyBorder="1" applyAlignment="1">
      <alignment horizontal="left"/>
      <protection/>
    </xf>
    <xf numFmtId="0" fontId="3" fillId="0" borderId="0" xfId="71" applyFont="1" applyFill="1" applyBorder="1" applyAlignment="1">
      <alignment horizontal="left"/>
      <protection/>
    </xf>
    <xf numFmtId="171" fontId="3" fillId="0" borderId="0" xfId="71" applyNumberFormat="1" applyFont="1" applyFill="1" applyBorder="1" applyAlignment="1">
      <alignment horizontal="left"/>
      <protection/>
    </xf>
    <xf numFmtId="171" fontId="3" fillId="0" borderId="60" xfId="73" applyNumberFormat="1" applyFont="1" applyFill="1" applyBorder="1" applyAlignment="1">
      <alignment horizontal="right"/>
      <protection/>
    </xf>
    <xf numFmtId="0" fontId="3" fillId="0" borderId="0" xfId="71" applyFont="1" applyFill="1" applyAlignment="1">
      <alignment horizontal="right"/>
      <protection/>
    </xf>
    <xf numFmtId="0" fontId="3" fillId="0" borderId="0" xfId="71" applyFont="1" applyFill="1" applyAlignment="1">
      <alignment horizontal="left"/>
      <protection/>
    </xf>
    <xf numFmtId="0" fontId="3" fillId="0" borderId="0" xfId="71" applyFont="1" applyFill="1">
      <alignment/>
      <protection/>
    </xf>
    <xf numFmtId="0" fontId="3" fillId="0" borderId="59" xfId="71" applyFont="1" applyFill="1" applyBorder="1" applyAlignment="1">
      <alignment horizontal="left" vertical="top"/>
      <protection/>
    </xf>
    <xf numFmtId="171" fontId="3" fillId="0" borderId="0" xfId="73" applyNumberFormat="1" applyFont="1" applyFill="1" applyBorder="1" applyAlignment="1">
      <alignment horizontal="right"/>
      <protection/>
    </xf>
    <xf numFmtId="0" fontId="3" fillId="0" borderId="0" xfId="71" applyFont="1" applyAlignment="1">
      <alignment horizontal="left"/>
      <protection/>
    </xf>
    <xf numFmtId="0" fontId="3" fillId="0" borderId="0" xfId="71" applyFont="1" applyFill="1" applyAlignment="1">
      <alignment/>
      <protection/>
    </xf>
    <xf numFmtId="0" fontId="3" fillId="0" borderId="0" xfId="71" applyFont="1" applyFill="1" applyBorder="1" applyAlignment="1">
      <alignment horizontal="right"/>
      <protection/>
    </xf>
    <xf numFmtId="0" fontId="3" fillId="0" borderId="0" xfId="71" applyFont="1" applyFill="1" applyBorder="1">
      <alignment/>
      <protection/>
    </xf>
    <xf numFmtId="171" fontId="3" fillId="0" borderId="0" xfId="71" applyNumberFormat="1" applyFont="1" applyFill="1" applyAlignment="1">
      <alignment horizontal="left" vertical="top"/>
      <protection/>
    </xf>
    <xf numFmtId="176" fontId="3" fillId="0" borderId="0" xfId="73" applyNumberFormat="1" applyFont="1" applyBorder="1">
      <alignment/>
      <protection/>
    </xf>
    <xf numFmtId="171" fontId="3" fillId="0" borderId="0" xfId="73" applyNumberFormat="1" applyFont="1" applyFill="1" applyBorder="1">
      <alignment/>
      <protection/>
    </xf>
    <xf numFmtId="0" fontId="3" fillId="46" borderId="56" xfId="0" applyNumberFormat="1" applyFont="1" applyFill="1" applyBorder="1" applyAlignment="1">
      <alignment/>
    </xf>
    <xf numFmtId="3" fontId="3" fillId="46" borderId="56" xfId="0" applyNumberFormat="1" applyFont="1" applyFill="1" applyBorder="1" applyAlignment="1">
      <alignment/>
    </xf>
    <xf numFmtId="0" fontId="3" fillId="0" borderId="59" xfId="71" applyFont="1" applyFill="1" applyBorder="1" applyAlignment="1">
      <alignment horizontal="left" wrapText="1"/>
      <protection/>
    </xf>
    <xf numFmtId="171" fontId="3" fillId="0" borderId="60" xfId="71" applyNumberFormat="1" applyFont="1" applyFill="1" applyBorder="1" applyAlignment="1">
      <alignment horizontal="right"/>
      <protection/>
    </xf>
    <xf numFmtId="3" fontId="3" fillId="0" borderId="56" xfId="0" applyNumberFormat="1" applyFont="1" applyFill="1" applyBorder="1" applyAlignment="1">
      <alignment/>
    </xf>
    <xf numFmtId="0" fontId="3" fillId="0" borderId="59" xfId="71" applyFont="1" applyFill="1" applyBorder="1">
      <alignment/>
      <protection/>
    </xf>
    <xf numFmtId="0" fontId="3" fillId="0" borderId="59" xfId="71" applyFont="1" applyBorder="1" applyAlignment="1">
      <alignment horizontal="left" wrapText="1"/>
      <protection/>
    </xf>
    <xf numFmtId="168" fontId="3" fillId="0" borderId="0" xfId="21" applyNumberFormat="1" applyFont="1">
      <alignment/>
      <protection/>
    </xf>
    <xf numFmtId="0" fontId="3" fillId="0" borderId="0" xfId="71" applyFont="1" applyFill="1" applyAlignment="1">
      <alignment horizontal="left" vertical="top"/>
      <protection/>
    </xf>
    <xf numFmtId="0" fontId="6" fillId="10" borderId="43" xfId="0" applyFont="1" applyFill="1" applyBorder="1" applyAlignment="1">
      <alignment horizontal="center"/>
    </xf>
    <xf numFmtId="0" fontId="6" fillId="10" borderId="40" xfId="0" applyFont="1" applyFill="1" applyBorder="1" applyAlignment="1">
      <alignment horizontal="center"/>
    </xf>
    <xf numFmtId="0" fontId="4" fillId="0" borderId="0" xfId="0" applyFont="1" applyBorder="1" applyAlignment="1">
      <alignment horizontal="center"/>
    </xf>
    <xf numFmtId="173" fontId="3" fillId="43" borderId="42" xfId="70" applyFont="1" applyFill="1" applyBorder="1" applyAlignment="1">
      <alignment horizontal="right" indent="1"/>
    </xf>
    <xf numFmtId="173" fontId="3" fillId="43" borderId="52" xfId="70" applyFont="1" applyFill="1" applyBorder="1" applyAlignment="1">
      <alignment horizontal="right" indent="1"/>
    </xf>
    <xf numFmtId="173" fontId="3" fillId="43" borderId="54" xfId="70" applyFont="1" applyFill="1" applyBorder="1" applyAlignment="1">
      <alignment horizontal="right" indent="1"/>
    </xf>
    <xf numFmtId="173" fontId="3" fillId="43" borderId="55" xfId="70" applyFont="1" applyFill="1" applyBorder="1" applyAlignment="1">
      <alignment horizontal="right" indent="1"/>
    </xf>
    <xf numFmtId="0" fontId="5" fillId="0" borderId="0" xfId="21" applyFont="1">
      <alignment/>
      <protection/>
    </xf>
    <xf numFmtId="179" fontId="4" fillId="0" borderId="0" xfId="1872" applyNumberFormat="1" applyFont="1"/>
    <xf numFmtId="0" fontId="6" fillId="0" borderId="0" xfId="0" applyFont="1" applyAlignment="1">
      <alignment horizontal="left" wrapText="1"/>
    </xf>
    <xf numFmtId="0" fontId="6" fillId="10" borderId="40" xfId="0" applyFont="1" applyFill="1" applyBorder="1" applyAlignment="1">
      <alignment horizontal="center"/>
    </xf>
    <xf numFmtId="0" fontId="5" fillId="10" borderId="40" xfId="21" applyFont="1" applyFill="1" applyBorder="1" applyAlignment="1">
      <alignment horizontal="center"/>
      <protection/>
    </xf>
    <xf numFmtId="0" fontId="6" fillId="10" borderId="39" xfId="0" applyFont="1" applyFill="1" applyBorder="1" applyAlignment="1">
      <alignment horizontal="center"/>
    </xf>
    <xf numFmtId="0" fontId="5" fillId="43" borderId="41" xfId="0" applyFont="1" applyFill="1" applyBorder="1" applyAlignment="1">
      <alignment horizontal="left" vertical="top" wrapText="1"/>
    </xf>
    <xf numFmtId="0" fontId="5" fillId="43" borderId="42" xfId="0" applyFont="1" applyFill="1" applyBorder="1" applyAlignment="1">
      <alignment horizontal="left" vertical="top" wrapText="1"/>
    </xf>
    <xf numFmtId="0" fontId="5" fillId="43" borderId="39" xfId="0" applyFont="1" applyFill="1" applyBorder="1" applyAlignment="1">
      <alignment horizontal="left" vertical="top" wrapText="1"/>
    </xf>
    <xf numFmtId="171" fontId="4" fillId="43" borderId="49" xfId="0" applyNumberFormat="1" applyFont="1" applyFill="1" applyBorder="1" applyAlignment="1">
      <alignment horizontal="right" indent="2"/>
    </xf>
    <xf numFmtId="171" fontId="4" fillId="43" borderId="44" xfId="0" applyNumberFormat="1" applyFont="1" applyFill="1" applyBorder="1" applyAlignment="1">
      <alignment horizontal="right" indent="2"/>
    </xf>
    <xf numFmtId="171" fontId="4" fillId="43" borderId="46" xfId="0" applyNumberFormat="1" applyFont="1" applyFill="1" applyBorder="1" applyAlignment="1">
      <alignment horizontal="right" indent="2"/>
    </xf>
    <xf numFmtId="171" fontId="4" fillId="43" borderId="26" xfId="0" applyNumberFormat="1" applyFont="1" applyFill="1" applyBorder="1" applyAlignment="1">
      <alignment horizontal="right" indent="2"/>
    </xf>
    <xf numFmtId="171" fontId="4" fillId="43" borderId="37" xfId="0" applyNumberFormat="1" applyFont="1" applyFill="1" applyBorder="1" applyAlignment="1">
      <alignment horizontal="right" indent="2"/>
    </xf>
    <xf numFmtId="171" fontId="4" fillId="43" borderId="42" xfId="0" applyNumberFormat="1" applyFont="1" applyFill="1" applyBorder="1" applyAlignment="1">
      <alignment horizontal="right" indent="2"/>
    </xf>
    <xf numFmtId="171" fontId="4" fillId="43" borderId="23" xfId="0" applyNumberFormat="1" applyFont="1" applyFill="1" applyBorder="1" applyAlignment="1">
      <alignment horizontal="right" indent="2"/>
    </xf>
    <xf numFmtId="171" fontId="4" fillId="43" borderId="27" xfId="0" applyNumberFormat="1" applyFont="1" applyFill="1" applyBorder="1" applyAlignment="1">
      <alignment horizontal="right" indent="2"/>
    </xf>
    <xf numFmtId="171" fontId="4" fillId="43" borderId="38" xfId="0" applyNumberFormat="1" applyFont="1" applyFill="1" applyBorder="1" applyAlignment="1">
      <alignment horizontal="right" indent="2"/>
    </xf>
    <xf numFmtId="171" fontId="4" fillId="43" borderId="39" xfId="0" applyNumberFormat="1" applyFont="1" applyFill="1" applyBorder="1" applyAlignment="1">
      <alignment horizontal="right" indent="2"/>
    </xf>
    <xf numFmtId="0" fontId="6" fillId="0" borderId="41" xfId="0" applyFont="1" applyFill="1" applyBorder="1" applyAlignment="1">
      <alignment horizontal="left"/>
    </xf>
    <xf numFmtId="0" fontId="6" fillId="0" borderId="42" xfId="0" applyFont="1" applyFill="1" applyBorder="1" applyAlignment="1">
      <alignment horizontal="left"/>
    </xf>
    <xf numFmtId="0" fontId="6" fillId="0" borderId="39" xfId="0" applyFont="1" applyFill="1" applyBorder="1" applyAlignment="1">
      <alignment horizontal="left"/>
    </xf>
    <xf numFmtId="0" fontId="64" fillId="0" borderId="0" xfId="21" applyFont="1" applyAlignment="1">
      <alignment horizontal="left"/>
      <protection/>
    </xf>
    <xf numFmtId="0" fontId="5" fillId="11" borderId="43" xfId="21" applyFont="1" applyFill="1" applyBorder="1" applyAlignment="1">
      <alignment horizontal="left"/>
      <protection/>
    </xf>
    <xf numFmtId="173" fontId="3" fillId="11" borderId="43" xfId="70" applyFont="1" applyFill="1" applyBorder="1" applyAlignment="1">
      <alignment horizontal="right" indent="1"/>
    </xf>
    <xf numFmtId="0" fontId="5" fillId="0" borderId="41" xfId="21" applyFont="1" applyBorder="1" applyAlignment="1">
      <alignment horizontal="left"/>
      <protection/>
    </xf>
    <xf numFmtId="173" fontId="3" fillId="43" borderId="41" xfId="70" applyFont="1" applyFill="1" applyBorder="1" applyAlignment="1">
      <alignment horizontal="right" indent="1"/>
    </xf>
    <xf numFmtId="0" fontId="64" fillId="0" borderId="0" xfId="21" applyFont="1" applyAlignment="1">
      <alignment/>
      <protection/>
    </xf>
    <xf numFmtId="169" fontId="64" fillId="43" borderId="0" xfId="65" applyNumberFormat="1" applyFont="1" applyFill="1" applyBorder="1" applyAlignment="1" applyProtection="1">
      <alignment vertical="top"/>
      <protection/>
    </xf>
    <xf numFmtId="170" fontId="3" fillId="43" borderId="0" xfId="65" applyNumberFormat="1" applyFont="1" applyFill="1" applyBorder="1" applyAlignment="1" applyProtection="1">
      <alignment horizontal="left" vertical="top"/>
      <protection locked="0"/>
    </xf>
    <xf numFmtId="0" fontId="6" fillId="10" borderId="40" xfId="0" applyFont="1" applyFill="1" applyBorder="1" applyAlignment="1">
      <alignment horizontal="center"/>
    </xf>
    <xf numFmtId="171" fontId="3" fillId="43" borderId="44" xfId="0" applyNumberFormat="1" applyFont="1" applyFill="1" applyBorder="1" applyAlignment="1">
      <alignment horizontal="right" indent="2"/>
    </xf>
    <xf numFmtId="171" fontId="3" fillId="43" borderId="37" xfId="0" applyNumberFormat="1" applyFont="1" applyFill="1" applyBorder="1" applyAlignment="1">
      <alignment horizontal="right" indent="2"/>
    </xf>
    <xf numFmtId="171" fontId="3" fillId="43" borderId="38" xfId="0" applyNumberFormat="1" applyFont="1" applyFill="1" applyBorder="1" applyAlignment="1">
      <alignment horizontal="right" indent="2"/>
    </xf>
    <xf numFmtId="171" fontId="3" fillId="43" borderId="49" xfId="0" applyNumberFormat="1" applyFont="1" applyFill="1" applyBorder="1" applyAlignment="1">
      <alignment horizontal="right" indent="2"/>
    </xf>
    <xf numFmtId="171" fontId="3" fillId="43" borderId="30" xfId="0" applyNumberFormat="1" applyFont="1" applyFill="1" applyBorder="1" applyAlignment="1">
      <alignment horizontal="right" indent="2"/>
    </xf>
    <xf numFmtId="171" fontId="3" fillId="43" borderId="27" xfId="0" applyNumberFormat="1" applyFont="1" applyFill="1" applyBorder="1" applyAlignment="1">
      <alignment horizontal="right" indent="2"/>
    </xf>
    <xf numFmtId="0" fontId="5" fillId="10" borderId="0" xfId="0" applyFont="1" applyFill="1" applyBorder="1" applyAlignment="1">
      <alignment horizontal="center" vertical="top" wrapText="1"/>
    </xf>
    <xf numFmtId="0" fontId="6" fillId="0" borderId="52" xfId="0" applyFont="1" applyFill="1" applyBorder="1" applyAlignment="1">
      <alignment horizontal="left"/>
    </xf>
    <xf numFmtId="171" fontId="4" fillId="43" borderId="53" xfId="0" applyNumberFormat="1" applyFont="1" applyFill="1" applyBorder="1" applyAlignment="1">
      <alignment horizontal="right" indent="2"/>
    </xf>
    <xf numFmtId="171" fontId="4" fillId="43" borderId="47" xfId="0" applyNumberFormat="1" applyFont="1" applyFill="1" applyBorder="1" applyAlignment="1">
      <alignment horizontal="right" indent="2"/>
    </xf>
    <xf numFmtId="171" fontId="3" fillId="43" borderId="47" xfId="0" applyNumberFormat="1" applyFont="1" applyFill="1" applyBorder="1" applyAlignment="1">
      <alignment horizontal="right" indent="2"/>
    </xf>
    <xf numFmtId="171" fontId="4" fillId="43" borderId="52" xfId="0" applyNumberFormat="1" applyFont="1" applyFill="1" applyBorder="1" applyAlignment="1">
      <alignment horizontal="right" indent="2"/>
    </xf>
    <xf numFmtId="171" fontId="3" fillId="43" borderId="53" xfId="0" applyNumberFormat="1" applyFont="1" applyFill="1" applyBorder="1" applyAlignment="1">
      <alignment horizontal="right" indent="2"/>
    </xf>
    <xf numFmtId="0" fontId="5" fillId="10" borderId="61" xfId="0" applyNumberFormat="1" applyFont="1" applyFill="1" applyBorder="1" applyAlignment="1">
      <alignment horizontal="center"/>
    </xf>
    <xf numFmtId="0" fontId="6" fillId="10" borderId="61" xfId="0" applyFont="1" applyFill="1" applyBorder="1" applyAlignment="1">
      <alignment horizontal="center"/>
    </xf>
    <xf numFmtId="171" fontId="4" fillId="43" borderId="30" xfId="0" applyNumberFormat="1" applyFont="1" applyFill="1" applyBorder="1" applyAlignment="1">
      <alignment horizontal="right" indent="2"/>
    </xf>
    <xf numFmtId="171" fontId="3" fillId="43" borderId="36" xfId="0" applyNumberFormat="1" applyFont="1" applyFill="1" applyBorder="1" applyAlignment="1">
      <alignment horizontal="right" indent="2"/>
    </xf>
    <xf numFmtId="171" fontId="4" fillId="43" borderId="41" xfId="0" applyNumberFormat="1" applyFont="1" applyFill="1" applyBorder="1" applyAlignment="1">
      <alignment horizontal="right" indent="2"/>
    </xf>
    <xf numFmtId="0" fontId="6" fillId="0" borderId="46" xfId="0" applyFont="1" applyFill="1" applyBorder="1" applyAlignment="1">
      <alignment horizontal="left"/>
    </xf>
    <xf numFmtId="0" fontId="9" fillId="0" borderId="0" xfId="64" applyNumberFormat="1" applyFont="1" applyFill="1" applyBorder="1" applyAlignment="1">
      <alignment vertical="top"/>
      <protection/>
    </xf>
    <xf numFmtId="0" fontId="4" fillId="0" borderId="0" xfId="0" applyFont="1" applyAlignment="1">
      <alignment horizontal="left" vertical="center" wrapText="1"/>
    </xf>
    <xf numFmtId="0" fontId="5" fillId="43" borderId="62" xfId="0" applyNumberFormat="1" applyFont="1" applyFill="1" applyBorder="1" applyAlignment="1">
      <alignment horizontal="left"/>
    </xf>
    <xf numFmtId="0" fontId="3" fillId="0" borderId="16" xfId="21" applyFont="1" applyBorder="1">
      <alignment/>
      <protection/>
    </xf>
    <xf numFmtId="4" fontId="1" fillId="0" borderId="56" xfId="0" applyNumberFormat="1" applyFont="1" applyFill="1" applyBorder="1" applyAlignment="1">
      <alignment/>
    </xf>
    <xf numFmtId="0" fontId="1" fillId="46" borderId="56" xfId="0" applyNumberFormat="1" applyFont="1" applyFill="1" applyBorder="1" applyAlignment="1">
      <alignment/>
    </xf>
    <xf numFmtId="0" fontId="1" fillId="0" borderId="56" xfId="0" applyNumberFormat="1" applyFont="1" applyFill="1" applyBorder="1" applyAlignment="1">
      <alignment/>
    </xf>
    <xf numFmtId="0" fontId="1" fillId="0" borderId="0" xfId="0" applyNumberFormat="1" applyFont="1" applyFill="1" applyBorder="1" applyAlignment="1">
      <alignment/>
    </xf>
    <xf numFmtId="175" fontId="1" fillId="0" borderId="0" xfId="0" applyNumberFormat="1" applyFont="1" applyFill="1" applyBorder="1" applyAlignment="1">
      <alignment/>
    </xf>
    <xf numFmtId="4" fontId="4" fillId="0" borderId="0" xfId="0" applyNumberFormat="1" applyFont="1"/>
    <xf numFmtId="0" fontId="0" fillId="45" borderId="63" xfId="0" applyFill="1" applyBorder="1" applyAlignment="1">
      <alignment/>
    </xf>
    <xf numFmtId="4" fontId="4" fillId="45" borderId="0" xfId="0" applyNumberFormat="1" applyFont="1" applyFill="1"/>
    <xf numFmtId="0" fontId="1" fillId="0" borderId="0" xfId="0" applyNumberFormat="1" applyFont="1" applyFill="1" applyBorder="1" applyAlignment="1">
      <alignment/>
    </xf>
    <xf numFmtId="175" fontId="1" fillId="0" borderId="0" xfId="0" applyNumberFormat="1" applyFont="1" applyFill="1" applyBorder="1" applyAlignment="1">
      <alignment/>
    </xf>
    <xf numFmtId="0" fontId="1" fillId="46" borderId="56" xfId="0" applyNumberFormat="1" applyFont="1" applyFill="1" applyBorder="1" applyAlignment="1">
      <alignment/>
    </xf>
    <xf numFmtId="3" fontId="1" fillId="0" borderId="56" xfId="0" applyNumberFormat="1" applyFont="1" applyFill="1" applyBorder="1" applyAlignment="1">
      <alignment/>
    </xf>
    <xf numFmtId="0" fontId="1" fillId="0" borderId="56" xfId="0" applyNumberFormat="1" applyFont="1" applyFill="1" applyBorder="1" applyAlignment="1">
      <alignment/>
    </xf>
    <xf numFmtId="0" fontId="1" fillId="46" borderId="64" xfId="0" applyNumberFormat="1" applyFont="1" applyFill="1" applyBorder="1" applyAlignment="1">
      <alignment/>
    </xf>
    <xf numFmtId="3" fontId="1" fillId="45" borderId="56" xfId="0" applyNumberFormat="1" applyFont="1" applyFill="1" applyBorder="1" applyAlignment="1">
      <alignment/>
    </xf>
    <xf numFmtId="0" fontId="1" fillId="45" borderId="56" xfId="0" applyNumberFormat="1" applyFont="1" applyFill="1" applyBorder="1" applyAlignment="1">
      <alignment/>
    </xf>
    <xf numFmtId="3" fontId="1" fillId="48" borderId="56" xfId="0" applyNumberFormat="1" applyFont="1" applyFill="1" applyBorder="1" applyAlignment="1">
      <alignment/>
    </xf>
    <xf numFmtId="0" fontId="1" fillId="48" borderId="56" xfId="0" applyNumberFormat="1" applyFont="1" applyFill="1" applyBorder="1" applyAlignment="1">
      <alignment/>
    </xf>
    <xf numFmtId="3" fontId="1" fillId="49" borderId="56" xfId="0" applyNumberFormat="1" applyFont="1" applyFill="1" applyBorder="1" applyAlignment="1">
      <alignment/>
    </xf>
    <xf numFmtId="0" fontId="5" fillId="0" borderId="42" xfId="0" applyFont="1" applyFill="1" applyBorder="1" applyAlignment="1">
      <alignment horizontal="left" vertical="top" wrapText="1"/>
    </xf>
    <xf numFmtId="171" fontId="3" fillId="0" borderId="26" xfId="0" applyNumberFormat="1" applyFont="1" applyFill="1" applyBorder="1" applyAlignment="1">
      <alignment horizontal="right" indent="2"/>
    </xf>
    <xf numFmtId="171" fontId="3" fillId="0" borderId="52" xfId="0" applyNumberFormat="1" applyFont="1" applyFill="1" applyBorder="1" applyAlignment="1">
      <alignment horizontal="right" indent="2"/>
    </xf>
    <xf numFmtId="171" fontId="3" fillId="0" borderId="42" xfId="0" applyNumberFormat="1" applyFont="1" applyFill="1" applyBorder="1" applyAlignment="1">
      <alignment horizontal="right" indent="2"/>
    </xf>
    <xf numFmtId="168" fontId="1" fillId="0" borderId="56" xfId="0" applyNumberFormat="1" applyFont="1" applyFill="1" applyBorder="1" applyAlignment="1">
      <alignment/>
    </xf>
    <xf numFmtId="0" fontId="3" fillId="0" borderId="0" xfId="0" applyFont="1" applyFill="1" applyBorder="1"/>
    <xf numFmtId="0" fontId="5" fillId="50" borderId="65" xfId="0" applyNumberFormat="1" applyFont="1" applyFill="1" applyBorder="1" applyAlignment="1">
      <alignment horizontal="left"/>
    </xf>
    <xf numFmtId="0" fontId="5" fillId="51" borderId="40" xfId="0" applyFont="1" applyFill="1" applyBorder="1" applyAlignment="1">
      <alignment horizontal="center"/>
    </xf>
    <xf numFmtId="0" fontId="5" fillId="51" borderId="51" xfId="0" applyFont="1" applyFill="1" applyBorder="1" applyAlignment="1">
      <alignment horizontal="center"/>
    </xf>
    <xf numFmtId="173" fontId="3" fillId="0" borderId="0" xfId="70" applyFont="1" applyFill="1" applyBorder="1" applyAlignment="1">
      <alignment horizontal="right"/>
    </xf>
    <xf numFmtId="0" fontId="3" fillId="10" borderId="16" xfId="21" applyFont="1" applyFill="1" applyBorder="1">
      <alignment/>
      <protection/>
    </xf>
    <xf numFmtId="0" fontId="4" fillId="45" borderId="0" xfId="0" applyFont="1" applyFill="1"/>
    <xf numFmtId="0" fontId="65" fillId="0" borderId="66" xfId="0" applyFont="1" applyFill="1" applyBorder="1" applyAlignment="1">
      <alignment horizontal="right" vertical="center" wrapText="1"/>
    </xf>
    <xf numFmtId="0" fontId="66" fillId="0" borderId="66" xfId="0" applyFont="1" applyFill="1" applyBorder="1" applyAlignment="1">
      <alignment vertical="top" wrapText="1"/>
    </xf>
    <xf numFmtId="0" fontId="66" fillId="0" borderId="67" xfId="0" applyFont="1" applyFill="1" applyBorder="1" applyAlignment="1">
      <alignment vertical="top"/>
    </xf>
    <xf numFmtId="0" fontId="66" fillId="0" borderId="20" xfId="0" applyFont="1" applyFill="1" applyBorder="1" applyAlignment="1">
      <alignment vertical="top" wrapText="1"/>
    </xf>
    <xf numFmtId="0" fontId="0" fillId="0" borderId="68" xfId="0" applyBorder="1"/>
    <xf numFmtId="0" fontId="0" fillId="0" borderId="69" xfId="0" applyBorder="1"/>
    <xf numFmtId="0" fontId="66" fillId="0" borderId="12" xfId="0" applyFont="1" applyFill="1" applyBorder="1" applyAlignment="1">
      <alignment vertical="top" wrapText="1"/>
    </xf>
    <xf numFmtId="2" fontId="35" fillId="0" borderId="70" xfId="0" applyNumberFormat="1" applyFont="1" applyFill="1" applyBorder="1" applyAlignment="1">
      <alignment horizontal="right"/>
    </xf>
    <xf numFmtId="2" fontId="35" fillId="0" borderId="71" xfId="0" applyNumberFormat="1" applyFont="1" applyFill="1" applyBorder="1" applyAlignment="1">
      <alignment horizontal="right"/>
    </xf>
    <xf numFmtId="2" fontId="35" fillId="0" borderId="72" xfId="0" applyNumberFormat="1" applyFont="1" applyFill="1" applyBorder="1" applyAlignment="1">
      <alignment horizontal="right"/>
    </xf>
    <xf numFmtId="2" fontId="35" fillId="0" borderId="73" xfId="0" applyNumberFormat="1" applyFont="1" applyFill="1" applyBorder="1" applyAlignment="1">
      <alignment horizontal="right"/>
    </xf>
    <xf numFmtId="2" fontId="35" fillId="0" borderId="74" xfId="0" applyNumberFormat="1" applyFont="1" applyFill="1" applyBorder="1" applyAlignment="1">
      <alignment horizontal="right"/>
    </xf>
    <xf numFmtId="2" fontId="35" fillId="0" borderId="75" xfId="0" applyNumberFormat="1" applyFont="1" applyFill="1" applyBorder="1" applyAlignment="1">
      <alignment horizontal="right"/>
    </xf>
    <xf numFmtId="0" fontId="66" fillId="0" borderId="76" xfId="0" applyFont="1" applyFill="1" applyBorder="1" applyAlignment="1">
      <alignment vertical="top" wrapText="1"/>
    </xf>
    <xf numFmtId="171" fontId="3" fillId="43" borderId="23" xfId="0" applyNumberFormat="1" applyFont="1" applyFill="1" applyBorder="1" applyAlignment="1">
      <alignment horizontal="right" indent="2"/>
    </xf>
    <xf numFmtId="171" fontId="3" fillId="0" borderId="23" xfId="0" applyNumberFormat="1" applyFont="1" applyFill="1" applyBorder="1" applyAlignment="1">
      <alignment horizontal="right" indent="2"/>
    </xf>
    <xf numFmtId="171" fontId="3" fillId="43" borderId="24" xfId="0" applyNumberFormat="1" applyFont="1" applyFill="1" applyBorder="1" applyAlignment="1">
      <alignment horizontal="right" indent="2"/>
    </xf>
    <xf numFmtId="171" fontId="3" fillId="0" borderId="0" xfId="0" applyNumberFormat="1" applyFont="1" applyFill="1" applyBorder="1" applyAlignment="1">
      <alignment horizontal="right" indent="2"/>
    </xf>
    <xf numFmtId="171" fontId="3" fillId="0" borderId="41" xfId="0" applyNumberFormat="1" applyFont="1" applyFill="1" applyBorder="1" applyAlignment="1">
      <alignment horizontal="right" indent="2"/>
    </xf>
    <xf numFmtId="171" fontId="3" fillId="0" borderId="39" xfId="0" applyNumberFormat="1" applyFont="1" applyFill="1" applyBorder="1" applyAlignment="1">
      <alignment horizontal="right" vertical="center" indent="2"/>
    </xf>
    <xf numFmtId="171" fontId="3" fillId="0" borderId="24" xfId="0" applyNumberFormat="1" applyFont="1" applyFill="1" applyBorder="1" applyAlignment="1">
      <alignment horizontal="right" indent="2"/>
    </xf>
    <xf numFmtId="171" fontId="3" fillId="0" borderId="39" xfId="0" applyNumberFormat="1" applyFont="1" applyFill="1" applyBorder="1" applyAlignment="1">
      <alignment horizontal="right" indent="2"/>
    </xf>
    <xf numFmtId="173" fontId="3" fillId="0" borderId="0" xfId="21" applyNumberFormat="1" applyFont="1">
      <alignment/>
      <protection/>
    </xf>
    <xf numFmtId="173" fontId="3" fillId="45" borderId="0" xfId="21" applyNumberFormat="1" applyFont="1" applyFill="1">
      <alignment/>
      <protection/>
    </xf>
    <xf numFmtId="0" fontId="4" fillId="0" borderId="0" xfId="0" applyFont="1" applyAlignment="1">
      <alignment horizontal="left" vertical="center" wrapText="1"/>
    </xf>
    <xf numFmtId="171" fontId="4" fillId="0" borderId="36" xfId="0" applyNumberFormat="1" applyFont="1" applyFill="1" applyBorder="1" applyAlignment="1">
      <alignment horizontal="right" indent="2"/>
    </xf>
    <xf numFmtId="171" fontId="4" fillId="0" borderId="42" xfId="0" applyNumberFormat="1" applyFont="1" applyFill="1" applyBorder="1" applyAlignment="1">
      <alignment horizontal="right" indent="2"/>
    </xf>
    <xf numFmtId="171" fontId="4" fillId="0" borderId="41" xfId="0" applyNumberFormat="1" applyFont="1" applyFill="1" applyBorder="1" applyAlignment="1">
      <alignment horizontal="right" indent="2"/>
    </xf>
    <xf numFmtId="3" fontId="1" fillId="0" borderId="56" xfId="0" applyNumberFormat="1" applyFont="1" applyFill="1" applyBorder="1" applyAlignment="1">
      <alignment/>
    </xf>
    <xf numFmtId="168" fontId="1" fillId="45" borderId="56" xfId="0" applyNumberFormat="1" applyFont="1" applyFill="1" applyBorder="1" applyAlignment="1">
      <alignment/>
    </xf>
    <xf numFmtId="0" fontId="1" fillId="45" borderId="56" xfId="0" applyNumberFormat="1" applyFont="1" applyFill="1" applyBorder="1" applyAlignment="1">
      <alignment/>
    </xf>
    <xf numFmtId="3" fontId="1" fillId="45" borderId="56" xfId="0" applyNumberFormat="1" applyFont="1" applyFill="1" applyBorder="1" applyAlignment="1">
      <alignment/>
    </xf>
    <xf numFmtId="0" fontId="1" fillId="46" borderId="64" xfId="0" applyNumberFormat="1" applyFont="1" applyFill="1" applyBorder="1" applyAlignment="1">
      <alignment/>
    </xf>
    <xf numFmtId="168" fontId="4" fillId="48" borderId="0" xfId="0" applyNumberFormat="1" applyFont="1" applyFill="1"/>
    <xf numFmtId="0" fontId="5" fillId="10" borderId="33" xfId="21" applyFont="1" applyFill="1" applyBorder="1" applyAlignment="1">
      <alignment horizontal="center"/>
      <protection/>
    </xf>
    <xf numFmtId="173" fontId="3" fillId="11" borderId="31" xfId="70" applyFont="1" applyFill="1" applyBorder="1" applyAlignment="1">
      <alignment horizontal="right" indent="1"/>
    </xf>
    <xf numFmtId="173" fontId="3" fillId="43" borderId="30" xfId="70" applyFont="1" applyFill="1" applyBorder="1" applyAlignment="1">
      <alignment horizontal="right" indent="1"/>
    </xf>
    <xf numFmtId="173" fontId="3" fillId="43" borderId="26" xfId="70" applyFont="1" applyFill="1" applyBorder="1" applyAlignment="1">
      <alignment horizontal="right" indent="1"/>
    </xf>
    <xf numFmtId="173" fontId="3" fillId="43" borderId="53" xfId="70" applyFont="1" applyFill="1" applyBorder="1" applyAlignment="1">
      <alignment horizontal="right" indent="1"/>
    </xf>
    <xf numFmtId="173" fontId="3" fillId="43" borderId="77" xfId="70" applyFont="1" applyFill="1" applyBorder="1" applyAlignment="1">
      <alignment horizontal="right" indent="1"/>
    </xf>
    <xf numFmtId="173" fontId="3" fillId="43" borderId="78" xfId="70" applyFont="1" applyFill="1" applyBorder="1" applyAlignment="1">
      <alignment horizontal="right" indent="1"/>
    </xf>
    <xf numFmtId="0" fontId="6" fillId="10" borderId="43" xfId="0" applyFont="1" applyFill="1" applyBorder="1" applyAlignment="1">
      <alignment horizontal="center"/>
    </xf>
    <xf numFmtId="175" fontId="1" fillId="0" borderId="20" xfId="0" applyNumberFormat="1" applyFont="1" applyFill="1" applyBorder="1" applyAlignment="1">
      <alignment horizontal="center"/>
    </xf>
    <xf numFmtId="175" fontId="1" fillId="0" borderId="14" xfId="0" applyNumberFormat="1" applyFont="1" applyFill="1" applyBorder="1" applyAlignment="1">
      <alignment horizontal="center"/>
    </xf>
    <xf numFmtId="175" fontId="1" fillId="0" borderId="21"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14" xfId="0" applyNumberFormat="1" applyFont="1" applyFill="1" applyBorder="1" applyAlignment="1">
      <alignment horizontal="center"/>
    </xf>
    <xf numFmtId="0" fontId="1" fillId="0" borderId="21" xfId="0" applyNumberFormat="1" applyFont="1" applyFill="1" applyBorder="1" applyAlignment="1">
      <alignment horizontal="center"/>
    </xf>
    <xf numFmtId="0" fontId="6" fillId="10" borderId="46" xfId="0" applyFont="1" applyFill="1" applyBorder="1" applyAlignment="1">
      <alignment horizontal="center"/>
    </xf>
    <xf numFmtId="0" fontId="6" fillId="10" borderId="40" xfId="0" applyFont="1" applyFill="1" applyBorder="1" applyAlignment="1">
      <alignment horizontal="center"/>
    </xf>
    <xf numFmtId="0" fontId="4" fillId="0" borderId="0" xfId="0" applyFont="1" applyBorder="1" applyAlignment="1">
      <alignment horizontal="center"/>
    </xf>
    <xf numFmtId="0" fontId="6" fillId="10" borderId="49" xfId="0" applyFont="1" applyFill="1" applyBorder="1" applyAlignment="1">
      <alignment horizontal="center"/>
    </xf>
    <xf numFmtId="0" fontId="6" fillId="10" borderId="35" xfId="0" applyFont="1" applyFill="1" applyBorder="1" applyAlignment="1">
      <alignment horizontal="center"/>
    </xf>
    <xf numFmtId="0" fontId="6" fillId="10" borderId="33" xfId="0" applyFont="1" applyFill="1" applyBorder="1" applyAlignment="1">
      <alignment horizontal="center" vertical="top" wrapText="1"/>
    </xf>
    <xf numFmtId="0" fontId="6" fillId="10" borderId="40" xfId="0" applyFont="1" applyFill="1" applyBorder="1" applyAlignment="1">
      <alignment horizontal="center" vertical="top" wrapText="1"/>
    </xf>
    <xf numFmtId="0" fontId="6" fillId="10" borderId="35" xfId="0" applyFont="1" applyFill="1" applyBorder="1" applyAlignment="1">
      <alignment horizontal="center" vertical="top" wrapText="1"/>
    </xf>
    <xf numFmtId="0" fontId="5" fillId="10" borderId="0" xfId="21" applyFont="1" applyFill="1" applyBorder="1" applyAlignment="1">
      <alignment horizontal="center"/>
      <protection/>
    </xf>
    <xf numFmtId="0" fontId="5" fillId="10" borderId="79" xfId="21" applyFont="1" applyFill="1" applyBorder="1" applyAlignment="1">
      <alignment horizontal="center"/>
      <protection/>
    </xf>
    <xf numFmtId="0" fontId="4" fillId="0" borderId="0" xfId="0" applyFont="1" applyAlignment="1">
      <alignment wrapText="1"/>
    </xf>
    <xf numFmtId="0" fontId="3" fillId="43" borderId="0" xfId="64" applyFont="1" applyFill="1" applyBorder="1" applyAlignment="1">
      <alignment horizontal="left" vertical="top" wrapText="1"/>
      <protection/>
    </xf>
    <xf numFmtId="0" fontId="9" fillId="0" borderId="0" xfId="64" applyFont="1" applyBorder="1" applyAlignment="1">
      <alignment horizontal="left" vertical="top" wrapText="1"/>
      <protection/>
    </xf>
    <xf numFmtId="0" fontId="4" fillId="0" borderId="0" xfId="0" applyFont="1" applyAlignment="1">
      <alignment horizontal="left" vertical="center" wrapText="1"/>
    </xf>
    <xf numFmtId="0" fontId="4" fillId="0" borderId="0" xfId="0" applyFont="1" applyAlignment="1">
      <alignment horizontal="left" vertical="top" wrapText="1"/>
    </xf>
    <xf numFmtId="0" fontId="0" fillId="45" borderId="63" xfId="0" applyFill="1" applyBorder="1" applyAlignment="1">
      <alignment horizontal="center"/>
    </xf>
    <xf numFmtId="0" fontId="64" fillId="43" borderId="0" xfId="65" applyNumberFormat="1" applyFont="1" applyFill="1" applyBorder="1" applyAlignment="1" applyProtection="1">
      <alignment vertical="top"/>
      <protection/>
    </xf>
  </cellXfs>
  <cellStyles count="1859">
    <cellStyle name="Normal" xfId="0"/>
    <cellStyle name="Percent" xfId="15"/>
    <cellStyle name="Currency" xfId="16"/>
    <cellStyle name="Currency [0]" xfId="17"/>
    <cellStyle name="Comma" xfId="18"/>
    <cellStyle name="Comma [0]" xfId="19"/>
    <cellStyle name="Normal 2" xfId="20"/>
    <cellStyle name="Normal 3" xfId="21"/>
    <cellStyle name="Title" xfId="22"/>
    <cellStyle name="Heading 1" xfId="23"/>
    <cellStyle name="Heading 2" xfId="24"/>
    <cellStyle name="Heading 3" xfId="25"/>
    <cellStyle name="Heading 4" xfId="26"/>
    <cellStyle name="Good" xfId="27"/>
    <cellStyle name="Bad" xfId="28"/>
    <cellStyle name="Neutral" xfId="29"/>
    <cellStyle name="Input" xfId="30"/>
    <cellStyle name="Output" xfId="31"/>
    <cellStyle name="Calculation" xfId="32"/>
    <cellStyle name="Linked Cell" xfId="33"/>
    <cellStyle name="Check Cell" xfId="34"/>
    <cellStyle name="Warning Text" xfId="35"/>
    <cellStyle name="Note" xfId="36"/>
    <cellStyle name="Explanatory Text" xfId="37"/>
    <cellStyle name="Tot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Hyperlink" xfId="63"/>
    <cellStyle name="Normal 4" xfId="64"/>
    <cellStyle name="Normal_B8.1" xfId="65"/>
    <cellStyle name="Normal_C2.2" xfId="66"/>
    <cellStyle name="Normal_C1.1a" xfId="67"/>
    <cellStyle name="NumberCellStyle" xfId="68"/>
    <cellStyle name="Percent 2" xfId="69"/>
    <cellStyle name="NumberCellStyle 2" xfId="70"/>
    <cellStyle name="Normal 14" xfId="71"/>
    <cellStyle name="Hyperlink 2" xfId="72"/>
    <cellStyle name="Normal 2 2 2" xfId="73"/>
    <cellStyle name="Normal 2 8 2" xfId="74"/>
    <cellStyle name="20 % - Aksentti1 2" xfId="75"/>
    <cellStyle name="20 % - Aksentti2 2" xfId="76"/>
    <cellStyle name="20 % - Aksentti3 2" xfId="77"/>
    <cellStyle name="20 % - Aksentti4 2" xfId="78"/>
    <cellStyle name="20 % - Aksentti5 2" xfId="79"/>
    <cellStyle name="20 % - Aksentti6 2" xfId="80"/>
    <cellStyle name="20% - Accent1 2" xfId="81"/>
    <cellStyle name="20% - Accent2 2" xfId="82"/>
    <cellStyle name="20% - Accent3 2" xfId="83"/>
    <cellStyle name="20% - Accent4 2" xfId="84"/>
    <cellStyle name="20% - Accent5 2" xfId="85"/>
    <cellStyle name="20% - Accent6 2" xfId="86"/>
    <cellStyle name="40 % - Aksentti1 2" xfId="87"/>
    <cellStyle name="40 % - Aksentti2 2" xfId="88"/>
    <cellStyle name="40 % - Aksentti3 2" xfId="89"/>
    <cellStyle name="40 % - Aksentti4 2" xfId="90"/>
    <cellStyle name="40 % - Aksentti5 2" xfId="91"/>
    <cellStyle name="40 % - Aksentti6 2" xfId="92"/>
    <cellStyle name="40% - Accent1 2" xfId="93"/>
    <cellStyle name="40% - Accent2 2" xfId="94"/>
    <cellStyle name="40% - Accent3 2" xfId="95"/>
    <cellStyle name="40% - Accent4 2" xfId="96"/>
    <cellStyle name="40% - Accent5 2" xfId="97"/>
    <cellStyle name="40% - Accent6 2" xfId="98"/>
    <cellStyle name="60% - Accent1 2" xfId="99"/>
    <cellStyle name="60% - Accent2 2" xfId="100"/>
    <cellStyle name="60% - Accent3 2" xfId="101"/>
    <cellStyle name="60% - Accent4 2" xfId="102"/>
    <cellStyle name="60% - Accent5 2" xfId="103"/>
    <cellStyle name="60% - Accent6 2" xfId="104"/>
    <cellStyle name="Accent1 2" xfId="105"/>
    <cellStyle name="Accent2 2" xfId="106"/>
    <cellStyle name="Accent3 2" xfId="107"/>
    <cellStyle name="Accent4 2" xfId="108"/>
    <cellStyle name="Accent5 2" xfId="109"/>
    <cellStyle name="Accent6 2" xfId="110"/>
    <cellStyle name="Bad 2" xfId="111"/>
    <cellStyle name="bin" xfId="112"/>
    <cellStyle name="blue" xfId="113"/>
    <cellStyle name="Ç¥ÁØ_ENRL2" xfId="114"/>
    <cellStyle name="Calculation 2" xfId="115"/>
    <cellStyle name="cell" xfId="116"/>
    <cellStyle name="Check Cell 2" xfId="117"/>
    <cellStyle name="Code additions" xfId="118"/>
    <cellStyle name="Col&amp;RowHeadings" xfId="119"/>
    <cellStyle name="ColCodes" xfId="120"/>
    <cellStyle name="ColTitles" xfId="121"/>
    <cellStyle name="ColTitles 10" xfId="122"/>
    <cellStyle name="ColTitles 10 2" xfId="123"/>
    <cellStyle name="ColTitles 11" xfId="124"/>
    <cellStyle name="ColTitles 11 2" xfId="125"/>
    <cellStyle name="ColTitles 12" xfId="126"/>
    <cellStyle name="ColTitles 13" xfId="127"/>
    <cellStyle name="ColTitles 2" xfId="128"/>
    <cellStyle name="ColTitles 2 2" xfId="129"/>
    <cellStyle name="ColTitles 3" xfId="130"/>
    <cellStyle name="ColTitles 3 2" xfId="131"/>
    <cellStyle name="ColTitles 4" xfId="132"/>
    <cellStyle name="ColTitles 4 2" xfId="133"/>
    <cellStyle name="ColTitles 5" xfId="134"/>
    <cellStyle name="ColTitles 5 2" xfId="135"/>
    <cellStyle name="ColTitles 6" xfId="136"/>
    <cellStyle name="ColTitles 6 2" xfId="137"/>
    <cellStyle name="ColTitles 7" xfId="138"/>
    <cellStyle name="ColTitles 7 2" xfId="139"/>
    <cellStyle name="ColTitles 8" xfId="140"/>
    <cellStyle name="ColTitles 8 2" xfId="141"/>
    <cellStyle name="ColTitles 9" xfId="142"/>
    <cellStyle name="ColTitles 9 2" xfId="143"/>
    <cellStyle name="column" xfId="144"/>
    <cellStyle name="Comma 2" xfId="145"/>
    <cellStyle name="Comma 2 2" xfId="146"/>
    <cellStyle name="Comma 2 3" xfId="147"/>
    <cellStyle name="Comma 2 3 2" xfId="148"/>
    <cellStyle name="Comma 2 3 3" xfId="149"/>
    <cellStyle name="Comma 2 4" xfId="150"/>
    <cellStyle name="Comma 2 4 2" xfId="151"/>
    <cellStyle name="Comma 2 4 3" xfId="152"/>
    <cellStyle name="Comma 2 5" xfId="153"/>
    <cellStyle name="Comma 2 5 2" xfId="154"/>
    <cellStyle name="Comma 2 5 3" xfId="155"/>
    <cellStyle name="Comma 2 6" xfId="156"/>
    <cellStyle name="Comma 2 7" xfId="157"/>
    <cellStyle name="Comma 3" xfId="158"/>
    <cellStyle name="Comma 4" xfId="159"/>
    <cellStyle name="Comma 5" xfId="160"/>
    <cellStyle name="Comma 6" xfId="161"/>
    <cellStyle name="Comma 6 2" xfId="162"/>
    <cellStyle name="Comma 7" xfId="163"/>
    <cellStyle name="Comma 7 2" xfId="164"/>
    <cellStyle name="comma(1)" xfId="165"/>
    <cellStyle name="DataEntryCells" xfId="166"/>
    <cellStyle name="Dezimal [0]_DIAGRAM" xfId="167"/>
    <cellStyle name="Dezimal_DIAGRAM" xfId="168"/>
    <cellStyle name="Didier" xfId="169"/>
    <cellStyle name="Didier - Title" xfId="170"/>
    <cellStyle name="Didier subtitles" xfId="171"/>
    <cellStyle name="ErrRpt_DataEntryCells" xfId="172"/>
    <cellStyle name="ErrRpt-DataEntryCells" xfId="173"/>
    <cellStyle name="ErrRpt-GreyBackground" xfId="174"/>
    <cellStyle name="Explanatory Text 2" xfId="175"/>
    <cellStyle name="formula" xfId="176"/>
    <cellStyle name="gap" xfId="177"/>
    <cellStyle name="gap 2" xfId="178"/>
    <cellStyle name="gap 2 2" xfId="179"/>
    <cellStyle name="gap 2 2 2" xfId="180"/>
    <cellStyle name="gap 2 2 2 2" xfId="181"/>
    <cellStyle name="gap 2 2 2 2 2" xfId="182"/>
    <cellStyle name="gap 2 2 2 2 2 2" xfId="183"/>
    <cellStyle name="gap 2 2 2 2 3" xfId="184"/>
    <cellStyle name="gap 2 2 2 3" xfId="185"/>
    <cellStyle name="gap 2 2 2 3 2" xfId="186"/>
    <cellStyle name="gap 2 2 2 4" xfId="187"/>
    <cellStyle name="gap 2 2 3" xfId="188"/>
    <cellStyle name="gap 2 2 3 2" xfId="189"/>
    <cellStyle name="gap 2 2 3 2 2" xfId="190"/>
    <cellStyle name="gap 2 2 3 3" xfId="191"/>
    <cellStyle name="gap 2 2 4" xfId="192"/>
    <cellStyle name="gap 2 2 4 2" xfId="193"/>
    <cellStyle name="gap 2 2 5" xfId="194"/>
    <cellStyle name="gap 3" xfId="195"/>
    <cellStyle name="gap 3 2" xfId="196"/>
    <cellStyle name="gap 3 2 2" xfId="197"/>
    <cellStyle name="gap 3 2 2 2" xfId="198"/>
    <cellStyle name="gap 3 2 3" xfId="199"/>
    <cellStyle name="gap 3 3" xfId="200"/>
    <cellStyle name="gap 3 3 2" xfId="201"/>
    <cellStyle name="gap 3 4" xfId="202"/>
    <cellStyle name="gap 4" xfId="203"/>
    <cellStyle name="gap 4 2" xfId="204"/>
    <cellStyle name="gap 4 2 2" xfId="205"/>
    <cellStyle name="gap 4 3" xfId="206"/>
    <cellStyle name="gap 5" xfId="207"/>
    <cellStyle name="gap 5 2" xfId="208"/>
    <cellStyle name="gap 6" xfId="209"/>
    <cellStyle name="Good 2" xfId="210"/>
    <cellStyle name="Grey_background" xfId="211"/>
    <cellStyle name="GreyBackground" xfId="212"/>
    <cellStyle name="GreyBackground 2" xfId="213"/>
    <cellStyle name="Heading 1 2" xfId="214"/>
    <cellStyle name="Heading 2 2" xfId="215"/>
    <cellStyle name="Heading 3 2" xfId="216"/>
    <cellStyle name="Heading 4 2" xfId="217"/>
    <cellStyle name="Hipervínculo" xfId="218"/>
    <cellStyle name="Hipervínculo visitado" xfId="219"/>
    <cellStyle name="Huomautus 2" xfId="220"/>
    <cellStyle name="Huomautus 3" xfId="221"/>
    <cellStyle name="Hyperlink 3" xfId="222"/>
    <cellStyle name="Input 2" xfId="223"/>
    <cellStyle name="ISC" xfId="224"/>
    <cellStyle name="ISC 2" xfId="225"/>
    <cellStyle name="isced" xfId="226"/>
    <cellStyle name="ISCED Titles" xfId="227"/>
    <cellStyle name="isced_8gradk" xfId="228"/>
    <cellStyle name="level1a" xfId="229"/>
    <cellStyle name="level1a 2" xfId="230"/>
    <cellStyle name="level1a 2 2" xfId="231"/>
    <cellStyle name="level1a 2 2 2" xfId="232"/>
    <cellStyle name="level1a 2 2 3" xfId="233"/>
    <cellStyle name="level2" xfId="234"/>
    <cellStyle name="level2 2" xfId="235"/>
    <cellStyle name="level2 2 2" xfId="236"/>
    <cellStyle name="level2 2 2 2" xfId="237"/>
    <cellStyle name="level2 2 2 3" xfId="238"/>
    <cellStyle name="level2a" xfId="239"/>
    <cellStyle name="level2a 2" xfId="240"/>
    <cellStyle name="level2a 2 2" xfId="241"/>
    <cellStyle name="level2a 2 2 2" xfId="242"/>
    <cellStyle name="level2a 2 2 3" xfId="243"/>
    <cellStyle name="level3" xfId="244"/>
    <cellStyle name="Line titles-Rows" xfId="245"/>
    <cellStyle name="Linked Cell 2" xfId="246"/>
    <cellStyle name="Migliaia (0)_conti99" xfId="247"/>
    <cellStyle name="Neutral 2" xfId="248"/>
    <cellStyle name="Normaali 2" xfId="249"/>
    <cellStyle name="Normaali 3" xfId="250"/>
    <cellStyle name="Normal 10" xfId="251"/>
    <cellStyle name="Normal 10 2" xfId="252"/>
    <cellStyle name="Normal 11" xfId="253"/>
    <cellStyle name="Normal 11 2" xfId="254"/>
    <cellStyle name="Normal 11 2 2" xfId="255"/>
    <cellStyle name="Normal 11 2 2 2" xfId="256"/>
    <cellStyle name="Normal 11 2 2 3" xfId="257"/>
    <cellStyle name="Normal 11 2 3" xfId="258"/>
    <cellStyle name="Normal 11 2 3 2" xfId="259"/>
    <cellStyle name="Normal 11 2 3 3" xfId="260"/>
    <cellStyle name="Normal 11 2 4" xfId="261"/>
    <cellStyle name="Normal 11 2 4 2" xfId="262"/>
    <cellStyle name="Normal 11 2 4 3" xfId="263"/>
    <cellStyle name="Normal 11 2 5" xfId="264"/>
    <cellStyle name="Normal 11 2 5 2" xfId="265"/>
    <cellStyle name="Normal 11 2 6" xfId="266"/>
    <cellStyle name="Normal 11 2 7" xfId="267"/>
    <cellStyle name="Normal 11 3" xfId="268"/>
    <cellStyle name="Normal 11 3 2" xfId="269"/>
    <cellStyle name="Normal 11 3 2 2" xfId="270"/>
    <cellStyle name="Normal 11 3 3" xfId="271"/>
    <cellStyle name="Normal 11 4" xfId="272"/>
    <cellStyle name="Normal 11 4 2" xfId="273"/>
    <cellStyle name="Normal 11 4 2 2" xfId="274"/>
    <cellStyle name="Normal 11 4 3" xfId="275"/>
    <cellStyle name="Normal 11 5" xfId="276"/>
    <cellStyle name="Normal 11 5 2" xfId="277"/>
    <cellStyle name="Normal 11 5 3" xfId="278"/>
    <cellStyle name="Normal 11 6" xfId="279"/>
    <cellStyle name="Normal 11 6 2" xfId="280"/>
    <cellStyle name="Normal 11 6 3" xfId="281"/>
    <cellStyle name="Normal 11 7" xfId="282"/>
    <cellStyle name="Normal 11 8" xfId="283"/>
    <cellStyle name="Normal 12" xfId="284"/>
    <cellStyle name="Normal 12 2" xfId="285"/>
    <cellStyle name="Normal 12 3" xfId="286"/>
    <cellStyle name="Normal 13" xfId="287"/>
    <cellStyle name="Normal 13 2" xfId="288"/>
    <cellStyle name="Normal 13 2 2" xfId="289"/>
    <cellStyle name="Normal 13 2 2 2" xfId="290"/>
    <cellStyle name="Normal 13 2 2 3" xfId="291"/>
    <cellStyle name="Normal 13 2 3" xfId="292"/>
    <cellStyle name="Normal 13 2 3 2" xfId="293"/>
    <cellStyle name="Normal 13 2 3 3" xfId="294"/>
    <cellStyle name="Normal 13 2 4" xfId="295"/>
    <cellStyle name="Normal 13 2 4 2" xfId="296"/>
    <cellStyle name="Normal 13 2 4 3" xfId="297"/>
    <cellStyle name="Normal 13 2 5" xfId="298"/>
    <cellStyle name="Normal 13 2 5 2" xfId="299"/>
    <cellStyle name="Normal 13 2 6" xfId="300"/>
    <cellStyle name="Normal 13 2 7" xfId="301"/>
    <cellStyle name="Normal 13 3" xfId="302"/>
    <cellStyle name="Normal 13 3 2" xfId="303"/>
    <cellStyle name="Normal 13 3 3" xfId="304"/>
    <cellStyle name="Normal 13 4" xfId="305"/>
    <cellStyle name="Normal 13 5" xfId="306"/>
    <cellStyle name="Normal 13 6" xfId="307"/>
    <cellStyle name="Normal 14 2" xfId="308"/>
    <cellStyle name="Normal 14 2 2" xfId="309"/>
    <cellStyle name="Normal 14 2 2 2" xfId="310"/>
    <cellStyle name="Normal 14 2 2 3" xfId="311"/>
    <cellStyle name="Normal 14 2 3" xfId="312"/>
    <cellStyle name="Normal 14 2 3 2" xfId="313"/>
    <cellStyle name="Normal 14 2 3 3" xfId="314"/>
    <cellStyle name="Normal 14 2 4" xfId="315"/>
    <cellStyle name="Normal 14 2 5" xfId="316"/>
    <cellStyle name="Normal 15" xfId="317"/>
    <cellStyle name="Normal 15 2" xfId="318"/>
    <cellStyle name="Normal 15 2 2" xfId="319"/>
    <cellStyle name="Normal 15 2 3" xfId="320"/>
    <cellStyle name="Normal 15 3" xfId="321"/>
    <cellStyle name="Normal 15 3 2" xfId="322"/>
    <cellStyle name="Normal 15 3 3" xfId="323"/>
    <cellStyle name="Normal 15 4" xfId="324"/>
    <cellStyle name="Normal 15 4 2" xfId="325"/>
    <cellStyle name="Normal 15 5" xfId="326"/>
    <cellStyle name="Normal 16" xfId="327"/>
    <cellStyle name="Normal 16 2" xfId="328"/>
    <cellStyle name="Normal 16 3" xfId="329"/>
    <cellStyle name="Normal 17" xfId="330"/>
    <cellStyle name="Normal 17 2" xfId="331"/>
    <cellStyle name="Normal 17 2 2" xfId="332"/>
    <cellStyle name="Normal 17 3" xfId="333"/>
    <cellStyle name="Normal 18" xfId="334"/>
    <cellStyle name="Normal 18 2" xfId="335"/>
    <cellStyle name="Normal 18 3" xfId="336"/>
    <cellStyle name="Normal 19" xfId="337"/>
    <cellStyle name="Normal 19 2" xfId="338"/>
    <cellStyle name="Normal 19 3" xfId="339"/>
    <cellStyle name="Normal 2 10" xfId="340"/>
    <cellStyle name="Normal 2 15" xfId="341"/>
    <cellStyle name="Normal 2 15 2" xfId="342"/>
    <cellStyle name="Normal 2 15 2 2" xfId="343"/>
    <cellStyle name="Normal 2 15 2 3" xfId="344"/>
    <cellStyle name="Normal 2 15 3" xfId="345"/>
    <cellStyle name="Normal 2 15 3 2" xfId="346"/>
    <cellStyle name="Normal 2 15 3 3" xfId="347"/>
    <cellStyle name="Normal 2 15 4" xfId="348"/>
    <cellStyle name="Normal 2 15 4 2" xfId="349"/>
    <cellStyle name="Normal 2 15 4 3" xfId="350"/>
    <cellStyle name="Normal 2 15 5" xfId="351"/>
    <cellStyle name="Normal 2 15 5 2" xfId="352"/>
    <cellStyle name="Normal 2 15 6" xfId="353"/>
    <cellStyle name="Normal 2 15 7" xfId="354"/>
    <cellStyle name="Normal 2 17" xfId="355"/>
    <cellStyle name="Normal 2 2" xfId="356"/>
    <cellStyle name="Normal 2 2 2 2" xfId="357"/>
    <cellStyle name="Normal 2 2 2 2 2" xfId="358"/>
    <cellStyle name="Normal 2 2 2 2 2 2" xfId="359"/>
    <cellStyle name="Normal 2 2 2 2 2 3" xfId="360"/>
    <cellStyle name="Normal 2 2 2 2 3" xfId="361"/>
    <cellStyle name="Normal 2 2 2 2 3 2" xfId="362"/>
    <cellStyle name="Normal 2 2 2 2 3 3" xfId="363"/>
    <cellStyle name="Normal 2 2 2 2 4" xfId="364"/>
    <cellStyle name="Normal 2 2 2 2 4 2" xfId="365"/>
    <cellStyle name="Normal 2 2 2 2 4 3" xfId="366"/>
    <cellStyle name="Normal 2 2 2 2 5" xfId="367"/>
    <cellStyle name="Normal 2 2 2 2 6" xfId="368"/>
    <cellStyle name="Normal 2 2 3" xfId="369"/>
    <cellStyle name="Normal 2 2 4" xfId="370"/>
    <cellStyle name="Normal 2 3" xfId="371"/>
    <cellStyle name="Normal 2 3 2" xfId="372"/>
    <cellStyle name="Normal 2 4" xfId="373"/>
    <cellStyle name="Normal 2 4 2" xfId="374"/>
    <cellStyle name="Normal 2 5" xfId="375"/>
    <cellStyle name="Normal 2 5 2" xfId="376"/>
    <cellStyle name="Normal 2 6" xfId="377"/>
    <cellStyle name="Normal 2 6 2" xfId="378"/>
    <cellStyle name="Normal 2 7" xfId="379"/>
    <cellStyle name="Normal 2 7 2" xfId="380"/>
    <cellStyle name="Normal 2 8" xfId="381"/>
    <cellStyle name="Normal 2 8 3" xfId="382"/>
    <cellStyle name="Normal 2 8 4" xfId="383"/>
    <cellStyle name="Normal 2 9" xfId="384"/>
    <cellStyle name="Normal 2 9 2" xfId="385"/>
    <cellStyle name="Normal 2 9 2 2" xfId="386"/>
    <cellStyle name="Normal 2 9 2 3" xfId="387"/>
    <cellStyle name="Normal 2 9 3" xfId="388"/>
    <cellStyle name="Normal 2 9 3 2" xfId="389"/>
    <cellStyle name="Normal 2 9 3 3" xfId="390"/>
    <cellStyle name="Normal 2 9 4" xfId="391"/>
    <cellStyle name="Normal 2 9 4 2" xfId="392"/>
    <cellStyle name="Normal 2 9 4 3" xfId="393"/>
    <cellStyle name="Normal 2 9 5" xfId="394"/>
    <cellStyle name="Normal 2 9 5 2" xfId="395"/>
    <cellStyle name="Normal 2 9 6" xfId="396"/>
    <cellStyle name="Normal 2 9 7" xfId="397"/>
    <cellStyle name="Normal 2_AUG_TabChap2" xfId="398"/>
    <cellStyle name="Normal 20" xfId="399"/>
    <cellStyle name="Normal 20 2" xfId="400"/>
    <cellStyle name="Normal 20 3" xfId="401"/>
    <cellStyle name="Normal 21" xfId="402"/>
    <cellStyle name="Normal 21 2" xfId="403"/>
    <cellStyle name="Normal 22" xfId="404"/>
    <cellStyle name="Normal 23" xfId="405"/>
    <cellStyle name="Normal 24" xfId="406"/>
    <cellStyle name="Normal 3 10" xfId="407"/>
    <cellStyle name="Normal 3 10 2" xfId="408"/>
    <cellStyle name="Normal 3 11" xfId="409"/>
    <cellStyle name="Normal 3 2" xfId="410"/>
    <cellStyle name="Normal 3 2 2" xfId="411"/>
    <cellStyle name="Normal 3 2 2 2" xfId="412"/>
    <cellStyle name="Normal 3 2 2 2 2" xfId="413"/>
    <cellStyle name="Normal 3 2 2 2 3" xfId="414"/>
    <cellStyle name="Normal 3 2 2 3" xfId="415"/>
    <cellStyle name="Normal 3 2 2 3 2" xfId="416"/>
    <cellStyle name="Normal 3 2 2 3 2 2" xfId="417"/>
    <cellStyle name="Normal 3 2 2 3 2 3" xfId="418"/>
    <cellStyle name="Normal 3 2 2 3 3" xfId="419"/>
    <cellStyle name="Normal 3 2 2 3 3 2" xfId="420"/>
    <cellStyle name="Normal 3 2 2 3 3 3" xfId="421"/>
    <cellStyle name="Normal 3 2 2 3 4" xfId="422"/>
    <cellStyle name="Normal 3 2 2 3 4 2" xfId="423"/>
    <cellStyle name="Normal 3 2 2 3 4 3" xfId="424"/>
    <cellStyle name="Normal 3 2 2 3 5" xfId="425"/>
    <cellStyle name="Normal 3 2 2 3 5 2" xfId="426"/>
    <cellStyle name="Normal 3 2 2 3 6" xfId="427"/>
    <cellStyle name="Normal 3 2 2 3 7" xfId="428"/>
    <cellStyle name="Normal 3 2 2 4" xfId="429"/>
    <cellStyle name="Normal 3 2 2 4 2" xfId="430"/>
    <cellStyle name="Normal 3 2 2 4 2 2" xfId="431"/>
    <cellStyle name="Normal 3 2 2 4 3" xfId="432"/>
    <cellStyle name="Normal 3 2 2 5" xfId="433"/>
    <cellStyle name="Normal 3 2 2 5 2" xfId="434"/>
    <cellStyle name="Normal 3 2 2 5 2 2" xfId="435"/>
    <cellStyle name="Normal 3 2 2 5 3" xfId="436"/>
    <cellStyle name="Normal 3 2 2 6" xfId="437"/>
    <cellStyle name="Normal 3 2 2 6 2" xfId="438"/>
    <cellStyle name="Normal 3 2 2 6 3" xfId="439"/>
    <cellStyle name="Normal 3 2 2 7" xfId="440"/>
    <cellStyle name="Normal 3 2 2 7 2" xfId="441"/>
    <cellStyle name="Normal 3 2 2 7 3" xfId="442"/>
    <cellStyle name="Normal 3 2 2 8" xfId="443"/>
    <cellStyle name="Normal 3 2 2 9" xfId="444"/>
    <cellStyle name="Normal 3 2 3" xfId="445"/>
    <cellStyle name="Normal 3 2 4" xfId="446"/>
    <cellStyle name="Normal 3 3" xfId="447"/>
    <cellStyle name="Normal 3 3 2" xfId="448"/>
    <cellStyle name="Normal 3 3 3" xfId="449"/>
    <cellStyle name="Normal 3 3 3 2" xfId="450"/>
    <cellStyle name="Normal 3 3 3 3" xfId="451"/>
    <cellStyle name="Normal 3 3 4" xfId="452"/>
    <cellStyle name="Normal 3 3 4 2" xfId="453"/>
    <cellStyle name="Normal 3 3 4 3" xfId="454"/>
    <cellStyle name="Normal 3 3 5" xfId="455"/>
    <cellStyle name="Normal 3 3 5 2" xfId="456"/>
    <cellStyle name="Normal 3 3 5 3" xfId="457"/>
    <cellStyle name="Normal 3 3 6" xfId="458"/>
    <cellStyle name="Normal 3 3 7" xfId="459"/>
    <cellStyle name="Normal 3 3 8" xfId="460"/>
    <cellStyle name="Normal 3 4" xfId="461"/>
    <cellStyle name="Normal 3 4 2" xfId="462"/>
    <cellStyle name="Normal 3 4 2 2" xfId="463"/>
    <cellStyle name="Normal 3 4 2 3" xfId="464"/>
    <cellStyle name="Normal 3 4 2 4" xfId="465"/>
    <cellStyle name="Normal 3 4 3" xfId="466"/>
    <cellStyle name="Normal 3 4 3 2" xfId="467"/>
    <cellStyle name="Normal 3 4 3 3" xfId="468"/>
    <cellStyle name="Normal 3 4 3 4" xfId="469"/>
    <cellStyle name="Normal 3 4 4" xfId="470"/>
    <cellStyle name="Normal 3 4 5" xfId="471"/>
    <cellStyle name="Normal 3 4 6" xfId="472"/>
    <cellStyle name="Normal 3 5" xfId="473"/>
    <cellStyle name="Normal 3 5 2" xfId="474"/>
    <cellStyle name="Normal 3 5 2 2" xfId="475"/>
    <cellStyle name="Normal 3 5 3" xfId="476"/>
    <cellStyle name="Normal 3 5 3 2" xfId="477"/>
    <cellStyle name="Normal 3 5 3 3" xfId="478"/>
    <cellStyle name="Normal 3 5 3 4" xfId="479"/>
    <cellStyle name="Normal 3 5 4" xfId="480"/>
    <cellStyle name="Normal 3 5 5" xfId="481"/>
    <cellStyle name="Normal 3 6" xfId="482"/>
    <cellStyle name="Normal 3 7" xfId="483"/>
    <cellStyle name="Normal 3 7 2" xfId="484"/>
    <cellStyle name="Normal 3 7 2 2" xfId="485"/>
    <cellStyle name="Normal 3 7 3" xfId="486"/>
    <cellStyle name="Normal 3 8" xfId="487"/>
    <cellStyle name="Normal 3 8 2" xfId="488"/>
    <cellStyle name="Normal 3 8 3" xfId="489"/>
    <cellStyle name="Normal 3 9" xfId="490"/>
    <cellStyle name="Normal 3 9 2" xfId="491"/>
    <cellStyle name="Normal 3 9 3" xfId="492"/>
    <cellStyle name="Normal 4 2" xfId="493"/>
    <cellStyle name="Normal 4 2 2" xfId="494"/>
    <cellStyle name="Normal 4 2 3" xfId="495"/>
    <cellStyle name="Normal 4 2 4" xfId="496"/>
    <cellStyle name="Normal 4 3" xfId="497"/>
    <cellStyle name="Normal 4 3 2" xfId="498"/>
    <cellStyle name="Normal 4 3 2 2" xfId="499"/>
    <cellStyle name="Normal 4 3 2 3" xfId="500"/>
    <cellStyle name="Normal 4 3 3" xfId="501"/>
    <cellStyle name="Normal 4 3 3 2" xfId="502"/>
    <cellStyle name="Normal 4 3 3 3" xfId="503"/>
    <cellStyle name="Normal 4 3 4" xfId="504"/>
    <cellStyle name="Normal 4 3 4 2" xfId="505"/>
    <cellStyle name="Normal 4 3 4 3" xfId="506"/>
    <cellStyle name="Normal 4 3 5" xfId="507"/>
    <cellStyle name="Normal 4 3 5 2" xfId="508"/>
    <cellStyle name="Normal 4 3 6" xfId="509"/>
    <cellStyle name="Normal 4 3 7" xfId="510"/>
    <cellStyle name="Normal 4 3 8" xfId="511"/>
    <cellStyle name="Normal 4 4" xfId="512"/>
    <cellStyle name="Normal 4 4 2" xfId="513"/>
    <cellStyle name="Normal 4 4 2 2" xfId="514"/>
    <cellStyle name="Normal 4 4 2 3" xfId="515"/>
    <cellStyle name="Normal 4 4 3" xfId="516"/>
    <cellStyle name="Normal 4 4 4" xfId="517"/>
    <cellStyle name="Normal 4 5" xfId="518"/>
    <cellStyle name="Normal 4 5 2" xfId="519"/>
    <cellStyle name="Normal 4 5 3" xfId="520"/>
    <cellStyle name="Normal 4 6" xfId="521"/>
    <cellStyle name="Normal 4 7" xfId="522"/>
    <cellStyle name="Normal 4 8" xfId="523"/>
    <cellStyle name="Normal 5" xfId="524"/>
    <cellStyle name="Normal 5 2" xfId="525"/>
    <cellStyle name="Normal 5 2 2" xfId="526"/>
    <cellStyle name="Normal 5 2 2 2" xfId="527"/>
    <cellStyle name="Normal 5 2 2 2 2" xfId="528"/>
    <cellStyle name="Normal 5 2 2 3" xfId="529"/>
    <cellStyle name="Normal 5 2 3" xfId="530"/>
    <cellStyle name="Normal 5 2 3 2" xfId="531"/>
    <cellStyle name="Normal 5 2 3 2 2" xfId="532"/>
    <cellStyle name="Normal 5 2 3 3" xfId="533"/>
    <cellStyle name="Normal 5 2 4" xfId="534"/>
    <cellStyle name="Normal 5 2 5" xfId="535"/>
    <cellStyle name="Normal 5 2 5 2" xfId="536"/>
    <cellStyle name="Normal 5 2 5 3" xfId="537"/>
    <cellStyle name="Normal 5 2 6" xfId="538"/>
    <cellStyle name="Normal 5 2 6 2" xfId="539"/>
    <cellStyle name="Normal 5 2 6 3" xfId="540"/>
    <cellStyle name="Normal 5 2 7" xfId="541"/>
    <cellStyle name="Normal 5 2 7 2" xfId="542"/>
    <cellStyle name="Normal 5 2 7 3" xfId="543"/>
    <cellStyle name="Normal 5 2 8" xfId="544"/>
    <cellStyle name="Normal 5 2 9" xfId="545"/>
    <cellStyle name="Normal 5 3" xfId="546"/>
    <cellStyle name="Normal 5 3 2" xfId="547"/>
    <cellStyle name="Normal 5 3 2 2" xfId="548"/>
    <cellStyle name="Normal 5 3 3" xfId="549"/>
    <cellStyle name="Normal 5 4" xfId="550"/>
    <cellStyle name="Normal 5 4 2" xfId="551"/>
    <cellStyle name="Normal 5 4 2 2" xfId="552"/>
    <cellStyle name="Normal 5 4 3" xfId="553"/>
    <cellStyle name="Normal 5 5" xfId="554"/>
    <cellStyle name="Normal 6" xfId="555"/>
    <cellStyle name="Normal 6 2" xfId="556"/>
    <cellStyle name="Normal 6 3" xfId="557"/>
    <cellStyle name="Normal 7" xfId="558"/>
    <cellStyle name="Normal 7 2" xfId="559"/>
    <cellStyle name="Normal 8" xfId="560"/>
    <cellStyle name="Normal 8 10" xfId="561"/>
    <cellStyle name="Normal 8 11" xfId="562"/>
    <cellStyle name="Normal 8 2" xfId="563"/>
    <cellStyle name="Normal 8 3" xfId="564"/>
    <cellStyle name="Normal 8 4" xfId="565"/>
    <cellStyle name="Normal 8 5" xfId="566"/>
    <cellStyle name="Normal 8 6" xfId="567"/>
    <cellStyle name="Normal 8 7" xfId="568"/>
    <cellStyle name="Normal 8 8" xfId="569"/>
    <cellStyle name="Normal 8 9" xfId="570"/>
    <cellStyle name="Normal 9" xfId="571"/>
    <cellStyle name="Normal 9 2" xfId="572"/>
    <cellStyle name="Normal 9 2 2" xfId="573"/>
    <cellStyle name="Normal 9 2 2 2" xfId="574"/>
    <cellStyle name="Normal 9 2 3" xfId="575"/>
    <cellStyle name="Normal 9 3" xfId="576"/>
    <cellStyle name="Normal 9 3 2" xfId="577"/>
    <cellStyle name="Normal 9 3 2 2" xfId="578"/>
    <cellStyle name="Normal 9 3 3" xfId="579"/>
    <cellStyle name="Normal 9 4" xfId="580"/>
    <cellStyle name="Normal 9 4 2" xfId="581"/>
    <cellStyle name="Normal 9 5" xfId="582"/>
    <cellStyle name="Normál_8gradk" xfId="583"/>
    <cellStyle name="Normalny 10" xfId="584"/>
    <cellStyle name="Normalny 2" xfId="585"/>
    <cellStyle name="Normalny 2 2" xfId="586"/>
    <cellStyle name="Normalny 2 2 2" xfId="587"/>
    <cellStyle name="Normalny 2 2 2 2" xfId="588"/>
    <cellStyle name="Normalny 2 3" xfId="589"/>
    <cellStyle name="Normalny 2 3 2" xfId="590"/>
    <cellStyle name="Normalny 2 4" xfId="591"/>
    <cellStyle name="Normalny 2 4 2" xfId="592"/>
    <cellStyle name="Normalny 2 5" xfId="593"/>
    <cellStyle name="Normalny 2 5 2" xfId="594"/>
    <cellStyle name="Normalny 2 6" xfId="595"/>
    <cellStyle name="Normalny 2 6 2" xfId="596"/>
    <cellStyle name="Normalny 2 7" xfId="597"/>
    <cellStyle name="Normalny 2 7 2" xfId="598"/>
    <cellStyle name="Normalny 2 8" xfId="599"/>
    <cellStyle name="Normalny 2 8 2" xfId="600"/>
    <cellStyle name="Normalny 3" xfId="601"/>
    <cellStyle name="Normalny 3 2" xfId="602"/>
    <cellStyle name="Normalny 4" xfId="603"/>
    <cellStyle name="Normalny 4 2" xfId="604"/>
    <cellStyle name="Normalny 5" xfId="605"/>
    <cellStyle name="Normalny 5 2" xfId="606"/>
    <cellStyle name="Normalny 5 3" xfId="607"/>
    <cellStyle name="Normalny 5 3 2" xfId="608"/>
    <cellStyle name="Normalny 5 4" xfId="609"/>
    <cellStyle name="Normalny 6" xfId="610"/>
    <cellStyle name="Normalny 7" xfId="611"/>
    <cellStyle name="Normalny 8" xfId="612"/>
    <cellStyle name="Normalny 9" xfId="613"/>
    <cellStyle name="Note 10 2" xfId="614"/>
    <cellStyle name="Note 10 2 2" xfId="615"/>
    <cellStyle name="Note 10 2 2 2" xfId="616"/>
    <cellStyle name="Note 10 2 2 2 2" xfId="617"/>
    <cellStyle name="Note 10 2 2 2 2 2" xfId="618"/>
    <cellStyle name="Note 10 2 2 2 3" xfId="619"/>
    <cellStyle name="Note 10 2 2 3" xfId="620"/>
    <cellStyle name="Note 10 2 2 3 2" xfId="621"/>
    <cellStyle name="Note 10 2 2 4" xfId="622"/>
    <cellStyle name="Note 10 2 3" xfId="623"/>
    <cellStyle name="Note 10 2 3 2" xfId="624"/>
    <cellStyle name="Note 10 2 3 2 2" xfId="625"/>
    <cellStyle name="Note 10 2 3 3" xfId="626"/>
    <cellStyle name="Note 10 2 4" xfId="627"/>
    <cellStyle name="Note 10 2 4 2" xfId="628"/>
    <cellStyle name="Note 10 2 5" xfId="629"/>
    <cellStyle name="Note 10 3" xfId="630"/>
    <cellStyle name="Note 10 3 2" xfId="631"/>
    <cellStyle name="Note 10 3 2 2" xfId="632"/>
    <cellStyle name="Note 10 3 2 2 2" xfId="633"/>
    <cellStyle name="Note 10 3 2 2 2 2" xfId="634"/>
    <cellStyle name="Note 10 3 2 2 3" xfId="635"/>
    <cellStyle name="Note 10 3 2 3" xfId="636"/>
    <cellStyle name="Note 10 3 2 3 2" xfId="637"/>
    <cellStyle name="Note 10 3 2 4" xfId="638"/>
    <cellStyle name="Note 10 3 3" xfId="639"/>
    <cellStyle name="Note 10 3 3 2" xfId="640"/>
    <cellStyle name="Note 10 3 3 2 2" xfId="641"/>
    <cellStyle name="Note 10 3 3 3" xfId="642"/>
    <cellStyle name="Note 10 3 4" xfId="643"/>
    <cellStyle name="Note 10 3 4 2" xfId="644"/>
    <cellStyle name="Note 10 3 5" xfId="645"/>
    <cellStyle name="Note 10 4" xfId="646"/>
    <cellStyle name="Note 10 4 2" xfId="647"/>
    <cellStyle name="Note 10 4 2 2" xfId="648"/>
    <cellStyle name="Note 10 4 2 2 2" xfId="649"/>
    <cellStyle name="Note 10 4 2 2 2 2" xfId="650"/>
    <cellStyle name="Note 10 4 2 2 3" xfId="651"/>
    <cellStyle name="Note 10 4 2 3" xfId="652"/>
    <cellStyle name="Note 10 4 2 3 2" xfId="653"/>
    <cellStyle name="Note 10 4 2 4" xfId="654"/>
    <cellStyle name="Note 10 4 3" xfId="655"/>
    <cellStyle name="Note 10 4 3 2" xfId="656"/>
    <cellStyle name="Note 10 4 3 2 2" xfId="657"/>
    <cellStyle name="Note 10 4 3 3" xfId="658"/>
    <cellStyle name="Note 10 4 4" xfId="659"/>
    <cellStyle name="Note 10 4 4 2" xfId="660"/>
    <cellStyle name="Note 10 4 5" xfId="661"/>
    <cellStyle name="Note 10 5" xfId="662"/>
    <cellStyle name="Note 10 5 2" xfId="663"/>
    <cellStyle name="Note 10 5 2 2" xfId="664"/>
    <cellStyle name="Note 10 5 2 2 2" xfId="665"/>
    <cellStyle name="Note 10 5 2 2 2 2" xfId="666"/>
    <cellStyle name="Note 10 5 2 2 3" xfId="667"/>
    <cellStyle name="Note 10 5 2 3" xfId="668"/>
    <cellStyle name="Note 10 5 2 3 2" xfId="669"/>
    <cellStyle name="Note 10 5 2 4" xfId="670"/>
    <cellStyle name="Note 10 5 3" xfId="671"/>
    <cellStyle name="Note 10 5 3 2" xfId="672"/>
    <cellStyle name="Note 10 5 3 2 2" xfId="673"/>
    <cellStyle name="Note 10 5 3 3" xfId="674"/>
    <cellStyle name="Note 10 5 4" xfId="675"/>
    <cellStyle name="Note 10 5 4 2" xfId="676"/>
    <cellStyle name="Note 10 5 5" xfId="677"/>
    <cellStyle name="Note 10 6" xfId="678"/>
    <cellStyle name="Note 10 6 2" xfId="679"/>
    <cellStyle name="Note 10 6 2 2" xfId="680"/>
    <cellStyle name="Note 10 6 2 2 2" xfId="681"/>
    <cellStyle name="Note 10 6 2 2 2 2" xfId="682"/>
    <cellStyle name="Note 10 6 2 2 3" xfId="683"/>
    <cellStyle name="Note 10 6 2 3" xfId="684"/>
    <cellStyle name="Note 10 6 2 3 2" xfId="685"/>
    <cellStyle name="Note 10 6 2 4" xfId="686"/>
    <cellStyle name="Note 10 6 3" xfId="687"/>
    <cellStyle name="Note 10 6 3 2" xfId="688"/>
    <cellStyle name="Note 10 6 3 2 2" xfId="689"/>
    <cellStyle name="Note 10 6 3 3" xfId="690"/>
    <cellStyle name="Note 10 6 4" xfId="691"/>
    <cellStyle name="Note 10 6 4 2" xfId="692"/>
    <cellStyle name="Note 10 6 5" xfId="693"/>
    <cellStyle name="Note 10 7" xfId="694"/>
    <cellStyle name="Note 10 7 2" xfId="695"/>
    <cellStyle name="Note 10 7 2 2" xfId="696"/>
    <cellStyle name="Note 10 7 2 2 2" xfId="697"/>
    <cellStyle name="Note 10 7 2 2 2 2" xfId="698"/>
    <cellStyle name="Note 10 7 2 2 3" xfId="699"/>
    <cellStyle name="Note 10 7 2 3" xfId="700"/>
    <cellStyle name="Note 10 7 2 3 2" xfId="701"/>
    <cellStyle name="Note 10 7 2 4" xfId="702"/>
    <cellStyle name="Note 10 7 3" xfId="703"/>
    <cellStyle name="Note 10 7 3 2" xfId="704"/>
    <cellStyle name="Note 10 7 3 2 2" xfId="705"/>
    <cellStyle name="Note 10 7 3 3" xfId="706"/>
    <cellStyle name="Note 10 7 4" xfId="707"/>
    <cellStyle name="Note 10 7 4 2" xfId="708"/>
    <cellStyle name="Note 10 7 5" xfId="709"/>
    <cellStyle name="Note 11 2" xfId="710"/>
    <cellStyle name="Note 11 2 2" xfId="711"/>
    <cellStyle name="Note 11 2 2 2" xfId="712"/>
    <cellStyle name="Note 11 2 2 2 2" xfId="713"/>
    <cellStyle name="Note 11 2 2 2 2 2" xfId="714"/>
    <cellStyle name="Note 11 2 2 2 3" xfId="715"/>
    <cellStyle name="Note 11 2 2 3" xfId="716"/>
    <cellStyle name="Note 11 2 2 3 2" xfId="717"/>
    <cellStyle name="Note 11 2 2 4" xfId="718"/>
    <cellStyle name="Note 11 2 3" xfId="719"/>
    <cellStyle name="Note 11 2 3 2" xfId="720"/>
    <cellStyle name="Note 11 2 3 2 2" xfId="721"/>
    <cellStyle name="Note 11 2 3 3" xfId="722"/>
    <cellStyle name="Note 11 2 4" xfId="723"/>
    <cellStyle name="Note 11 2 4 2" xfId="724"/>
    <cellStyle name="Note 11 2 5" xfId="725"/>
    <cellStyle name="Note 11 3" xfId="726"/>
    <cellStyle name="Note 11 3 2" xfId="727"/>
    <cellStyle name="Note 11 3 2 2" xfId="728"/>
    <cellStyle name="Note 11 3 2 2 2" xfId="729"/>
    <cellStyle name="Note 11 3 2 2 2 2" xfId="730"/>
    <cellStyle name="Note 11 3 2 2 3" xfId="731"/>
    <cellStyle name="Note 11 3 2 3" xfId="732"/>
    <cellStyle name="Note 11 3 2 3 2" xfId="733"/>
    <cellStyle name="Note 11 3 2 4" xfId="734"/>
    <cellStyle name="Note 11 3 3" xfId="735"/>
    <cellStyle name="Note 11 3 3 2" xfId="736"/>
    <cellStyle name="Note 11 3 3 2 2" xfId="737"/>
    <cellStyle name="Note 11 3 3 3" xfId="738"/>
    <cellStyle name="Note 11 3 4" xfId="739"/>
    <cellStyle name="Note 11 3 4 2" xfId="740"/>
    <cellStyle name="Note 11 3 5" xfId="741"/>
    <cellStyle name="Note 11 4" xfId="742"/>
    <cellStyle name="Note 11 4 2" xfId="743"/>
    <cellStyle name="Note 11 4 2 2" xfId="744"/>
    <cellStyle name="Note 11 4 2 2 2" xfId="745"/>
    <cellStyle name="Note 11 4 2 2 2 2" xfId="746"/>
    <cellStyle name="Note 11 4 2 2 3" xfId="747"/>
    <cellStyle name="Note 11 4 2 3" xfId="748"/>
    <cellStyle name="Note 11 4 2 3 2" xfId="749"/>
    <cellStyle name="Note 11 4 2 4" xfId="750"/>
    <cellStyle name="Note 11 4 3" xfId="751"/>
    <cellStyle name="Note 11 4 3 2" xfId="752"/>
    <cellStyle name="Note 11 4 3 2 2" xfId="753"/>
    <cellStyle name="Note 11 4 3 3" xfId="754"/>
    <cellStyle name="Note 11 4 4" xfId="755"/>
    <cellStyle name="Note 11 4 4 2" xfId="756"/>
    <cellStyle name="Note 11 4 5" xfId="757"/>
    <cellStyle name="Note 11 5" xfId="758"/>
    <cellStyle name="Note 11 5 2" xfId="759"/>
    <cellStyle name="Note 11 5 2 2" xfId="760"/>
    <cellStyle name="Note 11 5 2 2 2" xfId="761"/>
    <cellStyle name="Note 11 5 2 2 2 2" xfId="762"/>
    <cellStyle name="Note 11 5 2 2 3" xfId="763"/>
    <cellStyle name="Note 11 5 2 3" xfId="764"/>
    <cellStyle name="Note 11 5 2 3 2" xfId="765"/>
    <cellStyle name="Note 11 5 2 4" xfId="766"/>
    <cellStyle name="Note 11 5 3" xfId="767"/>
    <cellStyle name="Note 11 5 3 2" xfId="768"/>
    <cellStyle name="Note 11 5 3 2 2" xfId="769"/>
    <cellStyle name="Note 11 5 3 3" xfId="770"/>
    <cellStyle name="Note 11 5 4" xfId="771"/>
    <cellStyle name="Note 11 5 4 2" xfId="772"/>
    <cellStyle name="Note 11 5 5" xfId="773"/>
    <cellStyle name="Note 11 6" xfId="774"/>
    <cellStyle name="Note 11 6 2" xfId="775"/>
    <cellStyle name="Note 11 6 2 2" xfId="776"/>
    <cellStyle name="Note 11 6 2 2 2" xfId="777"/>
    <cellStyle name="Note 11 6 2 2 2 2" xfId="778"/>
    <cellStyle name="Note 11 6 2 2 3" xfId="779"/>
    <cellStyle name="Note 11 6 2 3" xfId="780"/>
    <cellStyle name="Note 11 6 2 3 2" xfId="781"/>
    <cellStyle name="Note 11 6 2 4" xfId="782"/>
    <cellStyle name="Note 11 6 3" xfId="783"/>
    <cellStyle name="Note 11 6 3 2" xfId="784"/>
    <cellStyle name="Note 11 6 3 2 2" xfId="785"/>
    <cellStyle name="Note 11 6 3 3" xfId="786"/>
    <cellStyle name="Note 11 6 4" xfId="787"/>
    <cellStyle name="Note 11 6 4 2" xfId="788"/>
    <cellStyle name="Note 11 6 5" xfId="789"/>
    <cellStyle name="Note 12 2" xfId="790"/>
    <cellStyle name="Note 12 2 2" xfId="791"/>
    <cellStyle name="Note 12 2 2 2" xfId="792"/>
    <cellStyle name="Note 12 2 2 2 2" xfId="793"/>
    <cellStyle name="Note 12 2 2 2 2 2" xfId="794"/>
    <cellStyle name="Note 12 2 2 2 3" xfId="795"/>
    <cellStyle name="Note 12 2 2 3" xfId="796"/>
    <cellStyle name="Note 12 2 2 3 2" xfId="797"/>
    <cellStyle name="Note 12 2 2 4" xfId="798"/>
    <cellStyle name="Note 12 2 3" xfId="799"/>
    <cellStyle name="Note 12 2 3 2" xfId="800"/>
    <cellStyle name="Note 12 2 3 2 2" xfId="801"/>
    <cellStyle name="Note 12 2 3 3" xfId="802"/>
    <cellStyle name="Note 12 2 4" xfId="803"/>
    <cellStyle name="Note 12 2 4 2" xfId="804"/>
    <cellStyle name="Note 12 2 5" xfId="805"/>
    <cellStyle name="Note 12 3" xfId="806"/>
    <cellStyle name="Note 12 3 2" xfId="807"/>
    <cellStyle name="Note 12 3 2 2" xfId="808"/>
    <cellStyle name="Note 12 3 2 2 2" xfId="809"/>
    <cellStyle name="Note 12 3 2 2 2 2" xfId="810"/>
    <cellStyle name="Note 12 3 2 2 3" xfId="811"/>
    <cellStyle name="Note 12 3 2 3" xfId="812"/>
    <cellStyle name="Note 12 3 2 3 2" xfId="813"/>
    <cellStyle name="Note 12 3 2 4" xfId="814"/>
    <cellStyle name="Note 12 3 3" xfId="815"/>
    <cellStyle name="Note 12 3 3 2" xfId="816"/>
    <cellStyle name="Note 12 3 3 2 2" xfId="817"/>
    <cellStyle name="Note 12 3 3 3" xfId="818"/>
    <cellStyle name="Note 12 3 4" xfId="819"/>
    <cellStyle name="Note 12 3 4 2" xfId="820"/>
    <cellStyle name="Note 12 3 5" xfId="821"/>
    <cellStyle name="Note 12 4" xfId="822"/>
    <cellStyle name="Note 12 4 2" xfId="823"/>
    <cellStyle name="Note 12 4 2 2" xfId="824"/>
    <cellStyle name="Note 12 4 2 2 2" xfId="825"/>
    <cellStyle name="Note 12 4 2 2 2 2" xfId="826"/>
    <cellStyle name="Note 12 4 2 2 3" xfId="827"/>
    <cellStyle name="Note 12 4 2 3" xfId="828"/>
    <cellStyle name="Note 12 4 2 3 2" xfId="829"/>
    <cellStyle name="Note 12 4 2 4" xfId="830"/>
    <cellStyle name="Note 12 4 3" xfId="831"/>
    <cellStyle name="Note 12 4 3 2" xfId="832"/>
    <cellStyle name="Note 12 4 3 2 2" xfId="833"/>
    <cellStyle name="Note 12 4 3 3" xfId="834"/>
    <cellStyle name="Note 12 4 4" xfId="835"/>
    <cellStyle name="Note 12 4 4 2" xfId="836"/>
    <cellStyle name="Note 12 4 5" xfId="837"/>
    <cellStyle name="Note 12 5" xfId="838"/>
    <cellStyle name="Note 12 5 2" xfId="839"/>
    <cellStyle name="Note 12 5 2 2" xfId="840"/>
    <cellStyle name="Note 12 5 2 2 2" xfId="841"/>
    <cellStyle name="Note 12 5 2 2 2 2" xfId="842"/>
    <cellStyle name="Note 12 5 2 2 3" xfId="843"/>
    <cellStyle name="Note 12 5 2 3" xfId="844"/>
    <cellStyle name="Note 12 5 2 3 2" xfId="845"/>
    <cellStyle name="Note 12 5 2 4" xfId="846"/>
    <cellStyle name="Note 12 5 3" xfId="847"/>
    <cellStyle name="Note 12 5 3 2" xfId="848"/>
    <cellStyle name="Note 12 5 3 2 2" xfId="849"/>
    <cellStyle name="Note 12 5 3 3" xfId="850"/>
    <cellStyle name="Note 12 5 4" xfId="851"/>
    <cellStyle name="Note 12 5 4 2" xfId="852"/>
    <cellStyle name="Note 12 5 5" xfId="853"/>
    <cellStyle name="Note 13 2" xfId="854"/>
    <cellStyle name="Note 13 2 2" xfId="855"/>
    <cellStyle name="Note 13 2 2 2" xfId="856"/>
    <cellStyle name="Note 13 2 2 2 2" xfId="857"/>
    <cellStyle name="Note 13 2 2 2 2 2" xfId="858"/>
    <cellStyle name="Note 13 2 2 2 3" xfId="859"/>
    <cellStyle name="Note 13 2 2 3" xfId="860"/>
    <cellStyle name="Note 13 2 2 3 2" xfId="861"/>
    <cellStyle name="Note 13 2 2 4" xfId="862"/>
    <cellStyle name="Note 13 2 3" xfId="863"/>
    <cellStyle name="Note 13 2 3 2" xfId="864"/>
    <cellStyle name="Note 13 2 3 2 2" xfId="865"/>
    <cellStyle name="Note 13 2 3 3" xfId="866"/>
    <cellStyle name="Note 13 2 4" xfId="867"/>
    <cellStyle name="Note 13 2 4 2" xfId="868"/>
    <cellStyle name="Note 13 2 5" xfId="869"/>
    <cellStyle name="Note 14 2" xfId="870"/>
    <cellStyle name="Note 14 2 2" xfId="871"/>
    <cellStyle name="Note 14 2 2 2" xfId="872"/>
    <cellStyle name="Note 14 2 2 2 2" xfId="873"/>
    <cellStyle name="Note 14 2 2 2 2 2" xfId="874"/>
    <cellStyle name="Note 14 2 2 2 3" xfId="875"/>
    <cellStyle name="Note 14 2 2 3" xfId="876"/>
    <cellStyle name="Note 14 2 2 3 2" xfId="877"/>
    <cellStyle name="Note 14 2 2 4" xfId="878"/>
    <cellStyle name="Note 14 2 3" xfId="879"/>
    <cellStyle name="Note 14 2 3 2" xfId="880"/>
    <cellStyle name="Note 14 2 3 2 2" xfId="881"/>
    <cellStyle name="Note 14 2 3 3" xfId="882"/>
    <cellStyle name="Note 14 2 4" xfId="883"/>
    <cellStyle name="Note 14 2 4 2" xfId="884"/>
    <cellStyle name="Note 14 2 5" xfId="885"/>
    <cellStyle name="Note 15 2" xfId="886"/>
    <cellStyle name="Note 15 2 2" xfId="887"/>
    <cellStyle name="Note 15 2 2 2" xfId="888"/>
    <cellStyle name="Note 15 2 2 2 2" xfId="889"/>
    <cellStyle name="Note 15 2 2 2 2 2" xfId="890"/>
    <cellStyle name="Note 15 2 2 2 3" xfId="891"/>
    <cellStyle name="Note 15 2 2 3" xfId="892"/>
    <cellStyle name="Note 15 2 2 3 2" xfId="893"/>
    <cellStyle name="Note 15 2 2 4" xfId="894"/>
    <cellStyle name="Note 15 2 3" xfId="895"/>
    <cellStyle name="Note 15 2 3 2" xfId="896"/>
    <cellStyle name="Note 15 2 3 2 2" xfId="897"/>
    <cellStyle name="Note 15 2 3 3" xfId="898"/>
    <cellStyle name="Note 15 2 4" xfId="899"/>
    <cellStyle name="Note 15 2 4 2" xfId="900"/>
    <cellStyle name="Note 15 2 5" xfId="901"/>
    <cellStyle name="Note 2" xfId="902"/>
    <cellStyle name="Note 2 2" xfId="903"/>
    <cellStyle name="Note 2 2 2" xfId="904"/>
    <cellStyle name="Note 2 2 2 2" xfId="905"/>
    <cellStyle name="Note 2 2 2 2 2" xfId="906"/>
    <cellStyle name="Note 2 2 2 2 2 2" xfId="907"/>
    <cellStyle name="Note 2 2 2 2 3" xfId="908"/>
    <cellStyle name="Note 2 2 2 3" xfId="909"/>
    <cellStyle name="Note 2 2 2 3 2" xfId="910"/>
    <cellStyle name="Note 2 2 2 4" xfId="911"/>
    <cellStyle name="Note 2 2 3" xfId="912"/>
    <cellStyle name="Note 2 2 3 2" xfId="913"/>
    <cellStyle name="Note 2 2 3 2 2" xfId="914"/>
    <cellStyle name="Note 2 2 3 3" xfId="915"/>
    <cellStyle name="Note 2 2 4" xfId="916"/>
    <cellStyle name="Note 2 2 4 2" xfId="917"/>
    <cellStyle name="Note 2 2 5" xfId="918"/>
    <cellStyle name="Note 2 3" xfId="919"/>
    <cellStyle name="Note 2 3 2" xfId="920"/>
    <cellStyle name="Note 2 3 2 2" xfId="921"/>
    <cellStyle name="Note 2 3 2 2 2" xfId="922"/>
    <cellStyle name="Note 2 3 2 2 2 2" xfId="923"/>
    <cellStyle name="Note 2 3 2 2 3" xfId="924"/>
    <cellStyle name="Note 2 3 2 3" xfId="925"/>
    <cellStyle name="Note 2 3 2 3 2" xfId="926"/>
    <cellStyle name="Note 2 3 2 4" xfId="927"/>
    <cellStyle name="Note 2 3 3" xfId="928"/>
    <cellStyle name="Note 2 3 3 2" xfId="929"/>
    <cellStyle name="Note 2 3 3 2 2" xfId="930"/>
    <cellStyle name="Note 2 3 3 3" xfId="931"/>
    <cellStyle name="Note 2 3 4" xfId="932"/>
    <cellStyle name="Note 2 3 4 2" xfId="933"/>
    <cellStyle name="Note 2 3 5" xfId="934"/>
    <cellStyle name="Note 2 4" xfId="935"/>
    <cellStyle name="Note 2 4 2" xfId="936"/>
    <cellStyle name="Note 2 4 2 2" xfId="937"/>
    <cellStyle name="Note 2 4 2 2 2" xfId="938"/>
    <cellStyle name="Note 2 4 2 2 2 2" xfId="939"/>
    <cellStyle name="Note 2 4 2 2 3" xfId="940"/>
    <cellStyle name="Note 2 4 2 3" xfId="941"/>
    <cellStyle name="Note 2 4 2 3 2" xfId="942"/>
    <cellStyle name="Note 2 4 2 4" xfId="943"/>
    <cellStyle name="Note 2 4 3" xfId="944"/>
    <cellStyle name="Note 2 4 3 2" xfId="945"/>
    <cellStyle name="Note 2 4 3 2 2" xfId="946"/>
    <cellStyle name="Note 2 4 3 3" xfId="947"/>
    <cellStyle name="Note 2 4 4" xfId="948"/>
    <cellStyle name="Note 2 4 4 2" xfId="949"/>
    <cellStyle name="Note 2 4 5" xfId="950"/>
    <cellStyle name="Note 2 5" xfId="951"/>
    <cellStyle name="Note 2 5 2" xfId="952"/>
    <cellStyle name="Note 2 5 2 2" xfId="953"/>
    <cellStyle name="Note 2 5 2 2 2" xfId="954"/>
    <cellStyle name="Note 2 5 2 2 2 2" xfId="955"/>
    <cellStyle name="Note 2 5 2 2 3" xfId="956"/>
    <cellStyle name="Note 2 5 2 3" xfId="957"/>
    <cellStyle name="Note 2 5 2 3 2" xfId="958"/>
    <cellStyle name="Note 2 5 2 4" xfId="959"/>
    <cellStyle name="Note 2 5 3" xfId="960"/>
    <cellStyle name="Note 2 5 3 2" xfId="961"/>
    <cellStyle name="Note 2 5 3 2 2" xfId="962"/>
    <cellStyle name="Note 2 5 3 3" xfId="963"/>
    <cellStyle name="Note 2 5 4" xfId="964"/>
    <cellStyle name="Note 2 5 4 2" xfId="965"/>
    <cellStyle name="Note 2 5 5" xfId="966"/>
    <cellStyle name="Note 2 6" xfId="967"/>
    <cellStyle name="Note 2 6 2" xfId="968"/>
    <cellStyle name="Note 2 6 2 2" xfId="969"/>
    <cellStyle name="Note 2 6 2 2 2" xfId="970"/>
    <cellStyle name="Note 2 6 2 2 2 2" xfId="971"/>
    <cellStyle name="Note 2 6 2 2 3" xfId="972"/>
    <cellStyle name="Note 2 6 2 3" xfId="973"/>
    <cellStyle name="Note 2 6 2 3 2" xfId="974"/>
    <cellStyle name="Note 2 6 2 4" xfId="975"/>
    <cellStyle name="Note 2 6 3" xfId="976"/>
    <cellStyle name="Note 2 6 3 2" xfId="977"/>
    <cellStyle name="Note 2 6 3 2 2" xfId="978"/>
    <cellStyle name="Note 2 6 3 3" xfId="979"/>
    <cellStyle name="Note 2 6 4" xfId="980"/>
    <cellStyle name="Note 2 6 4 2" xfId="981"/>
    <cellStyle name="Note 2 6 5" xfId="982"/>
    <cellStyle name="Note 2 7" xfId="983"/>
    <cellStyle name="Note 2 7 2" xfId="984"/>
    <cellStyle name="Note 2 7 2 2" xfId="985"/>
    <cellStyle name="Note 2 7 2 2 2" xfId="986"/>
    <cellStyle name="Note 2 7 2 2 2 2" xfId="987"/>
    <cellStyle name="Note 2 7 2 2 3" xfId="988"/>
    <cellStyle name="Note 2 7 2 3" xfId="989"/>
    <cellStyle name="Note 2 7 2 3 2" xfId="990"/>
    <cellStyle name="Note 2 7 2 4" xfId="991"/>
    <cellStyle name="Note 2 7 3" xfId="992"/>
    <cellStyle name="Note 2 7 3 2" xfId="993"/>
    <cellStyle name="Note 2 7 3 2 2" xfId="994"/>
    <cellStyle name="Note 2 7 3 3" xfId="995"/>
    <cellStyle name="Note 2 7 4" xfId="996"/>
    <cellStyle name="Note 2 7 4 2" xfId="997"/>
    <cellStyle name="Note 2 7 5" xfId="998"/>
    <cellStyle name="Note 2 8" xfId="999"/>
    <cellStyle name="Note 2 8 2" xfId="1000"/>
    <cellStyle name="Note 2 8 2 2" xfId="1001"/>
    <cellStyle name="Note 2 8 2 2 2" xfId="1002"/>
    <cellStyle name="Note 2 8 2 2 2 2" xfId="1003"/>
    <cellStyle name="Note 2 8 2 2 3" xfId="1004"/>
    <cellStyle name="Note 2 8 2 3" xfId="1005"/>
    <cellStyle name="Note 2 8 2 3 2" xfId="1006"/>
    <cellStyle name="Note 2 8 2 4" xfId="1007"/>
    <cellStyle name="Note 2 8 3" xfId="1008"/>
    <cellStyle name="Note 2 8 3 2" xfId="1009"/>
    <cellStyle name="Note 2 8 3 2 2" xfId="1010"/>
    <cellStyle name="Note 2 8 3 3" xfId="1011"/>
    <cellStyle name="Note 2 8 4" xfId="1012"/>
    <cellStyle name="Note 2 8 4 2" xfId="1013"/>
    <cellStyle name="Note 2 8 5" xfId="1014"/>
    <cellStyle name="Note 3 2" xfId="1015"/>
    <cellStyle name="Note 3 2 2" xfId="1016"/>
    <cellStyle name="Note 3 2 2 2" xfId="1017"/>
    <cellStyle name="Note 3 2 2 2 2" xfId="1018"/>
    <cellStyle name="Note 3 2 2 2 2 2" xfId="1019"/>
    <cellStyle name="Note 3 2 2 2 3" xfId="1020"/>
    <cellStyle name="Note 3 2 2 3" xfId="1021"/>
    <cellStyle name="Note 3 2 2 3 2" xfId="1022"/>
    <cellStyle name="Note 3 2 2 4" xfId="1023"/>
    <cellStyle name="Note 3 2 3" xfId="1024"/>
    <cellStyle name="Note 3 2 3 2" xfId="1025"/>
    <cellStyle name="Note 3 2 3 2 2" xfId="1026"/>
    <cellStyle name="Note 3 2 3 3" xfId="1027"/>
    <cellStyle name="Note 3 2 4" xfId="1028"/>
    <cellStyle name="Note 3 2 4 2" xfId="1029"/>
    <cellStyle name="Note 3 2 5" xfId="1030"/>
    <cellStyle name="Note 3 3" xfId="1031"/>
    <cellStyle name="Note 3 3 2" xfId="1032"/>
    <cellStyle name="Note 3 3 2 2" xfId="1033"/>
    <cellStyle name="Note 3 3 2 2 2" xfId="1034"/>
    <cellStyle name="Note 3 3 2 2 2 2" xfId="1035"/>
    <cellStyle name="Note 3 3 2 2 3" xfId="1036"/>
    <cellStyle name="Note 3 3 2 3" xfId="1037"/>
    <cellStyle name="Note 3 3 2 3 2" xfId="1038"/>
    <cellStyle name="Note 3 3 2 4" xfId="1039"/>
    <cellStyle name="Note 3 3 3" xfId="1040"/>
    <cellStyle name="Note 3 3 3 2" xfId="1041"/>
    <cellStyle name="Note 3 3 3 2 2" xfId="1042"/>
    <cellStyle name="Note 3 3 3 3" xfId="1043"/>
    <cellStyle name="Note 3 3 4" xfId="1044"/>
    <cellStyle name="Note 3 3 4 2" xfId="1045"/>
    <cellStyle name="Note 3 3 5" xfId="1046"/>
    <cellStyle name="Note 3 4" xfId="1047"/>
    <cellStyle name="Note 3 4 2" xfId="1048"/>
    <cellStyle name="Note 3 4 2 2" xfId="1049"/>
    <cellStyle name="Note 3 4 2 2 2" xfId="1050"/>
    <cellStyle name="Note 3 4 2 2 2 2" xfId="1051"/>
    <cellStyle name="Note 3 4 2 2 3" xfId="1052"/>
    <cellStyle name="Note 3 4 2 3" xfId="1053"/>
    <cellStyle name="Note 3 4 2 3 2" xfId="1054"/>
    <cellStyle name="Note 3 4 2 4" xfId="1055"/>
    <cellStyle name="Note 3 4 3" xfId="1056"/>
    <cellStyle name="Note 3 4 3 2" xfId="1057"/>
    <cellStyle name="Note 3 4 3 2 2" xfId="1058"/>
    <cellStyle name="Note 3 4 3 3" xfId="1059"/>
    <cellStyle name="Note 3 4 4" xfId="1060"/>
    <cellStyle name="Note 3 4 4 2" xfId="1061"/>
    <cellStyle name="Note 3 4 5" xfId="1062"/>
    <cellStyle name="Note 3 5" xfId="1063"/>
    <cellStyle name="Note 3 5 2" xfId="1064"/>
    <cellStyle name="Note 3 5 2 2" xfId="1065"/>
    <cellStyle name="Note 3 5 2 2 2" xfId="1066"/>
    <cellStyle name="Note 3 5 2 2 2 2" xfId="1067"/>
    <cellStyle name="Note 3 5 2 2 3" xfId="1068"/>
    <cellStyle name="Note 3 5 2 3" xfId="1069"/>
    <cellStyle name="Note 3 5 2 3 2" xfId="1070"/>
    <cellStyle name="Note 3 5 2 4" xfId="1071"/>
    <cellStyle name="Note 3 5 3" xfId="1072"/>
    <cellStyle name="Note 3 5 3 2" xfId="1073"/>
    <cellStyle name="Note 3 5 3 2 2" xfId="1074"/>
    <cellStyle name="Note 3 5 3 3" xfId="1075"/>
    <cellStyle name="Note 3 5 4" xfId="1076"/>
    <cellStyle name="Note 3 5 4 2" xfId="1077"/>
    <cellStyle name="Note 3 5 5" xfId="1078"/>
    <cellStyle name="Note 3 6" xfId="1079"/>
    <cellStyle name="Note 3 6 2" xfId="1080"/>
    <cellStyle name="Note 3 6 2 2" xfId="1081"/>
    <cellStyle name="Note 3 6 2 2 2" xfId="1082"/>
    <cellStyle name="Note 3 6 2 2 2 2" xfId="1083"/>
    <cellStyle name="Note 3 6 2 2 3" xfId="1084"/>
    <cellStyle name="Note 3 6 2 3" xfId="1085"/>
    <cellStyle name="Note 3 6 2 3 2" xfId="1086"/>
    <cellStyle name="Note 3 6 2 4" xfId="1087"/>
    <cellStyle name="Note 3 6 3" xfId="1088"/>
    <cellStyle name="Note 3 6 3 2" xfId="1089"/>
    <cellStyle name="Note 3 6 3 2 2" xfId="1090"/>
    <cellStyle name="Note 3 6 3 3" xfId="1091"/>
    <cellStyle name="Note 3 6 4" xfId="1092"/>
    <cellStyle name="Note 3 6 4 2" xfId="1093"/>
    <cellStyle name="Note 3 6 5" xfId="1094"/>
    <cellStyle name="Note 3 7" xfId="1095"/>
    <cellStyle name="Note 3 7 2" xfId="1096"/>
    <cellStyle name="Note 3 7 2 2" xfId="1097"/>
    <cellStyle name="Note 3 7 2 2 2" xfId="1098"/>
    <cellStyle name="Note 3 7 2 2 2 2" xfId="1099"/>
    <cellStyle name="Note 3 7 2 2 3" xfId="1100"/>
    <cellStyle name="Note 3 7 2 3" xfId="1101"/>
    <cellStyle name="Note 3 7 2 3 2" xfId="1102"/>
    <cellStyle name="Note 3 7 2 4" xfId="1103"/>
    <cellStyle name="Note 3 7 3" xfId="1104"/>
    <cellStyle name="Note 3 7 3 2" xfId="1105"/>
    <cellStyle name="Note 3 7 3 2 2" xfId="1106"/>
    <cellStyle name="Note 3 7 3 3" xfId="1107"/>
    <cellStyle name="Note 3 7 4" xfId="1108"/>
    <cellStyle name="Note 3 7 4 2" xfId="1109"/>
    <cellStyle name="Note 3 7 5" xfId="1110"/>
    <cellStyle name="Note 3 8" xfId="1111"/>
    <cellStyle name="Note 3 8 2" xfId="1112"/>
    <cellStyle name="Note 3 8 2 2" xfId="1113"/>
    <cellStyle name="Note 3 8 2 2 2" xfId="1114"/>
    <cellStyle name="Note 3 8 2 2 2 2" xfId="1115"/>
    <cellStyle name="Note 3 8 2 2 3" xfId="1116"/>
    <cellStyle name="Note 3 8 2 3" xfId="1117"/>
    <cellStyle name="Note 3 8 2 3 2" xfId="1118"/>
    <cellStyle name="Note 3 8 2 4" xfId="1119"/>
    <cellStyle name="Note 3 8 3" xfId="1120"/>
    <cellStyle name="Note 3 8 3 2" xfId="1121"/>
    <cellStyle name="Note 3 8 3 2 2" xfId="1122"/>
    <cellStyle name="Note 3 8 3 3" xfId="1123"/>
    <cellStyle name="Note 3 8 4" xfId="1124"/>
    <cellStyle name="Note 3 8 4 2" xfId="1125"/>
    <cellStyle name="Note 3 8 5" xfId="1126"/>
    <cellStyle name="Note 4 2" xfId="1127"/>
    <cellStyle name="Note 4 2 2" xfId="1128"/>
    <cellStyle name="Note 4 2 2 2" xfId="1129"/>
    <cellStyle name="Note 4 2 2 2 2" xfId="1130"/>
    <cellStyle name="Note 4 2 2 2 2 2" xfId="1131"/>
    <cellStyle name="Note 4 2 2 2 3" xfId="1132"/>
    <cellStyle name="Note 4 2 2 3" xfId="1133"/>
    <cellStyle name="Note 4 2 2 3 2" xfId="1134"/>
    <cellStyle name="Note 4 2 2 4" xfId="1135"/>
    <cellStyle name="Note 4 2 3" xfId="1136"/>
    <cellStyle name="Note 4 2 3 2" xfId="1137"/>
    <cellStyle name="Note 4 2 3 2 2" xfId="1138"/>
    <cellStyle name="Note 4 2 3 3" xfId="1139"/>
    <cellStyle name="Note 4 2 4" xfId="1140"/>
    <cellStyle name="Note 4 2 4 2" xfId="1141"/>
    <cellStyle name="Note 4 2 5" xfId="1142"/>
    <cellStyle name="Note 4 3" xfId="1143"/>
    <cellStyle name="Note 4 3 2" xfId="1144"/>
    <cellStyle name="Note 4 3 2 2" xfId="1145"/>
    <cellStyle name="Note 4 3 2 2 2" xfId="1146"/>
    <cellStyle name="Note 4 3 2 2 2 2" xfId="1147"/>
    <cellStyle name="Note 4 3 2 2 3" xfId="1148"/>
    <cellStyle name="Note 4 3 2 3" xfId="1149"/>
    <cellStyle name="Note 4 3 2 3 2" xfId="1150"/>
    <cellStyle name="Note 4 3 2 4" xfId="1151"/>
    <cellStyle name="Note 4 3 3" xfId="1152"/>
    <cellStyle name="Note 4 3 3 2" xfId="1153"/>
    <cellStyle name="Note 4 3 3 2 2" xfId="1154"/>
    <cellStyle name="Note 4 3 3 3" xfId="1155"/>
    <cellStyle name="Note 4 3 4" xfId="1156"/>
    <cellStyle name="Note 4 3 4 2" xfId="1157"/>
    <cellStyle name="Note 4 3 5" xfId="1158"/>
    <cellStyle name="Note 4 4" xfId="1159"/>
    <cellStyle name="Note 4 4 2" xfId="1160"/>
    <cellStyle name="Note 4 4 2 2" xfId="1161"/>
    <cellStyle name="Note 4 4 2 2 2" xfId="1162"/>
    <cellStyle name="Note 4 4 2 2 2 2" xfId="1163"/>
    <cellStyle name="Note 4 4 2 2 3" xfId="1164"/>
    <cellStyle name="Note 4 4 2 3" xfId="1165"/>
    <cellStyle name="Note 4 4 2 3 2" xfId="1166"/>
    <cellStyle name="Note 4 4 2 4" xfId="1167"/>
    <cellStyle name="Note 4 4 3" xfId="1168"/>
    <cellStyle name="Note 4 4 3 2" xfId="1169"/>
    <cellStyle name="Note 4 4 3 2 2" xfId="1170"/>
    <cellStyle name="Note 4 4 3 3" xfId="1171"/>
    <cellStyle name="Note 4 4 4" xfId="1172"/>
    <cellStyle name="Note 4 4 4 2" xfId="1173"/>
    <cellStyle name="Note 4 4 5" xfId="1174"/>
    <cellStyle name="Note 4 5" xfId="1175"/>
    <cellStyle name="Note 4 5 2" xfId="1176"/>
    <cellStyle name="Note 4 5 2 2" xfId="1177"/>
    <cellStyle name="Note 4 5 2 2 2" xfId="1178"/>
    <cellStyle name="Note 4 5 2 2 2 2" xfId="1179"/>
    <cellStyle name="Note 4 5 2 2 3" xfId="1180"/>
    <cellStyle name="Note 4 5 2 3" xfId="1181"/>
    <cellStyle name="Note 4 5 2 3 2" xfId="1182"/>
    <cellStyle name="Note 4 5 2 4" xfId="1183"/>
    <cellStyle name="Note 4 5 3" xfId="1184"/>
    <cellStyle name="Note 4 5 3 2" xfId="1185"/>
    <cellStyle name="Note 4 5 3 2 2" xfId="1186"/>
    <cellStyle name="Note 4 5 3 3" xfId="1187"/>
    <cellStyle name="Note 4 5 4" xfId="1188"/>
    <cellStyle name="Note 4 5 4 2" xfId="1189"/>
    <cellStyle name="Note 4 5 5" xfId="1190"/>
    <cellStyle name="Note 4 6" xfId="1191"/>
    <cellStyle name="Note 4 6 2" xfId="1192"/>
    <cellStyle name="Note 4 6 2 2" xfId="1193"/>
    <cellStyle name="Note 4 6 2 2 2" xfId="1194"/>
    <cellStyle name="Note 4 6 2 2 2 2" xfId="1195"/>
    <cellStyle name="Note 4 6 2 2 3" xfId="1196"/>
    <cellStyle name="Note 4 6 2 3" xfId="1197"/>
    <cellStyle name="Note 4 6 2 3 2" xfId="1198"/>
    <cellStyle name="Note 4 6 2 4" xfId="1199"/>
    <cellStyle name="Note 4 6 3" xfId="1200"/>
    <cellStyle name="Note 4 6 3 2" xfId="1201"/>
    <cellStyle name="Note 4 6 3 2 2" xfId="1202"/>
    <cellStyle name="Note 4 6 3 3" xfId="1203"/>
    <cellStyle name="Note 4 6 4" xfId="1204"/>
    <cellStyle name="Note 4 6 4 2" xfId="1205"/>
    <cellStyle name="Note 4 6 5" xfId="1206"/>
    <cellStyle name="Note 4 7" xfId="1207"/>
    <cellStyle name="Note 4 7 2" xfId="1208"/>
    <cellStyle name="Note 4 7 2 2" xfId="1209"/>
    <cellStyle name="Note 4 7 2 2 2" xfId="1210"/>
    <cellStyle name="Note 4 7 2 2 2 2" xfId="1211"/>
    <cellStyle name="Note 4 7 2 2 3" xfId="1212"/>
    <cellStyle name="Note 4 7 2 3" xfId="1213"/>
    <cellStyle name="Note 4 7 2 3 2" xfId="1214"/>
    <cellStyle name="Note 4 7 2 4" xfId="1215"/>
    <cellStyle name="Note 4 7 3" xfId="1216"/>
    <cellStyle name="Note 4 7 3 2" xfId="1217"/>
    <cellStyle name="Note 4 7 3 2 2" xfId="1218"/>
    <cellStyle name="Note 4 7 3 3" xfId="1219"/>
    <cellStyle name="Note 4 7 4" xfId="1220"/>
    <cellStyle name="Note 4 7 4 2" xfId="1221"/>
    <cellStyle name="Note 4 7 5" xfId="1222"/>
    <cellStyle name="Note 4 8" xfId="1223"/>
    <cellStyle name="Note 4 8 2" xfId="1224"/>
    <cellStyle name="Note 4 8 2 2" xfId="1225"/>
    <cellStyle name="Note 4 8 2 2 2" xfId="1226"/>
    <cellStyle name="Note 4 8 2 2 2 2" xfId="1227"/>
    <cellStyle name="Note 4 8 2 2 3" xfId="1228"/>
    <cellStyle name="Note 4 8 2 3" xfId="1229"/>
    <cellStyle name="Note 4 8 2 3 2" xfId="1230"/>
    <cellStyle name="Note 4 8 2 4" xfId="1231"/>
    <cellStyle name="Note 4 8 3" xfId="1232"/>
    <cellStyle name="Note 4 8 3 2" xfId="1233"/>
    <cellStyle name="Note 4 8 3 2 2" xfId="1234"/>
    <cellStyle name="Note 4 8 3 3" xfId="1235"/>
    <cellStyle name="Note 4 8 4" xfId="1236"/>
    <cellStyle name="Note 4 8 4 2" xfId="1237"/>
    <cellStyle name="Note 4 8 5" xfId="1238"/>
    <cellStyle name="Note 5 2" xfId="1239"/>
    <cellStyle name="Note 5 2 2" xfId="1240"/>
    <cellStyle name="Note 5 2 2 2" xfId="1241"/>
    <cellStyle name="Note 5 2 2 2 2" xfId="1242"/>
    <cellStyle name="Note 5 2 2 2 2 2" xfId="1243"/>
    <cellStyle name="Note 5 2 2 2 3" xfId="1244"/>
    <cellStyle name="Note 5 2 2 3" xfId="1245"/>
    <cellStyle name="Note 5 2 2 3 2" xfId="1246"/>
    <cellStyle name="Note 5 2 2 4" xfId="1247"/>
    <cellStyle name="Note 5 2 3" xfId="1248"/>
    <cellStyle name="Note 5 2 3 2" xfId="1249"/>
    <cellStyle name="Note 5 2 3 2 2" xfId="1250"/>
    <cellStyle name="Note 5 2 3 3" xfId="1251"/>
    <cellStyle name="Note 5 2 4" xfId="1252"/>
    <cellStyle name="Note 5 2 4 2" xfId="1253"/>
    <cellStyle name="Note 5 2 5" xfId="1254"/>
    <cellStyle name="Note 5 3" xfId="1255"/>
    <cellStyle name="Note 5 3 2" xfId="1256"/>
    <cellStyle name="Note 5 3 2 2" xfId="1257"/>
    <cellStyle name="Note 5 3 2 2 2" xfId="1258"/>
    <cellStyle name="Note 5 3 2 2 2 2" xfId="1259"/>
    <cellStyle name="Note 5 3 2 2 3" xfId="1260"/>
    <cellStyle name="Note 5 3 2 3" xfId="1261"/>
    <cellStyle name="Note 5 3 2 3 2" xfId="1262"/>
    <cellStyle name="Note 5 3 2 4" xfId="1263"/>
    <cellStyle name="Note 5 3 3" xfId="1264"/>
    <cellStyle name="Note 5 3 3 2" xfId="1265"/>
    <cellStyle name="Note 5 3 3 2 2" xfId="1266"/>
    <cellStyle name="Note 5 3 3 3" xfId="1267"/>
    <cellStyle name="Note 5 3 4" xfId="1268"/>
    <cellStyle name="Note 5 3 4 2" xfId="1269"/>
    <cellStyle name="Note 5 3 5" xfId="1270"/>
    <cellStyle name="Note 5 4" xfId="1271"/>
    <cellStyle name="Note 5 4 2" xfId="1272"/>
    <cellStyle name="Note 5 4 2 2" xfId="1273"/>
    <cellStyle name="Note 5 4 2 2 2" xfId="1274"/>
    <cellStyle name="Note 5 4 2 2 2 2" xfId="1275"/>
    <cellStyle name="Note 5 4 2 2 3" xfId="1276"/>
    <cellStyle name="Note 5 4 2 3" xfId="1277"/>
    <cellStyle name="Note 5 4 2 3 2" xfId="1278"/>
    <cellStyle name="Note 5 4 2 4" xfId="1279"/>
    <cellStyle name="Note 5 4 3" xfId="1280"/>
    <cellStyle name="Note 5 4 3 2" xfId="1281"/>
    <cellStyle name="Note 5 4 3 2 2" xfId="1282"/>
    <cellStyle name="Note 5 4 3 3" xfId="1283"/>
    <cellStyle name="Note 5 4 4" xfId="1284"/>
    <cellStyle name="Note 5 4 4 2" xfId="1285"/>
    <cellStyle name="Note 5 4 5" xfId="1286"/>
    <cellStyle name="Note 5 5" xfId="1287"/>
    <cellStyle name="Note 5 5 2" xfId="1288"/>
    <cellStyle name="Note 5 5 2 2" xfId="1289"/>
    <cellStyle name="Note 5 5 2 2 2" xfId="1290"/>
    <cellStyle name="Note 5 5 2 2 2 2" xfId="1291"/>
    <cellStyle name="Note 5 5 2 2 3" xfId="1292"/>
    <cellStyle name="Note 5 5 2 3" xfId="1293"/>
    <cellStyle name="Note 5 5 2 3 2" xfId="1294"/>
    <cellStyle name="Note 5 5 2 4" xfId="1295"/>
    <cellStyle name="Note 5 5 3" xfId="1296"/>
    <cellStyle name="Note 5 5 3 2" xfId="1297"/>
    <cellStyle name="Note 5 5 3 2 2" xfId="1298"/>
    <cellStyle name="Note 5 5 3 3" xfId="1299"/>
    <cellStyle name="Note 5 5 4" xfId="1300"/>
    <cellStyle name="Note 5 5 4 2" xfId="1301"/>
    <cellStyle name="Note 5 5 5" xfId="1302"/>
    <cellStyle name="Note 5 6" xfId="1303"/>
    <cellStyle name="Note 5 6 2" xfId="1304"/>
    <cellStyle name="Note 5 6 2 2" xfId="1305"/>
    <cellStyle name="Note 5 6 2 2 2" xfId="1306"/>
    <cellStyle name="Note 5 6 2 2 2 2" xfId="1307"/>
    <cellStyle name="Note 5 6 2 2 3" xfId="1308"/>
    <cellStyle name="Note 5 6 2 3" xfId="1309"/>
    <cellStyle name="Note 5 6 2 3 2" xfId="1310"/>
    <cellStyle name="Note 5 6 2 4" xfId="1311"/>
    <cellStyle name="Note 5 6 3" xfId="1312"/>
    <cellStyle name="Note 5 6 3 2" xfId="1313"/>
    <cellStyle name="Note 5 6 3 2 2" xfId="1314"/>
    <cellStyle name="Note 5 6 3 3" xfId="1315"/>
    <cellStyle name="Note 5 6 4" xfId="1316"/>
    <cellStyle name="Note 5 6 4 2" xfId="1317"/>
    <cellStyle name="Note 5 6 5" xfId="1318"/>
    <cellStyle name="Note 5 7" xfId="1319"/>
    <cellStyle name="Note 5 7 2" xfId="1320"/>
    <cellStyle name="Note 5 7 2 2" xfId="1321"/>
    <cellStyle name="Note 5 7 2 2 2" xfId="1322"/>
    <cellStyle name="Note 5 7 2 2 2 2" xfId="1323"/>
    <cellStyle name="Note 5 7 2 2 3" xfId="1324"/>
    <cellStyle name="Note 5 7 2 3" xfId="1325"/>
    <cellStyle name="Note 5 7 2 3 2" xfId="1326"/>
    <cellStyle name="Note 5 7 2 4" xfId="1327"/>
    <cellStyle name="Note 5 7 3" xfId="1328"/>
    <cellStyle name="Note 5 7 3 2" xfId="1329"/>
    <cellStyle name="Note 5 7 3 2 2" xfId="1330"/>
    <cellStyle name="Note 5 7 3 3" xfId="1331"/>
    <cellStyle name="Note 5 7 4" xfId="1332"/>
    <cellStyle name="Note 5 7 4 2" xfId="1333"/>
    <cellStyle name="Note 5 7 5" xfId="1334"/>
    <cellStyle name="Note 5 8" xfId="1335"/>
    <cellStyle name="Note 5 8 2" xfId="1336"/>
    <cellStyle name="Note 5 8 2 2" xfId="1337"/>
    <cellStyle name="Note 5 8 2 2 2" xfId="1338"/>
    <cellStyle name="Note 5 8 2 2 2 2" xfId="1339"/>
    <cellStyle name="Note 5 8 2 2 3" xfId="1340"/>
    <cellStyle name="Note 5 8 2 3" xfId="1341"/>
    <cellStyle name="Note 5 8 2 3 2" xfId="1342"/>
    <cellStyle name="Note 5 8 2 4" xfId="1343"/>
    <cellStyle name="Note 5 8 3" xfId="1344"/>
    <cellStyle name="Note 5 8 3 2" xfId="1345"/>
    <cellStyle name="Note 5 8 3 2 2" xfId="1346"/>
    <cellStyle name="Note 5 8 3 3" xfId="1347"/>
    <cellStyle name="Note 5 8 4" xfId="1348"/>
    <cellStyle name="Note 5 8 4 2" xfId="1349"/>
    <cellStyle name="Note 5 8 5" xfId="1350"/>
    <cellStyle name="Note 6 2" xfId="1351"/>
    <cellStyle name="Note 6 2 2" xfId="1352"/>
    <cellStyle name="Note 6 2 2 2" xfId="1353"/>
    <cellStyle name="Note 6 2 2 2 2" xfId="1354"/>
    <cellStyle name="Note 6 2 2 2 2 2" xfId="1355"/>
    <cellStyle name="Note 6 2 2 2 3" xfId="1356"/>
    <cellStyle name="Note 6 2 2 3" xfId="1357"/>
    <cellStyle name="Note 6 2 2 3 2" xfId="1358"/>
    <cellStyle name="Note 6 2 2 4" xfId="1359"/>
    <cellStyle name="Note 6 2 3" xfId="1360"/>
    <cellStyle name="Note 6 2 3 2" xfId="1361"/>
    <cellStyle name="Note 6 2 3 2 2" xfId="1362"/>
    <cellStyle name="Note 6 2 3 3" xfId="1363"/>
    <cellStyle name="Note 6 2 4" xfId="1364"/>
    <cellStyle name="Note 6 2 4 2" xfId="1365"/>
    <cellStyle name="Note 6 2 5" xfId="1366"/>
    <cellStyle name="Note 6 3" xfId="1367"/>
    <cellStyle name="Note 6 3 2" xfId="1368"/>
    <cellStyle name="Note 6 3 2 2" xfId="1369"/>
    <cellStyle name="Note 6 3 2 2 2" xfId="1370"/>
    <cellStyle name="Note 6 3 2 2 2 2" xfId="1371"/>
    <cellStyle name="Note 6 3 2 2 3" xfId="1372"/>
    <cellStyle name="Note 6 3 2 3" xfId="1373"/>
    <cellStyle name="Note 6 3 2 3 2" xfId="1374"/>
    <cellStyle name="Note 6 3 2 4" xfId="1375"/>
    <cellStyle name="Note 6 3 3" xfId="1376"/>
    <cellStyle name="Note 6 3 3 2" xfId="1377"/>
    <cellStyle name="Note 6 3 3 2 2" xfId="1378"/>
    <cellStyle name="Note 6 3 3 3" xfId="1379"/>
    <cellStyle name="Note 6 3 4" xfId="1380"/>
    <cellStyle name="Note 6 3 4 2" xfId="1381"/>
    <cellStyle name="Note 6 3 5" xfId="1382"/>
    <cellStyle name="Note 6 4" xfId="1383"/>
    <cellStyle name="Note 6 4 2" xfId="1384"/>
    <cellStyle name="Note 6 4 2 2" xfId="1385"/>
    <cellStyle name="Note 6 4 2 2 2" xfId="1386"/>
    <cellStyle name="Note 6 4 2 2 2 2" xfId="1387"/>
    <cellStyle name="Note 6 4 2 2 3" xfId="1388"/>
    <cellStyle name="Note 6 4 2 3" xfId="1389"/>
    <cellStyle name="Note 6 4 2 3 2" xfId="1390"/>
    <cellStyle name="Note 6 4 2 4" xfId="1391"/>
    <cellStyle name="Note 6 4 3" xfId="1392"/>
    <cellStyle name="Note 6 4 3 2" xfId="1393"/>
    <cellStyle name="Note 6 4 3 2 2" xfId="1394"/>
    <cellStyle name="Note 6 4 3 3" xfId="1395"/>
    <cellStyle name="Note 6 4 4" xfId="1396"/>
    <cellStyle name="Note 6 4 4 2" xfId="1397"/>
    <cellStyle name="Note 6 4 5" xfId="1398"/>
    <cellStyle name="Note 6 5" xfId="1399"/>
    <cellStyle name="Note 6 5 2" xfId="1400"/>
    <cellStyle name="Note 6 5 2 2" xfId="1401"/>
    <cellStyle name="Note 6 5 2 2 2" xfId="1402"/>
    <cellStyle name="Note 6 5 2 2 2 2" xfId="1403"/>
    <cellStyle name="Note 6 5 2 2 3" xfId="1404"/>
    <cellStyle name="Note 6 5 2 3" xfId="1405"/>
    <cellStyle name="Note 6 5 2 3 2" xfId="1406"/>
    <cellStyle name="Note 6 5 2 4" xfId="1407"/>
    <cellStyle name="Note 6 5 3" xfId="1408"/>
    <cellStyle name="Note 6 5 3 2" xfId="1409"/>
    <cellStyle name="Note 6 5 3 2 2" xfId="1410"/>
    <cellStyle name="Note 6 5 3 3" xfId="1411"/>
    <cellStyle name="Note 6 5 4" xfId="1412"/>
    <cellStyle name="Note 6 5 4 2" xfId="1413"/>
    <cellStyle name="Note 6 5 5" xfId="1414"/>
    <cellStyle name="Note 6 6" xfId="1415"/>
    <cellStyle name="Note 6 6 2" xfId="1416"/>
    <cellStyle name="Note 6 6 2 2" xfId="1417"/>
    <cellStyle name="Note 6 6 2 2 2" xfId="1418"/>
    <cellStyle name="Note 6 6 2 2 2 2" xfId="1419"/>
    <cellStyle name="Note 6 6 2 2 3" xfId="1420"/>
    <cellStyle name="Note 6 6 2 3" xfId="1421"/>
    <cellStyle name="Note 6 6 2 3 2" xfId="1422"/>
    <cellStyle name="Note 6 6 2 4" xfId="1423"/>
    <cellStyle name="Note 6 6 3" xfId="1424"/>
    <cellStyle name="Note 6 6 3 2" xfId="1425"/>
    <cellStyle name="Note 6 6 3 2 2" xfId="1426"/>
    <cellStyle name="Note 6 6 3 3" xfId="1427"/>
    <cellStyle name="Note 6 6 4" xfId="1428"/>
    <cellStyle name="Note 6 6 4 2" xfId="1429"/>
    <cellStyle name="Note 6 6 5" xfId="1430"/>
    <cellStyle name="Note 6 7" xfId="1431"/>
    <cellStyle name="Note 6 7 2" xfId="1432"/>
    <cellStyle name="Note 6 7 2 2" xfId="1433"/>
    <cellStyle name="Note 6 7 2 2 2" xfId="1434"/>
    <cellStyle name="Note 6 7 2 2 2 2" xfId="1435"/>
    <cellStyle name="Note 6 7 2 2 3" xfId="1436"/>
    <cellStyle name="Note 6 7 2 3" xfId="1437"/>
    <cellStyle name="Note 6 7 2 3 2" xfId="1438"/>
    <cellStyle name="Note 6 7 2 4" xfId="1439"/>
    <cellStyle name="Note 6 7 3" xfId="1440"/>
    <cellStyle name="Note 6 7 3 2" xfId="1441"/>
    <cellStyle name="Note 6 7 3 2 2" xfId="1442"/>
    <cellStyle name="Note 6 7 3 3" xfId="1443"/>
    <cellStyle name="Note 6 7 4" xfId="1444"/>
    <cellStyle name="Note 6 7 4 2" xfId="1445"/>
    <cellStyle name="Note 6 7 5" xfId="1446"/>
    <cellStyle name="Note 6 8" xfId="1447"/>
    <cellStyle name="Note 6 8 2" xfId="1448"/>
    <cellStyle name="Note 6 8 2 2" xfId="1449"/>
    <cellStyle name="Note 6 8 2 2 2" xfId="1450"/>
    <cellStyle name="Note 6 8 2 2 2 2" xfId="1451"/>
    <cellStyle name="Note 6 8 2 2 3" xfId="1452"/>
    <cellStyle name="Note 6 8 2 3" xfId="1453"/>
    <cellStyle name="Note 6 8 2 3 2" xfId="1454"/>
    <cellStyle name="Note 6 8 2 4" xfId="1455"/>
    <cellStyle name="Note 6 8 3" xfId="1456"/>
    <cellStyle name="Note 6 8 3 2" xfId="1457"/>
    <cellStyle name="Note 6 8 3 2 2" xfId="1458"/>
    <cellStyle name="Note 6 8 3 3" xfId="1459"/>
    <cellStyle name="Note 6 8 4" xfId="1460"/>
    <cellStyle name="Note 6 8 4 2" xfId="1461"/>
    <cellStyle name="Note 6 8 5" xfId="1462"/>
    <cellStyle name="Note 7 2" xfId="1463"/>
    <cellStyle name="Note 7 2 2" xfId="1464"/>
    <cellStyle name="Note 7 2 2 2" xfId="1465"/>
    <cellStyle name="Note 7 2 2 2 2" xfId="1466"/>
    <cellStyle name="Note 7 2 2 2 2 2" xfId="1467"/>
    <cellStyle name="Note 7 2 2 2 3" xfId="1468"/>
    <cellStyle name="Note 7 2 2 3" xfId="1469"/>
    <cellStyle name="Note 7 2 2 3 2" xfId="1470"/>
    <cellStyle name="Note 7 2 2 4" xfId="1471"/>
    <cellStyle name="Note 7 2 3" xfId="1472"/>
    <cellStyle name="Note 7 2 3 2" xfId="1473"/>
    <cellStyle name="Note 7 2 3 2 2" xfId="1474"/>
    <cellStyle name="Note 7 2 3 3" xfId="1475"/>
    <cellStyle name="Note 7 2 4" xfId="1476"/>
    <cellStyle name="Note 7 2 4 2" xfId="1477"/>
    <cellStyle name="Note 7 2 5" xfId="1478"/>
    <cellStyle name="Note 7 3" xfId="1479"/>
    <cellStyle name="Note 7 3 2" xfId="1480"/>
    <cellStyle name="Note 7 3 2 2" xfId="1481"/>
    <cellStyle name="Note 7 3 2 2 2" xfId="1482"/>
    <cellStyle name="Note 7 3 2 2 2 2" xfId="1483"/>
    <cellStyle name="Note 7 3 2 2 3" xfId="1484"/>
    <cellStyle name="Note 7 3 2 3" xfId="1485"/>
    <cellStyle name="Note 7 3 2 3 2" xfId="1486"/>
    <cellStyle name="Note 7 3 2 4" xfId="1487"/>
    <cellStyle name="Note 7 3 3" xfId="1488"/>
    <cellStyle name="Note 7 3 3 2" xfId="1489"/>
    <cellStyle name="Note 7 3 3 2 2" xfId="1490"/>
    <cellStyle name="Note 7 3 3 3" xfId="1491"/>
    <cellStyle name="Note 7 3 4" xfId="1492"/>
    <cellStyle name="Note 7 3 4 2" xfId="1493"/>
    <cellStyle name="Note 7 3 5" xfId="1494"/>
    <cellStyle name="Note 7 4" xfId="1495"/>
    <cellStyle name="Note 7 4 2" xfId="1496"/>
    <cellStyle name="Note 7 4 2 2" xfId="1497"/>
    <cellStyle name="Note 7 4 2 2 2" xfId="1498"/>
    <cellStyle name="Note 7 4 2 2 2 2" xfId="1499"/>
    <cellStyle name="Note 7 4 2 2 3" xfId="1500"/>
    <cellStyle name="Note 7 4 2 3" xfId="1501"/>
    <cellStyle name="Note 7 4 2 3 2" xfId="1502"/>
    <cellStyle name="Note 7 4 2 4" xfId="1503"/>
    <cellStyle name="Note 7 4 3" xfId="1504"/>
    <cellStyle name="Note 7 4 3 2" xfId="1505"/>
    <cellStyle name="Note 7 4 3 2 2" xfId="1506"/>
    <cellStyle name="Note 7 4 3 3" xfId="1507"/>
    <cellStyle name="Note 7 4 4" xfId="1508"/>
    <cellStyle name="Note 7 4 4 2" xfId="1509"/>
    <cellStyle name="Note 7 4 5" xfId="1510"/>
    <cellStyle name="Note 7 5" xfId="1511"/>
    <cellStyle name="Note 7 5 2" xfId="1512"/>
    <cellStyle name="Note 7 5 2 2" xfId="1513"/>
    <cellStyle name="Note 7 5 2 2 2" xfId="1514"/>
    <cellStyle name="Note 7 5 2 2 2 2" xfId="1515"/>
    <cellStyle name="Note 7 5 2 2 3" xfId="1516"/>
    <cellStyle name="Note 7 5 2 3" xfId="1517"/>
    <cellStyle name="Note 7 5 2 3 2" xfId="1518"/>
    <cellStyle name="Note 7 5 2 4" xfId="1519"/>
    <cellStyle name="Note 7 5 3" xfId="1520"/>
    <cellStyle name="Note 7 5 3 2" xfId="1521"/>
    <cellStyle name="Note 7 5 3 2 2" xfId="1522"/>
    <cellStyle name="Note 7 5 3 3" xfId="1523"/>
    <cellStyle name="Note 7 5 4" xfId="1524"/>
    <cellStyle name="Note 7 5 4 2" xfId="1525"/>
    <cellStyle name="Note 7 5 5" xfId="1526"/>
    <cellStyle name="Note 7 6" xfId="1527"/>
    <cellStyle name="Note 7 6 2" xfId="1528"/>
    <cellStyle name="Note 7 6 2 2" xfId="1529"/>
    <cellStyle name="Note 7 6 2 2 2" xfId="1530"/>
    <cellStyle name="Note 7 6 2 2 2 2" xfId="1531"/>
    <cellStyle name="Note 7 6 2 2 3" xfId="1532"/>
    <cellStyle name="Note 7 6 2 3" xfId="1533"/>
    <cellStyle name="Note 7 6 2 3 2" xfId="1534"/>
    <cellStyle name="Note 7 6 2 4" xfId="1535"/>
    <cellStyle name="Note 7 6 3" xfId="1536"/>
    <cellStyle name="Note 7 6 3 2" xfId="1537"/>
    <cellStyle name="Note 7 6 3 2 2" xfId="1538"/>
    <cellStyle name="Note 7 6 3 3" xfId="1539"/>
    <cellStyle name="Note 7 6 4" xfId="1540"/>
    <cellStyle name="Note 7 6 4 2" xfId="1541"/>
    <cellStyle name="Note 7 6 5" xfId="1542"/>
    <cellStyle name="Note 7 7" xfId="1543"/>
    <cellStyle name="Note 7 7 2" xfId="1544"/>
    <cellStyle name="Note 7 7 2 2" xfId="1545"/>
    <cellStyle name="Note 7 7 2 2 2" xfId="1546"/>
    <cellStyle name="Note 7 7 2 2 2 2" xfId="1547"/>
    <cellStyle name="Note 7 7 2 2 3" xfId="1548"/>
    <cellStyle name="Note 7 7 2 3" xfId="1549"/>
    <cellStyle name="Note 7 7 2 3 2" xfId="1550"/>
    <cellStyle name="Note 7 7 2 4" xfId="1551"/>
    <cellStyle name="Note 7 7 3" xfId="1552"/>
    <cellStyle name="Note 7 7 3 2" xfId="1553"/>
    <cellStyle name="Note 7 7 3 2 2" xfId="1554"/>
    <cellStyle name="Note 7 7 3 3" xfId="1555"/>
    <cellStyle name="Note 7 7 4" xfId="1556"/>
    <cellStyle name="Note 7 7 4 2" xfId="1557"/>
    <cellStyle name="Note 7 7 5" xfId="1558"/>
    <cellStyle name="Note 7 8" xfId="1559"/>
    <cellStyle name="Note 7 8 2" xfId="1560"/>
    <cellStyle name="Note 7 8 2 2" xfId="1561"/>
    <cellStyle name="Note 7 8 2 2 2" xfId="1562"/>
    <cellStyle name="Note 7 8 2 2 2 2" xfId="1563"/>
    <cellStyle name="Note 7 8 2 2 3" xfId="1564"/>
    <cellStyle name="Note 7 8 2 3" xfId="1565"/>
    <cellStyle name="Note 7 8 2 3 2" xfId="1566"/>
    <cellStyle name="Note 7 8 2 4" xfId="1567"/>
    <cellStyle name="Note 7 8 3" xfId="1568"/>
    <cellStyle name="Note 7 8 3 2" xfId="1569"/>
    <cellStyle name="Note 7 8 3 2 2" xfId="1570"/>
    <cellStyle name="Note 7 8 3 3" xfId="1571"/>
    <cellStyle name="Note 7 8 4" xfId="1572"/>
    <cellStyle name="Note 7 8 4 2" xfId="1573"/>
    <cellStyle name="Note 7 8 5" xfId="1574"/>
    <cellStyle name="Note 8 2" xfId="1575"/>
    <cellStyle name="Note 8 2 2" xfId="1576"/>
    <cellStyle name="Note 8 2 2 2" xfId="1577"/>
    <cellStyle name="Note 8 2 2 2 2" xfId="1578"/>
    <cellStyle name="Note 8 2 2 2 2 2" xfId="1579"/>
    <cellStyle name="Note 8 2 2 2 3" xfId="1580"/>
    <cellStyle name="Note 8 2 2 3" xfId="1581"/>
    <cellStyle name="Note 8 2 2 3 2" xfId="1582"/>
    <cellStyle name="Note 8 2 2 4" xfId="1583"/>
    <cellStyle name="Note 8 2 3" xfId="1584"/>
    <cellStyle name="Note 8 2 3 2" xfId="1585"/>
    <cellStyle name="Note 8 2 3 2 2" xfId="1586"/>
    <cellStyle name="Note 8 2 3 3" xfId="1587"/>
    <cellStyle name="Note 8 2 4" xfId="1588"/>
    <cellStyle name="Note 8 2 4 2" xfId="1589"/>
    <cellStyle name="Note 8 2 5" xfId="1590"/>
    <cellStyle name="Note 8 3" xfId="1591"/>
    <cellStyle name="Note 8 3 2" xfId="1592"/>
    <cellStyle name="Note 8 3 2 2" xfId="1593"/>
    <cellStyle name="Note 8 3 2 2 2" xfId="1594"/>
    <cellStyle name="Note 8 3 2 2 2 2" xfId="1595"/>
    <cellStyle name="Note 8 3 2 2 3" xfId="1596"/>
    <cellStyle name="Note 8 3 2 3" xfId="1597"/>
    <cellStyle name="Note 8 3 2 3 2" xfId="1598"/>
    <cellStyle name="Note 8 3 2 4" xfId="1599"/>
    <cellStyle name="Note 8 3 3" xfId="1600"/>
    <cellStyle name="Note 8 3 3 2" xfId="1601"/>
    <cellStyle name="Note 8 3 3 2 2" xfId="1602"/>
    <cellStyle name="Note 8 3 3 3" xfId="1603"/>
    <cellStyle name="Note 8 3 4" xfId="1604"/>
    <cellStyle name="Note 8 3 4 2" xfId="1605"/>
    <cellStyle name="Note 8 3 5" xfId="1606"/>
    <cellStyle name="Note 8 4" xfId="1607"/>
    <cellStyle name="Note 8 4 2" xfId="1608"/>
    <cellStyle name="Note 8 4 2 2" xfId="1609"/>
    <cellStyle name="Note 8 4 2 2 2" xfId="1610"/>
    <cellStyle name="Note 8 4 2 2 2 2" xfId="1611"/>
    <cellStyle name="Note 8 4 2 2 3" xfId="1612"/>
    <cellStyle name="Note 8 4 2 3" xfId="1613"/>
    <cellStyle name="Note 8 4 2 3 2" xfId="1614"/>
    <cellStyle name="Note 8 4 2 4" xfId="1615"/>
    <cellStyle name="Note 8 4 3" xfId="1616"/>
    <cellStyle name="Note 8 4 3 2" xfId="1617"/>
    <cellStyle name="Note 8 4 3 2 2" xfId="1618"/>
    <cellStyle name="Note 8 4 3 3" xfId="1619"/>
    <cellStyle name="Note 8 4 4" xfId="1620"/>
    <cellStyle name="Note 8 4 4 2" xfId="1621"/>
    <cellStyle name="Note 8 4 5" xfId="1622"/>
    <cellStyle name="Note 8 5" xfId="1623"/>
    <cellStyle name="Note 8 5 2" xfId="1624"/>
    <cellStyle name="Note 8 5 2 2" xfId="1625"/>
    <cellStyle name="Note 8 5 2 2 2" xfId="1626"/>
    <cellStyle name="Note 8 5 2 2 2 2" xfId="1627"/>
    <cellStyle name="Note 8 5 2 2 3" xfId="1628"/>
    <cellStyle name="Note 8 5 2 3" xfId="1629"/>
    <cellStyle name="Note 8 5 2 3 2" xfId="1630"/>
    <cellStyle name="Note 8 5 2 4" xfId="1631"/>
    <cellStyle name="Note 8 5 3" xfId="1632"/>
    <cellStyle name="Note 8 5 3 2" xfId="1633"/>
    <cellStyle name="Note 8 5 3 2 2" xfId="1634"/>
    <cellStyle name="Note 8 5 3 3" xfId="1635"/>
    <cellStyle name="Note 8 5 4" xfId="1636"/>
    <cellStyle name="Note 8 5 4 2" xfId="1637"/>
    <cellStyle name="Note 8 5 5" xfId="1638"/>
    <cellStyle name="Note 8 6" xfId="1639"/>
    <cellStyle name="Note 8 6 2" xfId="1640"/>
    <cellStyle name="Note 8 6 2 2" xfId="1641"/>
    <cellStyle name="Note 8 6 2 2 2" xfId="1642"/>
    <cellStyle name="Note 8 6 2 2 2 2" xfId="1643"/>
    <cellStyle name="Note 8 6 2 2 3" xfId="1644"/>
    <cellStyle name="Note 8 6 2 3" xfId="1645"/>
    <cellStyle name="Note 8 6 2 3 2" xfId="1646"/>
    <cellStyle name="Note 8 6 2 4" xfId="1647"/>
    <cellStyle name="Note 8 6 3" xfId="1648"/>
    <cellStyle name="Note 8 6 3 2" xfId="1649"/>
    <cellStyle name="Note 8 6 3 2 2" xfId="1650"/>
    <cellStyle name="Note 8 6 3 3" xfId="1651"/>
    <cellStyle name="Note 8 6 4" xfId="1652"/>
    <cellStyle name="Note 8 6 4 2" xfId="1653"/>
    <cellStyle name="Note 8 6 5" xfId="1654"/>
    <cellStyle name="Note 8 7" xfId="1655"/>
    <cellStyle name="Note 8 7 2" xfId="1656"/>
    <cellStyle name="Note 8 7 2 2" xfId="1657"/>
    <cellStyle name="Note 8 7 2 2 2" xfId="1658"/>
    <cellStyle name="Note 8 7 2 2 2 2" xfId="1659"/>
    <cellStyle name="Note 8 7 2 2 3" xfId="1660"/>
    <cellStyle name="Note 8 7 2 3" xfId="1661"/>
    <cellStyle name="Note 8 7 2 3 2" xfId="1662"/>
    <cellStyle name="Note 8 7 2 4" xfId="1663"/>
    <cellStyle name="Note 8 7 3" xfId="1664"/>
    <cellStyle name="Note 8 7 3 2" xfId="1665"/>
    <cellStyle name="Note 8 7 3 2 2" xfId="1666"/>
    <cellStyle name="Note 8 7 3 3" xfId="1667"/>
    <cellStyle name="Note 8 7 4" xfId="1668"/>
    <cellStyle name="Note 8 7 4 2" xfId="1669"/>
    <cellStyle name="Note 8 7 5" xfId="1670"/>
    <cellStyle name="Note 8 8" xfId="1671"/>
    <cellStyle name="Note 8 8 2" xfId="1672"/>
    <cellStyle name="Note 8 8 2 2" xfId="1673"/>
    <cellStyle name="Note 8 8 2 2 2" xfId="1674"/>
    <cellStyle name="Note 8 8 2 2 2 2" xfId="1675"/>
    <cellStyle name="Note 8 8 2 2 3" xfId="1676"/>
    <cellStyle name="Note 8 8 2 3" xfId="1677"/>
    <cellStyle name="Note 8 8 2 3 2" xfId="1678"/>
    <cellStyle name="Note 8 8 2 4" xfId="1679"/>
    <cellStyle name="Note 8 8 3" xfId="1680"/>
    <cellStyle name="Note 8 8 3 2" xfId="1681"/>
    <cellStyle name="Note 8 8 3 2 2" xfId="1682"/>
    <cellStyle name="Note 8 8 3 3" xfId="1683"/>
    <cellStyle name="Note 8 8 4" xfId="1684"/>
    <cellStyle name="Note 8 8 4 2" xfId="1685"/>
    <cellStyle name="Note 8 8 5" xfId="1686"/>
    <cellStyle name="Note 9 2" xfId="1687"/>
    <cellStyle name="Note 9 2 2" xfId="1688"/>
    <cellStyle name="Note 9 2 2 2" xfId="1689"/>
    <cellStyle name="Note 9 2 2 2 2" xfId="1690"/>
    <cellStyle name="Note 9 2 2 2 2 2" xfId="1691"/>
    <cellStyle name="Note 9 2 2 2 3" xfId="1692"/>
    <cellStyle name="Note 9 2 2 3" xfId="1693"/>
    <cellStyle name="Note 9 2 2 3 2" xfId="1694"/>
    <cellStyle name="Note 9 2 2 4" xfId="1695"/>
    <cellStyle name="Note 9 2 3" xfId="1696"/>
    <cellStyle name="Note 9 2 3 2" xfId="1697"/>
    <cellStyle name="Note 9 2 3 2 2" xfId="1698"/>
    <cellStyle name="Note 9 2 3 3" xfId="1699"/>
    <cellStyle name="Note 9 2 4" xfId="1700"/>
    <cellStyle name="Note 9 2 4 2" xfId="1701"/>
    <cellStyle name="Note 9 2 5" xfId="1702"/>
    <cellStyle name="Note 9 3" xfId="1703"/>
    <cellStyle name="Note 9 3 2" xfId="1704"/>
    <cellStyle name="Note 9 3 2 2" xfId="1705"/>
    <cellStyle name="Note 9 3 2 2 2" xfId="1706"/>
    <cellStyle name="Note 9 3 2 2 2 2" xfId="1707"/>
    <cellStyle name="Note 9 3 2 2 3" xfId="1708"/>
    <cellStyle name="Note 9 3 2 3" xfId="1709"/>
    <cellStyle name="Note 9 3 2 3 2" xfId="1710"/>
    <cellStyle name="Note 9 3 2 4" xfId="1711"/>
    <cellStyle name="Note 9 3 3" xfId="1712"/>
    <cellStyle name="Note 9 3 3 2" xfId="1713"/>
    <cellStyle name="Note 9 3 3 2 2" xfId="1714"/>
    <cellStyle name="Note 9 3 3 3" xfId="1715"/>
    <cellStyle name="Note 9 3 4" xfId="1716"/>
    <cellStyle name="Note 9 3 4 2" xfId="1717"/>
    <cellStyle name="Note 9 3 5" xfId="1718"/>
    <cellStyle name="Note 9 4" xfId="1719"/>
    <cellStyle name="Note 9 4 2" xfId="1720"/>
    <cellStyle name="Note 9 4 2 2" xfId="1721"/>
    <cellStyle name="Note 9 4 2 2 2" xfId="1722"/>
    <cellStyle name="Note 9 4 2 2 2 2" xfId="1723"/>
    <cellStyle name="Note 9 4 2 2 3" xfId="1724"/>
    <cellStyle name="Note 9 4 2 3" xfId="1725"/>
    <cellStyle name="Note 9 4 2 3 2" xfId="1726"/>
    <cellStyle name="Note 9 4 2 4" xfId="1727"/>
    <cellStyle name="Note 9 4 3" xfId="1728"/>
    <cellStyle name="Note 9 4 3 2" xfId="1729"/>
    <cellStyle name="Note 9 4 3 2 2" xfId="1730"/>
    <cellStyle name="Note 9 4 3 3" xfId="1731"/>
    <cellStyle name="Note 9 4 4" xfId="1732"/>
    <cellStyle name="Note 9 4 4 2" xfId="1733"/>
    <cellStyle name="Note 9 4 5" xfId="1734"/>
    <cellStyle name="Note 9 5" xfId="1735"/>
    <cellStyle name="Note 9 5 2" xfId="1736"/>
    <cellStyle name="Note 9 5 2 2" xfId="1737"/>
    <cellStyle name="Note 9 5 2 2 2" xfId="1738"/>
    <cellStyle name="Note 9 5 2 2 2 2" xfId="1739"/>
    <cellStyle name="Note 9 5 2 2 3" xfId="1740"/>
    <cellStyle name="Note 9 5 2 3" xfId="1741"/>
    <cellStyle name="Note 9 5 2 3 2" xfId="1742"/>
    <cellStyle name="Note 9 5 2 4" xfId="1743"/>
    <cellStyle name="Note 9 5 3" xfId="1744"/>
    <cellStyle name="Note 9 5 3 2" xfId="1745"/>
    <cellStyle name="Note 9 5 3 2 2" xfId="1746"/>
    <cellStyle name="Note 9 5 3 3" xfId="1747"/>
    <cellStyle name="Note 9 5 4" xfId="1748"/>
    <cellStyle name="Note 9 5 4 2" xfId="1749"/>
    <cellStyle name="Note 9 5 5" xfId="1750"/>
    <cellStyle name="Note 9 6" xfId="1751"/>
    <cellStyle name="Note 9 6 2" xfId="1752"/>
    <cellStyle name="Note 9 6 2 2" xfId="1753"/>
    <cellStyle name="Note 9 6 2 2 2" xfId="1754"/>
    <cellStyle name="Note 9 6 2 2 2 2" xfId="1755"/>
    <cellStyle name="Note 9 6 2 2 3" xfId="1756"/>
    <cellStyle name="Note 9 6 2 3" xfId="1757"/>
    <cellStyle name="Note 9 6 2 3 2" xfId="1758"/>
    <cellStyle name="Note 9 6 2 4" xfId="1759"/>
    <cellStyle name="Note 9 6 3" xfId="1760"/>
    <cellStyle name="Note 9 6 3 2" xfId="1761"/>
    <cellStyle name="Note 9 6 3 2 2" xfId="1762"/>
    <cellStyle name="Note 9 6 3 3" xfId="1763"/>
    <cellStyle name="Note 9 6 4" xfId="1764"/>
    <cellStyle name="Note 9 6 4 2" xfId="1765"/>
    <cellStyle name="Note 9 6 5" xfId="1766"/>
    <cellStyle name="Note 9 7" xfId="1767"/>
    <cellStyle name="Note 9 7 2" xfId="1768"/>
    <cellStyle name="Note 9 7 2 2" xfId="1769"/>
    <cellStyle name="Note 9 7 2 2 2" xfId="1770"/>
    <cellStyle name="Note 9 7 2 2 2 2" xfId="1771"/>
    <cellStyle name="Note 9 7 2 2 3" xfId="1772"/>
    <cellStyle name="Note 9 7 2 3" xfId="1773"/>
    <cellStyle name="Note 9 7 2 3 2" xfId="1774"/>
    <cellStyle name="Note 9 7 2 4" xfId="1775"/>
    <cellStyle name="Note 9 7 3" xfId="1776"/>
    <cellStyle name="Note 9 7 3 2" xfId="1777"/>
    <cellStyle name="Note 9 7 3 2 2" xfId="1778"/>
    <cellStyle name="Note 9 7 3 3" xfId="1779"/>
    <cellStyle name="Note 9 7 4" xfId="1780"/>
    <cellStyle name="Note 9 7 4 2" xfId="1781"/>
    <cellStyle name="Note 9 7 5" xfId="1782"/>
    <cellStyle name="Note 9 8" xfId="1783"/>
    <cellStyle name="Note 9 8 2" xfId="1784"/>
    <cellStyle name="Note 9 8 2 2" xfId="1785"/>
    <cellStyle name="Note 9 8 2 2 2" xfId="1786"/>
    <cellStyle name="Note 9 8 2 2 2 2" xfId="1787"/>
    <cellStyle name="Note 9 8 2 2 3" xfId="1788"/>
    <cellStyle name="Note 9 8 2 3" xfId="1789"/>
    <cellStyle name="Note 9 8 2 3 2" xfId="1790"/>
    <cellStyle name="Note 9 8 2 4" xfId="1791"/>
    <cellStyle name="Note 9 8 3" xfId="1792"/>
    <cellStyle name="Note 9 8 3 2" xfId="1793"/>
    <cellStyle name="Note 9 8 3 2 2" xfId="1794"/>
    <cellStyle name="Note 9 8 3 3" xfId="1795"/>
    <cellStyle name="Note 9 8 4" xfId="1796"/>
    <cellStyle name="Note 9 8 4 2" xfId="1797"/>
    <cellStyle name="Note 9 8 5" xfId="1798"/>
    <cellStyle name="Output 2" xfId="1799"/>
    <cellStyle name="Percent 2 2" xfId="1800"/>
    <cellStyle name="Percent 2 2 2" xfId="1801"/>
    <cellStyle name="Percent 2 2 2 2" xfId="1802"/>
    <cellStyle name="Percent 2 2 2 2 2" xfId="1803"/>
    <cellStyle name="Percent 2 2 2 2 3" xfId="1804"/>
    <cellStyle name="Percent 2 2 2 3" xfId="1805"/>
    <cellStyle name="Percent 2 2 2 3 2" xfId="1806"/>
    <cellStyle name="Percent 2 2 2 3 3" xfId="1807"/>
    <cellStyle name="Percent 2 2 2 4" xfId="1808"/>
    <cellStyle name="Percent 2 2 2 4 2" xfId="1809"/>
    <cellStyle name="Percent 2 2 2 4 3" xfId="1810"/>
    <cellStyle name="Percent 2 2 2 5" xfId="1811"/>
    <cellStyle name="Percent 2 2 2 5 2" xfId="1812"/>
    <cellStyle name="Percent 2 2 2 6" xfId="1813"/>
    <cellStyle name="Percent 2 2 2 7" xfId="1814"/>
    <cellStyle name="Percent 2 2 3" xfId="1815"/>
    <cellStyle name="Percent 2 2 3 2" xfId="1816"/>
    <cellStyle name="Percent 2 2 3 3" xfId="1817"/>
    <cellStyle name="Percent 2 2 4" xfId="1818"/>
    <cellStyle name="Percent 2 2 5" xfId="1819"/>
    <cellStyle name="Percent 2 2 6" xfId="1820"/>
    <cellStyle name="Percent 2 3" xfId="1821"/>
    <cellStyle name="Percent 2 3 2" xfId="1822"/>
    <cellStyle name="Percent 2 3 2 2" xfId="1823"/>
    <cellStyle name="Percent 2 3 2 3" xfId="1824"/>
    <cellStyle name="Percent 2 3 3" xfId="1825"/>
    <cellStyle name="Percent 2 3 3 2" xfId="1826"/>
    <cellStyle name="Percent 2 3 3 3" xfId="1827"/>
    <cellStyle name="Percent 2 3 4" xfId="1828"/>
    <cellStyle name="Percent 2 3 4 2" xfId="1829"/>
    <cellStyle name="Percent 2 3 4 3" xfId="1830"/>
    <cellStyle name="Percent 2 3 5" xfId="1831"/>
    <cellStyle name="Percent 2 3 5 2" xfId="1832"/>
    <cellStyle name="Percent 2 3 6" xfId="1833"/>
    <cellStyle name="Percent 2 3 7" xfId="1834"/>
    <cellStyle name="Percent 2 4" xfId="1835"/>
    <cellStyle name="Percent 2 5" xfId="1836"/>
    <cellStyle name="Percent 3" xfId="1837"/>
    <cellStyle name="Percent 3 2" xfId="1838"/>
    <cellStyle name="Percent 4" xfId="1839"/>
    <cellStyle name="Procentowy 3" xfId="1840"/>
    <cellStyle name="Procentowy 8" xfId="1841"/>
    <cellStyle name="Prozent_SubCatperStud" xfId="1842"/>
    <cellStyle name="row" xfId="1843"/>
    <cellStyle name="RowCodes" xfId="1844"/>
    <cellStyle name="Row-Col Headings" xfId="1845"/>
    <cellStyle name="RowTitles" xfId="1846"/>
    <cellStyle name="RowTitles1-Detail" xfId="1847"/>
    <cellStyle name="RowTitles-Col2" xfId="1848"/>
    <cellStyle name="RowTitles-Detail" xfId="1849"/>
    <cellStyle name="Standaard_Blad1" xfId="1850"/>
    <cellStyle name="Standard_DIAGRAM" xfId="1851"/>
    <cellStyle name="Sub-titles" xfId="1852"/>
    <cellStyle name="Sub-titles Cols" xfId="1853"/>
    <cellStyle name="Sub-titles rows" xfId="1854"/>
    <cellStyle name="Table No." xfId="1855"/>
    <cellStyle name="Table Title" xfId="1856"/>
    <cellStyle name="temp" xfId="1857"/>
    <cellStyle name="title1" xfId="1858"/>
    <cellStyle name="Titles" xfId="1859"/>
    <cellStyle name="Total 2" xfId="1860"/>
    <cellStyle name="Tusental (0)_Blad2" xfId="1861"/>
    <cellStyle name="Tusental 2" xfId="1862"/>
    <cellStyle name="Tusental_Blad2" xfId="1863"/>
    <cellStyle name="Uwaga 2" xfId="1864"/>
    <cellStyle name="Valuta (0)_Blad2" xfId="1865"/>
    <cellStyle name="Valuta_Blad2" xfId="1866"/>
    <cellStyle name="Währung [0]_DIAGRAM" xfId="1867"/>
    <cellStyle name="Währung_DIAGRAM" xfId="1868"/>
    <cellStyle name="Warning Text 2" xfId="1869"/>
    <cellStyle name="표준_T_A8(통계청_검증결과)" xfId="1870"/>
    <cellStyle name="標準_法務省担当表（eigo ） " xfId="1871"/>
    <cellStyle name="Comma 8" xfId="18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725"/>
          <c:y val="0.0305"/>
          <c:w val="0.9395"/>
          <c:h val="0.702"/>
        </c:manualLayout>
      </c:layout>
      <c:barChart>
        <c:barDir val="col"/>
        <c:grouping val="stacked"/>
        <c:varyColors val="0"/>
        <c:ser>
          <c:idx val="0"/>
          <c:order val="0"/>
          <c:tx>
            <c:strRef>
              <c:f>'Figure 1'!$S$51</c:f>
              <c:strCache>
                <c:ptCount val="1"/>
                <c:pt idx="0">
                  <c:v>Children cared for 1–29 hours a week</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1'!$R$52:$R$85</c:f>
              <c:strCache/>
            </c:strRef>
          </c:cat>
          <c:val>
            <c:numRef>
              <c:f>'Figure 1'!$S$52:$S$85</c:f>
              <c:numCache/>
            </c:numRef>
          </c:val>
        </c:ser>
        <c:ser>
          <c:idx val="1"/>
          <c:order val="1"/>
          <c:tx>
            <c:strRef>
              <c:f>'Figure 1'!$T$51</c:f>
              <c:strCache>
                <c:ptCount val="1"/>
                <c:pt idx="0">
                  <c:v>Children cared for 30 hours a week or over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1'!$R$52:$R$85</c:f>
              <c:strCache/>
            </c:strRef>
          </c:cat>
          <c:val>
            <c:numRef>
              <c:f>'Figure 1'!$T$52:$T$85</c:f>
              <c:numCache/>
            </c:numRef>
          </c:val>
        </c:ser>
        <c:overlap val="100"/>
        <c:axId val="46977199"/>
        <c:axId val="20141608"/>
      </c:barChart>
      <c:catAx>
        <c:axId val="46977199"/>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20141608"/>
        <c:crosses val="autoZero"/>
        <c:auto val="1"/>
        <c:lblOffset val="100"/>
        <c:noMultiLvlLbl val="0"/>
      </c:catAx>
      <c:valAx>
        <c:axId val="20141608"/>
        <c:scaling>
          <c:orientation val="minMax"/>
          <c:max val="70"/>
        </c:scaling>
        <c:axPos val="l"/>
        <c:majorGridlines>
          <c:spPr>
            <a:ln w="3175">
              <a:solidFill>
                <a:srgbClr val="C0C0C0"/>
              </a:solidFill>
              <a:prstDash val="sysDash"/>
            </a:ln>
          </c:spPr>
        </c:majorGridlines>
        <c:delete val="0"/>
        <c:numFmt formatCode="#,##0" sourceLinked="1"/>
        <c:majorTickMark val="out"/>
        <c:minorTickMark val="none"/>
        <c:tickLblPos val="nextTo"/>
        <c:spPr>
          <a:noFill/>
          <a:ln w="9525">
            <a:noFill/>
            <a:prstDash val="solid"/>
            <a:round/>
          </a:ln>
        </c:spPr>
        <c:crossAx val="46977199"/>
        <c:crosses val="autoZero"/>
        <c:crossBetween val="between"/>
        <c:dispUnits/>
      </c:valAx>
    </c:plotArea>
    <c:legend>
      <c:legendPos val="b"/>
      <c:layout>
        <c:manualLayout>
          <c:xMode val="edge"/>
          <c:yMode val="edge"/>
          <c:x val="0.1605"/>
          <c:y val="0.952"/>
          <c:w val="0.679"/>
          <c:h val="0.048"/>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userShapes r:id="rId1"/>
  <c:lang xmlns:c="http://schemas.openxmlformats.org/drawingml/2006/chart" val="fr-LU"/>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8"/>
          <c:y val="0.04175"/>
          <c:w val="0.94525"/>
          <c:h val="0.71925"/>
        </c:manualLayout>
      </c:layout>
      <c:barChart>
        <c:barDir val="col"/>
        <c:grouping val="clustered"/>
        <c:varyColors val="0"/>
        <c:ser>
          <c:idx val="0"/>
          <c:order val="0"/>
          <c:tx>
            <c:strRef>
              <c:f>'Figure 10'!$L$57</c:f>
              <c:strCache>
                <c:ptCount val="1"/>
                <c:pt idx="0">
                  <c:v>2007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10'!$K$58:$K$87</c:f>
              <c:strCache/>
            </c:strRef>
          </c:cat>
          <c:val>
            <c:numRef>
              <c:f>'Figure 10'!$L$58:$L$87</c:f>
              <c:numCache/>
            </c:numRef>
          </c:val>
        </c:ser>
        <c:ser>
          <c:idx val="1"/>
          <c:order val="1"/>
          <c:tx>
            <c:strRef>
              <c:f>'Figure 10'!$M$57</c:f>
              <c:strCache>
                <c:ptCount val="1"/>
                <c:pt idx="0">
                  <c:v>2012</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10'!$K$58:$K$87</c:f>
              <c:strCache/>
            </c:strRef>
          </c:cat>
          <c:val>
            <c:numRef>
              <c:f>'Figure 10'!$M$58:$M$87</c:f>
              <c:numCache/>
            </c:numRef>
          </c:val>
        </c:ser>
        <c:axId val="3076537"/>
        <c:axId val="27688834"/>
      </c:barChart>
      <c:catAx>
        <c:axId val="3076537"/>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27688834"/>
        <c:crosses val="autoZero"/>
        <c:auto val="1"/>
        <c:lblOffset val="100"/>
        <c:noMultiLvlLbl val="0"/>
      </c:catAx>
      <c:valAx>
        <c:axId val="27688834"/>
        <c:scaling>
          <c:orientation val="minMax"/>
          <c:max val="36"/>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076537"/>
        <c:crosses val="autoZero"/>
        <c:crossBetween val="between"/>
        <c:dispUnits/>
        <c:majorUnit val="4"/>
      </c:valAx>
    </c:plotArea>
    <c:legend>
      <c:legendPos val="b"/>
      <c:layout>
        <c:manualLayout>
          <c:xMode val="edge"/>
          <c:yMode val="edge"/>
          <c:x val="0.37975"/>
          <c:y val="0.9385"/>
          <c:w val="0.114"/>
          <c:h val="0.042"/>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fr-LU"/>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'Figure 11'!$N$52</c:f>
              <c:strCache>
                <c:ptCount val="1"/>
                <c:pt idx="0">
                  <c:v>2007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11'!$M$53:$M$84</c:f>
              <c:strCache/>
            </c:strRef>
          </c:cat>
          <c:val>
            <c:numRef>
              <c:f>'Figure 11'!$N$53:$N$84</c:f>
              <c:numCache/>
            </c:numRef>
          </c:val>
        </c:ser>
        <c:ser>
          <c:idx val="1"/>
          <c:order val="1"/>
          <c:tx>
            <c:strRef>
              <c:f>'Figure 11'!$O$52</c:f>
              <c:strCache>
                <c:ptCount val="1"/>
                <c:pt idx="0">
                  <c:v>2012</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11'!$M$53:$M$84</c:f>
              <c:strCache/>
            </c:strRef>
          </c:cat>
          <c:val>
            <c:numRef>
              <c:f>'Figure 11'!$O$53:$O$84</c:f>
              <c:numCache/>
            </c:numRef>
          </c:val>
        </c:ser>
        <c:axId val="47872915"/>
        <c:axId val="28203052"/>
      </c:barChart>
      <c:catAx>
        <c:axId val="47872915"/>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28203052"/>
        <c:crosses val="autoZero"/>
        <c:auto val="1"/>
        <c:lblOffset val="100"/>
        <c:noMultiLvlLbl val="0"/>
      </c:catAx>
      <c:valAx>
        <c:axId val="28203052"/>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7872915"/>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fr-LU"/>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'Figure 12'!$B$70</c:f>
              <c:strCache>
                <c:ptCount val="1"/>
                <c:pt idx="0">
                  <c:v>general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12'!$A$71:$A$99</c:f>
              <c:strCache/>
            </c:strRef>
          </c:cat>
          <c:val>
            <c:numRef>
              <c:f>'Figure 12'!$B$71:$B$99</c:f>
              <c:numCache/>
            </c:numRef>
          </c:val>
        </c:ser>
        <c:ser>
          <c:idx val="1"/>
          <c:order val="1"/>
          <c:tx>
            <c:strRef>
              <c:f>'Figure 12'!$C$70</c:f>
              <c:strCache>
                <c:ptCount val="1"/>
                <c:pt idx="0">
                  <c:v>vocational and prevocational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12'!$A$71:$A$99</c:f>
              <c:strCache/>
            </c:strRef>
          </c:cat>
          <c:val>
            <c:numRef>
              <c:f>'Figure 12'!$C$71:$C$99</c:f>
              <c:numCache/>
            </c:numRef>
          </c:val>
        </c:ser>
        <c:axId val="52500877"/>
        <c:axId val="2745846"/>
      </c:barChart>
      <c:catAx>
        <c:axId val="52500877"/>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2745846"/>
        <c:crosses val="autoZero"/>
        <c:auto val="1"/>
        <c:lblOffset val="100"/>
        <c:noMultiLvlLbl val="0"/>
      </c:catAx>
      <c:valAx>
        <c:axId val="2745846"/>
        <c:scaling>
          <c:orientation val="minMax"/>
          <c:max val="100"/>
        </c:scaling>
        <c:axPos val="l"/>
        <c:majorGridlines>
          <c:spPr>
            <a:ln w="3175">
              <a:solidFill>
                <a:srgbClr val="C0C0C0"/>
              </a:solidFill>
              <a:prstDash val="sysDash"/>
            </a:ln>
          </c:spPr>
        </c:majorGridlines>
        <c:delete val="0"/>
        <c:numFmt formatCode="General" sourceLinked="1"/>
        <c:majorTickMark val="out"/>
        <c:minorTickMark val="none"/>
        <c:tickLblPos val="nextTo"/>
        <c:spPr>
          <a:ln w="9525">
            <a:noFill/>
          </a:ln>
        </c:spPr>
        <c:crossAx val="52500877"/>
        <c:crosses val="autoZero"/>
        <c:crossBetween val="between"/>
        <c:dispUnits/>
      </c:valAx>
    </c:plotArea>
    <c:legend>
      <c:legendPos val="b"/>
      <c:layout/>
      <c:overlay val="0"/>
      <c:spPr>
        <a:noFill/>
        <a:ln w="25400">
          <a:noFill/>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fr-LU"/>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325"/>
          <c:y val="0.023"/>
          <c:w val="0.925"/>
          <c:h val="0.671"/>
        </c:manualLayout>
      </c:layout>
      <c:barChart>
        <c:barDir val="col"/>
        <c:grouping val="clustered"/>
        <c:varyColors val="0"/>
        <c:ser>
          <c:idx val="0"/>
          <c:order val="0"/>
          <c:tx>
            <c:strRef>
              <c:f>'Figure 13'!$B$72</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13'!$A$73:$A$105</c:f>
              <c:strCache/>
            </c:strRef>
          </c:cat>
          <c:val>
            <c:numRef>
              <c:f>'Figure 13'!$B$73:$B$105</c:f>
              <c:numCache/>
            </c:numRef>
          </c:val>
        </c:ser>
        <c:ser>
          <c:idx val="1"/>
          <c:order val="1"/>
          <c:tx>
            <c:strRef>
              <c:f>'Figure 13'!$C$72</c:f>
              <c:strCache>
                <c:ptCount val="1"/>
                <c:pt idx="0">
                  <c:v>2012</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13'!$A$73:$A$105</c:f>
              <c:strCache/>
            </c:strRef>
          </c:cat>
          <c:val>
            <c:numRef>
              <c:f>'Figure 13'!$C$73:$C$105</c:f>
              <c:numCache/>
            </c:numRef>
          </c:val>
        </c:ser>
        <c:axId val="24712615"/>
        <c:axId val="21086944"/>
      </c:barChart>
      <c:catAx>
        <c:axId val="24712615"/>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b="0" i="0" u="none" baseline="0">
                <a:solidFill>
                  <a:srgbClr val="000000"/>
                </a:solidFill>
                <a:latin typeface="Arial"/>
                <a:ea typeface="Arial"/>
                <a:cs typeface="Arial"/>
              </a:defRPr>
            </a:pPr>
          </a:p>
        </c:txPr>
        <c:crossAx val="21086944"/>
        <c:crosses val="autoZero"/>
        <c:auto val="1"/>
        <c:lblOffset val="100"/>
        <c:noMultiLvlLbl val="0"/>
      </c:catAx>
      <c:valAx>
        <c:axId val="21086944"/>
        <c:scaling>
          <c:orientation val="minMax"/>
          <c:max val="55"/>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24712615"/>
        <c:crosses val="autoZero"/>
        <c:crossBetween val="between"/>
        <c:dispUnits/>
        <c:majorUnit val="5"/>
      </c:valAx>
    </c:plotArea>
    <c:legend>
      <c:legendPos val="b"/>
      <c:layout>
        <c:manualLayout>
          <c:xMode val="edge"/>
          <c:yMode val="edge"/>
          <c:x val="0.4705"/>
          <c:y val="0.936"/>
          <c:w val="0.12925"/>
          <c:h val="0.04725"/>
        </c:manualLayout>
      </c:layout>
      <c:overlay val="0"/>
      <c:spPr>
        <a:noFill/>
        <a:ln w="25400">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fr-LU"/>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2"/>
          <c:y val="0.0305"/>
          <c:w val="0.9395"/>
          <c:h val="0.62675"/>
        </c:manualLayout>
      </c:layout>
      <c:barChart>
        <c:barDir val="col"/>
        <c:grouping val="clustered"/>
        <c:varyColors val="0"/>
        <c:ser>
          <c:idx val="0"/>
          <c:order val="0"/>
          <c:tx>
            <c:strRef>
              <c:f>'Figure 14'!$B$65</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14'!$A$66:$A$98</c:f>
              <c:strCache/>
            </c:strRef>
          </c:cat>
          <c:val>
            <c:numRef>
              <c:f>'Figure 14'!$B$66:$B$98</c:f>
              <c:numCache/>
            </c:numRef>
          </c:val>
        </c:ser>
        <c:ser>
          <c:idx val="1"/>
          <c:order val="1"/>
          <c:tx>
            <c:strRef>
              <c:f>'Figure 14'!$C$65</c:f>
              <c:strCache>
                <c:ptCount val="1"/>
                <c:pt idx="0">
                  <c:v>2012</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14'!$A$66:$A$98</c:f>
              <c:strCache/>
            </c:strRef>
          </c:cat>
          <c:val>
            <c:numRef>
              <c:f>'Figure 14'!$C$66:$C$98</c:f>
              <c:numCache/>
            </c:numRef>
          </c:val>
        </c:ser>
        <c:axId val="55564769"/>
        <c:axId val="30320874"/>
      </c:barChart>
      <c:catAx>
        <c:axId val="55564769"/>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30320874"/>
        <c:crosses val="autoZero"/>
        <c:auto val="1"/>
        <c:lblOffset val="100"/>
        <c:noMultiLvlLbl val="0"/>
      </c:catAx>
      <c:valAx>
        <c:axId val="30320874"/>
        <c:scaling>
          <c:orientation val="minMax"/>
          <c:max val="55"/>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55564769"/>
        <c:crosses val="autoZero"/>
        <c:crossBetween val="between"/>
        <c:dispUnits/>
        <c:majorUnit val="5"/>
      </c:valAx>
    </c:plotArea>
    <c:legend>
      <c:legendPos val="b"/>
      <c:layout/>
      <c:overlay val="0"/>
      <c:spPr>
        <a:noFill/>
        <a:ln w="25400">
          <a:noFill/>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userShapes r:id="rId1"/>
  <c:lang xmlns:c="http://schemas.openxmlformats.org/drawingml/2006/chart" val="fr-LU"/>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'Figure 15'!$B$65</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15'!$A$66:$A$98</c:f>
              <c:strCache/>
            </c:strRef>
          </c:cat>
          <c:val>
            <c:numRef>
              <c:f>'Figure 15'!$B$66:$B$98</c:f>
              <c:numCache/>
            </c:numRef>
          </c:val>
        </c:ser>
        <c:ser>
          <c:idx val="1"/>
          <c:order val="1"/>
          <c:tx>
            <c:strRef>
              <c:f>'Figure 15'!$C$65</c:f>
              <c:strCache>
                <c:ptCount val="1"/>
                <c:pt idx="0">
                  <c:v>2012</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15'!$A$66:$A$98</c:f>
              <c:strCache/>
            </c:strRef>
          </c:cat>
          <c:val>
            <c:numRef>
              <c:f>'Figure 15'!$C$66:$C$98</c:f>
              <c:numCache/>
            </c:numRef>
          </c:val>
        </c:ser>
        <c:axId val="4452411"/>
        <c:axId val="40071700"/>
      </c:barChart>
      <c:catAx>
        <c:axId val="4452411"/>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40071700"/>
        <c:crosses val="autoZero"/>
        <c:auto val="1"/>
        <c:lblOffset val="100"/>
        <c:noMultiLvlLbl val="0"/>
      </c:catAx>
      <c:valAx>
        <c:axId val="40071700"/>
        <c:scaling>
          <c:orientation val="minMax"/>
          <c:max val="55"/>
          <c:min val="0"/>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4452411"/>
        <c:crosses val="autoZero"/>
        <c:crossBetween val="between"/>
        <c:dispUnits/>
        <c:majorUnit val="5"/>
      </c:valAx>
    </c:plotArea>
    <c:legend>
      <c:legendPos val="b"/>
      <c:layout/>
      <c:overlay val="0"/>
      <c:spPr>
        <a:noFill/>
        <a:ln w="25400">
          <a:noFill/>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fr-LU"/>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85"/>
          <c:y val="0.0275"/>
          <c:w val="0.93825"/>
          <c:h val="0.727"/>
        </c:manualLayout>
      </c:layout>
      <c:barChart>
        <c:barDir val="col"/>
        <c:grouping val="clustered"/>
        <c:varyColors val="0"/>
        <c:ser>
          <c:idx val="0"/>
          <c:order val="0"/>
          <c:tx>
            <c:strRef>
              <c:f>'Figure 16'!$B$75</c:f>
              <c:strCache>
                <c:ptCount val="1"/>
                <c:pt idx="0">
                  <c:v>2008</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16'!$A$76:$A$109</c:f>
              <c:strCache/>
            </c:strRef>
          </c:cat>
          <c:val>
            <c:numRef>
              <c:f>'Figure 16'!$B$76:$B$109</c:f>
              <c:numCache/>
            </c:numRef>
          </c:val>
        </c:ser>
        <c:ser>
          <c:idx val="1"/>
          <c:order val="1"/>
          <c:tx>
            <c:strRef>
              <c:f>'Figure 16'!$C$75</c:f>
              <c:strCache>
                <c:ptCount val="1"/>
                <c:pt idx="0">
                  <c:v>2013</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16'!$A$76:$A$109</c:f>
              <c:strCache/>
            </c:strRef>
          </c:cat>
          <c:val>
            <c:numRef>
              <c:f>'Figure 16'!$C$76:$C$109</c:f>
              <c:numCache/>
            </c:numRef>
          </c:val>
        </c:ser>
        <c:axId val="25100981"/>
        <c:axId val="24582238"/>
      </c:barChart>
      <c:lineChart>
        <c:grouping val="standard"/>
        <c:varyColors val="0"/>
        <c:ser>
          <c:idx val="2"/>
          <c:order val="2"/>
          <c:tx>
            <c:strRef>
              <c:f>'Figure 16'!$D$75</c:f>
              <c:strCache>
                <c:ptCount val="1"/>
                <c:pt idx="0">
                  <c:v>National target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rgbClr val="993300"/>
              </a:solidFill>
              <a:ln>
                <a:solidFill>
                  <a:schemeClr val="tx1"/>
                </a:solidFill>
              </a:ln>
            </c:spPr>
          </c:marker>
          <c:dPt>
            <c:idx val="0"/>
            <c:spPr>
              <a:ln w="3175">
                <a:noFill/>
              </a:ln>
            </c:spPr>
            <c:marker>
              <c:size val="7"/>
              <c:spPr>
                <a:solidFill>
                  <a:srgbClr val="993300"/>
                </a:solidFill>
                <a:ln>
                  <a:solidFill>
                    <a:schemeClr val="tx1"/>
                  </a:solidFill>
                </a:ln>
              </c:spPr>
            </c:marker>
          </c:dPt>
          <c:dPt>
            <c:idx val="1"/>
            <c:spPr>
              <a:ln w="3175">
                <a:noFill/>
              </a:ln>
            </c:spPr>
            <c:marker>
              <c:size val="7"/>
              <c:spPr>
                <a:solidFill>
                  <a:srgbClr val="993300"/>
                </a:solidFill>
                <a:ln>
                  <a:solidFill>
                    <a:schemeClr val="tx1"/>
                  </a:solidFill>
                </a:ln>
              </c:spPr>
            </c:marker>
          </c:dPt>
          <c:dPt>
            <c:idx val="2"/>
            <c:spPr>
              <a:ln w="3175">
                <a:noFill/>
              </a:ln>
            </c:spPr>
            <c:marker>
              <c:size val="7"/>
              <c:spPr>
                <a:solidFill>
                  <a:srgbClr val="993300"/>
                </a:solidFill>
                <a:ln>
                  <a:solidFill>
                    <a:schemeClr val="tx1"/>
                  </a:solidFill>
                </a:ln>
              </c:spPr>
            </c:marker>
          </c:dPt>
          <c:dPt>
            <c:idx val="3"/>
            <c:spPr>
              <a:ln w="3175">
                <a:noFill/>
              </a:ln>
            </c:spPr>
            <c:marker>
              <c:size val="7"/>
              <c:spPr>
                <a:solidFill>
                  <a:srgbClr val="993300"/>
                </a:solidFill>
                <a:ln>
                  <a:solidFill>
                    <a:schemeClr val="tx1"/>
                  </a:solidFill>
                </a:ln>
              </c:spPr>
            </c:marker>
          </c:dPt>
          <c:dPt>
            <c:idx val="4"/>
            <c:spPr>
              <a:ln w="3175">
                <a:noFill/>
              </a:ln>
            </c:spPr>
            <c:marker>
              <c:size val="7"/>
              <c:spPr>
                <a:solidFill>
                  <a:srgbClr val="993300"/>
                </a:solidFill>
                <a:ln>
                  <a:solidFill>
                    <a:schemeClr val="tx1"/>
                  </a:solidFill>
                </a:ln>
              </c:spPr>
            </c:marker>
          </c:dPt>
          <c:dPt>
            <c:idx val="5"/>
            <c:spPr>
              <a:ln w="3175">
                <a:noFill/>
              </a:ln>
            </c:spPr>
            <c:marker>
              <c:size val="7"/>
              <c:spPr>
                <a:solidFill>
                  <a:srgbClr val="993300"/>
                </a:solidFill>
                <a:ln>
                  <a:solidFill>
                    <a:schemeClr val="tx1"/>
                  </a:solidFill>
                </a:ln>
              </c:spPr>
            </c:marker>
          </c:dPt>
          <c:dPt>
            <c:idx val="6"/>
            <c:spPr>
              <a:ln w="3175">
                <a:noFill/>
              </a:ln>
            </c:spPr>
            <c:marker>
              <c:size val="7"/>
              <c:spPr>
                <a:solidFill>
                  <a:srgbClr val="993300"/>
                </a:solidFill>
                <a:ln>
                  <a:solidFill>
                    <a:schemeClr val="tx1"/>
                  </a:solidFill>
                </a:ln>
              </c:spPr>
            </c:marker>
          </c:dPt>
          <c:dPt>
            <c:idx val="7"/>
            <c:spPr>
              <a:ln w="3175">
                <a:noFill/>
              </a:ln>
            </c:spPr>
            <c:marker>
              <c:size val="7"/>
              <c:spPr>
                <a:solidFill>
                  <a:srgbClr val="993300"/>
                </a:solidFill>
                <a:ln>
                  <a:solidFill>
                    <a:schemeClr val="tx1"/>
                  </a:solidFill>
                </a:ln>
              </c:spPr>
            </c:marker>
          </c:dPt>
          <c:dPt>
            <c:idx val="8"/>
            <c:spPr>
              <a:ln w="3175">
                <a:noFill/>
              </a:ln>
            </c:spPr>
            <c:marker>
              <c:size val="7"/>
              <c:spPr>
                <a:solidFill>
                  <a:srgbClr val="993300"/>
                </a:solidFill>
                <a:ln>
                  <a:solidFill>
                    <a:schemeClr val="tx1"/>
                  </a:solidFill>
                </a:ln>
              </c:spPr>
            </c:marker>
          </c:dPt>
          <c:dPt>
            <c:idx val="9"/>
            <c:spPr>
              <a:ln w="3175">
                <a:noFill/>
              </a:ln>
            </c:spPr>
            <c:marker>
              <c:size val="7"/>
              <c:spPr>
                <a:solidFill>
                  <a:srgbClr val="993300"/>
                </a:solidFill>
                <a:ln>
                  <a:solidFill>
                    <a:schemeClr val="tx1"/>
                  </a:solidFill>
                </a:ln>
              </c:spPr>
            </c:marker>
          </c:dPt>
          <c:dPt>
            <c:idx val="10"/>
            <c:spPr>
              <a:ln w="3175">
                <a:noFill/>
              </a:ln>
            </c:spPr>
            <c:marker>
              <c:size val="7"/>
              <c:spPr>
                <a:solidFill>
                  <a:srgbClr val="993300"/>
                </a:solidFill>
                <a:ln>
                  <a:solidFill>
                    <a:schemeClr val="tx1"/>
                  </a:solidFill>
                </a:ln>
              </c:spPr>
            </c:marker>
          </c:dPt>
          <c:dPt>
            <c:idx val="11"/>
            <c:spPr>
              <a:ln w="3175">
                <a:noFill/>
              </a:ln>
            </c:spPr>
            <c:marker>
              <c:size val="7"/>
              <c:spPr>
                <a:solidFill>
                  <a:srgbClr val="993300"/>
                </a:solidFill>
                <a:ln>
                  <a:solidFill>
                    <a:schemeClr val="tx1"/>
                  </a:solidFill>
                </a:ln>
              </c:spPr>
            </c:marker>
          </c:dPt>
          <c:dPt>
            <c:idx val="12"/>
            <c:spPr>
              <a:ln w="3175">
                <a:noFill/>
              </a:ln>
            </c:spPr>
            <c:marker>
              <c:size val="7"/>
              <c:spPr>
                <a:solidFill>
                  <a:srgbClr val="993300"/>
                </a:solidFill>
                <a:ln>
                  <a:solidFill>
                    <a:schemeClr val="tx1"/>
                  </a:solidFill>
                </a:ln>
              </c:spPr>
            </c:marker>
          </c:dPt>
          <c:dPt>
            <c:idx val="13"/>
            <c:spPr>
              <a:ln w="3175">
                <a:noFill/>
              </a:ln>
            </c:spPr>
            <c:marker>
              <c:size val="7"/>
              <c:spPr>
                <a:solidFill>
                  <a:srgbClr val="993300"/>
                </a:solidFill>
                <a:ln>
                  <a:solidFill>
                    <a:schemeClr val="tx1"/>
                  </a:solidFill>
                </a:ln>
              </c:spPr>
            </c:marker>
          </c:dPt>
          <c:dPt>
            <c:idx val="14"/>
            <c:spPr>
              <a:ln w="3175">
                <a:noFill/>
              </a:ln>
            </c:spPr>
            <c:marker>
              <c:size val="7"/>
              <c:spPr>
                <a:solidFill>
                  <a:srgbClr val="993300"/>
                </a:solidFill>
                <a:ln>
                  <a:solidFill>
                    <a:schemeClr val="tx1"/>
                  </a:solidFill>
                </a:ln>
              </c:spPr>
            </c:marker>
          </c:dPt>
          <c:dPt>
            <c:idx val="15"/>
            <c:spPr>
              <a:ln w="3175">
                <a:noFill/>
              </a:ln>
            </c:spPr>
            <c:marker>
              <c:size val="7"/>
              <c:spPr>
                <a:solidFill>
                  <a:srgbClr val="993300"/>
                </a:solidFill>
                <a:ln>
                  <a:solidFill>
                    <a:schemeClr val="tx1"/>
                  </a:solidFill>
                </a:ln>
              </c:spPr>
            </c:marker>
          </c:dPt>
          <c:dPt>
            <c:idx val="16"/>
            <c:spPr>
              <a:ln w="3175">
                <a:noFill/>
              </a:ln>
            </c:spPr>
            <c:marker>
              <c:size val="7"/>
              <c:spPr>
                <a:solidFill>
                  <a:srgbClr val="993300"/>
                </a:solidFill>
                <a:ln>
                  <a:solidFill>
                    <a:schemeClr val="tx1"/>
                  </a:solidFill>
                </a:ln>
              </c:spPr>
            </c:marker>
          </c:dPt>
          <c:dPt>
            <c:idx val="17"/>
            <c:spPr>
              <a:ln w="3175">
                <a:noFill/>
              </a:ln>
            </c:spPr>
            <c:marker>
              <c:size val="7"/>
              <c:spPr>
                <a:solidFill>
                  <a:srgbClr val="993300"/>
                </a:solidFill>
                <a:ln>
                  <a:solidFill>
                    <a:schemeClr val="tx1"/>
                  </a:solidFill>
                </a:ln>
              </c:spPr>
            </c:marker>
          </c:dPt>
          <c:dPt>
            <c:idx val="18"/>
            <c:spPr>
              <a:ln w="3175">
                <a:noFill/>
              </a:ln>
            </c:spPr>
            <c:marker>
              <c:size val="7"/>
              <c:spPr>
                <a:solidFill>
                  <a:srgbClr val="993300"/>
                </a:solidFill>
                <a:ln>
                  <a:solidFill>
                    <a:schemeClr val="tx1"/>
                  </a:solidFill>
                </a:ln>
              </c:spPr>
            </c:marker>
          </c:dPt>
          <c:dPt>
            <c:idx val="19"/>
            <c:spPr>
              <a:ln w="3175">
                <a:noFill/>
              </a:ln>
            </c:spPr>
            <c:marker>
              <c:size val="7"/>
              <c:spPr>
                <a:solidFill>
                  <a:srgbClr val="993300"/>
                </a:solidFill>
                <a:ln>
                  <a:solidFill>
                    <a:schemeClr val="tx1"/>
                  </a:solidFill>
                </a:ln>
              </c:spPr>
            </c:marker>
          </c:dPt>
          <c:dPt>
            <c:idx val="20"/>
            <c:spPr>
              <a:ln w="3175">
                <a:noFill/>
              </a:ln>
            </c:spPr>
            <c:marker>
              <c:size val="7"/>
              <c:spPr>
                <a:solidFill>
                  <a:srgbClr val="993300"/>
                </a:solidFill>
                <a:ln>
                  <a:solidFill>
                    <a:schemeClr val="tx1"/>
                  </a:solidFill>
                </a:ln>
              </c:spPr>
            </c:marker>
          </c:dPt>
          <c:dPt>
            <c:idx val="21"/>
            <c:spPr>
              <a:ln w="3175">
                <a:noFill/>
              </a:ln>
            </c:spPr>
            <c:marker>
              <c:size val="7"/>
              <c:spPr>
                <a:solidFill>
                  <a:srgbClr val="993300"/>
                </a:solidFill>
                <a:ln>
                  <a:solidFill>
                    <a:schemeClr val="tx1"/>
                  </a:solidFill>
                </a:ln>
              </c:spPr>
            </c:marker>
          </c:dPt>
          <c:dPt>
            <c:idx val="22"/>
            <c:spPr>
              <a:ln w="3175">
                <a:noFill/>
              </a:ln>
            </c:spPr>
            <c:marker>
              <c:size val="7"/>
              <c:spPr>
                <a:solidFill>
                  <a:srgbClr val="993300"/>
                </a:solidFill>
                <a:ln>
                  <a:solidFill>
                    <a:schemeClr val="tx1"/>
                  </a:solidFill>
                </a:ln>
              </c:spPr>
            </c:marker>
          </c:dPt>
          <c:dPt>
            <c:idx val="23"/>
            <c:spPr>
              <a:ln w="3175">
                <a:noFill/>
              </a:ln>
            </c:spPr>
            <c:marker>
              <c:symbol val="none"/>
            </c:marker>
          </c:dPt>
          <c:dPt>
            <c:idx val="24"/>
            <c:spPr>
              <a:ln w="3175">
                <a:noFill/>
              </a:ln>
            </c:spPr>
            <c:marker>
              <c:size val="7"/>
              <c:spPr>
                <a:solidFill>
                  <a:srgbClr val="993300"/>
                </a:solidFill>
                <a:ln>
                  <a:solidFill>
                    <a:schemeClr val="tx1"/>
                  </a:solidFill>
                </a:ln>
              </c:spPr>
            </c:marker>
          </c:dPt>
          <c:dPt>
            <c:idx val="25"/>
            <c:spPr>
              <a:ln w="3175">
                <a:noFill/>
              </a:ln>
            </c:spPr>
            <c:marker>
              <c:size val="7"/>
              <c:spPr>
                <a:solidFill>
                  <a:srgbClr val="993300"/>
                </a:solidFill>
                <a:ln>
                  <a:solidFill>
                    <a:schemeClr val="tx1"/>
                  </a:solidFill>
                </a:ln>
              </c:spPr>
            </c:marker>
          </c:dPt>
          <c:dPt>
            <c:idx val="26"/>
            <c:spPr>
              <a:ln w="3175">
                <a:noFill/>
              </a:ln>
            </c:spPr>
            <c:marker>
              <c:size val="7"/>
              <c:spPr>
                <a:solidFill>
                  <a:srgbClr val="993300"/>
                </a:solidFill>
                <a:ln>
                  <a:solidFill>
                    <a:schemeClr val="tx1"/>
                  </a:solidFill>
                </a:ln>
              </c:spPr>
            </c:marker>
          </c:dPt>
          <c:dPt>
            <c:idx val="27"/>
            <c:spPr>
              <a:ln w="3175">
                <a:noFill/>
              </a:ln>
            </c:spPr>
            <c:marker>
              <c:size val="7"/>
              <c:spPr>
                <a:solidFill>
                  <a:srgbClr val="993300"/>
                </a:solidFill>
                <a:ln>
                  <a:solidFill>
                    <a:schemeClr val="tx1"/>
                  </a:solidFill>
                </a:ln>
              </c:spPr>
            </c:marker>
          </c:dPt>
          <c:dPt>
            <c:idx val="28"/>
            <c:spPr>
              <a:ln w="3175">
                <a:noFill/>
              </a:ln>
            </c:spPr>
            <c:marker>
              <c:size val="7"/>
              <c:spPr>
                <a:solidFill>
                  <a:srgbClr val="993300"/>
                </a:solidFill>
                <a:ln>
                  <a:solidFill>
                    <a:schemeClr val="tx1"/>
                  </a:solidFill>
                </a:ln>
              </c:spPr>
            </c:marker>
          </c:dPt>
          <c:dPt>
            <c:idx val="29"/>
            <c:spPr>
              <a:ln w="3175">
                <a:noFill/>
              </a:ln>
            </c:spPr>
            <c:marker>
              <c:size val="7"/>
              <c:spPr>
                <a:solidFill>
                  <a:srgbClr val="993300"/>
                </a:solidFill>
                <a:ln>
                  <a:solidFill>
                    <a:schemeClr val="tx1"/>
                  </a:solidFill>
                </a:ln>
              </c:spPr>
            </c:marker>
          </c:dPt>
          <c:dPt>
            <c:idx val="30"/>
            <c:spPr>
              <a:ln w="3175">
                <a:noFill/>
              </a:ln>
            </c:spPr>
            <c:marker>
              <c:size val="7"/>
              <c:spPr>
                <a:solidFill>
                  <a:srgbClr val="993300"/>
                </a:solidFill>
                <a:ln>
                  <a:solidFill>
                    <a:schemeClr val="tx1"/>
                  </a:solidFill>
                </a:ln>
              </c:spPr>
            </c:marker>
          </c:dPt>
          <c:dPt>
            <c:idx val="31"/>
            <c:spPr>
              <a:ln w="3175">
                <a:noFill/>
              </a:ln>
            </c:spPr>
            <c:marker>
              <c:size val="7"/>
              <c:spPr>
                <a:solidFill>
                  <a:srgbClr val="993300"/>
                </a:solidFill>
                <a:ln>
                  <a:solidFill>
                    <a:schemeClr val="tx1"/>
                  </a:solidFill>
                </a:ln>
              </c:spPr>
            </c:marker>
          </c:dPt>
          <c:dPt>
            <c:idx val="32"/>
            <c:spPr>
              <a:ln w="3175">
                <a:noFill/>
              </a:ln>
            </c:spPr>
            <c:marker>
              <c:size val="7"/>
              <c:spPr>
                <a:solidFill>
                  <a:srgbClr val="993300"/>
                </a:solidFill>
                <a:ln>
                  <a:solidFill>
                    <a:schemeClr val="tx1"/>
                  </a:solidFill>
                </a:ln>
              </c:spPr>
            </c:marker>
          </c:dPt>
          <c:dPt>
            <c:idx val="33"/>
            <c:spPr>
              <a:ln w="3175">
                <a:noFill/>
              </a:ln>
            </c:spPr>
            <c:marker>
              <c:size val="7"/>
              <c:spPr>
                <a:solidFill>
                  <a:srgbClr val="993300"/>
                </a:solidFill>
                <a:ln>
                  <a:solidFill>
                    <a:schemeClr val="tx1"/>
                  </a:solidFill>
                </a:ln>
              </c:spPr>
            </c:marker>
          </c:dPt>
          <c:dLbls>
            <c:numFmt formatCode="General" sourceLinked="1"/>
            <c:showLegendKey val="0"/>
            <c:showVal val="0"/>
            <c:showBubbleSize val="0"/>
            <c:showCatName val="0"/>
            <c:showSerName val="0"/>
            <c:showLeaderLines val="1"/>
            <c:showPercent val="0"/>
          </c:dLbls>
          <c:cat>
            <c:strRef>
              <c:f>'Figure 16'!$A$76:$A$109</c:f>
              <c:strCache/>
            </c:strRef>
          </c:cat>
          <c:val>
            <c:numRef>
              <c:f>'Figure 16'!$D$76:$D$109</c:f>
              <c:numCache/>
            </c:numRef>
          </c:val>
          <c:smooth val="0"/>
        </c:ser>
        <c:marker val="1"/>
        <c:axId val="25100981"/>
        <c:axId val="24582238"/>
      </c:lineChart>
      <c:catAx>
        <c:axId val="25100981"/>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b="0" i="0" u="none" baseline="0">
                <a:solidFill>
                  <a:srgbClr val="000000"/>
                </a:solidFill>
                <a:latin typeface="Arial"/>
                <a:ea typeface="Arial"/>
                <a:cs typeface="Arial"/>
              </a:defRPr>
            </a:pPr>
          </a:p>
        </c:txPr>
        <c:crossAx val="24582238"/>
        <c:crosses val="autoZero"/>
        <c:auto val="1"/>
        <c:lblOffset val="100"/>
        <c:noMultiLvlLbl val="0"/>
      </c:catAx>
      <c:valAx>
        <c:axId val="24582238"/>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25100981"/>
        <c:crosses val="autoZero"/>
        <c:crossBetween val="between"/>
        <c:dispUnits/>
      </c:valAx>
    </c:plotArea>
    <c:legend>
      <c:legendPos val="b"/>
      <c:layout/>
      <c:overlay val="0"/>
      <c:spPr>
        <a:noFill/>
        <a:ln w="25400">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fr-LU"/>
  <c:printSettings xmlns:c="http://schemas.openxmlformats.org/drawingml/2006/chart">
    <c:headerFooter/>
    <c:pageMargins b="0.75" l="0.7" r="0.7" t="0.75" header="0.3" footer="0.3"/>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'Figure 17'!$B$71</c:f>
              <c:strCache>
                <c:ptCount val="1"/>
                <c:pt idx="0">
                  <c:v>Young 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17'!$A$72:$A$105</c:f>
              <c:strCache/>
            </c:strRef>
          </c:cat>
          <c:val>
            <c:numRef>
              <c:f>'Figure 17'!$B$72:$B$105</c:f>
              <c:numCache/>
            </c:numRef>
          </c:val>
        </c:ser>
        <c:ser>
          <c:idx val="0"/>
          <c:order val="1"/>
          <c:tx>
            <c:strRef>
              <c:f>'Figure 17'!$C$71</c:f>
              <c:strCache>
                <c:ptCount val="1"/>
                <c:pt idx="0">
                  <c:v>Young 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17'!$A$72:$A$105</c:f>
              <c:strCache/>
            </c:strRef>
          </c:cat>
          <c:val>
            <c:numRef>
              <c:f>'Figure 17'!$C$72:$C$105</c:f>
              <c:numCache/>
            </c:numRef>
          </c:val>
        </c:ser>
        <c:axId val="19913551"/>
        <c:axId val="45004232"/>
      </c:barChart>
      <c:catAx>
        <c:axId val="19913551"/>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b="0" i="0" u="none" baseline="0">
                <a:solidFill>
                  <a:srgbClr val="000000"/>
                </a:solidFill>
                <a:latin typeface="Arial"/>
                <a:ea typeface="Arial"/>
                <a:cs typeface="Arial"/>
              </a:defRPr>
            </a:pPr>
          </a:p>
        </c:txPr>
        <c:crossAx val="45004232"/>
        <c:crosses val="autoZero"/>
        <c:auto val="1"/>
        <c:lblOffset val="100"/>
        <c:noMultiLvlLbl val="0"/>
      </c:catAx>
      <c:valAx>
        <c:axId val="45004232"/>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19913551"/>
        <c:crosses val="autoZero"/>
        <c:crossBetween val="between"/>
        <c:dispUnits/>
      </c:valAx>
    </c:plotArea>
    <c:legend>
      <c:legendPos val="b"/>
      <c:layout/>
      <c:overlay val="0"/>
      <c:spPr>
        <a:noFill/>
        <a:ln w="25400">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fr-LU"/>
  <c:printSettings xmlns:c="http://schemas.openxmlformats.org/drawingml/2006/chart">
    <c:headerFooter/>
    <c:pageMargins b="0.75" l="0.7" r="0.7" t="0.75" header="0.3" footer="0.3"/>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'Figure 18'!$C$75</c:f>
              <c:strCache>
                <c:ptCount val="1"/>
                <c:pt idx="0">
                  <c:v>2008</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18'!$B$76:$B$109</c:f>
              <c:strCache/>
            </c:strRef>
          </c:cat>
          <c:val>
            <c:numRef>
              <c:f>'Figure 18'!$C$76:$C$109</c:f>
              <c:numCache/>
            </c:numRef>
          </c:val>
        </c:ser>
        <c:ser>
          <c:idx val="1"/>
          <c:order val="1"/>
          <c:tx>
            <c:strRef>
              <c:f>'Figure 18'!$D$75</c:f>
              <c:strCache>
                <c:ptCount val="1"/>
                <c:pt idx="0">
                  <c:v>2013</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18'!$B$76:$B$109</c:f>
              <c:strCache/>
            </c:strRef>
          </c:cat>
          <c:val>
            <c:numRef>
              <c:f>'Figure 18'!$D$76:$D$109</c:f>
              <c:numCache/>
            </c:numRef>
          </c:val>
        </c:ser>
        <c:axId val="2384905"/>
        <c:axId val="21464146"/>
      </c:barChart>
      <c:lineChart>
        <c:grouping val="standard"/>
        <c:varyColors val="0"/>
        <c:ser>
          <c:idx val="2"/>
          <c:order val="2"/>
          <c:tx>
            <c:strRef>
              <c:f>'Figure 18'!$E$75</c:f>
              <c:strCache>
                <c:ptCount val="1"/>
                <c:pt idx="0">
                  <c:v>National target</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6"/>
            <c:spPr>
              <a:solidFill>
                <a:srgbClr val="993300"/>
              </a:solidFill>
              <a:ln>
                <a:solidFill>
                  <a:schemeClr val="tx1">
                    <a:alpha val="69000"/>
                  </a:schemeClr>
                </a:solidFill>
              </a:ln>
            </c:spPr>
          </c:marker>
          <c:dLbls>
            <c:numFmt formatCode="General" sourceLinked="1"/>
            <c:showLegendKey val="0"/>
            <c:showVal val="0"/>
            <c:showBubbleSize val="0"/>
            <c:showCatName val="0"/>
            <c:showSerName val="0"/>
            <c:showLeaderLines val="1"/>
            <c:showPercent val="0"/>
          </c:dLbls>
          <c:cat>
            <c:strRef>
              <c:f>'Figure 18'!$B$76:$B$112</c:f>
              <c:strCache/>
            </c:strRef>
          </c:cat>
          <c:val>
            <c:numRef>
              <c:f>'Figure 18'!$E$76:$E$105</c:f>
              <c:numCache/>
            </c:numRef>
          </c:val>
          <c:smooth val="0"/>
        </c:ser>
        <c:marker val="1"/>
        <c:axId val="2384905"/>
        <c:axId val="21464146"/>
      </c:lineChart>
      <c:catAx>
        <c:axId val="2384905"/>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21464146"/>
        <c:crosses val="autoZero"/>
        <c:auto val="1"/>
        <c:lblOffset val="100"/>
        <c:noMultiLvlLbl val="0"/>
      </c:catAx>
      <c:valAx>
        <c:axId val="21464146"/>
        <c:scaling>
          <c:orientation val="minMax"/>
        </c:scaling>
        <c:axPos val="l"/>
        <c:majorGridlines>
          <c:spPr>
            <a:ln w="3175">
              <a:solidFill>
                <a:srgbClr val="C0C0C0"/>
              </a:solidFill>
              <a:prstDash val="sysDash"/>
            </a:ln>
          </c:spPr>
        </c:majorGridlines>
        <c:delete val="0"/>
        <c:numFmt formatCode="General" sourceLinked="1"/>
        <c:majorTickMark val="out"/>
        <c:minorTickMark val="none"/>
        <c:tickLblPos val="nextTo"/>
        <c:spPr>
          <a:ln w="9525">
            <a:noFill/>
          </a:ln>
        </c:spPr>
        <c:crossAx val="2384905"/>
        <c:crosses val="autoZero"/>
        <c:crossBetween val="between"/>
        <c:dispUnits/>
      </c:valAx>
    </c:plotArea>
    <c:legend>
      <c:legendPos val="b"/>
      <c:layout/>
      <c:overlay val="0"/>
      <c:spPr>
        <a:noFill/>
        <a:ln w="25400">
          <a:noFill/>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fr-LU"/>
  <c:printSettings xmlns:c="http://schemas.openxmlformats.org/drawingml/2006/chart">
    <c:headerFooter/>
    <c:pageMargins b="0.75" l="0.7" r="0.7" t="0.75"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19'!$A$119:$A$155</c:f>
              <c:strCache/>
            </c:strRef>
          </c:cat>
          <c:val>
            <c:numRef>
              <c:f>'Figure 19'!$E$119:$E$155</c:f>
              <c:numCache/>
            </c:numRef>
          </c:val>
        </c:ser>
        <c:axId val="58959587"/>
        <c:axId val="60874236"/>
      </c:barChart>
      <c:catAx>
        <c:axId val="58959587"/>
        <c:scaling>
          <c:orientation val="minMax"/>
        </c:scaling>
        <c:axPos val="b"/>
        <c:delete val="0"/>
        <c:numFmt formatCode="General" sourceLinked="1"/>
        <c:majorTickMark val="out"/>
        <c:minorTickMark val="none"/>
        <c:tickLblPos val="nextTo"/>
        <c:spPr>
          <a:ln>
            <a:solidFill>
              <a:srgbClr val="000000"/>
            </a:solidFill>
            <a:prstDash val="solid"/>
          </a:ln>
        </c:spPr>
        <c:crossAx val="60874236"/>
        <c:crosses val="autoZero"/>
        <c:auto val="1"/>
        <c:lblOffset val="100"/>
        <c:noMultiLvlLbl val="0"/>
      </c:catAx>
      <c:valAx>
        <c:axId val="60874236"/>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58959587"/>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fr-LU"/>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5"/>
          <c:y val="0.0385"/>
          <c:w val="0.93825"/>
          <c:h val="0.87875"/>
        </c:manualLayout>
      </c:layout>
      <c:lineChart>
        <c:grouping val="standard"/>
        <c:varyColors val="0"/>
        <c:ser>
          <c:idx val="0"/>
          <c:order val="0"/>
          <c:tx>
            <c:strRef>
              <c:f>'Figure 3'!$B$63</c:f>
              <c:strCache>
                <c:ptCount val="1"/>
                <c:pt idx="0">
                  <c:v>EU-28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3'!$C$62:$O$62</c:f>
              <c:strCache/>
            </c:strRef>
          </c:cat>
          <c:val>
            <c:numRef>
              <c:f>'Figure 3'!$C$63:$O$63</c:f>
              <c:numCache/>
            </c:numRef>
          </c:val>
          <c:smooth val="0"/>
        </c:ser>
        <c:axId val="47056745"/>
        <c:axId val="20857522"/>
      </c:lineChart>
      <c:catAx>
        <c:axId val="47056745"/>
        <c:scaling>
          <c:orientation val="minMax"/>
        </c:scaling>
        <c:axPos val="b"/>
        <c:delete val="0"/>
        <c:numFmt formatCode="General" sourceLinked="1"/>
        <c:majorTickMark val="out"/>
        <c:minorTickMark val="none"/>
        <c:tickLblPos val="nextTo"/>
        <c:spPr>
          <a:ln>
            <a:solidFill>
              <a:srgbClr val="000000"/>
            </a:solidFill>
            <a:prstDash val="solid"/>
          </a:ln>
        </c:spPr>
        <c:crossAx val="20857522"/>
        <c:crossesAt val="80"/>
        <c:auto val="1"/>
        <c:lblOffset val="100"/>
        <c:noMultiLvlLbl val="0"/>
      </c:catAx>
      <c:valAx>
        <c:axId val="20857522"/>
        <c:scaling>
          <c:orientation val="minMax"/>
          <c:min val="82"/>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7056745"/>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userShapes r:id="rId1"/>
  <c:lang xmlns:c="http://schemas.openxmlformats.org/drawingml/2006/chart" val="fr-LU"/>
  <c:printSettings xmlns:c="http://schemas.openxmlformats.org/drawingml/2006/chart">
    <c:headerFooter/>
    <c:pageMargins b="0.75" l="0.7" r="0.7" t="0.75"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'Figure 19'!$E$118</c:f>
              <c:strCache>
                <c:ptCount val="1"/>
                <c:pt idx="0">
                  <c:v>F-M , 30-34</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19'!$A$119:$A$152</c:f>
              <c:strCache/>
            </c:strRef>
          </c:cat>
          <c:val>
            <c:numRef>
              <c:f>'Figure 19'!$E$119:$E$152</c:f>
              <c:numCache/>
            </c:numRef>
          </c:val>
        </c:ser>
        <c:axId val="10997213"/>
        <c:axId val="31866054"/>
      </c:barChart>
      <c:catAx>
        <c:axId val="10997213"/>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000" u="none" baseline="0">
                <a:latin typeface="Arial"/>
                <a:ea typeface="Arial"/>
                <a:cs typeface="Arial"/>
              </a:defRPr>
            </a:pPr>
          </a:p>
        </c:txPr>
        <c:crossAx val="31866054"/>
        <c:crosses val="autoZero"/>
        <c:auto val="1"/>
        <c:lblOffset val="100"/>
        <c:noMultiLvlLbl val="0"/>
      </c:catAx>
      <c:valAx>
        <c:axId val="31866054"/>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10997213"/>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fr-LU"/>
  <c:printSettings xmlns:c="http://schemas.openxmlformats.org/drawingml/2006/chart">
    <c:headerFooter/>
    <c:pageMargins b="0.75" l="0.7" r="0.7" t="0.75" header="0.3" footer="0.3"/>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7"/>
          <c:y val="0.0155"/>
          <c:w val="0.9345"/>
          <c:h val="0.67075"/>
        </c:manualLayout>
      </c:layout>
      <c:barChart>
        <c:barDir val="col"/>
        <c:grouping val="clustered"/>
        <c:varyColors val="0"/>
        <c:ser>
          <c:idx val="0"/>
          <c:order val="0"/>
          <c:tx>
            <c:strRef>
              <c:f>'Figure 20'!$C$64</c:f>
              <c:strCache>
                <c:ptCount val="1"/>
                <c:pt idx="0">
                  <c:v>2007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20'!$B$65:$B$98</c:f>
              <c:strCache/>
            </c:strRef>
          </c:cat>
          <c:val>
            <c:numRef>
              <c:f>'Figure 20'!$C$65:$C$98</c:f>
              <c:numCache/>
            </c:numRef>
          </c:val>
        </c:ser>
        <c:ser>
          <c:idx val="1"/>
          <c:order val="1"/>
          <c:tx>
            <c:strRef>
              <c:f>'Figure 20'!$D$64</c:f>
              <c:strCache>
                <c:ptCount val="1"/>
                <c:pt idx="0">
                  <c:v>2012</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20'!$B$65:$B$98</c:f>
              <c:strCache/>
            </c:strRef>
          </c:cat>
          <c:val>
            <c:numRef>
              <c:f>'Figure 20'!$D$65:$D$98</c:f>
              <c:numCache/>
            </c:numRef>
          </c:val>
        </c:ser>
        <c:axId val="18359031"/>
        <c:axId val="31013552"/>
      </c:barChart>
      <c:catAx>
        <c:axId val="18359031"/>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b="0" i="0" u="none" baseline="0">
                <a:solidFill>
                  <a:srgbClr val="000000"/>
                </a:solidFill>
                <a:latin typeface="Arial"/>
                <a:ea typeface="Arial"/>
                <a:cs typeface="Arial"/>
              </a:defRPr>
            </a:pPr>
          </a:p>
        </c:txPr>
        <c:crossAx val="31013552"/>
        <c:crosses val="autoZero"/>
        <c:auto val="1"/>
        <c:lblOffset val="100"/>
        <c:noMultiLvlLbl val="0"/>
      </c:catAx>
      <c:valAx>
        <c:axId val="31013552"/>
        <c:scaling>
          <c:orientation val="minMax"/>
          <c:max val="20"/>
        </c:scaling>
        <c:axPos val="l"/>
        <c:majorGridlines>
          <c:spPr>
            <a:ln w="3175">
              <a:solidFill>
                <a:srgbClr val="C0C0C0"/>
              </a:solidFill>
              <a:prstDash val="sysDash"/>
            </a:ln>
          </c:spPr>
        </c:majorGridlines>
        <c:delete val="0"/>
        <c:numFmt formatCode="General" sourceLinked="1"/>
        <c:majorTickMark val="out"/>
        <c:minorTickMark val="none"/>
        <c:tickLblPos val="nextTo"/>
        <c:spPr>
          <a:ln w="9525">
            <a:noFill/>
          </a:ln>
        </c:spPr>
        <c:crossAx val="18359031"/>
        <c:crosses val="autoZero"/>
        <c:crossBetween val="between"/>
        <c:dispUnits/>
      </c:valAx>
    </c:plotArea>
    <c:legend>
      <c:legendPos val="b"/>
      <c:layout/>
      <c:overlay val="0"/>
      <c:spPr>
        <a:noFill/>
        <a:ln w="25400">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fr-LU"/>
  <c:printSettings xmlns:c="http://schemas.openxmlformats.org/drawingml/2006/chart">
    <c:headerFooter/>
    <c:pageMargins b="0.75" l="0.7" r="0.7" t="0.75" header="0.3" footer="0.3"/>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65"/>
          <c:y val="0.03"/>
          <c:w val="0.93575"/>
          <c:h val="0.88225"/>
        </c:manualLayout>
      </c:layout>
      <c:barChart>
        <c:barDir val="col"/>
        <c:grouping val="clustered"/>
        <c:varyColors val="0"/>
        <c:ser>
          <c:idx val="0"/>
          <c:order val="0"/>
          <c:tx>
            <c:strRef>
              <c:f>'Figure 20'!$C$104</c:f>
              <c:strCache>
                <c:ptCount val="1"/>
                <c:pt idx="0">
                  <c:v>2007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20'!$B$105:$B$138</c:f>
              <c:strCache/>
            </c:strRef>
          </c:cat>
          <c:val>
            <c:numRef>
              <c:f>'Figure 20'!$C$105:$C$138</c:f>
              <c:numCache/>
            </c:numRef>
          </c:val>
        </c:ser>
        <c:ser>
          <c:idx val="1"/>
          <c:order val="1"/>
          <c:tx>
            <c:strRef>
              <c:f>'Figure 20'!$D$104</c:f>
              <c:strCache>
                <c:ptCount val="1"/>
                <c:pt idx="0">
                  <c:v>2012</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20'!$B$105:$B$138</c:f>
              <c:strCache/>
            </c:strRef>
          </c:cat>
          <c:val>
            <c:numRef>
              <c:f>'Figure 20'!$D$105:$D$138</c:f>
              <c:numCache/>
            </c:numRef>
          </c:val>
        </c:ser>
        <c:axId val="10686513"/>
        <c:axId val="29069754"/>
      </c:barChart>
      <c:catAx>
        <c:axId val="10686513"/>
        <c:scaling>
          <c:orientation val="minMax"/>
        </c:scaling>
        <c:axPos val="b"/>
        <c:delete val="1"/>
        <c:majorTickMark val="out"/>
        <c:minorTickMark val="none"/>
        <c:tickLblPos val="nextTo"/>
        <c:crossAx val="29069754"/>
        <c:crosses val="autoZero"/>
        <c:auto val="1"/>
        <c:lblOffset val="100"/>
        <c:noMultiLvlLbl val="0"/>
      </c:catAx>
      <c:valAx>
        <c:axId val="29069754"/>
        <c:scaling>
          <c:orientation val="minMax"/>
          <c:min val="46"/>
        </c:scaling>
        <c:axPos val="l"/>
        <c:majorGridlines>
          <c:spPr>
            <a:ln w="3175">
              <a:solidFill>
                <a:srgbClr val="C0C0C0"/>
              </a:solidFill>
              <a:prstDash val="sysDash"/>
            </a:ln>
          </c:spPr>
        </c:majorGridlines>
        <c:delete val="0"/>
        <c:numFmt formatCode="General" sourceLinked="1"/>
        <c:majorTickMark val="out"/>
        <c:minorTickMark val="none"/>
        <c:tickLblPos val="nextTo"/>
        <c:spPr>
          <a:ln w="9525">
            <a:noFill/>
          </a:ln>
        </c:spPr>
        <c:crossAx val="10686513"/>
        <c:crosses val="autoZero"/>
        <c:crossBetween val="between"/>
        <c:dispUnits/>
        <c:majorUnit val="4"/>
      </c:valAx>
    </c:plotArea>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fr-LU"/>
  <c:printSettings xmlns:c="http://schemas.openxmlformats.org/drawingml/2006/chart">
    <c:headerFooter/>
    <c:pageMargins b="0.75" l="0.7" r="0.7" t="0.75" header="0.3" footer="0.3"/>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'Figure 21'!$B$60</c:f>
              <c:strCache>
                <c:ptCount val="1"/>
                <c:pt idx="0">
                  <c:v>Ratio of students to teaching staff in pre-primary education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21'!$A$61:$A$92</c:f>
              <c:strCache/>
            </c:strRef>
          </c:cat>
          <c:val>
            <c:numRef>
              <c:f>'Figure 21'!$B$61:$B$92</c:f>
              <c:numCache/>
            </c:numRef>
          </c:val>
        </c:ser>
        <c:axId val="60301195"/>
        <c:axId val="5839844"/>
      </c:barChart>
      <c:catAx>
        <c:axId val="60301195"/>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5839844"/>
        <c:crosses val="autoZero"/>
        <c:auto val="1"/>
        <c:lblOffset val="100"/>
        <c:noMultiLvlLbl val="0"/>
      </c:catAx>
      <c:valAx>
        <c:axId val="5839844"/>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0301195"/>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fr-LU"/>
  <c:printSettings xmlns:c="http://schemas.openxmlformats.org/drawingml/2006/chart">
    <c:headerFooter/>
    <c:pageMargins b="0.75" l="0.7" r="0.7" t="0.75"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'Figure 22'!$B$60</c:f>
              <c:strCache>
                <c:ptCount val="1"/>
                <c:pt idx="0">
                  <c:v>Ratio of pupils to teachers in ISCED 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22'!$A$61:$A$87</c:f>
              <c:strCache/>
            </c:strRef>
          </c:cat>
          <c:val>
            <c:numRef>
              <c:f>'Figure 22'!$B$61:$B$87</c:f>
              <c:numCache/>
            </c:numRef>
          </c:val>
        </c:ser>
        <c:ser>
          <c:idx val="1"/>
          <c:order val="1"/>
          <c:tx>
            <c:strRef>
              <c:f>'Figure 22'!$C$60</c:f>
              <c:strCache>
                <c:ptCount val="1"/>
                <c:pt idx="0">
                  <c:v>Ratio of pupils to teachers in ISCED 2</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22'!$A$61:$A$87</c:f>
              <c:strCache/>
            </c:strRef>
          </c:cat>
          <c:val>
            <c:numRef>
              <c:f>'Figure 22'!$C$61:$C$87</c:f>
              <c:numCache/>
            </c:numRef>
          </c:val>
        </c:ser>
        <c:axId val="52558597"/>
        <c:axId val="3265326"/>
      </c:barChart>
      <c:catAx>
        <c:axId val="52558597"/>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3265326"/>
        <c:crosses val="autoZero"/>
        <c:auto val="1"/>
        <c:lblOffset val="100"/>
        <c:noMultiLvlLbl val="0"/>
      </c:catAx>
      <c:valAx>
        <c:axId val="3265326"/>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2558597"/>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fr-LU"/>
  <c:printSettings xmlns:c="http://schemas.openxmlformats.org/drawingml/2006/chart">
    <c:headerFooter/>
    <c:pageMargins b="0.75" l="0.7" r="0.7" t="0.75" header="0.3" footer="0.3"/>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'Figures 23'!$B$60</c:f>
              <c:strCache>
                <c:ptCount val="1"/>
                <c:pt idx="0">
                  <c:v>Average class size at ISCED 1</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Lbls>
            <c:numFmt formatCode="General" sourceLinked="1"/>
            <c:showLegendKey val="0"/>
            <c:showVal val="0"/>
            <c:showBubbleSize val="0"/>
            <c:showCatName val="0"/>
            <c:showSerName val="0"/>
            <c:showPercent val="0"/>
          </c:dLbls>
          <c:cat>
            <c:strRef>
              <c:f>'Figures 23'!$A$61:$A$86</c:f>
              <c:strCache/>
            </c:strRef>
          </c:cat>
          <c:val>
            <c:numRef>
              <c:f>'Figures 23'!$B$61:$B$86</c:f>
              <c:numCache/>
            </c:numRef>
          </c:val>
        </c:ser>
        <c:ser>
          <c:idx val="1"/>
          <c:order val="1"/>
          <c:tx>
            <c:strRef>
              <c:f>'Figures 23'!$C$60</c:f>
              <c:strCache>
                <c:ptCount val="1"/>
                <c:pt idx="0">
                  <c:v>Average class size at ISCED 2</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'Figures 23'!$A$61:$A$86</c:f>
              <c:strCache/>
            </c:strRef>
          </c:cat>
          <c:val>
            <c:numRef>
              <c:f>'Figures 23'!$C$61:$C$86</c:f>
              <c:numCache/>
            </c:numRef>
          </c:val>
        </c:ser>
        <c:axId val="29387935"/>
        <c:axId val="63164824"/>
      </c:barChart>
      <c:catAx>
        <c:axId val="29387935"/>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63164824"/>
        <c:crosses val="autoZero"/>
        <c:auto val="1"/>
        <c:lblOffset val="100"/>
        <c:noMultiLvlLbl val="0"/>
      </c:catAx>
      <c:valAx>
        <c:axId val="63164824"/>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9387935"/>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fr-LU"/>
  <c:printSettings xmlns:c="http://schemas.openxmlformats.org/drawingml/2006/chart">
    <c:headerFooter/>
    <c:pageMargins b="0.75" l="0.7" r="0.7" t="0.75" header="0.3" footer="0.3"/>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975"/>
          <c:y val="0.036"/>
          <c:w val="0.92875"/>
          <c:h val="0.65275"/>
        </c:manualLayout>
      </c:layout>
      <c:barChart>
        <c:barDir val="col"/>
        <c:grouping val="stacked"/>
        <c:varyColors val="0"/>
        <c:ser>
          <c:idx val="0"/>
          <c:order val="0"/>
          <c:tx>
            <c:strRef>
              <c:f>'Figure 24'!$B$62</c:f>
              <c:strCache>
                <c:ptCount val="1"/>
                <c:pt idx="0">
                  <c:v>Childcare spending as a % of GDP</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24'!$A$63:$A$89</c:f>
              <c:strCache/>
            </c:strRef>
          </c:cat>
          <c:val>
            <c:numRef>
              <c:f>'Figure 24'!$B$63:$B$89</c:f>
              <c:numCache/>
            </c:numRef>
          </c:val>
        </c:ser>
        <c:ser>
          <c:idx val="1"/>
          <c:order val="1"/>
          <c:tx>
            <c:strRef>
              <c:f>'Figure 24'!$C$62</c:f>
              <c:strCache>
                <c:ptCount val="1"/>
                <c:pt idx="0">
                  <c:v>Pre-primary spending as a % of GDP</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24'!$A$63:$A$89</c:f>
              <c:strCache/>
            </c:strRef>
          </c:cat>
          <c:val>
            <c:numRef>
              <c:f>'Figure 24'!$C$63:$C$89</c:f>
              <c:numCache/>
            </c:numRef>
          </c:val>
        </c:ser>
        <c:overlap val="100"/>
        <c:axId val="31612505"/>
        <c:axId val="16077090"/>
      </c:barChart>
      <c:catAx>
        <c:axId val="31612505"/>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16077090"/>
        <c:crosses val="autoZero"/>
        <c:auto val="1"/>
        <c:lblOffset val="100"/>
        <c:noMultiLvlLbl val="0"/>
      </c:catAx>
      <c:valAx>
        <c:axId val="16077090"/>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31612505"/>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userShapes r:id="rId1"/>
  <c:lang xmlns:c="http://schemas.openxmlformats.org/drawingml/2006/chart" val="fr-LU"/>
  <c:printSettings xmlns:c="http://schemas.openxmlformats.org/drawingml/2006/chart">
    <c:headerFooter alignWithMargins="0"/>
    <c:pageMargins b="1" l="0.75000000000000056" r="0.75000000000000056" t="1" header="0.5" footer="0.5"/>
    <c:pageSetup paperSize="9" orientation="landscape"/>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975"/>
          <c:y val="0.036"/>
          <c:w val="0.92875"/>
          <c:h val="0.65275"/>
        </c:manualLayout>
      </c:layout>
      <c:barChart>
        <c:barDir val="col"/>
        <c:grouping val="stacked"/>
        <c:varyColors val="0"/>
        <c:ser>
          <c:idx val="0"/>
          <c:order val="0"/>
          <c:tx>
            <c:strRef>
              <c:f>'Figure 25'!$L$61</c:f>
              <c:strCache>
                <c:ptCount val="1"/>
                <c:pt idx="0">
                  <c:v>Pre-primary education (ISCED 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25'!$J$62:$J$99</c:f>
              <c:strCache/>
            </c:strRef>
          </c:cat>
          <c:val>
            <c:numRef>
              <c:f>'Figure 25'!$L$62:$L$99</c:f>
              <c:numCache/>
            </c:numRef>
          </c:val>
        </c:ser>
        <c:ser>
          <c:idx val="1"/>
          <c:order val="1"/>
          <c:tx>
            <c:strRef>
              <c:f>'Figure 25'!$N$61</c:f>
              <c:strCache>
                <c:ptCount val="1"/>
                <c:pt idx="0">
                  <c:v>Primary education (ISCED 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25'!$J$62:$J$99</c:f>
              <c:strCache/>
            </c:strRef>
          </c:cat>
          <c:val>
            <c:numRef>
              <c:f>'Figure 25'!$N$62:$N$99</c:f>
              <c:numCache/>
            </c:numRef>
          </c:val>
        </c:ser>
        <c:ser>
          <c:idx val="2"/>
          <c:order val="2"/>
          <c:tx>
            <c:strRef>
              <c:f>'Figure 25'!$P$61</c:f>
              <c:strCache>
                <c:ptCount val="1"/>
                <c:pt idx="0">
                  <c:v>Secondary education (ISCED 2–4)</c:v>
                </c:pt>
              </c:strCache>
            </c:strRef>
          </c:tx>
          <c:spPr>
            <a:ln>
              <a:solidFill>
                <a:schemeClr val="accent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25'!$J$62:$J$99</c:f>
              <c:strCache/>
            </c:strRef>
          </c:cat>
          <c:val>
            <c:numRef>
              <c:f>'Figure 25'!$P$62:$P$99</c:f>
              <c:numCache/>
            </c:numRef>
          </c:val>
        </c:ser>
        <c:overlap val="100"/>
        <c:axId val="10476083"/>
        <c:axId val="27175884"/>
      </c:barChart>
      <c:catAx>
        <c:axId val="10476083"/>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27175884"/>
        <c:crosses val="autoZero"/>
        <c:auto val="1"/>
        <c:lblOffset val="100"/>
        <c:noMultiLvlLbl val="0"/>
      </c:catAx>
      <c:valAx>
        <c:axId val="27175884"/>
        <c:scaling>
          <c:orientation val="minMax"/>
          <c:max val="7"/>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0476083"/>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fr-LU"/>
  <c:printSettings xmlns:c="http://schemas.openxmlformats.org/drawingml/2006/chart">
    <c:headerFooter alignWithMargins="0"/>
    <c:pageMargins b="1" l="0.75000000000000056" r="0.75000000000000056" t="1" header="0.5" footer="0.5"/>
    <c:pageSetup paperSize="9"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4'!$A$52:$A$86</c:f>
              <c:strCache/>
            </c:strRef>
          </c:cat>
          <c:val>
            <c:numRef>
              <c:f>'Figure 4'!$B$52:$B$86</c:f>
              <c:numCache/>
            </c:numRef>
          </c:val>
        </c:ser>
        <c:axId val="53499971"/>
        <c:axId val="11737692"/>
      </c:barChart>
      <c:catAx>
        <c:axId val="53499971"/>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11737692"/>
        <c:crosses val="autoZero"/>
        <c:auto val="1"/>
        <c:lblOffset val="100"/>
        <c:noMultiLvlLbl val="0"/>
      </c:catAx>
      <c:valAx>
        <c:axId val="11737692"/>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3499971"/>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fr-LU"/>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stacked"/>
        <c:varyColors val="0"/>
        <c:ser>
          <c:idx val="0"/>
          <c:order val="0"/>
          <c:tx>
            <c:strRef>
              <c:f>'Figure 5'!$O$51</c:f>
              <c:strCache>
                <c:ptCount val="1"/>
                <c:pt idx="0">
                  <c:v>Children cared for 1–29 hours a week</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5'!$N$52:$N$85</c:f>
              <c:strCache/>
            </c:strRef>
          </c:cat>
          <c:val>
            <c:numRef>
              <c:f>'Figure 5'!$O$52:$O$85</c:f>
              <c:numCache/>
            </c:numRef>
          </c:val>
        </c:ser>
        <c:ser>
          <c:idx val="1"/>
          <c:order val="1"/>
          <c:tx>
            <c:strRef>
              <c:f>'Figure 5'!$P$51</c:f>
              <c:strCache>
                <c:ptCount val="1"/>
                <c:pt idx="0">
                  <c:v>Children cared for 30 hours a week or over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5'!$N$52:$N$85</c:f>
              <c:strCache/>
            </c:strRef>
          </c:cat>
          <c:val>
            <c:numRef>
              <c:f>'Figure 5'!$P$52:$P$85</c:f>
              <c:numCache/>
            </c:numRef>
          </c:val>
        </c:ser>
        <c:overlap val="100"/>
        <c:axId val="38530365"/>
        <c:axId val="11228966"/>
      </c:barChart>
      <c:catAx>
        <c:axId val="38530365"/>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11228966"/>
        <c:crosses val="autoZero"/>
        <c:auto val="1"/>
        <c:lblOffset val="100"/>
        <c:noMultiLvlLbl val="0"/>
      </c:catAx>
      <c:valAx>
        <c:axId val="11228966"/>
        <c:scaling>
          <c:orientation val="minMax"/>
          <c:max val="100"/>
        </c:scaling>
        <c:axPos val="l"/>
        <c:majorGridlines>
          <c:spPr>
            <a:ln w="3175">
              <a:solidFill>
                <a:srgbClr val="C0C0C0"/>
              </a:solidFill>
              <a:prstDash val="sysDash"/>
            </a:ln>
          </c:spPr>
        </c:majorGridlines>
        <c:delete val="0"/>
        <c:numFmt formatCode="#,##0" sourceLinked="1"/>
        <c:majorTickMark val="out"/>
        <c:minorTickMark val="none"/>
        <c:tickLblPos val="nextTo"/>
        <c:spPr>
          <a:noFill/>
          <a:ln w="9525">
            <a:noFill/>
            <a:prstDash val="solid"/>
            <a:round/>
          </a:ln>
        </c:spPr>
        <c:crossAx val="38530365"/>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fr-LU"/>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4"/>
          <c:y val="0.04175"/>
          <c:w val="0.93925"/>
          <c:h val="0.645"/>
        </c:manualLayout>
      </c:layout>
      <c:barChart>
        <c:barDir val="col"/>
        <c:grouping val="clustered"/>
        <c:varyColors val="0"/>
        <c:ser>
          <c:idx val="0"/>
          <c:order val="0"/>
          <c:tx>
            <c:strRef>
              <c:f>'Figure 6'!$L$53</c:f>
              <c:strCache>
                <c:ptCount val="1"/>
                <c:pt idx="0">
                  <c:v>Children aged less than 3 years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6'!$K$54:$K$87</c:f>
              <c:strCache/>
            </c:strRef>
          </c:cat>
          <c:val>
            <c:numRef>
              <c:f>'Figure 6'!$L$54:$L$87</c:f>
              <c:numCache/>
            </c:numRef>
          </c:val>
        </c:ser>
        <c:ser>
          <c:idx val="1"/>
          <c:order val="1"/>
          <c:tx>
            <c:strRef>
              <c:f>'Figure 6'!$M$53</c:f>
              <c:strCache>
                <c:ptCount val="1"/>
                <c:pt idx="0">
                  <c:v>Children from 3 years to minimum compulsory school age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6'!$K$54:$K$87</c:f>
              <c:strCache/>
            </c:strRef>
          </c:cat>
          <c:val>
            <c:numRef>
              <c:f>'Figure 6'!$M$54:$M$87</c:f>
              <c:numCache/>
            </c:numRef>
          </c:val>
        </c:ser>
        <c:axId val="33951831"/>
        <c:axId val="37131024"/>
      </c:barChart>
      <c:catAx>
        <c:axId val="33951831"/>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37131024"/>
        <c:crosses val="autoZero"/>
        <c:auto val="1"/>
        <c:lblOffset val="100"/>
        <c:noMultiLvlLbl val="0"/>
      </c:catAx>
      <c:valAx>
        <c:axId val="37131024"/>
        <c:scaling>
          <c:orientation val="minMax"/>
        </c:scaling>
        <c:axPos val="l"/>
        <c:majorGridlines>
          <c:spPr>
            <a:ln w="3175">
              <a:solidFill>
                <a:srgbClr val="C0C0C0"/>
              </a:solidFill>
              <a:prstDash val="sysDash"/>
            </a:ln>
          </c:spPr>
        </c:majorGridlines>
        <c:delete val="0"/>
        <c:numFmt formatCode="#,##0" sourceLinked="1"/>
        <c:majorTickMark val="out"/>
        <c:minorTickMark val="none"/>
        <c:tickLblPos val="nextTo"/>
        <c:spPr>
          <a:noFill/>
          <a:ln w="9525">
            <a:noFill/>
            <a:prstDash val="solid"/>
            <a:round/>
          </a:ln>
        </c:spPr>
        <c:crossAx val="33951831"/>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fr-LU"/>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'Figure 7'!$X$53</c:f>
              <c:strCache>
                <c:ptCount val="1"/>
                <c:pt idx="0">
                  <c:v>Children aged less than 3 years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7'!$W$54:$W$87</c:f>
              <c:strCache/>
            </c:strRef>
          </c:cat>
          <c:val>
            <c:numRef>
              <c:f>'Figure 7'!$X$54:$X$87</c:f>
              <c:numCache/>
            </c:numRef>
          </c:val>
        </c:ser>
        <c:ser>
          <c:idx val="1"/>
          <c:order val="1"/>
          <c:tx>
            <c:strRef>
              <c:f>'Figure 7'!$Y$53</c:f>
              <c:strCache>
                <c:ptCount val="1"/>
                <c:pt idx="0">
                  <c:v>Children from 3 years to minimum compulsory school age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7'!$W$54:$W$87</c:f>
              <c:strCache/>
            </c:strRef>
          </c:cat>
          <c:val>
            <c:numRef>
              <c:f>'Figure 7'!$Y$54:$Y$87</c:f>
              <c:numCache/>
            </c:numRef>
          </c:val>
        </c:ser>
        <c:axId val="65743761"/>
        <c:axId val="54822938"/>
      </c:barChart>
      <c:catAx>
        <c:axId val="65743761"/>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54822938"/>
        <c:crosses val="autoZero"/>
        <c:auto val="1"/>
        <c:lblOffset val="100"/>
        <c:noMultiLvlLbl val="0"/>
      </c:catAx>
      <c:valAx>
        <c:axId val="54822938"/>
        <c:scaling>
          <c:orientation val="minMax"/>
        </c:scaling>
        <c:axPos val="l"/>
        <c:majorGridlines>
          <c:spPr>
            <a:ln w="3175">
              <a:solidFill>
                <a:srgbClr val="C0C0C0"/>
              </a:solidFill>
              <a:prstDash val="sysDash"/>
            </a:ln>
          </c:spPr>
        </c:majorGridlines>
        <c:delete val="0"/>
        <c:numFmt formatCode="General" sourceLinked="1"/>
        <c:majorTickMark val="out"/>
        <c:minorTickMark val="none"/>
        <c:tickLblPos val="nextTo"/>
        <c:spPr>
          <a:noFill/>
          <a:ln w="9525">
            <a:noFill/>
            <a:prstDash val="solid"/>
            <a:round/>
          </a:ln>
        </c:spPr>
        <c:crossAx val="65743761"/>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fr-LU"/>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'Figure 8'!$B$54</c:f>
              <c:strCache>
                <c:ptCount val="1"/>
                <c:pt idx="0">
                  <c:v>2002</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8'!$A$55:$A$89</c:f>
              <c:strCache/>
            </c:strRef>
          </c:cat>
          <c:val>
            <c:numRef>
              <c:f>'Figure 8'!$B$55:$B$89</c:f>
              <c:numCache/>
            </c:numRef>
          </c:val>
        </c:ser>
        <c:ser>
          <c:idx val="1"/>
          <c:order val="1"/>
          <c:tx>
            <c:strRef>
              <c:f>'Figure 8'!$C$54</c:f>
              <c:strCache>
                <c:ptCount val="1"/>
                <c:pt idx="0">
                  <c:v>2007</c:v>
                </c:pt>
              </c:strCache>
            </c:strRef>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8'!$A$55:$A$89</c:f>
              <c:strCache/>
            </c:strRef>
          </c:cat>
          <c:val>
            <c:numRef>
              <c:f>'Figure 8'!$C$55:$C$89</c:f>
              <c:numCache/>
            </c:numRef>
          </c:val>
        </c:ser>
        <c:ser>
          <c:idx val="2"/>
          <c:order val="2"/>
          <c:tx>
            <c:strRef>
              <c:f>'Figure 8'!$D$54</c:f>
              <c:strCache>
                <c:ptCount val="1"/>
                <c:pt idx="0">
                  <c:v>2012</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8'!$A$55:$A$89</c:f>
              <c:strCache/>
            </c:strRef>
          </c:cat>
          <c:val>
            <c:numRef>
              <c:f>'Figure 8'!$D$55:$D$89</c:f>
              <c:numCache/>
            </c:numRef>
          </c:val>
        </c:ser>
        <c:axId val="23644395"/>
        <c:axId val="11472964"/>
      </c:barChart>
      <c:catAx>
        <c:axId val="23644395"/>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11472964"/>
        <c:crosses val="autoZero"/>
        <c:auto val="1"/>
        <c:lblOffset val="100"/>
        <c:noMultiLvlLbl val="0"/>
      </c:catAx>
      <c:valAx>
        <c:axId val="11472964"/>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23644395"/>
        <c:crosses val="autoZero"/>
        <c:crossBetween val="between"/>
        <c:dispUnits/>
      </c:valAx>
    </c:plotArea>
    <c:legend>
      <c:legendPos val="b"/>
      <c:layout/>
      <c:overlay val="0"/>
      <c:spPr>
        <a:noFill/>
        <a:ln w="25400">
          <a:noFill/>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fr-LU"/>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'Figure 9'!$B$53</c:f>
              <c:strCache>
                <c:ptCount val="1"/>
                <c:pt idx="0">
                  <c:v>2002</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9'!$A$54:$A$88</c:f>
              <c:strCache/>
            </c:strRef>
          </c:cat>
          <c:val>
            <c:numRef>
              <c:f>'Figure 9'!$B$54:$B$88</c:f>
              <c:numCache/>
            </c:numRef>
          </c:val>
        </c:ser>
        <c:ser>
          <c:idx val="1"/>
          <c:order val="1"/>
          <c:tx>
            <c:strRef>
              <c:f>'Figure 9'!$C$53</c:f>
              <c:strCache>
                <c:ptCount val="1"/>
                <c:pt idx="0">
                  <c:v>2007</c:v>
                </c:pt>
              </c:strCache>
            </c:strRef>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9'!$A$54:$A$88</c:f>
              <c:strCache/>
            </c:strRef>
          </c:cat>
          <c:val>
            <c:numRef>
              <c:f>'Figure 9'!$C$54:$C$88</c:f>
              <c:numCache/>
            </c:numRef>
          </c:val>
        </c:ser>
        <c:ser>
          <c:idx val="2"/>
          <c:order val="2"/>
          <c:tx>
            <c:strRef>
              <c:f>'Figure 9'!$D$53</c:f>
              <c:strCache>
                <c:ptCount val="1"/>
                <c:pt idx="0">
                  <c:v>2012</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9'!$A$54:$A$88</c:f>
              <c:strCache/>
            </c:strRef>
          </c:cat>
          <c:val>
            <c:numRef>
              <c:f>'Figure 9'!$D$54:$D$88</c:f>
              <c:numCache/>
            </c:numRef>
          </c:val>
        </c:ser>
        <c:axId val="36147813"/>
        <c:axId val="56894862"/>
      </c:barChart>
      <c:catAx>
        <c:axId val="36147813"/>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56894862"/>
        <c:crosses val="autoZero"/>
        <c:auto val="1"/>
        <c:lblOffset val="100"/>
        <c:noMultiLvlLbl val="0"/>
      </c:catAx>
      <c:valAx>
        <c:axId val="56894862"/>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36147813"/>
        <c:crosses val="autoZero"/>
        <c:crossBetween val="between"/>
        <c:dispUnits/>
      </c:valAx>
    </c:plotArea>
    <c:legend>
      <c:legendPos val="b"/>
      <c:layout/>
      <c:overlay val="0"/>
      <c:spPr>
        <a:noFill/>
        <a:ln w="25400">
          <a:noFill/>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fr-LU"/>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445"/>
          <c:y val="0.027"/>
          <c:w val="0.653"/>
          <c:h val="0.7075"/>
        </c:manualLayout>
      </c:layout>
      <c:barChart>
        <c:barDir val="col"/>
        <c:grouping val="clustered"/>
        <c:varyColors val="0"/>
        <c:ser>
          <c:idx val="0"/>
          <c:order val="0"/>
          <c:tx>
            <c:strRef>
              <c:f>'Figure 10'!$L$53</c:f>
              <c:strCache>
                <c:ptCount val="1"/>
                <c:pt idx="0">
                  <c:v>2007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10'!$K$54:$K$55</c:f>
              <c:strCache/>
            </c:strRef>
          </c:cat>
          <c:val>
            <c:numRef>
              <c:f>'Figure 10'!$L$54:$L$55</c:f>
              <c:numCache/>
            </c:numRef>
          </c:val>
        </c:ser>
        <c:ser>
          <c:idx val="1"/>
          <c:order val="1"/>
          <c:tx>
            <c:strRef>
              <c:f>'Figure 10'!$M$53</c:f>
              <c:strCache>
                <c:ptCount val="1"/>
                <c:pt idx="0">
                  <c:v>2012</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10'!$K$54:$K$55</c:f>
              <c:strCache/>
            </c:strRef>
          </c:cat>
          <c:val>
            <c:numRef>
              <c:f>'Figure 10'!$M$54:$M$55</c:f>
              <c:numCache/>
            </c:numRef>
          </c:val>
        </c:ser>
        <c:axId val="42291711"/>
        <c:axId val="45081080"/>
      </c:barChart>
      <c:catAx>
        <c:axId val="42291711"/>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45081080"/>
        <c:crosses val="autoZero"/>
        <c:auto val="1"/>
        <c:lblOffset val="100"/>
        <c:noMultiLvlLbl val="0"/>
      </c:catAx>
      <c:valAx>
        <c:axId val="45081080"/>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42291711"/>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fr-LU"/>
  <c:printSettings xmlns:c="http://schemas.openxmlformats.org/drawingml/2006/chart">
    <c:headerFooter/>
    <c:pageMargins b="0.75" l="0.7" r="0.7" t="0.75" header="0.3" footer="0.3"/>
    <c:pageSetup/>
  </c:printSettings>
  <c:date1904 val="0"/>
</chartSpace>
</file>

<file path=xl/diagrams/colors1.xml><?xml version="1.0" encoding="utf-8"?>
<dgm:colorsDef xmlns:dgm="http://schemas.openxmlformats.org/drawingml/2006/diagram" xmlns:a="http://schemas.openxmlformats.org/drawingml/2006/main" uniqueId="urn:microsoft.com/office/officeart/2005/8/colors/accent6_5">
  <dgm:title val=""/>
  <dgm:desc val=""/>
  <dgm:catLst>
    <dgm:cat type="accent6" pri="11500"/>
  </dgm:catLst>
  <dgm:styleLbl name="node0">
    <dgm:fillClrLst meth="cycle">
      <a:schemeClr val="accent6">
        <a:alpha val="80000"/>
      </a:schemeClr>
    </dgm:fillClrLst>
    <dgm:linClrLst meth="repeat">
      <a:schemeClr val="lt1"/>
    </dgm:linClrLst>
    <dgm:effectClrLst/>
    <dgm:txLinClrLst/>
    <dgm:txFillClrLst/>
    <dgm:txEffectClrLst/>
  </dgm:styleLbl>
  <dgm:styleLbl name="alignNode1">
    <dgm:fillClrLst>
      <a:schemeClr val="accent6">
        <a:alpha val="90000"/>
      </a:schemeClr>
      <a:schemeClr val="accent6">
        <a:alpha val="50000"/>
      </a:schemeClr>
    </dgm:fillClrLst>
    <dgm:linClrLst>
      <a:schemeClr val="accent6">
        <a:alpha val="90000"/>
      </a:schemeClr>
      <a:schemeClr val="accent6">
        <a:alpha val="50000"/>
      </a:schemeClr>
    </dgm:linClrLst>
    <dgm:effectClrLst/>
    <dgm:txLinClrLst/>
    <dgm:txFillClrLst/>
    <dgm:txEffectClrLst/>
  </dgm:styleLbl>
  <dgm:styleLbl name="node1">
    <dgm:fillClrLst>
      <a:schemeClr val="accent6">
        <a:alpha val="90000"/>
      </a:schemeClr>
      <a:schemeClr val="accent6">
        <a:alpha val="50000"/>
      </a:schemeClr>
    </dgm:fillClrLst>
    <dgm:linClrLst meth="repeat">
      <a:schemeClr val="lt1"/>
    </dgm:linClrLst>
    <dgm:effectClrLst/>
    <dgm:txLinClrLst/>
    <dgm:txFillClrLst/>
    <dgm:txEffectClrLst/>
  </dgm:styleLbl>
  <dgm:styleLbl name="lnNode1">
    <dgm:fillClrLst>
      <a:schemeClr val="accent6">
        <a:shade val="90000"/>
      </a:schemeClr>
      <a:schemeClr val="accent6">
        <a:tint val="50000"/>
        <a:alpha val="50000"/>
      </a:schemeClr>
    </dgm:fillClrLst>
    <dgm:linClrLst meth="repeat">
      <a:schemeClr val="lt1"/>
    </dgm:linClrLst>
    <dgm:effectClrLst/>
    <dgm:txLinClrLst/>
    <dgm:txFillClrLst/>
    <dgm:txEffectClrLst/>
  </dgm:styleLbl>
  <dgm:styleLbl name="vennNode1">
    <dgm:fillClrLst>
      <a:schemeClr val="accent6">
        <a:shade val="80000"/>
        <a:alpha val="50000"/>
      </a:schemeClr>
      <a:schemeClr val="accent6">
        <a:alpha val="80000"/>
      </a:schemeClr>
    </dgm:fillClrLst>
    <dgm:linClrLst meth="repeat">
      <a:schemeClr val="lt1"/>
    </dgm:linClrLst>
    <dgm:effectClrLst/>
    <dgm:txLinClrLst/>
    <dgm:txFillClrLst/>
    <dgm:txEffectClrLst/>
  </dgm:styleLbl>
  <dgm:styleLbl name="node2">
    <dgm:fillClrLst>
      <a:schemeClr val="accent6">
        <a:alpha val="70000"/>
      </a:schemeClr>
    </dgm:fillClrLst>
    <dgm:linClrLst meth="repeat">
      <a:schemeClr val="lt1"/>
    </dgm:linClrLst>
    <dgm:effectClrLst/>
    <dgm:txLinClrLst/>
    <dgm:txFillClrLst/>
    <dgm:txEffectClrLst/>
  </dgm:styleLbl>
  <dgm:styleLbl name="node3">
    <dgm:fillClrLst>
      <a:schemeClr val="accent6">
        <a:alpha val="50000"/>
      </a:schemeClr>
    </dgm:fillClrLst>
    <dgm:linClrLst meth="repeat">
      <a:schemeClr val="lt1"/>
    </dgm:linClrLst>
    <dgm:effectClrLst/>
    <dgm:txLinClrLst/>
    <dgm:txFillClrLst/>
    <dgm:txEffectClrLst/>
  </dgm:styleLbl>
  <dgm:styleLbl name="node4">
    <dgm:fillClrLst>
      <a:schemeClr val="accent6">
        <a:alpha val="30000"/>
      </a:schemeClr>
    </dgm:fillClrLst>
    <dgm:linClrLst meth="repeat">
      <a:schemeClr val="lt1"/>
    </dgm:linClrLst>
    <dgm:effectClrLst/>
    <dgm:txLinClrLst/>
    <dgm:txFillClrLst/>
    <dgm:txEffectClrLst/>
  </dgm:styleLbl>
  <dgm:styleLbl name="fgImgPlace1">
    <dgm:fillClrLst>
      <a:schemeClr val="accent6">
        <a:tint val="50000"/>
        <a:alpha val="90000"/>
      </a:schemeClr>
      <a:schemeClr val="accent6">
        <a:tint val="20000"/>
        <a:alpha val="50000"/>
      </a:schemeClr>
    </dgm:fillClrLst>
    <dgm:linClrLst meth="repeat">
      <a:schemeClr val="lt1"/>
    </dgm:linClrLst>
    <dgm:effectClrLst/>
    <dgm:txLinClrLst/>
    <dgm:txFillClrLst meth="repeat">
      <a:schemeClr val="lt1"/>
    </dgm:txFillClrLst>
    <dgm:txEffectClrLst/>
  </dgm:styleLbl>
  <dgm:styleLbl name="alignImgPlace1">
    <dgm:fillClrLst>
      <a:schemeClr val="accent6">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6">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6">
        <a:shade val="90000"/>
      </a:schemeClr>
      <a:schemeClr val="accent6">
        <a:tint val="50000"/>
      </a:schemeClr>
    </dgm:fillClrLst>
    <dgm:linClrLst>
      <a:schemeClr val="accent6">
        <a:shade val="90000"/>
      </a:schemeClr>
      <a:schemeClr val="accent6">
        <a:tint val="50000"/>
      </a:schemeClr>
    </dgm:linClrLst>
    <dgm:effectClrLst/>
    <dgm:txLinClrLst/>
    <dgm:txFillClrLst/>
    <dgm:txEffectClrLst/>
  </dgm:styleLbl>
  <dgm:styleLbl name="fgSibTrans2D1">
    <dgm:fillClrLst>
      <a:schemeClr val="accent6">
        <a:shade val="90000"/>
      </a:schemeClr>
      <a:schemeClr val="accent6">
        <a:tint val="50000"/>
      </a:schemeClr>
    </dgm:fillClrLst>
    <dgm:linClrLst>
      <a:schemeClr val="accent6">
        <a:shade val="90000"/>
      </a:schemeClr>
      <a:schemeClr val="accent6">
        <a:tint val="50000"/>
      </a:schemeClr>
    </dgm:linClrLst>
    <dgm:effectClrLst/>
    <dgm:txLinClrLst/>
    <dgm:txFillClrLst/>
    <dgm:txEffectClrLst/>
  </dgm:styleLbl>
  <dgm:styleLbl name="bgSibTrans2D1">
    <dgm:fillClrLst>
      <a:schemeClr val="accent6">
        <a:shade val="90000"/>
      </a:schemeClr>
      <a:schemeClr val="accent6">
        <a:tint val="50000"/>
      </a:schemeClr>
    </dgm:fillClrLst>
    <dgm:linClrLst>
      <a:schemeClr val="accent6">
        <a:shade val="90000"/>
      </a:schemeClr>
      <a:schemeClr val="accent6">
        <a:tint val="50000"/>
      </a:schemeClr>
    </dgm:linClrLst>
    <dgm:effectClrLst/>
    <dgm:txLinClrLst/>
    <dgm:txFillClrLst/>
    <dgm:txEffectClrLst/>
  </dgm:styleLbl>
  <dgm:styleLbl name="sibTrans1D1">
    <dgm:fillClrLst>
      <a:schemeClr val="accent6">
        <a:shade val="90000"/>
      </a:schemeClr>
      <a:schemeClr val="accent6">
        <a:tint val="50000"/>
      </a:schemeClr>
    </dgm:fillClrLst>
    <dgm:linClrLst>
      <a:schemeClr val="accent6">
        <a:shade val="90000"/>
      </a:schemeClr>
      <a:schemeClr val="accent6">
        <a:tint val="50000"/>
      </a:schemeClr>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accent6">
        <a:alpha val="90000"/>
      </a:schemeClr>
    </dgm:fillClrLst>
    <dgm:linClrLst meth="repeat">
      <a:schemeClr val="lt1"/>
    </dgm:linClrLst>
    <dgm:effectClrLst/>
    <dgm:txLinClrLst/>
    <dgm:txFillClrLst/>
    <dgm:txEffectClrLst/>
  </dgm:styleLbl>
  <dgm:styleLbl name="asst1">
    <dgm:fillClrLst meth="repeat">
      <a:schemeClr val="accent6">
        <a:alpha val="90000"/>
      </a:schemeClr>
    </dgm:fillClrLst>
    <dgm:linClrLst meth="repeat">
      <a:schemeClr val="lt1"/>
    </dgm:linClrLst>
    <dgm:effectClrLst/>
    <dgm:txLinClrLst/>
    <dgm:txFillClrLst/>
    <dgm:txEffectClrLst/>
  </dgm:styleLbl>
  <dgm:styleLbl name="asst2">
    <dgm:fillClrLst>
      <a:schemeClr val="accent6">
        <a:alpha val="90000"/>
      </a:schemeClr>
    </dgm:fillClrLst>
    <dgm:linClrLst meth="repeat">
      <a:schemeClr val="lt1"/>
    </dgm:linClrLst>
    <dgm:effectClrLst/>
    <dgm:txLinClrLst/>
    <dgm:txFillClrLst/>
    <dgm:txEffectClrLst/>
  </dgm:styleLbl>
  <dgm:styleLbl name="asst3">
    <dgm:fillClrLst>
      <a:schemeClr val="accent6">
        <a:alpha val="70000"/>
      </a:schemeClr>
    </dgm:fillClrLst>
    <dgm:linClrLst meth="repeat">
      <a:schemeClr val="lt1"/>
    </dgm:linClrLst>
    <dgm:effectClrLst/>
    <dgm:txLinClrLst/>
    <dgm:txFillClrLst/>
    <dgm:txEffectClrLst/>
  </dgm:styleLbl>
  <dgm:styleLbl name="asst4">
    <dgm:fillClrLst>
      <a:schemeClr val="accent6">
        <a:alpha val="50000"/>
      </a:schemeClr>
    </dgm:fillClrLst>
    <dgm:linClrLst meth="repeat">
      <a:schemeClr val="lt1"/>
    </dgm:linClrLst>
    <dgm:effectClrLst/>
    <dgm:txLinClrLst/>
    <dgm:txFillClrLst/>
    <dgm:txEffectClrLst/>
  </dgm:styleLbl>
  <dgm:styleLbl name="parChTrans2D1">
    <dgm:fillClrLst meth="repeat">
      <a:schemeClr val="accent6">
        <a:shade val="80000"/>
      </a:schemeClr>
    </dgm:fillClrLst>
    <dgm:linClrLst meth="repeat">
      <a:schemeClr val="accent6">
        <a:shade val="80000"/>
      </a:schemeClr>
    </dgm:linClrLst>
    <dgm:effectClrLst/>
    <dgm:txLinClrLst/>
    <dgm:txFillClrLst/>
    <dgm:txEffectClrLst/>
  </dgm:styleLbl>
  <dgm:styleLbl name="parChTrans2D2">
    <dgm:fillClrLst meth="repeat">
      <a:schemeClr val="accent6">
        <a:tint val="90000"/>
      </a:schemeClr>
    </dgm:fillClrLst>
    <dgm:linClrLst meth="repeat">
      <a:schemeClr val="accent6">
        <a:tint val="90000"/>
      </a:schemeClr>
    </dgm:linClrLst>
    <dgm:effectClrLst/>
    <dgm:txLinClrLst/>
    <dgm:txFillClrLst/>
    <dgm:txEffectClrLst/>
  </dgm:styleLbl>
  <dgm:styleLbl name="parChTrans2D3">
    <dgm:fillClrLst meth="repeat">
      <a:schemeClr val="accent6">
        <a:tint val="70000"/>
      </a:schemeClr>
    </dgm:fillClrLst>
    <dgm:linClrLst meth="repeat">
      <a:schemeClr val="accent6">
        <a:tint val="70000"/>
      </a:schemeClr>
    </dgm:linClrLst>
    <dgm:effectClrLst/>
    <dgm:txLinClrLst/>
    <dgm:txFillClrLst/>
    <dgm:txEffectClrLst/>
  </dgm:styleLbl>
  <dgm:styleLbl name="parChTrans2D4">
    <dgm:fillClrLst meth="repeat">
      <a:schemeClr val="accent6">
        <a:tint val="50000"/>
      </a:schemeClr>
    </dgm:fillClrLst>
    <dgm:linClrLst meth="repeat">
      <a:schemeClr val="accent6">
        <a:tint val="50000"/>
      </a:schemeClr>
    </dgm:linClrLst>
    <dgm:effectClrLst/>
    <dgm:txLinClrLst/>
    <dgm:txFillClrLst meth="repeat">
      <a:schemeClr val="dk1"/>
    </dgm:txFillClrLst>
    <dgm:txEffectClrLst/>
  </dgm:styleLbl>
  <dgm:styleLbl name="parChTrans1D1">
    <dgm:fillClrLst meth="repeat">
      <a:schemeClr val="accent6">
        <a:shade val="80000"/>
      </a:schemeClr>
    </dgm:fillClrLst>
    <dgm:linClrLst meth="repeat">
      <a:schemeClr val="accent6">
        <a:shade val="80000"/>
      </a:schemeClr>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a:tint val="90000"/>
      </a:schemeClr>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6">
        <a:tint val="70000"/>
      </a:schemeClr>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6">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6">
        <a:alpha val="90000"/>
      </a:schemeClr>
      <a:schemeClr val="accent6">
        <a:alpha val="5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6">
        <a:alpha val="90000"/>
      </a:schemeClr>
      <a:schemeClr val="accent6">
        <a:alpha val="5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6">
        <a:alpha val="90000"/>
      </a:schemeClr>
      <a:schemeClr val="accent6">
        <a:alpha val="50000"/>
      </a:schemeClr>
    </dgm:linClrLst>
    <dgm:effectClrLst/>
    <dgm:txLinClrLst/>
    <dgm:txFillClrLst meth="repeat">
      <a:schemeClr val="dk1"/>
    </dgm:txFillClrLst>
    <dgm:txEffectClrLst/>
  </dgm:styleLbl>
  <dgm:styleLbl name="trAlignAcc1">
    <dgm:fillClrLst meth="repeat">
      <a:schemeClr val="lt1">
        <a:alpha val="40000"/>
      </a:schemeClr>
    </dgm:fillClrLst>
    <dgm:linClrLst>
      <a:schemeClr val="accent6">
        <a:alpha val="90000"/>
      </a:schemeClr>
      <a:schemeClr val="accent6">
        <a:alpha val="50000"/>
      </a:schemeClr>
    </dgm:linClrLst>
    <dgm:effectClrLst/>
    <dgm:txLinClrLst/>
    <dgm:txFillClrLst meth="repeat">
      <a:schemeClr val="dk1"/>
    </dgm:txFillClrLst>
    <dgm:txEffectClrLst/>
  </dgm:styleLbl>
  <dgm:styleLbl name="bgAcc1">
    <dgm:fillClrLst meth="repeat">
      <a:schemeClr val="lt1">
        <a:alpha val="90000"/>
      </a:schemeClr>
    </dgm:fillClrLst>
    <dgm:linClrLst>
      <a:schemeClr val="accent6">
        <a:alpha val="90000"/>
      </a:schemeClr>
      <a:schemeClr val="accent6">
        <a:alpha val="50000"/>
      </a:schemeClr>
    </dgm:linClrLst>
    <dgm:effectClrLst/>
    <dgm:txLinClrLst/>
    <dgm:txFillClrLst meth="repeat">
      <a:schemeClr val="dk1"/>
    </dgm:txFillClrLst>
    <dgm:txEffectClrLst/>
  </dgm:styleLbl>
  <dgm:styleLbl name="solidFgAcc1">
    <dgm:fillClrLst meth="repeat">
      <a:schemeClr val="lt1"/>
    </dgm:fillClrLst>
    <dgm:linClrLst>
      <a:schemeClr val="accent6">
        <a:alpha val="90000"/>
      </a:schemeClr>
      <a:schemeClr val="accent6">
        <a:alpha val="5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a:schemeClr val="accent6">
        <a:alpha val="90000"/>
        <a:tint val="40000"/>
      </a:schemeClr>
      <a:schemeClr val="accent6">
        <a:alpha val="5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align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bgAccFollowNode1">
    <dgm:fillClrLst meth="repeat">
      <a:schemeClr val="accent6">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6">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6">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6">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6">
        <a:tint val="50000"/>
      </a:schemeClr>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6">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F0AD7B8-7B8C-4674-BEA9-BC37E4C5FF38}" type="doc">
      <dgm:prSet loTypeId="urn:microsoft.com/office/officeart/2005/8/layout/hList2" loCatId="relationship" qsTypeId="urn:microsoft.com/office/officeart/2005/8/quickstyle/simple1" qsCatId="simple" csTypeId="urn:microsoft.com/office/officeart/2005/8/colors/accent6_5" csCatId="accent6" phldr="1"/>
      <dgm:spPr/>
      <dgm:t>
        <a:bodyPr/>
        <a:lstStyle/>
        <a:p>
          <a:endParaRPr lang="en-US"/>
        </a:p>
      </dgm:t>
    </dgm:pt>
    <dgm:pt modelId="{4EB0EF19-79DC-4FAB-9800-5DAD0BA19308}">
      <dgm:prSet phldrT="[Text]"/>
      <dgm:spPr/>
      <dgm:t>
        <a:bodyPr/>
        <a:lstStyle/>
        <a:p>
          <a:pPr algn="ctr"/>
          <a:r>
            <a:rPr lang="en-US" b="1">
              <a:solidFill>
                <a:schemeClr val="accent1">
                  <a:lumMod val="75000"/>
                </a:schemeClr>
              </a:solidFill>
            </a:rPr>
            <a:t>4 years</a:t>
          </a:r>
        </a:p>
      </dgm:t>
    </dgm:pt>
    <dgm:pt modelId="{24454272-E518-447A-B0F2-2DF870B25C7F}" type="parTrans" cxnId="{6F7EB7D9-B067-44A4-BD52-E02E283A2073}">
      <dgm:prSet/>
      <dgm:spPr/>
      <dgm:t>
        <a:bodyPr/>
        <a:lstStyle/>
        <a:p>
          <a:endParaRPr lang="en-US"/>
        </a:p>
      </dgm:t>
    </dgm:pt>
    <dgm:pt modelId="{3BF7CCC1-ACF1-42E7-A950-483D7A75BF41}" type="sibTrans" cxnId="{6F7EB7D9-B067-44A4-BD52-E02E283A2073}">
      <dgm:prSet/>
      <dgm:spPr/>
      <dgm:t>
        <a:bodyPr/>
        <a:lstStyle/>
        <a:p>
          <a:endParaRPr lang="en-US"/>
        </a:p>
      </dgm:t>
    </dgm:pt>
    <dgm:pt modelId="{40921D2F-EBD2-4F55-8818-A2F66468065D}">
      <dgm:prSet phldrT="[Text]" custT="1"/>
      <dgm:spPr/>
      <dgm:t>
        <a:bodyPr anchor="ctr"/>
        <a:lstStyle/>
        <a:p>
          <a:pPr algn="ctr"/>
          <a:r>
            <a:rPr lang="en-US" sz="900" b="1" i="0">
              <a:solidFill>
                <a:schemeClr val="tx2">
                  <a:lumMod val="75000"/>
                </a:schemeClr>
              </a:solidFill>
            </a:rPr>
            <a:t> Luxembourg</a:t>
          </a:r>
        </a:p>
      </dgm:t>
    </dgm:pt>
    <dgm:pt modelId="{95AD75F1-EC23-4998-8DCF-DB725CE83CA1}" type="parTrans" cxnId="{AC5AEBEE-333E-41B3-A8BD-A3DF4DCD1E4D}">
      <dgm:prSet/>
      <dgm:spPr/>
      <dgm:t>
        <a:bodyPr/>
        <a:lstStyle/>
        <a:p>
          <a:endParaRPr lang="en-US"/>
        </a:p>
      </dgm:t>
    </dgm:pt>
    <dgm:pt modelId="{078D09EB-8C82-4657-B4BC-E699C8FC191E}" type="sibTrans" cxnId="{AC5AEBEE-333E-41B3-A8BD-A3DF4DCD1E4D}">
      <dgm:prSet/>
      <dgm:spPr/>
      <dgm:t>
        <a:bodyPr/>
        <a:lstStyle/>
        <a:p>
          <a:endParaRPr lang="en-US"/>
        </a:p>
      </dgm:t>
    </dgm:pt>
    <dgm:pt modelId="{CC0CC7CB-71A7-487B-AFE1-ED6746D8FC20}">
      <dgm:prSet phldrT="[Text]"/>
      <dgm:spPr/>
      <dgm:t>
        <a:bodyPr/>
        <a:lstStyle/>
        <a:p>
          <a:pPr algn="ctr"/>
          <a:r>
            <a:rPr lang="en-US" b="1">
              <a:solidFill>
                <a:schemeClr val="accent1">
                  <a:lumMod val="75000"/>
                </a:schemeClr>
              </a:solidFill>
            </a:rPr>
            <a:t>5 years</a:t>
          </a:r>
        </a:p>
      </dgm:t>
    </dgm:pt>
    <dgm:pt modelId="{08DCE30F-3ABB-4CB1-A900-86954B5E428B}" type="parTrans" cxnId="{B61DF517-01B8-4336-ABDC-E8521CFB8344}">
      <dgm:prSet/>
      <dgm:spPr/>
      <dgm:t>
        <a:bodyPr/>
        <a:lstStyle/>
        <a:p>
          <a:endParaRPr lang="en-US"/>
        </a:p>
      </dgm:t>
    </dgm:pt>
    <dgm:pt modelId="{E25C709E-26D3-4F0D-AB19-2F81BEBB21F4}" type="sibTrans" cxnId="{B61DF517-01B8-4336-ABDC-E8521CFB8344}">
      <dgm:prSet/>
      <dgm:spPr/>
      <dgm:t>
        <a:bodyPr/>
        <a:lstStyle/>
        <a:p>
          <a:endParaRPr lang="en-US"/>
        </a:p>
      </dgm:t>
    </dgm:pt>
    <dgm:pt modelId="{5020BAFF-2481-41A3-8ED4-F417203DD6A7}">
      <dgm:prSet phldrT="[Text]" custT="1"/>
      <dgm:spPr/>
      <dgm:t>
        <a:bodyPr anchor="ctr"/>
        <a:lstStyle/>
        <a:p>
          <a:r>
            <a:rPr lang="en-US" sz="900" b="1">
              <a:solidFill>
                <a:schemeClr val="tx2">
                  <a:lumMod val="75000"/>
                </a:schemeClr>
              </a:solidFill>
            </a:rPr>
            <a:t> Cyprus </a:t>
          </a:r>
        </a:p>
      </dgm:t>
    </dgm:pt>
    <dgm:pt modelId="{D14D5A5E-694D-407B-AB7F-6525911F4BCF}" type="parTrans" cxnId="{8209F445-20E9-4E96-9544-272AD638E021}">
      <dgm:prSet/>
      <dgm:spPr/>
      <dgm:t>
        <a:bodyPr/>
        <a:lstStyle/>
        <a:p>
          <a:endParaRPr lang="en-US"/>
        </a:p>
      </dgm:t>
    </dgm:pt>
    <dgm:pt modelId="{5CA12830-202C-404F-9CFA-BA9D5DD438C8}" type="sibTrans" cxnId="{8209F445-20E9-4E96-9544-272AD638E021}">
      <dgm:prSet/>
      <dgm:spPr/>
      <dgm:t>
        <a:bodyPr/>
        <a:lstStyle/>
        <a:p>
          <a:endParaRPr lang="en-US"/>
        </a:p>
      </dgm:t>
    </dgm:pt>
    <dgm:pt modelId="{5F119256-98CE-464F-9132-A8457A69A504}">
      <dgm:prSet phldrT="[Text]"/>
      <dgm:spPr/>
      <dgm:t>
        <a:bodyPr/>
        <a:lstStyle/>
        <a:p>
          <a:pPr algn="ctr"/>
          <a:r>
            <a:rPr lang="en-US" b="1">
              <a:solidFill>
                <a:schemeClr val="accent1">
                  <a:lumMod val="75000"/>
                </a:schemeClr>
              </a:solidFill>
            </a:rPr>
            <a:t>6 years</a:t>
          </a:r>
        </a:p>
      </dgm:t>
    </dgm:pt>
    <dgm:pt modelId="{813EAF6C-DA5B-4987-884B-6829A23458B2}" type="parTrans" cxnId="{7087C94D-FAE3-4565-A7AB-CD29DFE8A63C}">
      <dgm:prSet/>
      <dgm:spPr/>
      <dgm:t>
        <a:bodyPr/>
        <a:lstStyle/>
        <a:p>
          <a:endParaRPr lang="en-US"/>
        </a:p>
      </dgm:t>
    </dgm:pt>
    <dgm:pt modelId="{7D9E3738-5568-4C44-A459-5D4B6E5C82F9}" type="sibTrans" cxnId="{7087C94D-FAE3-4565-A7AB-CD29DFE8A63C}">
      <dgm:prSet/>
      <dgm:spPr/>
      <dgm:t>
        <a:bodyPr/>
        <a:lstStyle/>
        <a:p>
          <a:endParaRPr lang="en-US"/>
        </a:p>
      </dgm:t>
    </dgm:pt>
    <dgm:pt modelId="{B6874609-E329-43F0-8ED2-1D1B85E0FBA8}">
      <dgm:prSet phldrT="[Text]" custT="1"/>
      <dgm:spPr/>
      <dgm:t>
        <a:bodyPr anchor="ctr"/>
        <a:lstStyle/>
        <a:p>
          <a:r>
            <a:rPr lang="en-US" sz="900" b="1">
              <a:solidFill>
                <a:schemeClr val="tx2">
                  <a:lumMod val="75000"/>
                </a:schemeClr>
              </a:solidFill>
            </a:rPr>
            <a:t> France</a:t>
          </a:r>
        </a:p>
      </dgm:t>
    </dgm:pt>
    <dgm:pt modelId="{885F931E-5FB8-4596-982F-37AF371F2E86}" type="parTrans" cxnId="{2632516A-2CFA-46E2-95BD-AACEBFB5677F}">
      <dgm:prSet/>
      <dgm:spPr/>
      <dgm:t>
        <a:bodyPr/>
        <a:lstStyle/>
        <a:p>
          <a:endParaRPr lang="en-US"/>
        </a:p>
      </dgm:t>
    </dgm:pt>
    <dgm:pt modelId="{597EA8F1-A60C-4E00-953A-62C9AD413E60}" type="sibTrans" cxnId="{2632516A-2CFA-46E2-95BD-AACEBFB5677F}">
      <dgm:prSet/>
      <dgm:spPr/>
      <dgm:t>
        <a:bodyPr/>
        <a:lstStyle/>
        <a:p>
          <a:endParaRPr lang="en-US"/>
        </a:p>
      </dgm:t>
    </dgm:pt>
    <dgm:pt modelId="{CAE120E1-8828-486E-9CD7-7EF62CDF2946}">
      <dgm:prSet phldrT="[Text]" custT="1"/>
      <dgm:spPr/>
      <dgm:t>
        <a:bodyPr anchor="ctr"/>
        <a:lstStyle/>
        <a:p>
          <a:r>
            <a:rPr lang="en-US" sz="900" b="1">
              <a:solidFill>
                <a:schemeClr val="tx2">
                  <a:lumMod val="75000"/>
                </a:schemeClr>
              </a:solidFill>
            </a:rPr>
            <a:t> the Netherlands</a:t>
          </a:r>
        </a:p>
      </dgm:t>
    </dgm:pt>
    <dgm:pt modelId="{3098124D-7F8A-4F08-A9BE-A37634C51CC2}" type="parTrans" cxnId="{EEEC1D2A-FD0B-4CB2-9D2A-700C86724165}">
      <dgm:prSet/>
      <dgm:spPr/>
      <dgm:t>
        <a:bodyPr/>
        <a:lstStyle/>
        <a:p>
          <a:endParaRPr lang="en-US"/>
        </a:p>
      </dgm:t>
    </dgm:pt>
    <dgm:pt modelId="{31BFB937-7AE7-4513-8E0C-18A9EF66F5C1}" type="sibTrans" cxnId="{EEEC1D2A-FD0B-4CB2-9D2A-700C86724165}">
      <dgm:prSet/>
      <dgm:spPr/>
      <dgm:t>
        <a:bodyPr/>
        <a:lstStyle/>
        <a:p>
          <a:endParaRPr lang="en-US"/>
        </a:p>
      </dgm:t>
    </dgm:pt>
    <dgm:pt modelId="{AD3B6D35-63DA-4CDB-8DDF-B64919C6A1A9}">
      <dgm:prSet phldrT="[Text]" custT="1"/>
      <dgm:spPr/>
      <dgm:t>
        <a:bodyPr anchor="ctr"/>
        <a:lstStyle/>
        <a:p>
          <a:r>
            <a:rPr lang="en-US" sz="900" b="1">
              <a:solidFill>
                <a:schemeClr val="tx2">
                  <a:lumMod val="75000"/>
                </a:schemeClr>
              </a:solidFill>
            </a:rPr>
            <a:t> Poland</a:t>
          </a:r>
        </a:p>
      </dgm:t>
    </dgm:pt>
    <dgm:pt modelId="{13DEB112-7706-41B8-A48F-28F67CBE22FD}" type="parTrans" cxnId="{68C78913-5B51-48D6-B98F-B45750D27744}">
      <dgm:prSet/>
      <dgm:spPr/>
      <dgm:t>
        <a:bodyPr/>
        <a:lstStyle/>
        <a:p>
          <a:endParaRPr lang="en-US"/>
        </a:p>
      </dgm:t>
    </dgm:pt>
    <dgm:pt modelId="{ABC74BF9-006D-4086-8D0F-D73C004A3411}" type="sibTrans" cxnId="{68C78913-5B51-48D6-B98F-B45750D27744}">
      <dgm:prSet/>
      <dgm:spPr/>
      <dgm:t>
        <a:bodyPr/>
        <a:lstStyle/>
        <a:p>
          <a:endParaRPr lang="en-US"/>
        </a:p>
      </dgm:t>
    </dgm:pt>
    <dgm:pt modelId="{6CE57729-79F9-4937-B01B-05F1FFCEFC46}">
      <dgm:prSet phldrT="[Text]" custT="1"/>
      <dgm:spPr/>
      <dgm:t>
        <a:bodyPr anchor="ctr"/>
        <a:lstStyle/>
        <a:p>
          <a:r>
            <a:rPr lang="en-US" sz="900" b="1">
              <a:solidFill>
                <a:schemeClr val="tx2">
                  <a:lumMod val="75000"/>
                </a:schemeClr>
              </a:solidFill>
            </a:rPr>
            <a:t> Italy</a:t>
          </a:r>
        </a:p>
      </dgm:t>
    </dgm:pt>
    <dgm:pt modelId="{E70C11D2-87D9-43FD-AFA2-56C80081FC0F}" type="parTrans" cxnId="{141BA258-6581-4AA3-99B6-A6C989C3F3BE}">
      <dgm:prSet/>
      <dgm:spPr/>
      <dgm:t>
        <a:bodyPr/>
        <a:lstStyle/>
        <a:p>
          <a:endParaRPr lang="en-US"/>
        </a:p>
      </dgm:t>
    </dgm:pt>
    <dgm:pt modelId="{E36DE8F9-BECB-4B2D-B44F-D793F902B464}" type="sibTrans" cxnId="{141BA258-6581-4AA3-99B6-A6C989C3F3BE}">
      <dgm:prSet/>
      <dgm:spPr/>
      <dgm:t>
        <a:bodyPr/>
        <a:lstStyle/>
        <a:p>
          <a:endParaRPr lang="en-US"/>
        </a:p>
      </dgm:t>
    </dgm:pt>
    <dgm:pt modelId="{2CB57E6A-716A-4701-AFEC-DE635F43B6E0}">
      <dgm:prSet phldrT="[Text]" custT="1"/>
      <dgm:spPr/>
      <dgm:t>
        <a:bodyPr anchor="ctr"/>
        <a:lstStyle/>
        <a:p>
          <a:r>
            <a:rPr lang="en-US" sz="900" b="1">
              <a:solidFill>
                <a:schemeClr val="tx2">
                  <a:lumMod val="75000"/>
                </a:schemeClr>
              </a:solidFill>
            </a:rPr>
            <a:t> Austria</a:t>
          </a:r>
        </a:p>
      </dgm:t>
    </dgm:pt>
    <dgm:pt modelId="{DDE050E0-96A6-40E7-A7A6-8959ED494F48}" type="parTrans" cxnId="{C2504024-880A-40D9-B363-F3D59C7A6C15}">
      <dgm:prSet/>
      <dgm:spPr/>
      <dgm:t>
        <a:bodyPr/>
        <a:lstStyle/>
        <a:p>
          <a:endParaRPr lang="en-US"/>
        </a:p>
      </dgm:t>
    </dgm:pt>
    <dgm:pt modelId="{77CA8B81-7628-4FA3-9721-4C17607C6F48}" type="sibTrans" cxnId="{C2504024-880A-40D9-B363-F3D59C7A6C15}">
      <dgm:prSet/>
      <dgm:spPr/>
      <dgm:t>
        <a:bodyPr/>
        <a:lstStyle/>
        <a:p>
          <a:endParaRPr lang="en-US"/>
        </a:p>
      </dgm:t>
    </dgm:pt>
    <dgm:pt modelId="{8B4B6EED-9804-4D12-A92E-899AF23BA996}">
      <dgm:prSet phldrT="[Text]" custT="1"/>
      <dgm:spPr/>
      <dgm:t>
        <a:bodyPr anchor="ctr"/>
        <a:lstStyle/>
        <a:p>
          <a:r>
            <a:rPr lang="en-US" sz="900" b="1">
              <a:solidFill>
                <a:schemeClr val="tx2">
                  <a:lumMod val="75000"/>
                </a:schemeClr>
              </a:solidFill>
            </a:rPr>
            <a:t> Slovenia</a:t>
          </a:r>
        </a:p>
      </dgm:t>
    </dgm:pt>
    <dgm:pt modelId="{1CD9893B-1A2C-419C-ACC4-EFA7180F7EF9}" type="parTrans" cxnId="{F279884C-CCB6-4041-9A78-73D07CCCE70A}">
      <dgm:prSet/>
      <dgm:spPr/>
      <dgm:t>
        <a:bodyPr/>
        <a:lstStyle/>
        <a:p>
          <a:endParaRPr lang="en-US"/>
        </a:p>
      </dgm:t>
    </dgm:pt>
    <dgm:pt modelId="{AADDABD3-BF8A-4428-937F-196DF4C008A7}" type="sibTrans" cxnId="{F279884C-CCB6-4041-9A78-73D07CCCE70A}">
      <dgm:prSet/>
      <dgm:spPr/>
      <dgm:t>
        <a:bodyPr/>
        <a:lstStyle/>
        <a:p>
          <a:endParaRPr lang="en-US"/>
        </a:p>
      </dgm:t>
    </dgm:pt>
    <dgm:pt modelId="{BE4F0BED-0F7D-41F9-AAEA-582BCE756A08}">
      <dgm:prSet phldrT="[Text]" custT="1"/>
      <dgm:spPr/>
      <dgm:t>
        <a:bodyPr anchor="ctr"/>
        <a:lstStyle/>
        <a:p>
          <a:r>
            <a:rPr lang="en-US" sz="900" b="1">
              <a:solidFill>
                <a:schemeClr val="tx2">
                  <a:lumMod val="75000"/>
                </a:schemeClr>
              </a:solidFill>
            </a:rPr>
            <a:t> Slovakia</a:t>
          </a:r>
        </a:p>
      </dgm:t>
    </dgm:pt>
    <dgm:pt modelId="{ECDE9E89-EE4A-4700-9B02-D582EA701ED9}" type="parTrans" cxnId="{2732FB93-EA9D-46BB-A099-8F0BED42F353}">
      <dgm:prSet/>
      <dgm:spPr/>
      <dgm:t>
        <a:bodyPr/>
        <a:lstStyle/>
        <a:p>
          <a:endParaRPr lang="en-US"/>
        </a:p>
      </dgm:t>
    </dgm:pt>
    <dgm:pt modelId="{5AF0F67A-6A00-429E-90EE-4FCF2D9C9DAE}" type="sibTrans" cxnId="{2732FB93-EA9D-46BB-A099-8F0BED42F353}">
      <dgm:prSet/>
      <dgm:spPr/>
      <dgm:t>
        <a:bodyPr/>
        <a:lstStyle/>
        <a:p>
          <a:endParaRPr lang="en-US"/>
        </a:p>
      </dgm:t>
    </dgm:pt>
    <dgm:pt modelId="{033C18AB-8DB2-465E-948F-AAB4DB5907A9}">
      <dgm:prSet/>
      <dgm:spPr/>
      <dgm:t>
        <a:bodyPr/>
        <a:lstStyle/>
        <a:p>
          <a:pPr algn="ctr"/>
          <a:r>
            <a:rPr lang="en-US" b="1">
              <a:solidFill>
                <a:schemeClr val="accent1">
                  <a:lumMod val="75000"/>
                </a:schemeClr>
              </a:solidFill>
            </a:rPr>
            <a:t>7 years</a:t>
          </a:r>
        </a:p>
      </dgm:t>
    </dgm:pt>
    <dgm:pt modelId="{079D676C-4BEF-45BA-ACD9-F16EADE1C7DF}" type="parTrans" cxnId="{C29A0333-78A3-4952-A6DE-E599E4AB81DB}">
      <dgm:prSet/>
      <dgm:spPr/>
      <dgm:t>
        <a:bodyPr/>
        <a:lstStyle/>
        <a:p>
          <a:endParaRPr lang="en-US"/>
        </a:p>
      </dgm:t>
    </dgm:pt>
    <dgm:pt modelId="{BCC5556B-EA64-4061-9BDF-3C51E3B8AEBF}" type="sibTrans" cxnId="{C29A0333-78A3-4952-A6DE-E599E4AB81DB}">
      <dgm:prSet/>
      <dgm:spPr/>
      <dgm:t>
        <a:bodyPr/>
        <a:lstStyle/>
        <a:p>
          <a:endParaRPr lang="en-US"/>
        </a:p>
      </dgm:t>
    </dgm:pt>
    <dgm:pt modelId="{DA049EA6-C370-4EBC-A0C8-DC1DBC0E62F5}">
      <dgm:prSet/>
      <dgm:spPr/>
      <dgm:t>
        <a:bodyPr anchor="ctr"/>
        <a:lstStyle/>
        <a:p>
          <a:r>
            <a:rPr lang="en-US" b="1">
              <a:solidFill>
                <a:schemeClr val="tx2">
                  <a:lumMod val="75000"/>
                </a:schemeClr>
              </a:solidFill>
            </a:rPr>
            <a:t> Bulgaria</a:t>
          </a:r>
        </a:p>
      </dgm:t>
    </dgm:pt>
    <dgm:pt modelId="{864E79E2-98C8-4E8E-9F99-3FFE270EEC73}" type="parTrans" cxnId="{5549CB3F-C553-4E85-B67F-209083EE696F}">
      <dgm:prSet/>
      <dgm:spPr/>
      <dgm:t>
        <a:bodyPr/>
        <a:lstStyle/>
        <a:p>
          <a:endParaRPr lang="en-US"/>
        </a:p>
      </dgm:t>
    </dgm:pt>
    <dgm:pt modelId="{30BF3A23-2EC0-475C-900B-87FF42C3CD35}" type="sibTrans" cxnId="{5549CB3F-C553-4E85-B67F-209083EE696F}">
      <dgm:prSet/>
      <dgm:spPr/>
      <dgm:t>
        <a:bodyPr/>
        <a:lstStyle/>
        <a:p>
          <a:endParaRPr lang="en-US"/>
        </a:p>
      </dgm:t>
    </dgm:pt>
    <dgm:pt modelId="{003578A0-17AB-4038-819F-83885349B49D}">
      <dgm:prSet phldrT="[Text]" custT="1"/>
      <dgm:spPr/>
      <dgm:t>
        <a:bodyPr anchor="ctr"/>
        <a:lstStyle/>
        <a:p>
          <a:r>
            <a:rPr lang="en-US" sz="900" b="1">
              <a:solidFill>
                <a:schemeClr val="tx2">
                  <a:lumMod val="75000"/>
                </a:schemeClr>
              </a:solidFill>
            </a:rPr>
            <a:t> Malta</a:t>
          </a:r>
        </a:p>
      </dgm:t>
    </dgm:pt>
    <dgm:pt modelId="{C544F46D-36E7-4CAA-A834-2AE06EB7E9A1}" type="parTrans" cxnId="{59139DA1-E72A-4713-A647-98659A9FA9AE}">
      <dgm:prSet/>
      <dgm:spPr/>
      <dgm:t>
        <a:bodyPr/>
        <a:lstStyle/>
        <a:p>
          <a:endParaRPr lang="en-US"/>
        </a:p>
      </dgm:t>
    </dgm:pt>
    <dgm:pt modelId="{76BD23A0-21D5-4113-91CD-FC7D7FA0BF62}" type="sibTrans" cxnId="{59139DA1-E72A-4713-A647-98659A9FA9AE}">
      <dgm:prSet/>
      <dgm:spPr/>
      <dgm:t>
        <a:bodyPr/>
        <a:lstStyle/>
        <a:p>
          <a:endParaRPr lang="en-US"/>
        </a:p>
      </dgm:t>
    </dgm:pt>
    <dgm:pt modelId="{C5BAC637-1402-49A0-B549-B57F5BAB63A8}">
      <dgm:prSet phldrT="[Text]" custT="1"/>
      <dgm:spPr/>
      <dgm:t>
        <a:bodyPr anchor="ctr"/>
        <a:lstStyle/>
        <a:p>
          <a:r>
            <a:rPr lang="en-US" sz="900" b="1">
              <a:solidFill>
                <a:schemeClr val="tx2">
                  <a:lumMod val="75000"/>
                </a:schemeClr>
              </a:solidFill>
            </a:rPr>
            <a:t> Greece</a:t>
          </a:r>
        </a:p>
      </dgm:t>
    </dgm:pt>
    <dgm:pt modelId="{B7385EFA-D825-4774-B513-AACFE25755E1}" type="parTrans" cxnId="{A7D28E9B-7478-40F7-9B96-4EA83FF935E9}">
      <dgm:prSet/>
      <dgm:spPr/>
      <dgm:t>
        <a:bodyPr/>
        <a:lstStyle/>
        <a:p>
          <a:endParaRPr lang="en-GB"/>
        </a:p>
      </dgm:t>
    </dgm:pt>
    <dgm:pt modelId="{F84A0453-77E5-450C-8E3D-EC01928ACA03}" type="sibTrans" cxnId="{A7D28E9B-7478-40F7-9B96-4EA83FF935E9}">
      <dgm:prSet/>
      <dgm:spPr/>
      <dgm:t>
        <a:bodyPr/>
        <a:lstStyle/>
        <a:p>
          <a:endParaRPr lang="en-GB"/>
        </a:p>
      </dgm:t>
    </dgm:pt>
    <dgm:pt modelId="{AE61FA19-BE5A-45CD-A75A-B8AAF4131A82}">
      <dgm:prSet phldrT="[Text]" custT="1"/>
      <dgm:spPr/>
      <dgm:t>
        <a:bodyPr/>
        <a:lstStyle/>
        <a:p>
          <a:r>
            <a:rPr lang="en-US" sz="900" b="1">
              <a:solidFill>
                <a:schemeClr val="tx2">
                  <a:lumMod val="75000"/>
                </a:schemeClr>
              </a:solidFill>
            </a:rPr>
            <a:t> the United Kingdom</a:t>
          </a:r>
        </a:p>
      </dgm:t>
    </dgm:pt>
    <dgm:pt modelId="{30E2CFCC-4454-48C1-8157-6607CF89B41D}" type="parTrans" cxnId="{E3F2CCD1-670F-41C5-8F55-88FCCB9BB46F}">
      <dgm:prSet/>
      <dgm:spPr/>
      <dgm:t>
        <a:bodyPr/>
        <a:lstStyle/>
        <a:p>
          <a:endParaRPr lang="en-GB"/>
        </a:p>
      </dgm:t>
    </dgm:pt>
    <dgm:pt modelId="{37E799D5-2AEB-4D90-9987-DAC78437577E}" type="sibTrans" cxnId="{E3F2CCD1-670F-41C5-8F55-88FCCB9BB46F}">
      <dgm:prSet/>
      <dgm:spPr/>
      <dgm:t>
        <a:bodyPr/>
        <a:lstStyle/>
        <a:p>
          <a:endParaRPr lang="en-GB"/>
        </a:p>
      </dgm:t>
    </dgm:pt>
    <dgm:pt modelId="{ED065F94-244B-46A9-A619-604DBA0F8109}">
      <dgm:prSet phldrT="[Text]" custT="1"/>
      <dgm:spPr/>
      <dgm:t>
        <a:bodyPr anchor="ctr"/>
        <a:lstStyle/>
        <a:p>
          <a:r>
            <a:rPr lang="en-US" sz="900" b="1">
              <a:solidFill>
                <a:schemeClr val="tx2">
                  <a:lumMod val="75000"/>
                </a:schemeClr>
              </a:solidFill>
            </a:rPr>
            <a:t> Croatia</a:t>
          </a:r>
        </a:p>
      </dgm:t>
    </dgm:pt>
    <dgm:pt modelId="{A8F43181-021F-415B-8112-959AAA0E34DF}" type="parTrans" cxnId="{F08D7B7C-D6A3-4664-8F5D-69FB43B2A867}">
      <dgm:prSet/>
      <dgm:spPr/>
      <dgm:t>
        <a:bodyPr/>
        <a:lstStyle/>
        <a:p>
          <a:endParaRPr lang="en-GB"/>
        </a:p>
      </dgm:t>
    </dgm:pt>
    <dgm:pt modelId="{36A5F258-2111-43B5-98CE-1AA00452049B}" type="sibTrans" cxnId="{F08D7B7C-D6A3-4664-8F5D-69FB43B2A867}">
      <dgm:prSet/>
      <dgm:spPr/>
      <dgm:t>
        <a:bodyPr/>
        <a:lstStyle/>
        <a:p>
          <a:endParaRPr lang="en-GB"/>
        </a:p>
      </dgm:t>
    </dgm:pt>
    <dgm:pt modelId="{044DD23F-C485-4916-AD47-103B1E35C213}">
      <dgm:prSet phldrT="[Text]" custT="1"/>
      <dgm:spPr/>
      <dgm:t>
        <a:bodyPr/>
        <a:lstStyle/>
        <a:p>
          <a:r>
            <a:rPr lang="en-US" sz="900" b="1">
              <a:solidFill>
                <a:schemeClr val="tx2">
                  <a:lumMod val="75000"/>
                </a:schemeClr>
              </a:solidFill>
            </a:rPr>
            <a:t> Latvia</a:t>
          </a:r>
        </a:p>
      </dgm:t>
    </dgm:pt>
    <dgm:pt modelId="{1EE0E651-2304-4A1C-84EB-158B8A66449D}" type="parTrans" cxnId="{D20D5B3B-EBCA-4F97-9326-3D97A45BE88A}">
      <dgm:prSet/>
      <dgm:spPr/>
      <dgm:t>
        <a:bodyPr/>
        <a:lstStyle/>
        <a:p>
          <a:endParaRPr lang="en-GB"/>
        </a:p>
      </dgm:t>
    </dgm:pt>
    <dgm:pt modelId="{43248228-9631-430A-AAAE-F38C6FC83897}" type="sibTrans" cxnId="{D20D5B3B-EBCA-4F97-9326-3D97A45BE88A}">
      <dgm:prSet/>
      <dgm:spPr/>
      <dgm:t>
        <a:bodyPr/>
        <a:lstStyle/>
        <a:p>
          <a:endParaRPr lang="en-GB"/>
        </a:p>
      </dgm:t>
    </dgm:pt>
    <dgm:pt modelId="{FDD274BD-D4B9-4607-9796-FD6273F58DB9}">
      <dgm:prSet phldrT="[Text]" custT="1"/>
      <dgm:spPr/>
      <dgm:t>
        <a:bodyPr/>
        <a:lstStyle/>
        <a:p>
          <a:r>
            <a:rPr lang="en-US" sz="900" b="1">
              <a:solidFill>
                <a:schemeClr val="tx2">
                  <a:lumMod val="75000"/>
                </a:schemeClr>
              </a:solidFill>
            </a:rPr>
            <a:t> Hungary</a:t>
          </a:r>
        </a:p>
      </dgm:t>
    </dgm:pt>
    <dgm:pt modelId="{7B5DBF65-A211-49C4-A709-09C801072E24}" type="parTrans" cxnId="{B3FD1C26-19AB-4560-9CB3-D82891C2EDC3}">
      <dgm:prSet/>
      <dgm:spPr/>
      <dgm:t>
        <a:bodyPr/>
        <a:lstStyle/>
        <a:p>
          <a:endParaRPr lang="en-GB"/>
        </a:p>
      </dgm:t>
    </dgm:pt>
    <dgm:pt modelId="{FC8D6B0E-1DB4-45B2-A867-F9F3D80B46D0}" type="sibTrans" cxnId="{B3FD1C26-19AB-4560-9CB3-D82891C2EDC3}">
      <dgm:prSet/>
      <dgm:spPr/>
      <dgm:t>
        <a:bodyPr/>
        <a:lstStyle/>
        <a:p>
          <a:endParaRPr lang="en-GB"/>
        </a:p>
      </dgm:t>
    </dgm:pt>
    <dgm:pt modelId="{A9D1EDE8-B13A-45BA-94E6-0BAAE6C39A5D}">
      <dgm:prSet phldrT="[Text]" custT="1"/>
      <dgm:spPr/>
      <dgm:t>
        <a:bodyPr anchor="ctr"/>
        <a:lstStyle/>
        <a:p>
          <a:r>
            <a:rPr lang="en-US" sz="900" b="1">
              <a:solidFill>
                <a:schemeClr val="tx2">
                  <a:lumMod val="75000"/>
                </a:schemeClr>
              </a:solidFill>
            </a:rPr>
            <a:t> Belgium</a:t>
          </a:r>
        </a:p>
      </dgm:t>
    </dgm:pt>
    <dgm:pt modelId="{BBF6E3BB-6500-485C-861E-382EFED56517}" type="parTrans" cxnId="{E20B926C-7A4F-4B60-96EB-9088D73F147E}">
      <dgm:prSet/>
      <dgm:spPr/>
      <dgm:t>
        <a:bodyPr/>
        <a:lstStyle/>
        <a:p>
          <a:endParaRPr lang="en-GB"/>
        </a:p>
      </dgm:t>
    </dgm:pt>
    <dgm:pt modelId="{92E69E86-FCE8-4A96-B7F0-DD16475D4E74}" type="sibTrans" cxnId="{E20B926C-7A4F-4B60-96EB-9088D73F147E}">
      <dgm:prSet/>
      <dgm:spPr/>
      <dgm:t>
        <a:bodyPr/>
        <a:lstStyle/>
        <a:p>
          <a:endParaRPr lang="en-GB"/>
        </a:p>
      </dgm:t>
    </dgm:pt>
    <dgm:pt modelId="{4BD854B5-420F-4D22-A661-AFAF7C3B34DE}">
      <dgm:prSet phldrT="[Text]" custT="1"/>
      <dgm:spPr/>
      <dgm:t>
        <a:bodyPr/>
        <a:lstStyle/>
        <a:p>
          <a:r>
            <a:rPr lang="en-US" sz="900" b="1">
              <a:solidFill>
                <a:schemeClr val="tx2">
                  <a:lumMod val="75000"/>
                </a:schemeClr>
              </a:solidFill>
            </a:rPr>
            <a:t> the Czech Republic</a:t>
          </a:r>
        </a:p>
      </dgm:t>
    </dgm:pt>
    <dgm:pt modelId="{AD544AB0-4B3F-4FF2-8832-32B25E5D488D}" type="parTrans" cxnId="{C7E60854-2E9F-464E-A6AA-1957246F2823}">
      <dgm:prSet/>
      <dgm:spPr/>
      <dgm:t>
        <a:bodyPr/>
        <a:lstStyle/>
        <a:p>
          <a:endParaRPr lang="en-GB"/>
        </a:p>
      </dgm:t>
    </dgm:pt>
    <dgm:pt modelId="{CDC9DAB0-03F8-4FF8-832C-22A053ED42EA}" type="sibTrans" cxnId="{C7E60854-2E9F-464E-A6AA-1957246F2823}">
      <dgm:prSet/>
      <dgm:spPr/>
      <dgm:t>
        <a:bodyPr/>
        <a:lstStyle/>
        <a:p>
          <a:endParaRPr lang="en-GB"/>
        </a:p>
      </dgm:t>
    </dgm:pt>
    <dgm:pt modelId="{687422AD-0311-45CF-ABB7-0D50C0F462FE}">
      <dgm:prSet phldrT="[Text]" custT="1"/>
      <dgm:spPr/>
      <dgm:t>
        <a:bodyPr/>
        <a:lstStyle/>
        <a:p>
          <a:r>
            <a:rPr lang="en-US" sz="900" b="1">
              <a:solidFill>
                <a:schemeClr val="tx2">
                  <a:lumMod val="75000"/>
                </a:schemeClr>
              </a:solidFill>
            </a:rPr>
            <a:t> Denmark</a:t>
          </a:r>
        </a:p>
      </dgm:t>
    </dgm:pt>
    <dgm:pt modelId="{8351D664-FFD7-4A6C-B95A-AD173489886F}" type="parTrans" cxnId="{7517130E-FD89-496B-B7B4-20D580A9B590}">
      <dgm:prSet/>
      <dgm:spPr/>
      <dgm:t>
        <a:bodyPr/>
        <a:lstStyle/>
        <a:p>
          <a:endParaRPr lang="en-GB"/>
        </a:p>
      </dgm:t>
    </dgm:pt>
    <dgm:pt modelId="{6A5769B2-6679-4207-8021-BC943419E255}" type="sibTrans" cxnId="{7517130E-FD89-496B-B7B4-20D580A9B590}">
      <dgm:prSet/>
      <dgm:spPr/>
      <dgm:t>
        <a:bodyPr/>
        <a:lstStyle/>
        <a:p>
          <a:endParaRPr lang="en-GB"/>
        </a:p>
      </dgm:t>
    </dgm:pt>
    <dgm:pt modelId="{8F31118C-55CC-47D0-922D-B21EEA977BF2}">
      <dgm:prSet phldrT="[Text]" custT="1"/>
      <dgm:spPr/>
      <dgm:t>
        <a:bodyPr/>
        <a:lstStyle/>
        <a:p>
          <a:r>
            <a:rPr lang="en-US" sz="900" b="1">
              <a:solidFill>
                <a:schemeClr val="tx2">
                  <a:lumMod val="75000"/>
                </a:schemeClr>
              </a:solidFill>
            </a:rPr>
            <a:t> Germany</a:t>
          </a:r>
        </a:p>
      </dgm:t>
    </dgm:pt>
    <dgm:pt modelId="{48D0EE63-B526-46A1-8C1E-27BBDEB80E02}" type="parTrans" cxnId="{A1F0DE9F-6F73-46F7-B120-8FCDF57450F7}">
      <dgm:prSet/>
      <dgm:spPr/>
      <dgm:t>
        <a:bodyPr/>
        <a:lstStyle/>
        <a:p>
          <a:endParaRPr lang="en-GB"/>
        </a:p>
      </dgm:t>
    </dgm:pt>
    <dgm:pt modelId="{FAE78E47-482D-4AC7-9CCA-4C26B3006BA8}" type="sibTrans" cxnId="{A1F0DE9F-6F73-46F7-B120-8FCDF57450F7}">
      <dgm:prSet/>
      <dgm:spPr/>
      <dgm:t>
        <a:bodyPr/>
        <a:lstStyle/>
        <a:p>
          <a:endParaRPr lang="en-GB"/>
        </a:p>
      </dgm:t>
    </dgm:pt>
    <dgm:pt modelId="{5BB7F7B5-7870-43C2-B884-BAAD61AA453C}">
      <dgm:prSet phldrT="[Text]" custT="1"/>
      <dgm:spPr/>
      <dgm:t>
        <a:bodyPr/>
        <a:lstStyle/>
        <a:p>
          <a:r>
            <a:rPr lang="en-US" sz="900" b="1">
              <a:solidFill>
                <a:schemeClr val="tx2">
                  <a:lumMod val="75000"/>
                </a:schemeClr>
              </a:solidFill>
            </a:rPr>
            <a:t> Ireland</a:t>
          </a:r>
        </a:p>
      </dgm:t>
    </dgm:pt>
    <dgm:pt modelId="{344D3080-5B6F-4DD2-81B6-E3E63A8F4C6C}" type="parTrans" cxnId="{F3BE1D62-9666-4433-A278-9C0B2A7DC13A}">
      <dgm:prSet/>
      <dgm:spPr/>
      <dgm:t>
        <a:bodyPr/>
        <a:lstStyle/>
        <a:p>
          <a:endParaRPr lang="en-GB"/>
        </a:p>
      </dgm:t>
    </dgm:pt>
    <dgm:pt modelId="{EB0BD073-9C8A-4925-BE8D-C2F800FC4DFF}" type="sibTrans" cxnId="{F3BE1D62-9666-4433-A278-9C0B2A7DC13A}">
      <dgm:prSet/>
      <dgm:spPr/>
      <dgm:t>
        <a:bodyPr/>
        <a:lstStyle/>
        <a:p>
          <a:endParaRPr lang="en-GB"/>
        </a:p>
      </dgm:t>
    </dgm:pt>
    <dgm:pt modelId="{66B9CCAD-A0EE-4E0E-B5F2-107D1F333A84}">
      <dgm:prSet phldrT="[Text]" custT="1"/>
      <dgm:spPr/>
      <dgm:t>
        <a:bodyPr/>
        <a:lstStyle/>
        <a:p>
          <a:r>
            <a:rPr lang="en-US" sz="900" b="1">
              <a:solidFill>
                <a:schemeClr val="tx2">
                  <a:lumMod val="75000"/>
                </a:schemeClr>
              </a:solidFill>
            </a:rPr>
            <a:t> Spain</a:t>
          </a:r>
        </a:p>
      </dgm:t>
    </dgm:pt>
    <dgm:pt modelId="{099AD90A-4E33-4B6E-9455-819B517E39FD}" type="parTrans" cxnId="{AA9328C8-B3AD-4A12-A0E6-24D9B89675E1}">
      <dgm:prSet/>
      <dgm:spPr/>
      <dgm:t>
        <a:bodyPr/>
        <a:lstStyle/>
        <a:p>
          <a:endParaRPr lang="en-GB"/>
        </a:p>
      </dgm:t>
    </dgm:pt>
    <dgm:pt modelId="{0D4D7C73-2AC0-4F50-9E07-8413683E58E9}" type="sibTrans" cxnId="{AA9328C8-B3AD-4A12-A0E6-24D9B89675E1}">
      <dgm:prSet/>
      <dgm:spPr/>
      <dgm:t>
        <a:bodyPr/>
        <a:lstStyle/>
        <a:p>
          <a:endParaRPr lang="en-GB"/>
        </a:p>
      </dgm:t>
    </dgm:pt>
    <dgm:pt modelId="{AE878D52-0CF7-4FC4-9CE7-96D9FF13F243}">
      <dgm:prSet phldrT="[Text]" custT="1"/>
      <dgm:spPr/>
      <dgm:t>
        <a:bodyPr anchor="ctr"/>
        <a:lstStyle/>
        <a:p>
          <a:r>
            <a:rPr lang="en-US" sz="900" b="1">
              <a:solidFill>
                <a:schemeClr val="tx2">
                  <a:lumMod val="75000"/>
                </a:schemeClr>
              </a:solidFill>
            </a:rPr>
            <a:t> Portugal</a:t>
          </a:r>
        </a:p>
      </dgm:t>
    </dgm:pt>
    <dgm:pt modelId="{06FBEB14-2768-4D5D-AC30-EB209A5E9475}" type="parTrans" cxnId="{C35A280A-A870-43AB-92A1-D2528F5069DD}">
      <dgm:prSet/>
      <dgm:spPr/>
      <dgm:t>
        <a:bodyPr/>
        <a:lstStyle/>
        <a:p>
          <a:endParaRPr lang="en-GB"/>
        </a:p>
      </dgm:t>
    </dgm:pt>
    <dgm:pt modelId="{D984F297-1A7F-476C-A1E1-2CB60AD6483B}" type="sibTrans" cxnId="{C35A280A-A870-43AB-92A1-D2528F5069DD}">
      <dgm:prSet/>
      <dgm:spPr/>
      <dgm:t>
        <a:bodyPr/>
        <a:lstStyle/>
        <a:p>
          <a:endParaRPr lang="en-GB"/>
        </a:p>
      </dgm:t>
    </dgm:pt>
    <dgm:pt modelId="{EBFE6219-0E0F-44FE-9F3A-DA83EA755763}">
      <dgm:prSet phldrT="[Text]" custT="1"/>
      <dgm:spPr/>
      <dgm:t>
        <a:bodyPr/>
        <a:lstStyle/>
        <a:p>
          <a:r>
            <a:rPr lang="en-US" sz="900" b="1">
              <a:solidFill>
                <a:schemeClr val="tx2">
                  <a:lumMod val="75000"/>
                </a:schemeClr>
              </a:solidFill>
            </a:rPr>
            <a:t> Romania</a:t>
          </a:r>
        </a:p>
      </dgm:t>
    </dgm:pt>
    <dgm:pt modelId="{4BAE8DE4-A2C5-4438-81AD-C722E60E079A}" type="parTrans" cxnId="{DF0CA566-0CB4-4955-956F-24EE92A4692F}">
      <dgm:prSet/>
      <dgm:spPr/>
      <dgm:t>
        <a:bodyPr/>
        <a:lstStyle/>
        <a:p>
          <a:endParaRPr lang="en-GB"/>
        </a:p>
      </dgm:t>
    </dgm:pt>
    <dgm:pt modelId="{491DEC1B-E8E5-410D-ACE6-8A057FB6033A}" type="sibTrans" cxnId="{DF0CA566-0CB4-4955-956F-24EE92A4692F}">
      <dgm:prSet/>
      <dgm:spPr/>
      <dgm:t>
        <a:bodyPr/>
        <a:lstStyle/>
        <a:p>
          <a:endParaRPr lang="en-GB"/>
        </a:p>
      </dgm:t>
    </dgm:pt>
    <dgm:pt modelId="{7B9FD1C7-6C4B-49D4-9257-50592C77AF3C}">
      <dgm:prSet/>
      <dgm:spPr/>
      <dgm:t>
        <a:bodyPr anchor="ctr"/>
        <a:lstStyle/>
        <a:p>
          <a:r>
            <a:rPr lang="en-US" b="1">
              <a:solidFill>
                <a:schemeClr val="tx2">
                  <a:lumMod val="75000"/>
                </a:schemeClr>
              </a:solidFill>
            </a:rPr>
            <a:t> Finland</a:t>
          </a:r>
        </a:p>
      </dgm:t>
    </dgm:pt>
    <dgm:pt modelId="{F5769D85-FB80-456E-8755-CAF36E3F807F}" type="parTrans" cxnId="{040F710F-9E01-4678-A87C-614ECC6F86E7}">
      <dgm:prSet/>
      <dgm:spPr/>
      <dgm:t>
        <a:bodyPr/>
        <a:lstStyle/>
        <a:p>
          <a:endParaRPr lang="en-GB"/>
        </a:p>
      </dgm:t>
    </dgm:pt>
    <dgm:pt modelId="{AA7430C4-631A-4865-9CAA-1F021EB8519D}" type="sibTrans" cxnId="{040F710F-9E01-4678-A87C-614ECC6F86E7}">
      <dgm:prSet/>
      <dgm:spPr/>
      <dgm:t>
        <a:bodyPr/>
        <a:lstStyle/>
        <a:p>
          <a:endParaRPr lang="en-GB"/>
        </a:p>
      </dgm:t>
    </dgm:pt>
    <dgm:pt modelId="{75541DC2-CE89-4C52-AA0D-AD6F86EE5877}">
      <dgm:prSet/>
      <dgm:spPr/>
      <dgm:t>
        <a:bodyPr/>
        <a:lstStyle/>
        <a:p>
          <a:r>
            <a:rPr lang="en-US" b="1">
              <a:solidFill>
                <a:schemeClr val="tx2">
                  <a:lumMod val="75000"/>
                </a:schemeClr>
              </a:solidFill>
            </a:rPr>
            <a:t> Estonia</a:t>
          </a:r>
        </a:p>
      </dgm:t>
    </dgm:pt>
    <dgm:pt modelId="{90048B97-D88F-4DB5-A78A-024F3830E687}" type="parTrans" cxnId="{652629E3-9C20-4B00-A88B-708CC2296CD0}">
      <dgm:prSet/>
      <dgm:spPr/>
      <dgm:t>
        <a:bodyPr/>
        <a:lstStyle/>
        <a:p>
          <a:endParaRPr lang="en-GB"/>
        </a:p>
      </dgm:t>
    </dgm:pt>
    <dgm:pt modelId="{8BC5CE26-2D76-458D-8CFD-8A65FDB35612}" type="sibTrans" cxnId="{652629E3-9C20-4B00-A88B-708CC2296CD0}">
      <dgm:prSet/>
      <dgm:spPr/>
      <dgm:t>
        <a:bodyPr/>
        <a:lstStyle/>
        <a:p>
          <a:endParaRPr lang="en-GB"/>
        </a:p>
      </dgm:t>
    </dgm:pt>
    <dgm:pt modelId="{6ADF82A5-57C9-469D-8BCC-920D9AB048AA}">
      <dgm:prSet/>
      <dgm:spPr/>
      <dgm:t>
        <a:bodyPr/>
        <a:lstStyle/>
        <a:p>
          <a:r>
            <a:rPr lang="en-US" b="1">
              <a:solidFill>
                <a:schemeClr val="tx2">
                  <a:lumMod val="75000"/>
                </a:schemeClr>
              </a:solidFill>
            </a:rPr>
            <a:t> Lithuania</a:t>
          </a:r>
        </a:p>
      </dgm:t>
    </dgm:pt>
    <dgm:pt modelId="{C19BBBD8-F613-4C7F-A981-33D2814C2A78}" type="parTrans" cxnId="{BCB8ABA9-E709-4B30-8EFE-4DBA5B1A4727}">
      <dgm:prSet/>
      <dgm:spPr/>
      <dgm:t>
        <a:bodyPr/>
        <a:lstStyle/>
        <a:p>
          <a:endParaRPr lang="en-GB"/>
        </a:p>
      </dgm:t>
    </dgm:pt>
    <dgm:pt modelId="{D5D51F80-3DE2-462A-99F3-C76B34304096}" type="sibTrans" cxnId="{BCB8ABA9-E709-4B30-8EFE-4DBA5B1A4727}">
      <dgm:prSet/>
      <dgm:spPr/>
      <dgm:t>
        <a:bodyPr/>
        <a:lstStyle/>
        <a:p>
          <a:endParaRPr lang="en-GB"/>
        </a:p>
      </dgm:t>
    </dgm:pt>
    <dgm:pt modelId="{9F3FE16F-3D69-4B83-90CC-391CDD63FA26}">
      <dgm:prSet/>
      <dgm:spPr/>
      <dgm:t>
        <a:bodyPr anchor="ctr"/>
        <a:lstStyle/>
        <a:p>
          <a:r>
            <a:rPr lang="en-US" b="1">
              <a:solidFill>
                <a:schemeClr val="tx2">
                  <a:lumMod val="75000"/>
                </a:schemeClr>
              </a:solidFill>
            </a:rPr>
            <a:t> Sweden</a:t>
          </a:r>
        </a:p>
      </dgm:t>
    </dgm:pt>
    <dgm:pt modelId="{E1D093A2-2AD7-4801-AD31-6C3EB7E8EA51}" type="parTrans" cxnId="{6F1A5BB5-138F-4B6A-A0AE-057A19E00B78}">
      <dgm:prSet/>
      <dgm:spPr/>
      <dgm:t>
        <a:bodyPr/>
        <a:lstStyle/>
        <a:p>
          <a:endParaRPr lang="en-GB"/>
        </a:p>
      </dgm:t>
    </dgm:pt>
    <dgm:pt modelId="{F9DA03A7-B32D-432F-B6F5-0A10ECF81A5D}" type="sibTrans" cxnId="{6F1A5BB5-138F-4B6A-A0AE-057A19E00B78}">
      <dgm:prSet/>
      <dgm:spPr/>
      <dgm:t>
        <a:bodyPr/>
        <a:lstStyle/>
        <a:p>
          <a:endParaRPr lang="en-GB"/>
        </a:p>
      </dgm:t>
    </dgm:pt>
    <dgm:pt modelId="{DA912976-DB71-4789-96A3-59A6867CE563}" type="pres">
      <dgm:prSet presAssocID="{7F0AD7B8-7B8C-4674-BEA9-BC37E4C5FF38}" presName="linearFlow" presStyleCnt="0">
        <dgm:presLayoutVars>
          <dgm:dir/>
          <dgm:animLvl val="lvl"/>
          <dgm:resizeHandles/>
        </dgm:presLayoutVars>
      </dgm:prSet>
      <dgm:spPr/>
      <dgm:t>
        <a:bodyPr/>
        <a:lstStyle/>
        <a:p>
          <a:endParaRPr lang="en-US"/>
        </a:p>
      </dgm:t>
    </dgm:pt>
    <dgm:pt modelId="{7F5BB6FF-2458-4E33-827C-CD8A59027EDE}" type="pres">
      <dgm:prSet presAssocID="{4EB0EF19-79DC-4FAB-9800-5DAD0BA19308}" presName="compositeNode" presStyleCnt="0">
        <dgm:presLayoutVars>
          <dgm:bulletEnabled val="1"/>
        </dgm:presLayoutVars>
      </dgm:prSet>
      <dgm:spPr/>
    </dgm:pt>
    <dgm:pt modelId="{42EA6F56-A32D-4036-8316-536F6BB4BCD9}" type="pres">
      <dgm:prSet presAssocID="{4EB0EF19-79DC-4FAB-9800-5DAD0BA19308}" presName="image" presStyleLbl="fgImgPlace1" presStyleIdx="0" presStyleCnt="4" custLinFactX="50176" custLinFactY="-100000" custLinFactNeighborX="100000" custLinFactNeighborY="-105163"/>
      <dgm:spPr>
        <a:solidFill>
          <a:schemeClr val="bg1">
            <a:alpha val="90000"/>
          </a:schemeClr>
        </a:solidFill>
      </dgm:spPr>
    </dgm:pt>
    <dgm:pt modelId="{EAB626A4-FC03-460F-A6FE-EB3A6C5AE50C}" type="pres">
      <dgm:prSet presAssocID="{4EB0EF19-79DC-4FAB-9800-5DAD0BA19308}" presName="childNode" presStyleLbl="node1" presStyleIdx="0" presStyleCnt="4" custScaleX="88431" custScaleY="26977">
        <dgm:presLayoutVars>
          <dgm:bulletEnabled val="1"/>
        </dgm:presLayoutVars>
      </dgm:prSet>
      <dgm:spPr/>
      <dgm:t>
        <a:bodyPr/>
        <a:lstStyle/>
        <a:p>
          <a:endParaRPr lang="en-US"/>
        </a:p>
      </dgm:t>
    </dgm:pt>
    <dgm:pt modelId="{2A53EF9C-B8F9-43AA-9198-BB5739FED31A}" type="pres">
      <dgm:prSet presAssocID="{4EB0EF19-79DC-4FAB-9800-5DAD0BA19308}" presName="parentNode" presStyleLbl="revTx" presStyleIdx="0" presStyleCnt="4">
        <dgm:presLayoutVars>
          <dgm:chMax val="0"/>
          <dgm:bulletEnabled val="1"/>
        </dgm:presLayoutVars>
      </dgm:prSet>
      <dgm:spPr/>
      <dgm:t>
        <a:bodyPr/>
        <a:lstStyle/>
        <a:p>
          <a:endParaRPr lang="en-US"/>
        </a:p>
      </dgm:t>
    </dgm:pt>
    <dgm:pt modelId="{5A5495BC-C964-4DCB-9A5D-DB243955ED1B}" type="pres">
      <dgm:prSet presAssocID="{3BF7CCC1-ACF1-42E7-A950-483D7A75BF41}" presName="sibTrans" presStyleCnt="0"/>
      <dgm:spPr/>
    </dgm:pt>
    <dgm:pt modelId="{1435D78D-E188-4CE0-B366-F46330D45657}" type="pres">
      <dgm:prSet presAssocID="{CC0CC7CB-71A7-487B-AFE1-ED6746D8FC20}" presName="compositeNode" presStyleCnt="0">
        <dgm:presLayoutVars>
          <dgm:bulletEnabled val="1"/>
        </dgm:presLayoutVars>
      </dgm:prSet>
      <dgm:spPr/>
    </dgm:pt>
    <dgm:pt modelId="{65217F53-9777-41BF-8EDA-8A7931521D0D}" type="pres">
      <dgm:prSet presAssocID="{CC0CC7CB-71A7-487B-AFE1-ED6746D8FC20}" presName="image" presStyleLbl="fgImgPlace1" presStyleIdx="1" presStyleCnt="4" custLinFactNeighborX="12721" custLinFactNeighborY="-46156"/>
      <dgm:spPr>
        <a:solidFill>
          <a:schemeClr val="bg1">
            <a:alpha val="76667"/>
          </a:schemeClr>
        </a:solidFill>
      </dgm:spPr>
    </dgm:pt>
    <dgm:pt modelId="{82F082D3-AD33-4587-B9D7-A376C9DD5933}" type="pres">
      <dgm:prSet presAssocID="{CC0CC7CB-71A7-487B-AFE1-ED6746D8FC20}" presName="childNode" presStyleLbl="node1" presStyleIdx="1" presStyleCnt="4" custScaleX="106209" custScaleY="92070">
        <dgm:presLayoutVars>
          <dgm:bulletEnabled val="1"/>
        </dgm:presLayoutVars>
      </dgm:prSet>
      <dgm:spPr/>
      <dgm:t>
        <a:bodyPr/>
        <a:lstStyle/>
        <a:p>
          <a:endParaRPr lang="en-US"/>
        </a:p>
      </dgm:t>
    </dgm:pt>
    <dgm:pt modelId="{78B53693-2AC8-416C-9275-F280EC9B19AA}" type="pres">
      <dgm:prSet presAssocID="{CC0CC7CB-71A7-487B-AFE1-ED6746D8FC20}" presName="parentNode" presStyleLbl="revTx" presStyleIdx="1" presStyleCnt="4">
        <dgm:presLayoutVars>
          <dgm:chMax val="0"/>
          <dgm:bulletEnabled val="1"/>
        </dgm:presLayoutVars>
      </dgm:prSet>
      <dgm:spPr/>
      <dgm:t>
        <a:bodyPr/>
        <a:lstStyle/>
        <a:p>
          <a:endParaRPr lang="en-US"/>
        </a:p>
      </dgm:t>
    </dgm:pt>
    <dgm:pt modelId="{F25F1421-7FDA-40EA-8583-133BBF9EA9DC}" type="pres">
      <dgm:prSet presAssocID="{E25C709E-26D3-4F0D-AB19-2F81BEBB21F4}" presName="sibTrans" presStyleCnt="0"/>
      <dgm:spPr/>
    </dgm:pt>
    <dgm:pt modelId="{DD5F0959-C9DD-4092-9F8C-44550485E4A6}" type="pres">
      <dgm:prSet presAssocID="{5F119256-98CE-464F-9132-A8457A69A504}" presName="compositeNode" presStyleCnt="0">
        <dgm:presLayoutVars>
          <dgm:bulletEnabled val="1"/>
        </dgm:presLayoutVars>
      </dgm:prSet>
      <dgm:spPr/>
    </dgm:pt>
    <dgm:pt modelId="{000340CD-1003-47D7-A6C2-D0EDDB9FBC4B}" type="pres">
      <dgm:prSet presAssocID="{5F119256-98CE-464F-9132-A8457A69A504}" presName="image" presStyleLbl="fgImgPlace1" presStyleIdx="2" presStyleCnt="4" custLinFactNeighborX="-36409" custLinFactNeighborY="-35447"/>
      <dgm:spPr>
        <a:noFill/>
      </dgm:spPr>
    </dgm:pt>
    <dgm:pt modelId="{3EB3907E-BCBA-4C4C-8420-570297CDC2B1}" type="pres">
      <dgm:prSet presAssocID="{5F119256-98CE-464F-9132-A8457A69A504}" presName="childNode" presStyleLbl="node1" presStyleIdx="2" presStyleCnt="4" custScaleY="92070">
        <dgm:presLayoutVars>
          <dgm:bulletEnabled val="1"/>
        </dgm:presLayoutVars>
      </dgm:prSet>
      <dgm:spPr/>
      <dgm:t>
        <a:bodyPr/>
        <a:lstStyle/>
        <a:p>
          <a:endParaRPr lang="en-US"/>
        </a:p>
      </dgm:t>
    </dgm:pt>
    <dgm:pt modelId="{5F0B9158-6363-46BE-9336-74E38A8DC342}" type="pres">
      <dgm:prSet presAssocID="{5F119256-98CE-464F-9132-A8457A69A504}" presName="parentNode" presStyleLbl="revTx" presStyleIdx="2" presStyleCnt="4">
        <dgm:presLayoutVars>
          <dgm:chMax val="0"/>
          <dgm:bulletEnabled val="1"/>
        </dgm:presLayoutVars>
      </dgm:prSet>
      <dgm:spPr/>
      <dgm:t>
        <a:bodyPr/>
        <a:lstStyle/>
        <a:p>
          <a:endParaRPr lang="en-US"/>
        </a:p>
      </dgm:t>
    </dgm:pt>
    <dgm:pt modelId="{4EF99205-8797-48DF-81B5-4C5117145458}" type="pres">
      <dgm:prSet presAssocID="{7D9E3738-5568-4C44-A459-5D4B6E5C82F9}" presName="sibTrans" presStyleCnt="0"/>
      <dgm:spPr/>
    </dgm:pt>
    <dgm:pt modelId="{AB3595A6-6799-43C1-B03A-A63ED6722742}" type="pres">
      <dgm:prSet presAssocID="{033C18AB-8DB2-465E-948F-AAB4DB5907A9}" presName="compositeNode" presStyleCnt="0">
        <dgm:presLayoutVars>
          <dgm:bulletEnabled val="1"/>
        </dgm:presLayoutVars>
      </dgm:prSet>
      <dgm:spPr/>
    </dgm:pt>
    <dgm:pt modelId="{83A7E2C0-BE83-4E76-8588-B927545D0E1F}" type="pres">
      <dgm:prSet presAssocID="{033C18AB-8DB2-465E-948F-AAB4DB5907A9}" presName="image" presStyleLbl="fgImgPlace1" presStyleIdx="3" presStyleCnt="4" custLinFactX="-4943" custLinFactNeighborX="-100000" custLinFactNeighborY="-46156"/>
      <dgm:spPr>
        <a:noFill/>
      </dgm:spPr>
    </dgm:pt>
    <dgm:pt modelId="{99353647-CBC9-4ABE-9D4A-56020FE2F7C6}" type="pres">
      <dgm:prSet presAssocID="{033C18AB-8DB2-465E-948F-AAB4DB5907A9}" presName="childNode" presStyleLbl="node1" presStyleIdx="3" presStyleCnt="4" custScaleY="53687">
        <dgm:presLayoutVars>
          <dgm:bulletEnabled val="1"/>
        </dgm:presLayoutVars>
      </dgm:prSet>
      <dgm:spPr/>
      <dgm:t>
        <a:bodyPr/>
        <a:lstStyle/>
        <a:p>
          <a:endParaRPr lang="en-US"/>
        </a:p>
      </dgm:t>
    </dgm:pt>
    <dgm:pt modelId="{C5F18182-CB70-4361-B244-BA00161979BF}" type="pres">
      <dgm:prSet presAssocID="{033C18AB-8DB2-465E-948F-AAB4DB5907A9}" presName="parentNode" presStyleLbl="revTx" presStyleIdx="3" presStyleCnt="4">
        <dgm:presLayoutVars>
          <dgm:chMax val="0"/>
          <dgm:bulletEnabled val="1"/>
        </dgm:presLayoutVars>
      </dgm:prSet>
      <dgm:spPr/>
      <dgm:t>
        <a:bodyPr/>
        <a:lstStyle/>
        <a:p>
          <a:endParaRPr lang="en-US"/>
        </a:p>
      </dgm:t>
    </dgm:pt>
  </dgm:ptLst>
  <dgm:cxnLst>
    <dgm:cxn modelId="{45664F70-7060-48C1-A0F1-0BA2C71910B1}" type="presOf" srcId="{7F0AD7B8-7B8C-4674-BEA9-BC37E4C5FF38}" destId="{DA912976-DB71-4789-96A3-59A6867CE563}" srcOrd="0" destOrd="0" presId="urn:microsoft.com/office/officeart/2005/8/layout/hList2"/>
    <dgm:cxn modelId="{203C5BD2-BB01-45DF-9F93-640E022C95D9}" type="presOf" srcId="{5BB7F7B5-7870-43C2-B884-BAAD61AA453C}" destId="{3EB3907E-BCBA-4C4C-8420-570297CDC2B1}" srcOrd="0" destOrd="4" presId="urn:microsoft.com/office/officeart/2005/8/layout/hList2"/>
    <dgm:cxn modelId="{807FA921-FAAF-4306-9C8F-3DA97535A30A}" type="presOf" srcId="{AE878D52-0CF7-4FC4-9CE7-96D9FF13F243}" destId="{3EB3907E-BCBA-4C4C-8420-570297CDC2B1}" srcOrd="0" destOrd="9" presId="urn:microsoft.com/office/officeart/2005/8/layout/hList2"/>
    <dgm:cxn modelId="{AD23E77E-A95D-4826-8FFD-4EA4C4E65618}" type="presOf" srcId="{DA049EA6-C370-4EBC-A0C8-DC1DBC0E62F5}" destId="{99353647-CBC9-4ABE-9D4A-56020FE2F7C6}" srcOrd="0" destOrd="0" presId="urn:microsoft.com/office/officeart/2005/8/layout/hList2"/>
    <dgm:cxn modelId="{B4721167-ACC5-48BD-93F8-CE95E496CA3A}" type="presOf" srcId="{75541DC2-CE89-4C52-AA0D-AD6F86EE5877}" destId="{99353647-CBC9-4ABE-9D4A-56020FE2F7C6}" srcOrd="0" destOrd="1" presId="urn:microsoft.com/office/officeart/2005/8/layout/hList2"/>
    <dgm:cxn modelId="{FC32A9C4-CE91-418D-9199-37C32A3FF81D}" type="presOf" srcId="{7B9FD1C7-6C4B-49D4-9257-50592C77AF3C}" destId="{99353647-CBC9-4ABE-9D4A-56020FE2F7C6}" srcOrd="0" destOrd="3" presId="urn:microsoft.com/office/officeart/2005/8/layout/hList2"/>
    <dgm:cxn modelId="{BFED697C-A44A-429F-8974-7AFEF6BBB7FB}" type="presOf" srcId="{6ADF82A5-57C9-469D-8BCC-920D9AB048AA}" destId="{99353647-CBC9-4ABE-9D4A-56020FE2F7C6}" srcOrd="0" destOrd="2" presId="urn:microsoft.com/office/officeart/2005/8/layout/hList2"/>
    <dgm:cxn modelId="{C2504024-880A-40D9-B363-F3D59C7A6C15}" srcId="{5F119256-98CE-464F-9132-A8457A69A504}" destId="{2CB57E6A-716A-4701-AFEC-DE635F43B6E0}" srcOrd="8" destOrd="0" parTransId="{DDE050E0-96A6-40E7-A7A6-8959ED494F48}" sibTransId="{77CA8B81-7628-4FA3-9721-4C17607C6F48}"/>
    <dgm:cxn modelId="{A321DFA2-6D92-4384-9D8B-B4ADDB37D2E0}" type="presOf" srcId="{033C18AB-8DB2-465E-948F-AAB4DB5907A9}" destId="{C5F18182-CB70-4361-B244-BA00161979BF}" srcOrd="0" destOrd="0" presId="urn:microsoft.com/office/officeart/2005/8/layout/hList2"/>
    <dgm:cxn modelId="{4F918D57-E6FE-475C-8E3F-35BF4E5464FB}" type="presOf" srcId="{9F3FE16F-3D69-4B83-90CC-391CDD63FA26}" destId="{99353647-CBC9-4ABE-9D4A-56020FE2F7C6}" srcOrd="0" destOrd="4" presId="urn:microsoft.com/office/officeart/2005/8/layout/hList2"/>
    <dgm:cxn modelId="{35B0E991-04BD-49F2-BFDA-550724D335AE}" type="presOf" srcId="{5F119256-98CE-464F-9132-A8457A69A504}" destId="{5F0B9158-6363-46BE-9336-74E38A8DC342}" srcOrd="0" destOrd="0" presId="urn:microsoft.com/office/officeart/2005/8/layout/hList2"/>
    <dgm:cxn modelId="{652629E3-9C20-4B00-A88B-708CC2296CD0}" srcId="{033C18AB-8DB2-465E-948F-AAB4DB5907A9}" destId="{75541DC2-CE89-4C52-AA0D-AD6F86EE5877}" srcOrd="1" destOrd="0" parTransId="{90048B97-D88F-4DB5-A78A-024F3830E687}" sibTransId="{8BC5CE26-2D76-458D-8CFD-8A65FDB35612}"/>
    <dgm:cxn modelId="{22898102-56D6-47F8-922B-AC00DE1D47E7}" type="presOf" srcId="{6CE57729-79F9-4937-B01B-05F1FFCEFC46}" destId="{3EB3907E-BCBA-4C4C-8420-570297CDC2B1}" srcOrd="0" destOrd="7" presId="urn:microsoft.com/office/officeart/2005/8/layout/hList2"/>
    <dgm:cxn modelId="{2732FB93-EA9D-46BB-A099-8F0BED42F353}" srcId="{5F119256-98CE-464F-9132-A8457A69A504}" destId="{BE4F0BED-0F7D-41F9-AAEA-582BCE756A08}" srcOrd="12" destOrd="0" parTransId="{ECDE9E89-EE4A-4700-9B02-D582EA701ED9}" sibTransId="{5AF0F67A-6A00-429E-90EE-4FCF2D9C9DAE}"/>
    <dgm:cxn modelId="{DF0CA566-0CB4-4955-956F-24EE92A4692F}" srcId="{5F119256-98CE-464F-9132-A8457A69A504}" destId="{EBFE6219-0E0F-44FE-9F3A-DA83EA755763}" srcOrd="10" destOrd="0" parTransId="{4BAE8DE4-A2C5-4438-81AD-C722E60E079A}" sibTransId="{491DEC1B-E8E5-410D-ACE6-8A057FB6033A}"/>
    <dgm:cxn modelId="{8209F445-20E9-4E96-9544-272AD638E021}" srcId="{CC0CC7CB-71A7-487B-AFE1-ED6746D8FC20}" destId="{5020BAFF-2481-41A3-8ED4-F417203DD6A7}" srcOrd="4" destOrd="0" parTransId="{D14D5A5E-694D-407B-AB7F-6525911F4BCF}" sibTransId="{5CA12830-202C-404F-9CFA-BA9D5DD438C8}"/>
    <dgm:cxn modelId="{80A7031F-2FE9-4057-8D5D-4E0891E6C906}" type="presOf" srcId="{C5BAC637-1402-49A0-B549-B57F5BAB63A8}" destId="{82F082D3-AD33-4587-B9D7-A376C9DD5933}" srcOrd="0" destOrd="0" presId="urn:microsoft.com/office/officeart/2005/8/layout/hList2"/>
    <dgm:cxn modelId="{5C4FE6BD-16BD-439C-85B8-ED9693AD583C}" type="presOf" srcId="{BE4F0BED-0F7D-41F9-AAEA-582BCE756A08}" destId="{3EB3907E-BCBA-4C4C-8420-570297CDC2B1}" srcOrd="0" destOrd="12" presId="urn:microsoft.com/office/officeart/2005/8/layout/hList2"/>
    <dgm:cxn modelId="{C29A0333-78A3-4952-A6DE-E599E4AB81DB}" srcId="{7F0AD7B8-7B8C-4674-BEA9-BC37E4C5FF38}" destId="{033C18AB-8DB2-465E-948F-AAB4DB5907A9}" srcOrd="3" destOrd="0" parTransId="{079D676C-4BEF-45BA-ACD9-F16EADE1C7DF}" sibTransId="{BCC5556B-EA64-4061-9BDF-3C51E3B8AEBF}"/>
    <dgm:cxn modelId="{7087C94D-FAE3-4565-A7AB-CD29DFE8A63C}" srcId="{7F0AD7B8-7B8C-4674-BEA9-BC37E4C5FF38}" destId="{5F119256-98CE-464F-9132-A8457A69A504}" srcOrd="2" destOrd="0" parTransId="{813EAF6C-DA5B-4987-884B-6829A23458B2}" sibTransId="{7D9E3738-5568-4C44-A459-5D4B6E5C82F9}"/>
    <dgm:cxn modelId="{BD1A02E7-D448-4153-8535-17674A65254E}" type="presOf" srcId="{003578A0-17AB-4038-819F-83885349B49D}" destId="{82F082D3-AD33-4587-B9D7-A376C9DD5933}" srcOrd="0" destOrd="5" presId="urn:microsoft.com/office/officeart/2005/8/layout/hList2"/>
    <dgm:cxn modelId="{C80CC8B9-7EAC-4703-98D2-D2260AA81078}" type="presOf" srcId="{A9D1EDE8-B13A-45BA-94E6-0BAAE6C39A5D}" destId="{3EB3907E-BCBA-4C4C-8420-570297CDC2B1}" srcOrd="0" destOrd="0" presId="urn:microsoft.com/office/officeart/2005/8/layout/hList2"/>
    <dgm:cxn modelId="{B61DF517-01B8-4336-ABDC-E8521CFB8344}" srcId="{7F0AD7B8-7B8C-4674-BEA9-BC37E4C5FF38}" destId="{CC0CC7CB-71A7-487B-AFE1-ED6746D8FC20}" srcOrd="1" destOrd="0" parTransId="{08DCE30F-3ABB-4CB1-A900-86954B5E428B}" sibTransId="{E25C709E-26D3-4F0D-AB19-2F81BEBB21F4}"/>
    <dgm:cxn modelId="{3957D066-5F8D-47C0-991A-FB9770C4C78E}" type="presOf" srcId="{4BD854B5-420F-4D22-A661-AFAF7C3B34DE}" destId="{3EB3907E-BCBA-4C4C-8420-570297CDC2B1}" srcOrd="0" destOrd="1" presId="urn:microsoft.com/office/officeart/2005/8/layout/hList2"/>
    <dgm:cxn modelId="{EEEC1D2A-FD0B-4CB2-9D2A-700C86724165}" srcId="{CC0CC7CB-71A7-487B-AFE1-ED6746D8FC20}" destId="{CAE120E1-8828-486E-9CD7-7EF62CDF2946}" srcOrd="6" destOrd="0" parTransId="{3098124D-7F8A-4F08-A9BE-A37634C51CC2}" sibTransId="{31BFB937-7AE7-4513-8E0C-18A9EF66F5C1}"/>
    <dgm:cxn modelId="{FA9ADB4F-DC58-451C-B6C1-775589030676}" type="presOf" srcId="{4EB0EF19-79DC-4FAB-9800-5DAD0BA19308}" destId="{2A53EF9C-B8F9-43AA-9198-BB5739FED31A}" srcOrd="0" destOrd="0" presId="urn:microsoft.com/office/officeart/2005/8/layout/hList2"/>
    <dgm:cxn modelId="{6A12071E-7504-4A11-B7A8-C40B71D9E1C0}" type="presOf" srcId="{CAE120E1-8828-486E-9CD7-7EF62CDF2946}" destId="{82F082D3-AD33-4587-B9D7-A376C9DD5933}" srcOrd="0" destOrd="6" presId="urn:microsoft.com/office/officeart/2005/8/layout/hList2"/>
    <dgm:cxn modelId="{B38DB57F-5F30-49A7-B2AD-DCA88E56E76F}" type="presOf" srcId="{CC0CC7CB-71A7-487B-AFE1-ED6746D8FC20}" destId="{78B53693-2AC8-416C-9275-F280EC9B19AA}" srcOrd="0" destOrd="0" presId="urn:microsoft.com/office/officeart/2005/8/layout/hList2"/>
    <dgm:cxn modelId="{F72472A9-3163-47D2-8ECE-23E7A3FDAFE1}" type="presOf" srcId="{B6874609-E329-43F0-8ED2-1D1B85E0FBA8}" destId="{3EB3907E-BCBA-4C4C-8420-570297CDC2B1}" srcOrd="0" destOrd="6" presId="urn:microsoft.com/office/officeart/2005/8/layout/hList2"/>
    <dgm:cxn modelId="{F279884C-CCB6-4041-9A78-73D07CCCE70A}" srcId="{5F119256-98CE-464F-9132-A8457A69A504}" destId="{8B4B6EED-9804-4D12-A92E-899AF23BA996}" srcOrd="11" destOrd="0" parTransId="{1CD9893B-1A2C-419C-ACC4-EFA7180F7EF9}" sibTransId="{AADDABD3-BF8A-4428-937F-196DF4C008A7}"/>
    <dgm:cxn modelId="{BCB8ABA9-E709-4B30-8EFE-4DBA5B1A4727}" srcId="{033C18AB-8DB2-465E-948F-AAB4DB5907A9}" destId="{6ADF82A5-57C9-469D-8BCC-920D9AB048AA}" srcOrd="2" destOrd="0" parTransId="{C19BBBD8-F613-4C7F-A981-33D2814C2A78}" sibTransId="{D5D51F80-3DE2-462A-99F3-C76B34304096}"/>
    <dgm:cxn modelId="{68C78913-5B51-48D6-B98F-B45750D27744}" srcId="{CC0CC7CB-71A7-487B-AFE1-ED6746D8FC20}" destId="{AD3B6D35-63DA-4CDB-8DDF-B64919C6A1A9}" srcOrd="7" destOrd="0" parTransId="{13DEB112-7706-41B8-A48F-28F67CBE22FD}" sibTransId="{ABC74BF9-006D-4086-8D0F-D73C004A3411}"/>
    <dgm:cxn modelId="{040F710F-9E01-4678-A87C-614ECC6F86E7}" srcId="{033C18AB-8DB2-465E-948F-AAB4DB5907A9}" destId="{7B9FD1C7-6C4B-49D4-9257-50592C77AF3C}" srcOrd="3" destOrd="0" parTransId="{F5769D85-FB80-456E-8755-CAF36E3F807F}" sibTransId="{AA7430C4-631A-4865-9CAA-1F021EB8519D}"/>
    <dgm:cxn modelId="{36DD9F2D-BC1B-4C24-8436-9F70D1943C77}" type="presOf" srcId="{687422AD-0311-45CF-ABB7-0D50C0F462FE}" destId="{3EB3907E-BCBA-4C4C-8420-570297CDC2B1}" srcOrd="0" destOrd="2" presId="urn:microsoft.com/office/officeart/2005/8/layout/hList2"/>
    <dgm:cxn modelId="{A1F0DE9F-6F73-46F7-B120-8FCDF57450F7}" srcId="{5F119256-98CE-464F-9132-A8457A69A504}" destId="{8F31118C-55CC-47D0-922D-B21EEA977BF2}" srcOrd="3" destOrd="0" parTransId="{48D0EE63-B526-46A1-8C1E-27BBDEB80E02}" sibTransId="{FAE78E47-482D-4AC7-9CCA-4C26B3006BA8}"/>
    <dgm:cxn modelId="{7BCC57AF-6E4A-45F3-AE2F-52B3DAE1BCE9}" type="presOf" srcId="{044DD23F-C485-4916-AD47-103B1E35C213}" destId="{82F082D3-AD33-4587-B9D7-A376C9DD5933}" srcOrd="0" destOrd="2" presId="urn:microsoft.com/office/officeart/2005/8/layout/hList2"/>
    <dgm:cxn modelId="{C7E60854-2E9F-464E-A6AA-1957246F2823}" srcId="{5F119256-98CE-464F-9132-A8457A69A504}" destId="{4BD854B5-420F-4D22-A661-AFAF7C3B34DE}" srcOrd="1" destOrd="0" parTransId="{AD544AB0-4B3F-4FF2-8832-32B25E5D488D}" sibTransId="{CDC9DAB0-03F8-4FF8-832C-22A053ED42EA}"/>
    <dgm:cxn modelId="{42029B3E-3410-4AE1-A0E8-345CCF34649E}" type="presOf" srcId="{8B4B6EED-9804-4D12-A92E-899AF23BA996}" destId="{3EB3907E-BCBA-4C4C-8420-570297CDC2B1}" srcOrd="0" destOrd="11" presId="urn:microsoft.com/office/officeart/2005/8/layout/hList2"/>
    <dgm:cxn modelId="{F3BE1D62-9666-4433-A278-9C0B2A7DC13A}" srcId="{5F119256-98CE-464F-9132-A8457A69A504}" destId="{5BB7F7B5-7870-43C2-B884-BAAD61AA453C}" srcOrd="4" destOrd="0" parTransId="{344D3080-5B6F-4DD2-81B6-E3E63A8F4C6C}" sibTransId="{EB0BD073-9C8A-4925-BE8D-C2F800FC4DFF}"/>
    <dgm:cxn modelId="{2987EEB5-06F7-46FB-A0BE-C45160180E17}" type="presOf" srcId="{AE61FA19-BE5A-45CD-A75A-B8AAF4131A82}" destId="{82F082D3-AD33-4587-B9D7-A376C9DD5933}" srcOrd="0" destOrd="8" presId="urn:microsoft.com/office/officeart/2005/8/layout/hList2"/>
    <dgm:cxn modelId="{802B9467-725C-4DA6-83E8-196E23ADCCD9}" type="presOf" srcId="{EBFE6219-0E0F-44FE-9F3A-DA83EA755763}" destId="{3EB3907E-BCBA-4C4C-8420-570297CDC2B1}" srcOrd="0" destOrd="10" presId="urn:microsoft.com/office/officeart/2005/8/layout/hList2"/>
    <dgm:cxn modelId="{E20B926C-7A4F-4B60-96EB-9088D73F147E}" srcId="{5F119256-98CE-464F-9132-A8457A69A504}" destId="{A9D1EDE8-B13A-45BA-94E6-0BAAE6C39A5D}" srcOrd="0" destOrd="0" parTransId="{BBF6E3BB-6500-485C-861E-382EFED56517}" sibTransId="{92E69E86-FCE8-4A96-B7F0-DD16475D4E74}"/>
    <dgm:cxn modelId="{0A124046-262C-4AAD-B1F1-D8C5532410DF}" type="presOf" srcId="{2CB57E6A-716A-4701-AFEC-DE635F43B6E0}" destId="{3EB3907E-BCBA-4C4C-8420-570297CDC2B1}" srcOrd="0" destOrd="8" presId="urn:microsoft.com/office/officeart/2005/8/layout/hList2"/>
    <dgm:cxn modelId="{F08D7B7C-D6A3-4664-8F5D-69FB43B2A867}" srcId="{CC0CC7CB-71A7-487B-AFE1-ED6746D8FC20}" destId="{ED065F94-244B-46A9-A619-604DBA0F8109}" srcOrd="1" destOrd="0" parTransId="{A8F43181-021F-415B-8112-959AAA0E34DF}" sibTransId="{36A5F258-2111-43B5-98CE-1AA00452049B}"/>
    <dgm:cxn modelId="{6F1A5BB5-138F-4B6A-A0AE-057A19E00B78}" srcId="{033C18AB-8DB2-465E-948F-AAB4DB5907A9}" destId="{9F3FE16F-3D69-4B83-90CC-391CDD63FA26}" srcOrd="4" destOrd="0" parTransId="{E1D093A2-2AD7-4801-AD31-6C3EB7E8EA51}" sibTransId="{F9DA03A7-B32D-432F-B6F5-0A10ECF81A5D}"/>
    <dgm:cxn modelId="{5549CB3F-C553-4E85-B67F-209083EE696F}" srcId="{033C18AB-8DB2-465E-948F-AAB4DB5907A9}" destId="{DA049EA6-C370-4EBC-A0C8-DC1DBC0E62F5}" srcOrd="0" destOrd="0" parTransId="{864E79E2-98C8-4E8E-9F99-3FFE270EEC73}" sibTransId="{30BF3A23-2EC0-475C-900B-87FF42C3CD35}"/>
    <dgm:cxn modelId="{2632516A-2CFA-46E2-95BD-AACEBFB5677F}" srcId="{5F119256-98CE-464F-9132-A8457A69A504}" destId="{B6874609-E329-43F0-8ED2-1D1B85E0FBA8}" srcOrd="6" destOrd="0" parTransId="{885F931E-5FB8-4596-982F-37AF371F2E86}" sibTransId="{597EA8F1-A60C-4E00-953A-62C9AD413E60}"/>
    <dgm:cxn modelId="{C35A280A-A870-43AB-92A1-D2528F5069DD}" srcId="{5F119256-98CE-464F-9132-A8457A69A504}" destId="{AE878D52-0CF7-4FC4-9CE7-96D9FF13F243}" srcOrd="9" destOrd="0" parTransId="{06FBEB14-2768-4D5D-AC30-EB209A5E9475}" sibTransId="{D984F297-1A7F-476C-A1E1-2CB60AD6483B}"/>
    <dgm:cxn modelId="{5C4EF8B0-D8F6-447D-94B6-26FE6EC47F12}" type="presOf" srcId="{ED065F94-244B-46A9-A619-604DBA0F8109}" destId="{82F082D3-AD33-4587-B9D7-A376C9DD5933}" srcOrd="0" destOrd="1" presId="urn:microsoft.com/office/officeart/2005/8/layout/hList2"/>
    <dgm:cxn modelId="{6F7EB7D9-B067-44A4-BD52-E02E283A2073}" srcId="{7F0AD7B8-7B8C-4674-BEA9-BC37E4C5FF38}" destId="{4EB0EF19-79DC-4FAB-9800-5DAD0BA19308}" srcOrd="0" destOrd="0" parTransId="{24454272-E518-447A-B0F2-2DF870B25C7F}" sibTransId="{3BF7CCC1-ACF1-42E7-A950-483D7A75BF41}"/>
    <dgm:cxn modelId="{141BA258-6581-4AA3-99B6-A6C989C3F3BE}" srcId="{5F119256-98CE-464F-9132-A8457A69A504}" destId="{6CE57729-79F9-4937-B01B-05F1FFCEFC46}" srcOrd="7" destOrd="0" parTransId="{E70C11D2-87D9-43FD-AFA2-56C80081FC0F}" sibTransId="{E36DE8F9-BECB-4B2D-B44F-D793F902B464}"/>
    <dgm:cxn modelId="{1C174646-0E95-4333-94DA-1CCC942D16A9}" type="presOf" srcId="{5020BAFF-2481-41A3-8ED4-F417203DD6A7}" destId="{82F082D3-AD33-4587-B9D7-A376C9DD5933}" srcOrd="0" destOrd="4" presId="urn:microsoft.com/office/officeart/2005/8/layout/hList2"/>
    <dgm:cxn modelId="{F1ABBB1B-37DB-4610-91A8-4F65267678AB}" type="presOf" srcId="{40921D2F-EBD2-4F55-8818-A2F66468065D}" destId="{EAB626A4-FC03-460F-A6FE-EB3A6C5AE50C}" srcOrd="0" destOrd="0" presId="urn:microsoft.com/office/officeart/2005/8/layout/hList2"/>
    <dgm:cxn modelId="{FEEA1AA0-472D-4F63-A1DF-A12599D37732}" type="presOf" srcId="{8F31118C-55CC-47D0-922D-B21EEA977BF2}" destId="{3EB3907E-BCBA-4C4C-8420-570297CDC2B1}" srcOrd="0" destOrd="3" presId="urn:microsoft.com/office/officeart/2005/8/layout/hList2"/>
    <dgm:cxn modelId="{7517130E-FD89-496B-B7B4-20D580A9B590}" srcId="{5F119256-98CE-464F-9132-A8457A69A504}" destId="{687422AD-0311-45CF-ABB7-0D50C0F462FE}" srcOrd="2" destOrd="0" parTransId="{8351D664-FFD7-4A6C-B95A-AD173489886F}" sibTransId="{6A5769B2-6679-4207-8021-BC943419E255}"/>
    <dgm:cxn modelId="{B3FD1C26-19AB-4560-9CB3-D82891C2EDC3}" srcId="{CC0CC7CB-71A7-487B-AFE1-ED6746D8FC20}" destId="{FDD274BD-D4B9-4607-9796-FD6273F58DB9}" srcOrd="3" destOrd="0" parTransId="{7B5DBF65-A211-49C4-A709-09C801072E24}" sibTransId="{FC8D6B0E-1DB4-45B2-A867-F9F3D80B46D0}"/>
    <dgm:cxn modelId="{AA9328C8-B3AD-4A12-A0E6-24D9B89675E1}" srcId="{5F119256-98CE-464F-9132-A8457A69A504}" destId="{66B9CCAD-A0EE-4E0E-B5F2-107D1F333A84}" srcOrd="5" destOrd="0" parTransId="{099AD90A-4E33-4B6E-9455-819B517E39FD}" sibTransId="{0D4D7C73-2AC0-4F50-9E07-8413683E58E9}"/>
    <dgm:cxn modelId="{FF678192-DA6F-4C50-8960-91C6D04B4547}" type="presOf" srcId="{FDD274BD-D4B9-4607-9796-FD6273F58DB9}" destId="{82F082D3-AD33-4587-B9D7-A376C9DD5933}" srcOrd="0" destOrd="3" presId="urn:microsoft.com/office/officeart/2005/8/layout/hList2"/>
    <dgm:cxn modelId="{A7D28E9B-7478-40F7-9B96-4EA83FF935E9}" srcId="{CC0CC7CB-71A7-487B-AFE1-ED6746D8FC20}" destId="{C5BAC637-1402-49A0-B549-B57F5BAB63A8}" srcOrd="0" destOrd="0" parTransId="{B7385EFA-D825-4774-B513-AACFE25755E1}" sibTransId="{F84A0453-77E5-450C-8E3D-EC01928ACA03}"/>
    <dgm:cxn modelId="{AC5AEBEE-333E-41B3-A8BD-A3DF4DCD1E4D}" srcId="{4EB0EF19-79DC-4FAB-9800-5DAD0BA19308}" destId="{40921D2F-EBD2-4F55-8818-A2F66468065D}" srcOrd="0" destOrd="0" parTransId="{95AD75F1-EC23-4998-8DCF-DB725CE83CA1}" sibTransId="{078D09EB-8C82-4657-B4BC-E699C8FC191E}"/>
    <dgm:cxn modelId="{D20D5B3B-EBCA-4F97-9326-3D97A45BE88A}" srcId="{CC0CC7CB-71A7-487B-AFE1-ED6746D8FC20}" destId="{044DD23F-C485-4916-AD47-103B1E35C213}" srcOrd="2" destOrd="0" parTransId="{1EE0E651-2304-4A1C-84EB-158B8A66449D}" sibTransId="{43248228-9631-430A-AAAE-F38C6FC83897}"/>
    <dgm:cxn modelId="{E0B5B0C0-F042-41F1-BDF3-368FB3E576EB}" type="presOf" srcId="{66B9CCAD-A0EE-4E0E-B5F2-107D1F333A84}" destId="{3EB3907E-BCBA-4C4C-8420-570297CDC2B1}" srcOrd="0" destOrd="5" presId="urn:microsoft.com/office/officeart/2005/8/layout/hList2"/>
    <dgm:cxn modelId="{9C1AD53D-338E-42DB-8AF2-6A46A9A7D9AF}" type="presOf" srcId="{AD3B6D35-63DA-4CDB-8DDF-B64919C6A1A9}" destId="{82F082D3-AD33-4587-B9D7-A376C9DD5933}" srcOrd="0" destOrd="7" presId="urn:microsoft.com/office/officeart/2005/8/layout/hList2"/>
    <dgm:cxn modelId="{59139DA1-E72A-4713-A647-98659A9FA9AE}" srcId="{CC0CC7CB-71A7-487B-AFE1-ED6746D8FC20}" destId="{003578A0-17AB-4038-819F-83885349B49D}" srcOrd="5" destOrd="0" parTransId="{C544F46D-36E7-4CAA-A834-2AE06EB7E9A1}" sibTransId="{76BD23A0-21D5-4113-91CD-FC7D7FA0BF62}"/>
    <dgm:cxn modelId="{E3F2CCD1-670F-41C5-8F55-88FCCB9BB46F}" srcId="{CC0CC7CB-71A7-487B-AFE1-ED6746D8FC20}" destId="{AE61FA19-BE5A-45CD-A75A-B8AAF4131A82}" srcOrd="8" destOrd="0" parTransId="{30E2CFCC-4454-48C1-8157-6607CF89B41D}" sibTransId="{37E799D5-2AEB-4D90-9987-DAC78437577E}"/>
    <dgm:cxn modelId="{491F6CA7-625E-45D7-842A-37E7A1B11EA6}" type="presParOf" srcId="{DA912976-DB71-4789-96A3-59A6867CE563}" destId="{7F5BB6FF-2458-4E33-827C-CD8A59027EDE}" srcOrd="0" destOrd="0" presId="urn:microsoft.com/office/officeart/2005/8/layout/hList2"/>
    <dgm:cxn modelId="{701A1DF7-52EF-465B-A922-6D6550C173E7}" type="presParOf" srcId="{7F5BB6FF-2458-4E33-827C-CD8A59027EDE}" destId="{42EA6F56-A32D-4036-8316-536F6BB4BCD9}" srcOrd="0" destOrd="0" presId="urn:microsoft.com/office/officeart/2005/8/layout/hList2"/>
    <dgm:cxn modelId="{70EB4FFC-C05B-422F-B095-D371355934A7}" type="presParOf" srcId="{7F5BB6FF-2458-4E33-827C-CD8A59027EDE}" destId="{EAB626A4-FC03-460F-A6FE-EB3A6C5AE50C}" srcOrd="1" destOrd="0" presId="urn:microsoft.com/office/officeart/2005/8/layout/hList2"/>
    <dgm:cxn modelId="{3544426A-0EC2-479C-89E7-CAF71364239C}" type="presParOf" srcId="{7F5BB6FF-2458-4E33-827C-CD8A59027EDE}" destId="{2A53EF9C-B8F9-43AA-9198-BB5739FED31A}" srcOrd="2" destOrd="0" presId="urn:microsoft.com/office/officeart/2005/8/layout/hList2"/>
    <dgm:cxn modelId="{594CC0AC-3837-4AFB-ACC6-9855784A4CEE}" type="presParOf" srcId="{DA912976-DB71-4789-96A3-59A6867CE563}" destId="{5A5495BC-C964-4DCB-9A5D-DB243955ED1B}" srcOrd="1" destOrd="0" presId="urn:microsoft.com/office/officeart/2005/8/layout/hList2"/>
    <dgm:cxn modelId="{C6AD8651-5B9D-4CDD-AE2F-1D6A78645954}" type="presParOf" srcId="{DA912976-DB71-4789-96A3-59A6867CE563}" destId="{1435D78D-E188-4CE0-B366-F46330D45657}" srcOrd="2" destOrd="0" presId="urn:microsoft.com/office/officeart/2005/8/layout/hList2"/>
    <dgm:cxn modelId="{21E488ED-8B45-4FBD-AB23-43EA0A75B526}" type="presParOf" srcId="{1435D78D-E188-4CE0-B366-F46330D45657}" destId="{65217F53-9777-41BF-8EDA-8A7931521D0D}" srcOrd="0" destOrd="0" presId="urn:microsoft.com/office/officeart/2005/8/layout/hList2"/>
    <dgm:cxn modelId="{B12B9F9A-45DF-4FCB-9F8F-44BC948D3A0F}" type="presParOf" srcId="{1435D78D-E188-4CE0-B366-F46330D45657}" destId="{82F082D3-AD33-4587-B9D7-A376C9DD5933}" srcOrd="1" destOrd="0" presId="urn:microsoft.com/office/officeart/2005/8/layout/hList2"/>
    <dgm:cxn modelId="{0E9422C3-61BD-4A94-B4AE-05037822A569}" type="presParOf" srcId="{1435D78D-E188-4CE0-B366-F46330D45657}" destId="{78B53693-2AC8-416C-9275-F280EC9B19AA}" srcOrd="2" destOrd="0" presId="urn:microsoft.com/office/officeart/2005/8/layout/hList2"/>
    <dgm:cxn modelId="{C6BE1160-CFE3-44C1-999F-467C77C966F1}" type="presParOf" srcId="{DA912976-DB71-4789-96A3-59A6867CE563}" destId="{F25F1421-7FDA-40EA-8583-133BBF9EA9DC}" srcOrd="3" destOrd="0" presId="urn:microsoft.com/office/officeart/2005/8/layout/hList2"/>
    <dgm:cxn modelId="{A6DD3A0F-8AB2-4D12-BC95-A11C9B700D7C}" type="presParOf" srcId="{DA912976-DB71-4789-96A3-59A6867CE563}" destId="{DD5F0959-C9DD-4092-9F8C-44550485E4A6}" srcOrd="4" destOrd="0" presId="urn:microsoft.com/office/officeart/2005/8/layout/hList2"/>
    <dgm:cxn modelId="{1A2C6D21-B743-43A3-A5C7-25F242B45E25}" type="presParOf" srcId="{DD5F0959-C9DD-4092-9F8C-44550485E4A6}" destId="{000340CD-1003-47D7-A6C2-D0EDDB9FBC4B}" srcOrd="0" destOrd="0" presId="urn:microsoft.com/office/officeart/2005/8/layout/hList2"/>
    <dgm:cxn modelId="{0E7097A3-1736-4C4F-B231-CDDA1B7D62E1}" type="presParOf" srcId="{DD5F0959-C9DD-4092-9F8C-44550485E4A6}" destId="{3EB3907E-BCBA-4C4C-8420-570297CDC2B1}" srcOrd="1" destOrd="0" presId="urn:microsoft.com/office/officeart/2005/8/layout/hList2"/>
    <dgm:cxn modelId="{AD397160-ACF5-4DED-8A33-89CEEC5D336D}" type="presParOf" srcId="{DD5F0959-C9DD-4092-9F8C-44550485E4A6}" destId="{5F0B9158-6363-46BE-9336-74E38A8DC342}" srcOrd="2" destOrd="0" presId="urn:microsoft.com/office/officeart/2005/8/layout/hList2"/>
    <dgm:cxn modelId="{FD87E420-3135-4EB8-BB6A-279D039415C3}" type="presParOf" srcId="{DA912976-DB71-4789-96A3-59A6867CE563}" destId="{4EF99205-8797-48DF-81B5-4C5117145458}" srcOrd="5" destOrd="0" presId="urn:microsoft.com/office/officeart/2005/8/layout/hList2"/>
    <dgm:cxn modelId="{6C51E465-05D8-4FFE-A6A5-B0BFF76D801F}" type="presParOf" srcId="{DA912976-DB71-4789-96A3-59A6867CE563}" destId="{AB3595A6-6799-43C1-B03A-A63ED6722742}" srcOrd="6" destOrd="0" presId="urn:microsoft.com/office/officeart/2005/8/layout/hList2"/>
    <dgm:cxn modelId="{82D44A8B-1324-4FCE-8706-7E897EE30572}" type="presParOf" srcId="{AB3595A6-6799-43C1-B03A-A63ED6722742}" destId="{83A7E2C0-BE83-4E76-8588-B927545D0E1F}" srcOrd="0" destOrd="0" presId="urn:microsoft.com/office/officeart/2005/8/layout/hList2"/>
    <dgm:cxn modelId="{CD946C6E-093B-4967-BA7E-F4B685ED7B76}" type="presParOf" srcId="{AB3595A6-6799-43C1-B03A-A63ED6722742}" destId="{99353647-CBC9-4ABE-9D4A-56020FE2F7C6}" srcOrd="1" destOrd="0" presId="urn:microsoft.com/office/officeart/2005/8/layout/hList2"/>
    <dgm:cxn modelId="{1DA0E1C8-A70A-4103-8A63-8EE4C1D7E699}" type="presParOf" srcId="{AB3595A6-6799-43C1-B03A-A63ED6722742}" destId="{C5F18182-CB70-4361-B244-BA00161979BF}" srcOrd="2" destOrd="0" presId="urn:microsoft.com/office/officeart/2005/8/layout/hLis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A53EF9C-B8F9-43AA-9198-BB5739FED31A}">
      <dsp:nvSpPr>
        <dsp:cNvPr id="0" name=""/>
        <dsp:cNvSpPr/>
      </dsp:nvSpPr>
      <dsp:spPr>
        <a:xfrm rot="16200000">
          <a:off x="-1093433" y="1637956"/>
          <a:ext cx="2496312" cy="23597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208119" bIns="0" numCol="1" spcCol="1270" anchor="t" anchorCtr="0">
          <a:noAutofit/>
        </a:bodyPr>
        <a:lstStyle/>
        <a:p>
          <a:pPr lvl="0" algn="ctr" defTabSz="711200">
            <a:lnSpc>
              <a:spcPct val="90000"/>
            </a:lnSpc>
            <a:spcBef>
              <a:spcPct val="0"/>
            </a:spcBef>
            <a:spcAft>
              <a:spcPct val="35000"/>
            </a:spcAft>
          </a:pPr>
          <a:r>
            <a:rPr lang="en-US" sz="1600" b="1" kern="1200">
              <a:solidFill>
                <a:schemeClr val="accent1">
                  <a:lumMod val="75000"/>
                </a:schemeClr>
              </a:solidFill>
            </a:rPr>
            <a:t>4 years</a:t>
          </a:r>
        </a:p>
      </dsp:txBody>
      <dsp:txXfrm>
        <a:off x="-1093433" y="1637956"/>
        <a:ext cx="2496312" cy="235977"/>
      </dsp:txXfrm>
    </dsp:sp>
    <dsp:sp modelId="{EAB626A4-FC03-460F-A6FE-EB3A6C5AE50C}">
      <dsp:nvSpPr>
        <dsp:cNvPr id="0" name=""/>
        <dsp:cNvSpPr/>
      </dsp:nvSpPr>
      <dsp:spPr>
        <a:xfrm>
          <a:off x="340703" y="1419230"/>
          <a:ext cx="1039433" cy="673430"/>
        </a:xfrm>
        <a:prstGeom prst="rect">
          <a:avLst/>
        </a:prstGeom>
        <a:solidFill>
          <a:schemeClr val="accent6">
            <a:alpha val="90000"/>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4008" tIns="208119" rIns="64008" bIns="64008" numCol="1" spcCol="1270" anchor="ctr" anchorCtr="0">
          <a:noAutofit/>
        </a:bodyPr>
        <a:lstStyle/>
        <a:p>
          <a:pPr marL="57150" lvl="1" indent="-57150" algn="ctr" defTabSz="400050">
            <a:lnSpc>
              <a:spcPct val="90000"/>
            </a:lnSpc>
            <a:spcBef>
              <a:spcPct val="0"/>
            </a:spcBef>
            <a:spcAft>
              <a:spcPct val="15000"/>
            </a:spcAft>
            <a:buChar char="••"/>
          </a:pPr>
          <a:r>
            <a:rPr lang="en-US" sz="900" b="1" i="0" kern="1200">
              <a:solidFill>
                <a:schemeClr val="tx2">
                  <a:lumMod val="75000"/>
                </a:schemeClr>
              </a:solidFill>
            </a:rPr>
            <a:t> Luxembourg</a:t>
          </a:r>
        </a:p>
      </dsp:txBody>
      <dsp:txXfrm>
        <a:off x="340703" y="1419230"/>
        <a:ext cx="1039433" cy="673430"/>
      </dsp:txXfrm>
    </dsp:sp>
    <dsp:sp modelId="{42EA6F56-A32D-4036-8316-536F6BB4BCD9}">
      <dsp:nvSpPr>
        <dsp:cNvPr id="0" name=""/>
        <dsp:cNvSpPr/>
      </dsp:nvSpPr>
      <dsp:spPr>
        <a:xfrm>
          <a:off x="745496" y="0"/>
          <a:ext cx="471954" cy="471954"/>
        </a:xfrm>
        <a:prstGeom prst="rect">
          <a:avLst/>
        </a:prstGeom>
        <a:solidFill>
          <a:schemeClr val="bg1">
            <a:alpha val="9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78B53693-2AC8-416C-9275-F280EC9B19AA}">
      <dsp:nvSpPr>
        <dsp:cNvPr id="0" name=""/>
        <dsp:cNvSpPr/>
      </dsp:nvSpPr>
      <dsp:spPr>
        <a:xfrm rot="16200000">
          <a:off x="557570" y="1637956"/>
          <a:ext cx="2496312" cy="23597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208119" bIns="0" numCol="1" spcCol="1270" anchor="t" anchorCtr="0">
          <a:noAutofit/>
        </a:bodyPr>
        <a:lstStyle/>
        <a:p>
          <a:pPr lvl="0" algn="ctr" defTabSz="711200">
            <a:lnSpc>
              <a:spcPct val="90000"/>
            </a:lnSpc>
            <a:spcBef>
              <a:spcPct val="0"/>
            </a:spcBef>
            <a:spcAft>
              <a:spcPct val="35000"/>
            </a:spcAft>
          </a:pPr>
          <a:r>
            <a:rPr lang="en-US" sz="1600" b="1" kern="1200">
              <a:solidFill>
                <a:schemeClr val="accent1">
                  <a:lumMod val="75000"/>
                </a:schemeClr>
              </a:solidFill>
            </a:rPr>
            <a:t>5 years</a:t>
          </a:r>
        </a:p>
      </dsp:txBody>
      <dsp:txXfrm>
        <a:off x="557570" y="1637956"/>
        <a:ext cx="2496312" cy="235977"/>
      </dsp:txXfrm>
    </dsp:sp>
    <dsp:sp modelId="{82F082D3-AD33-4587-B9D7-A376C9DD5933}">
      <dsp:nvSpPr>
        <dsp:cNvPr id="0" name=""/>
        <dsp:cNvSpPr/>
      </dsp:nvSpPr>
      <dsp:spPr>
        <a:xfrm>
          <a:off x="1887224" y="606767"/>
          <a:ext cx="1248399" cy="2298354"/>
        </a:xfrm>
        <a:prstGeom prst="rect">
          <a:avLst/>
        </a:prstGeom>
        <a:solidFill>
          <a:schemeClr val="accent6">
            <a:alpha val="90000"/>
            <a:hueOff val="0"/>
            <a:satOff val="0"/>
            <a:lumOff val="0"/>
            <a:alphaOff val="-13333"/>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4008" tIns="208119" rIns="64008" bIns="64008" numCol="1" spcCol="1270" anchor="ctr" anchorCtr="0">
          <a:noAutofit/>
        </a:bodyPr>
        <a:lstStyle/>
        <a:p>
          <a:pPr marL="57150" lvl="1" indent="-57150" algn="l" defTabSz="400050">
            <a:lnSpc>
              <a:spcPct val="90000"/>
            </a:lnSpc>
            <a:spcBef>
              <a:spcPct val="0"/>
            </a:spcBef>
            <a:spcAft>
              <a:spcPct val="15000"/>
            </a:spcAft>
            <a:buChar char="••"/>
          </a:pPr>
          <a:r>
            <a:rPr lang="en-US" sz="900" b="1" kern="1200">
              <a:solidFill>
                <a:schemeClr val="tx2">
                  <a:lumMod val="75000"/>
                </a:schemeClr>
              </a:solidFill>
            </a:rPr>
            <a:t> Greece</a:t>
          </a:r>
        </a:p>
        <a:p>
          <a:pPr marL="57150" lvl="1" indent="-57150" algn="l" defTabSz="400050">
            <a:lnSpc>
              <a:spcPct val="90000"/>
            </a:lnSpc>
            <a:spcBef>
              <a:spcPct val="0"/>
            </a:spcBef>
            <a:spcAft>
              <a:spcPct val="15000"/>
            </a:spcAft>
            <a:buChar char="••"/>
          </a:pPr>
          <a:r>
            <a:rPr lang="en-US" sz="900" b="1" kern="1200">
              <a:solidFill>
                <a:schemeClr val="tx2">
                  <a:lumMod val="75000"/>
                </a:schemeClr>
              </a:solidFill>
            </a:rPr>
            <a:t> Croatia</a:t>
          </a:r>
        </a:p>
        <a:p>
          <a:pPr marL="57150" lvl="1" indent="-57150" algn="l" defTabSz="400050">
            <a:lnSpc>
              <a:spcPct val="90000"/>
            </a:lnSpc>
            <a:spcBef>
              <a:spcPct val="0"/>
            </a:spcBef>
            <a:spcAft>
              <a:spcPct val="15000"/>
            </a:spcAft>
            <a:buChar char="••"/>
          </a:pPr>
          <a:r>
            <a:rPr lang="en-US" sz="900" b="1" kern="1200">
              <a:solidFill>
                <a:schemeClr val="tx2">
                  <a:lumMod val="75000"/>
                </a:schemeClr>
              </a:solidFill>
            </a:rPr>
            <a:t> Latvia</a:t>
          </a:r>
        </a:p>
        <a:p>
          <a:pPr marL="57150" lvl="1" indent="-57150" algn="l" defTabSz="400050">
            <a:lnSpc>
              <a:spcPct val="90000"/>
            </a:lnSpc>
            <a:spcBef>
              <a:spcPct val="0"/>
            </a:spcBef>
            <a:spcAft>
              <a:spcPct val="15000"/>
            </a:spcAft>
            <a:buChar char="••"/>
          </a:pPr>
          <a:r>
            <a:rPr lang="en-US" sz="900" b="1" kern="1200">
              <a:solidFill>
                <a:schemeClr val="tx2">
                  <a:lumMod val="75000"/>
                </a:schemeClr>
              </a:solidFill>
            </a:rPr>
            <a:t> Hungary</a:t>
          </a:r>
        </a:p>
        <a:p>
          <a:pPr marL="57150" lvl="1" indent="-57150" algn="l" defTabSz="400050">
            <a:lnSpc>
              <a:spcPct val="90000"/>
            </a:lnSpc>
            <a:spcBef>
              <a:spcPct val="0"/>
            </a:spcBef>
            <a:spcAft>
              <a:spcPct val="15000"/>
            </a:spcAft>
            <a:buChar char="••"/>
          </a:pPr>
          <a:r>
            <a:rPr lang="en-US" sz="900" b="1" kern="1200">
              <a:solidFill>
                <a:schemeClr val="tx2">
                  <a:lumMod val="75000"/>
                </a:schemeClr>
              </a:solidFill>
            </a:rPr>
            <a:t> Cyprus </a:t>
          </a:r>
        </a:p>
        <a:p>
          <a:pPr marL="57150" lvl="1" indent="-57150" algn="l" defTabSz="400050">
            <a:lnSpc>
              <a:spcPct val="90000"/>
            </a:lnSpc>
            <a:spcBef>
              <a:spcPct val="0"/>
            </a:spcBef>
            <a:spcAft>
              <a:spcPct val="15000"/>
            </a:spcAft>
            <a:buChar char="••"/>
          </a:pPr>
          <a:r>
            <a:rPr lang="en-US" sz="900" b="1" kern="1200">
              <a:solidFill>
                <a:schemeClr val="tx2">
                  <a:lumMod val="75000"/>
                </a:schemeClr>
              </a:solidFill>
            </a:rPr>
            <a:t> Malta</a:t>
          </a:r>
        </a:p>
        <a:p>
          <a:pPr marL="57150" lvl="1" indent="-57150" algn="l" defTabSz="400050">
            <a:lnSpc>
              <a:spcPct val="90000"/>
            </a:lnSpc>
            <a:spcBef>
              <a:spcPct val="0"/>
            </a:spcBef>
            <a:spcAft>
              <a:spcPct val="15000"/>
            </a:spcAft>
            <a:buChar char="••"/>
          </a:pPr>
          <a:r>
            <a:rPr lang="en-US" sz="900" b="1" kern="1200">
              <a:solidFill>
                <a:schemeClr val="tx2">
                  <a:lumMod val="75000"/>
                </a:schemeClr>
              </a:solidFill>
            </a:rPr>
            <a:t> the Netherlands</a:t>
          </a:r>
        </a:p>
        <a:p>
          <a:pPr marL="57150" lvl="1" indent="-57150" algn="l" defTabSz="400050">
            <a:lnSpc>
              <a:spcPct val="90000"/>
            </a:lnSpc>
            <a:spcBef>
              <a:spcPct val="0"/>
            </a:spcBef>
            <a:spcAft>
              <a:spcPct val="15000"/>
            </a:spcAft>
            <a:buChar char="••"/>
          </a:pPr>
          <a:r>
            <a:rPr lang="en-US" sz="900" b="1" kern="1200">
              <a:solidFill>
                <a:schemeClr val="tx2">
                  <a:lumMod val="75000"/>
                </a:schemeClr>
              </a:solidFill>
            </a:rPr>
            <a:t> Poland</a:t>
          </a:r>
        </a:p>
        <a:p>
          <a:pPr marL="57150" lvl="1" indent="-57150" algn="l" defTabSz="400050">
            <a:lnSpc>
              <a:spcPct val="90000"/>
            </a:lnSpc>
            <a:spcBef>
              <a:spcPct val="0"/>
            </a:spcBef>
            <a:spcAft>
              <a:spcPct val="15000"/>
            </a:spcAft>
            <a:buChar char="••"/>
          </a:pPr>
          <a:r>
            <a:rPr lang="en-US" sz="900" b="1" kern="1200">
              <a:solidFill>
                <a:schemeClr val="tx2">
                  <a:lumMod val="75000"/>
                </a:schemeClr>
              </a:solidFill>
            </a:rPr>
            <a:t> the United Kingdom</a:t>
          </a:r>
        </a:p>
      </dsp:txBody>
      <dsp:txXfrm>
        <a:off x="1887224" y="606767"/>
        <a:ext cx="1248399" cy="2298354"/>
      </dsp:txXfrm>
    </dsp:sp>
    <dsp:sp modelId="{65217F53-9777-41BF-8EDA-8A7931521D0D}">
      <dsp:nvSpPr>
        <dsp:cNvPr id="0" name=""/>
        <dsp:cNvSpPr/>
      </dsp:nvSpPr>
      <dsp:spPr>
        <a:xfrm>
          <a:off x="1747775" y="0"/>
          <a:ext cx="471954" cy="471954"/>
        </a:xfrm>
        <a:prstGeom prst="rect">
          <a:avLst/>
        </a:prstGeom>
        <a:solidFill>
          <a:schemeClr val="bg1">
            <a:alpha val="76667"/>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5F0B9158-6363-46BE-9336-74E38A8DC342}">
      <dsp:nvSpPr>
        <dsp:cNvPr id="0" name=""/>
        <dsp:cNvSpPr/>
      </dsp:nvSpPr>
      <dsp:spPr>
        <a:xfrm rot="16200000">
          <a:off x="2313057" y="1637956"/>
          <a:ext cx="2496312" cy="23597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208119" bIns="0" numCol="1" spcCol="1270" anchor="t" anchorCtr="0">
          <a:noAutofit/>
        </a:bodyPr>
        <a:lstStyle/>
        <a:p>
          <a:pPr lvl="0" algn="ctr" defTabSz="711200">
            <a:lnSpc>
              <a:spcPct val="90000"/>
            </a:lnSpc>
            <a:spcBef>
              <a:spcPct val="0"/>
            </a:spcBef>
            <a:spcAft>
              <a:spcPct val="35000"/>
            </a:spcAft>
          </a:pPr>
          <a:r>
            <a:rPr lang="en-US" sz="1600" b="1" kern="1200">
              <a:solidFill>
                <a:schemeClr val="accent1">
                  <a:lumMod val="75000"/>
                </a:schemeClr>
              </a:solidFill>
            </a:rPr>
            <a:t>6 years</a:t>
          </a:r>
        </a:p>
      </dsp:txBody>
      <dsp:txXfrm>
        <a:off x="2313057" y="1637956"/>
        <a:ext cx="2496312" cy="235977"/>
      </dsp:txXfrm>
    </dsp:sp>
    <dsp:sp modelId="{3EB3907E-BCBA-4C4C-8420-570297CDC2B1}">
      <dsp:nvSpPr>
        <dsp:cNvPr id="0" name=""/>
        <dsp:cNvSpPr/>
      </dsp:nvSpPr>
      <dsp:spPr>
        <a:xfrm>
          <a:off x="3679202" y="606767"/>
          <a:ext cx="1175417" cy="2298354"/>
        </a:xfrm>
        <a:prstGeom prst="rect">
          <a:avLst/>
        </a:prstGeom>
        <a:solidFill>
          <a:schemeClr val="accent6">
            <a:alpha val="90000"/>
            <a:hueOff val="0"/>
            <a:satOff val="0"/>
            <a:lumOff val="0"/>
            <a:alphaOff val="-26667"/>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4008" tIns="208119" rIns="64008" bIns="64008" numCol="1" spcCol="1270" anchor="ctr" anchorCtr="0">
          <a:noAutofit/>
        </a:bodyPr>
        <a:lstStyle/>
        <a:p>
          <a:pPr marL="57150" lvl="1" indent="-57150" algn="l" defTabSz="400050">
            <a:lnSpc>
              <a:spcPct val="90000"/>
            </a:lnSpc>
            <a:spcBef>
              <a:spcPct val="0"/>
            </a:spcBef>
            <a:spcAft>
              <a:spcPct val="15000"/>
            </a:spcAft>
            <a:buChar char="••"/>
          </a:pPr>
          <a:r>
            <a:rPr lang="en-US" sz="900" b="1" kern="1200">
              <a:solidFill>
                <a:schemeClr val="tx2">
                  <a:lumMod val="75000"/>
                </a:schemeClr>
              </a:solidFill>
            </a:rPr>
            <a:t> Belgium</a:t>
          </a:r>
        </a:p>
        <a:p>
          <a:pPr marL="57150" lvl="1" indent="-57150" algn="l" defTabSz="400050">
            <a:lnSpc>
              <a:spcPct val="90000"/>
            </a:lnSpc>
            <a:spcBef>
              <a:spcPct val="0"/>
            </a:spcBef>
            <a:spcAft>
              <a:spcPct val="15000"/>
            </a:spcAft>
            <a:buChar char="••"/>
          </a:pPr>
          <a:r>
            <a:rPr lang="en-US" sz="900" b="1" kern="1200">
              <a:solidFill>
                <a:schemeClr val="tx2">
                  <a:lumMod val="75000"/>
                </a:schemeClr>
              </a:solidFill>
            </a:rPr>
            <a:t> the Czech Republic</a:t>
          </a:r>
        </a:p>
        <a:p>
          <a:pPr marL="57150" lvl="1" indent="-57150" algn="l" defTabSz="400050">
            <a:lnSpc>
              <a:spcPct val="90000"/>
            </a:lnSpc>
            <a:spcBef>
              <a:spcPct val="0"/>
            </a:spcBef>
            <a:spcAft>
              <a:spcPct val="15000"/>
            </a:spcAft>
            <a:buChar char="••"/>
          </a:pPr>
          <a:r>
            <a:rPr lang="en-US" sz="900" b="1" kern="1200">
              <a:solidFill>
                <a:schemeClr val="tx2">
                  <a:lumMod val="75000"/>
                </a:schemeClr>
              </a:solidFill>
            </a:rPr>
            <a:t> Denmark</a:t>
          </a:r>
        </a:p>
        <a:p>
          <a:pPr marL="57150" lvl="1" indent="-57150" algn="l" defTabSz="400050">
            <a:lnSpc>
              <a:spcPct val="90000"/>
            </a:lnSpc>
            <a:spcBef>
              <a:spcPct val="0"/>
            </a:spcBef>
            <a:spcAft>
              <a:spcPct val="15000"/>
            </a:spcAft>
            <a:buChar char="••"/>
          </a:pPr>
          <a:r>
            <a:rPr lang="en-US" sz="900" b="1" kern="1200">
              <a:solidFill>
                <a:schemeClr val="tx2">
                  <a:lumMod val="75000"/>
                </a:schemeClr>
              </a:solidFill>
            </a:rPr>
            <a:t> Germany</a:t>
          </a:r>
        </a:p>
        <a:p>
          <a:pPr marL="57150" lvl="1" indent="-57150" algn="l" defTabSz="400050">
            <a:lnSpc>
              <a:spcPct val="90000"/>
            </a:lnSpc>
            <a:spcBef>
              <a:spcPct val="0"/>
            </a:spcBef>
            <a:spcAft>
              <a:spcPct val="15000"/>
            </a:spcAft>
            <a:buChar char="••"/>
          </a:pPr>
          <a:r>
            <a:rPr lang="en-US" sz="900" b="1" kern="1200">
              <a:solidFill>
                <a:schemeClr val="tx2">
                  <a:lumMod val="75000"/>
                </a:schemeClr>
              </a:solidFill>
            </a:rPr>
            <a:t> Ireland</a:t>
          </a:r>
        </a:p>
        <a:p>
          <a:pPr marL="57150" lvl="1" indent="-57150" algn="l" defTabSz="400050">
            <a:lnSpc>
              <a:spcPct val="90000"/>
            </a:lnSpc>
            <a:spcBef>
              <a:spcPct val="0"/>
            </a:spcBef>
            <a:spcAft>
              <a:spcPct val="15000"/>
            </a:spcAft>
            <a:buChar char="••"/>
          </a:pPr>
          <a:r>
            <a:rPr lang="en-US" sz="900" b="1" kern="1200">
              <a:solidFill>
                <a:schemeClr val="tx2">
                  <a:lumMod val="75000"/>
                </a:schemeClr>
              </a:solidFill>
            </a:rPr>
            <a:t> Spain</a:t>
          </a:r>
        </a:p>
        <a:p>
          <a:pPr marL="57150" lvl="1" indent="-57150" algn="l" defTabSz="400050">
            <a:lnSpc>
              <a:spcPct val="90000"/>
            </a:lnSpc>
            <a:spcBef>
              <a:spcPct val="0"/>
            </a:spcBef>
            <a:spcAft>
              <a:spcPct val="15000"/>
            </a:spcAft>
            <a:buChar char="••"/>
          </a:pPr>
          <a:r>
            <a:rPr lang="en-US" sz="900" b="1" kern="1200">
              <a:solidFill>
                <a:schemeClr val="tx2">
                  <a:lumMod val="75000"/>
                </a:schemeClr>
              </a:solidFill>
            </a:rPr>
            <a:t> France</a:t>
          </a:r>
        </a:p>
        <a:p>
          <a:pPr marL="57150" lvl="1" indent="-57150" algn="l" defTabSz="400050">
            <a:lnSpc>
              <a:spcPct val="90000"/>
            </a:lnSpc>
            <a:spcBef>
              <a:spcPct val="0"/>
            </a:spcBef>
            <a:spcAft>
              <a:spcPct val="15000"/>
            </a:spcAft>
            <a:buChar char="••"/>
          </a:pPr>
          <a:r>
            <a:rPr lang="en-US" sz="900" b="1" kern="1200">
              <a:solidFill>
                <a:schemeClr val="tx2">
                  <a:lumMod val="75000"/>
                </a:schemeClr>
              </a:solidFill>
            </a:rPr>
            <a:t> Italy</a:t>
          </a:r>
        </a:p>
        <a:p>
          <a:pPr marL="57150" lvl="1" indent="-57150" algn="l" defTabSz="400050">
            <a:lnSpc>
              <a:spcPct val="90000"/>
            </a:lnSpc>
            <a:spcBef>
              <a:spcPct val="0"/>
            </a:spcBef>
            <a:spcAft>
              <a:spcPct val="15000"/>
            </a:spcAft>
            <a:buChar char="••"/>
          </a:pPr>
          <a:r>
            <a:rPr lang="en-US" sz="900" b="1" kern="1200">
              <a:solidFill>
                <a:schemeClr val="tx2">
                  <a:lumMod val="75000"/>
                </a:schemeClr>
              </a:solidFill>
            </a:rPr>
            <a:t> Austria</a:t>
          </a:r>
        </a:p>
        <a:p>
          <a:pPr marL="57150" lvl="1" indent="-57150" algn="l" defTabSz="400050">
            <a:lnSpc>
              <a:spcPct val="90000"/>
            </a:lnSpc>
            <a:spcBef>
              <a:spcPct val="0"/>
            </a:spcBef>
            <a:spcAft>
              <a:spcPct val="15000"/>
            </a:spcAft>
            <a:buChar char="••"/>
          </a:pPr>
          <a:r>
            <a:rPr lang="en-US" sz="900" b="1" kern="1200">
              <a:solidFill>
                <a:schemeClr val="tx2">
                  <a:lumMod val="75000"/>
                </a:schemeClr>
              </a:solidFill>
            </a:rPr>
            <a:t> Portugal</a:t>
          </a:r>
        </a:p>
        <a:p>
          <a:pPr marL="57150" lvl="1" indent="-57150" algn="l" defTabSz="400050">
            <a:lnSpc>
              <a:spcPct val="90000"/>
            </a:lnSpc>
            <a:spcBef>
              <a:spcPct val="0"/>
            </a:spcBef>
            <a:spcAft>
              <a:spcPct val="15000"/>
            </a:spcAft>
            <a:buChar char="••"/>
          </a:pPr>
          <a:r>
            <a:rPr lang="en-US" sz="900" b="1" kern="1200">
              <a:solidFill>
                <a:schemeClr val="tx2">
                  <a:lumMod val="75000"/>
                </a:schemeClr>
              </a:solidFill>
            </a:rPr>
            <a:t> Romania</a:t>
          </a:r>
        </a:p>
        <a:p>
          <a:pPr marL="57150" lvl="1" indent="-57150" algn="l" defTabSz="400050">
            <a:lnSpc>
              <a:spcPct val="90000"/>
            </a:lnSpc>
            <a:spcBef>
              <a:spcPct val="0"/>
            </a:spcBef>
            <a:spcAft>
              <a:spcPct val="15000"/>
            </a:spcAft>
            <a:buChar char="••"/>
          </a:pPr>
          <a:r>
            <a:rPr lang="en-US" sz="900" b="1" kern="1200">
              <a:solidFill>
                <a:schemeClr val="tx2">
                  <a:lumMod val="75000"/>
                </a:schemeClr>
              </a:solidFill>
            </a:rPr>
            <a:t> Slovenia</a:t>
          </a:r>
        </a:p>
        <a:p>
          <a:pPr marL="57150" lvl="1" indent="-57150" algn="l" defTabSz="400050">
            <a:lnSpc>
              <a:spcPct val="90000"/>
            </a:lnSpc>
            <a:spcBef>
              <a:spcPct val="0"/>
            </a:spcBef>
            <a:spcAft>
              <a:spcPct val="15000"/>
            </a:spcAft>
            <a:buChar char="••"/>
          </a:pPr>
          <a:r>
            <a:rPr lang="en-US" sz="900" b="1" kern="1200">
              <a:solidFill>
                <a:schemeClr val="tx2">
                  <a:lumMod val="75000"/>
                </a:schemeClr>
              </a:solidFill>
            </a:rPr>
            <a:t> Slovakia</a:t>
          </a:r>
        </a:p>
      </dsp:txBody>
      <dsp:txXfrm>
        <a:off x="3679202" y="606767"/>
        <a:ext cx="1175417" cy="2298354"/>
      </dsp:txXfrm>
    </dsp:sp>
    <dsp:sp modelId="{000340CD-1003-47D7-A6C2-D0EDDB9FBC4B}">
      <dsp:nvSpPr>
        <dsp:cNvPr id="0" name=""/>
        <dsp:cNvSpPr/>
      </dsp:nvSpPr>
      <dsp:spPr>
        <a:xfrm>
          <a:off x="3271390" y="29005"/>
          <a:ext cx="471954" cy="471954"/>
        </a:xfrm>
        <a:prstGeom prst="rect">
          <a:avLst/>
        </a:prstGeom>
        <a:no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5F18182-CB70-4361-B244-BA00161979BF}">
      <dsp:nvSpPr>
        <dsp:cNvPr id="0" name=""/>
        <dsp:cNvSpPr/>
      </dsp:nvSpPr>
      <dsp:spPr>
        <a:xfrm rot="16200000">
          <a:off x="4032053" y="1637956"/>
          <a:ext cx="2496312" cy="23597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208119" bIns="0" numCol="1" spcCol="1270" anchor="t" anchorCtr="0">
          <a:noAutofit/>
        </a:bodyPr>
        <a:lstStyle/>
        <a:p>
          <a:pPr lvl="0" algn="ctr" defTabSz="711200">
            <a:lnSpc>
              <a:spcPct val="90000"/>
            </a:lnSpc>
            <a:spcBef>
              <a:spcPct val="0"/>
            </a:spcBef>
            <a:spcAft>
              <a:spcPct val="35000"/>
            </a:spcAft>
          </a:pPr>
          <a:r>
            <a:rPr lang="en-US" sz="1600" b="1" kern="1200">
              <a:solidFill>
                <a:schemeClr val="accent1">
                  <a:lumMod val="75000"/>
                </a:schemeClr>
              </a:solidFill>
            </a:rPr>
            <a:t>7 years</a:t>
          </a:r>
        </a:p>
      </dsp:txBody>
      <dsp:txXfrm>
        <a:off x="4032053" y="1637956"/>
        <a:ext cx="2496312" cy="235977"/>
      </dsp:txXfrm>
    </dsp:sp>
    <dsp:sp modelId="{99353647-CBC9-4ABE-9D4A-56020FE2F7C6}">
      <dsp:nvSpPr>
        <dsp:cNvPr id="0" name=""/>
        <dsp:cNvSpPr/>
      </dsp:nvSpPr>
      <dsp:spPr>
        <a:xfrm>
          <a:off x="5398198" y="1085847"/>
          <a:ext cx="1175417" cy="1340195"/>
        </a:xfrm>
        <a:prstGeom prst="rect">
          <a:avLst/>
        </a:prstGeom>
        <a:solidFill>
          <a:schemeClr val="accent6">
            <a:alpha val="90000"/>
            <a:hueOff val="0"/>
            <a:satOff val="0"/>
            <a:lumOff val="0"/>
            <a:alphaOff val="-4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5344" tIns="208119" rIns="85344" bIns="85344" numCol="1" spcCol="1270" anchor="ctr" anchorCtr="0">
          <a:noAutofit/>
        </a:bodyPr>
        <a:lstStyle/>
        <a:p>
          <a:pPr marL="57150" lvl="1" indent="-57150" algn="l" defTabSz="400050">
            <a:lnSpc>
              <a:spcPct val="90000"/>
            </a:lnSpc>
            <a:spcBef>
              <a:spcPct val="0"/>
            </a:spcBef>
            <a:spcAft>
              <a:spcPct val="15000"/>
            </a:spcAft>
            <a:buChar char="••"/>
          </a:pPr>
          <a:r>
            <a:rPr lang="en-US" sz="900" b="1" kern="1200">
              <a:solidFill>
                <a:schemeClr val="tx2">
                  <a:lumMod val="75000"/>
                </a:schemeClr>
              </a:solidFill>
            </a:rPr>
            <a:t> Bulgaria</a:t>
          </a:r>
        </a:p>
        <a:p>
          <a:pPr marL="57150" lvl="1" indent="-57150" algn="l" defTabSz="400050">
            <a:lnSpc>
              <a:spcPct val="90000"/>
            </a:lnSpc>
            <a:spcBef>
              <a:spcPct val="0"/>
            </a:spcBef>
            <a:spcAft>
              <a:spcPct val="15000"/>
            </a:spcAft>
            <a:buChar char="••"/>
          </a:pPr>
          <a:r>
            <a:rPr lang="en-US" sz="900" b="1" kern="1200">
              <a:solidFill>
                <a:schemeClr val="tx2">
                  <a:lumMod val="75000"/>
                </a:schemeClr>
              </a:solidFill>
            </a:rPr>
            <a:t> Estonia</a:t>
          </a:r>
        </a:p>
        <a:p>
          <a:pPr marL="57150" lvl="1" indent="-57150" algn="l" defTabSz="400050">
            <a:lnSpc>
              <a:spcPct val="90000"/>
            </a:lnSpc>
            <a:spcBef>
              <a:spcPct val="0"/>
            </a:spcBef>
            <a:spcAft>
              <a:spcPct val="15000"/>
            </a:spcAft>
            <a:buChar char="••"/>
          </a:pPr>
          <a:r>
            <a:rPr lang="en-US" sz="900" b="1" kern="1200">
              <a:solidFill>
                <a:schemeClr val="tx2">
                  <a:lumMod val="75000"/>
                </a:schemeClr>
              </a:solidFill>
            </a:rPr>
            <a:t> Lithuania</a:t>
          </a:r>
        </a:p>
        <a:p>
          <a:pPr marL="57150" lvl="1" indent="-57150" algn="l" defTabSz="400050">
            <a:lnSpc>
              <a:spcPct val="90000"/>
            </a:lnSpc>
            <a:spcBef>
              <a:spcPct val="0"/>
            </a:spcBef>
            <a:spcAft>
              <a:spcPct val="15000"/>
            </a:spcAft>
            <a:buChar char="••"/>
          </a:pPr>
          <a:r>
            <a:rPr lang="en-US" sz="900" b="1" kern="1200">
              <a:solidFill>
                <a:schemeClr val="tx2">
                  <a:lumMod val="75000"/>
                </a:schemeClr>
              </a:solidFill>
            </a:rPr>
            <a:t> Finland</a:t>
          </a:r>
        </a:p>
        <a:p>
          <a:pPr marL="57150" lvl="1" indent="-57150" algn="l" defTabSz="400050">
            <a:lnSpc>
              <a:spcPct val="90000"/>
            </a:lnSpc>
            <a:spcBef>
              <a:spcPct val="0"/>
            </a:spcBef>
            <a:spcAft>
              <a:spcPct val="15000"/>
            </a:spcAft>
            <a:buChar char="••"/>
          </a:pPr>
          <a:r>
            <a:rPr lang="en-US" sz="900" b="1" kern="1200">
              <a:solidFill>
                <a:schemeClr val="tx2">
                  <a:lumMod val="75000"/>
                </a:schemeClr>
              </a:solidFill>
            </a:rPr>
            <a:t> Sweden</a:t>
          </a:r>
        </a:p>
      </dsp:txBody>
      <dsp:txXfrm>
        <a:off x="5398198" y="1085847"/>
        <a:ext cx="1175417" cy="1340195"/>
      </dsp:txXfrm>
    </dsp:sp>
    <dsp:sp modelId="{83A7E2C0-BE83-4E76-8588-B927545D0E1F}">
      <dsp:nvSpPr>
        <dsp:cNvPr id="0" name=""/>
        <dsp:cNvSpPr/>
      </dsp:nvSpPr>
      <dsp:spPr>
        <a:xfrm>
          <a:off x="4666937" y="0"/>
          <a:ext cx="471954" cy="471954"/>
        </a:xfrm>
        <a:prstGeom prst="rect">
          <a:avLst/>
        </a:prstGeom>
        <a:no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hList2">
  <dgm:title val=""/>
  <dgm:desc val=""/>
  <dgm:catLst>
    <dgm:cat type="list" pri="6000"/>
    <dgm:cat type="relationship" pri="16000"/>
    <dgm:cat type="picture" pri="29000"/>
    <dgm:cat type="pictureconvert" pri="29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linearFlow">
    <dgm:varLst>
      <dgm:dir/>
      <dgm:animLvl val="lvl"/>
      <dgm:resizeHandles/>
    </dgm:varLst>
    <dgm:choose name="Name0">
      <dgm:if name="Name1" func="var" arg="dir" op="equ" val="norm">
        <dgm:alg type="lin">
          <dgm:param type="linDir" val="fromL"/>
          <dgm:param type="nodeVertAlign" val="t"/>
        </dgm:alg>
      </dgm:if>
      <dgm:else name="Name2">
        <dgm:alg type="lin">
          <dgm:param type="linDir" val="fromR"/>
          <dgm:param type="nodeVertAlign" val="t"/>
        </dgm:alg>
      </dgm:else>
    </dgm:choose>
    <dgm:shape xmlns:r="http://schemas.openxmlformats.org/officeDocument/2006/relationships" r:blip="">
      <dgm:adjLst/>
    </dgm:shape>
    <dgm:presOf/>
    <dgm:constrLst>
      <dgm:constr type="w" for="ch" forName="compositeNode" refType="w"/>
      <dgm:constr type="h" for="ch" forName="compositeNode" refType="h"/>
      <dgm:constr type="w" for="ch" forName="sibTrans" refType="w" refFor="ch" refForName="compositeNode" op="equ" fact="0.2"/>
      <dgm:constr type="h" for="des" forName="childNode" op="equ"/>
      <dgm:constr type="w" for="des" forName="childNode" op="equ"/>
      <dgm:constr type="w" for="des" forName="parentNode" op="equ"/>
      <dgm:constr type="h" for="des" forName="image" op="equ"/>
      <dgm:constr type="w" for="des" forName="image" op="equ"/>
      <dgm:constr type="primFontSz" for="des" forName="parentNode" op="equ" val="65"/>
      <dgm:constr type="primFontSz" for="des" forName="childNode" op="equ" val="65"/>
    </dgm:constrLst>
    <dgm:ruleLst/>
    <dgm:forEach name="Name3" axis="ch" ptType="node">
      <dgm:layoutNode name="compositeNode">
        <dgm:varLst>
          <dgm:bulletEnabled val="1"/>
        </dgm:varLst>
        <dgm:alg type="composite"/>
        <dgm:presOf/>
        <dgm:choose name="Name4">
          <dgm:if name="Name5" func="var" arg="dir" op="equ" val="norm">
            <dgm:constrLst>
              <dgm:constr type="w" for="ch" forName="image" refType="w"/>
              <dgm:constr type="h" for="ch" forName="image" refType="h"/>
              <dgm:constr type="h" for="ch" forName="image" refType="w" refFor="ch" refForName="image" op="lte"/>
              <dgm:constr type="w" for="ch" forName="image" refType="h" refFor="ch" refForName="image" op="lte"/>
              <dgm:constr type="w" for="ch" forName="image" refType="w" op="lte" fact="0.33"/>
              <dgm:constr type="h" for="ch" forName="image" refType="h" op="lte" fact="0.33"/>
              <dgm:constr type="t" for="ch" forName="image"/>
              <dgm:constr type="l" for="ch" forName="image"/>
              <dgm:constr type="w" for="ch" forName="childNode" refType="w" fact="0.85"/>
              <dgm:constr type="h" for="ch" forName="childNode" refType="h" fact="0.78"/>
              <dgm:constr type="t" for="ch" forName="childNode" refType="h" refFor="ch" refForName="image" fact="0.66"/>
              <dgm:constr type="l" for="ch" forName="childNode" refType="w" refFor="ch" refForName="image" fact="0.5"/>
              <dgm:constr type="tMarg" for="ch" forName="childNode" refType="w" refFor="ch" refForName="image" fact="1.25"/>
              <dgm:constr type="t" for="ch" forName="parentNode" refType="h" refFor="ch" refForName="image" fact="0.66"/>
              <dgm:constr type="b" for="ch" forName="parentNode" refType="b" refFor="ch" refForName="childNode"/>
              <dgm:constr type="l" for="ch" forName="parentNode"/>
              <dgm:constr type="r" for="ch" forName="parentNode" refType="l" refFor="ch" refForName="childNode"/>
              <dgm:constr type="rMarg" for="ch" forName="parentNode" refType="w" refFor="ch" refForName="image" fact="1.25"/>
            </dgm:constrLst>
          </dgm:if>
          <dgm:else name="Name6">
            <dgm:constrLst>
              <dgm:constr type="w" for="ch" forName="image" refType="w"/>
              <dgm:constr type="h" for="ch" forName="image" refType="h"/>
              <dgm:constr type="h" for="ch" forName="image" refType="w" refFor="ch" refForName="image" op="lte"/>
              <dgm:constr type="w" for="ch" forName="image" refType="h" refFor="ch" refForName="image" op="lte"/>
              <dgm:constr type="w" for="ch" forName="image" refType="w" op="lte" fact="0.33"/>
              <dgm:constr type="h" for="ch" forName="image" refType="h" op="lte" fact="0.33"/>
              <dgm:constr type="t" for="ch" forName="image"/>
              <dgm:constr type="r" for="ch" forName="image" refType="w"/>
              <dgm:constr type="w" for="ch" forName="childNode" refType="w" fact="0.85"/>
              <dgm:constr type="h" for="ch" forName="childNode" refType="h" fact="0.78"/>
              <dgm:constr type="t" for="ch" forName="childNode" refType="h" refFor="ch" refForName="image" fact="0.66"/>
              <dgm:constr type="r" for="ch" forName="childNode" refType="w"/>
              <dgm:constr type="rOff" for="ch" forName="childNode" refType="w" refFor="ch" refForName="image" fact="-0.5"/>
              <dgm:constr type="tMarg" for="ch" forName="childNode" refType="w" refFor="ch" refForName="image" fact="1.25"/>
              <dgm:constr type="t" for="ch" forName="parentNode" refType="h" refFor="ch" refForName="image" fact="0.66"/>
              <dgm:constr type="b" for="ch" forName="parentNode" refType="b" refFor="ch" refForName="childNode"/>
              <dgm:constr type="r" for="ch" forName="parentNode" refType="w"/>
              <dgm:constr type="l" for="ch" forName="parentNode" refType="r" refFor="ch" refForName="childNode"/>
              <dgm:constr type="lOff" for="ch" forName="parentNode" refType="rOff" refFor="ch" refForName="childNode"/>
              <dgm:constr type="lMarg" for="ch" forName="parentNode" refType="w" refFor="ch" refForName="image" fact="1.25"/>
            </dgm:constrLst>
          </dgm:else>
        </dgm:choose>
        <dgm:ruleLst>
          <dgm:rule type="w" for="ch" forName="childNode" val="NaN" fact="0.4" max="NaN"/>
          <dgm:rule type="h" for="ch" forName="childNode" val="NaN" fact="0.5" max="NaN"/>
        </dgm:ruleLst>
        <dgm:layoutNode name="image" styleLbl="fgImgPlace1">
          <dgm:alg type="sp"/>
          <dgm:shape xmlns:r="http://schemas.openxmlformats.org/officeDocument/2006/relationships" type="rect" r:blip="" zOrderOff="4" blipPhldr="1">
            <dgm:adjLst/>
          </dgm:shape>
          <dgm:presOf/>
          <dgm:constrLst/>
          <dgm:ruleLst/>
        </dgm:layoutNode>
        <dgm:layoutNode name="childNode" styleLbl="node1">
          <dgm:varLst>
            <dgm:bulletEnabled val="1"/>
          </dgm:varLst>
          <dgm:alg type="tx">
            <dgm:param type="stBulletLvl" val="1"/>
          </dgm:alg>
          <dgm:shape xmlns:r="http://schemas.openxmlformats.org/officeDocument/2006/relationships" type="rect" r:blip="" zOrderOff="2">
            <dgm:adjLst/>
          </dgm:shape>
          <dgm:presOf axis="des" ptType="node"/>
          <dgm:constrLst/>
          <dgm:ruleLst>
            <dgm:rule type="primFontSz" val="5" fact="NaN" max="NaN"/>
          </dgm:ruleLst>
        </dgm:layoutNode>
        <dgm:layoutNode name="parentNode" styleLbl="revTx">
          <dgm:varLst>
            <dgm:chMax val="0"/>
            <dgm:bulletEnabled val="1"/>
          </dgm:varLst>
          <dgm:choose name="Name7">
            <dgm:if name="Name8" func="var" arg="dir" op="equ" val="norm">
              <dgm:alg type="tx">
                <dgm:param type="autoTxRot" val="grav"/>
                <dgm:param type="txAnchorVert" val="t"/>
                <dgm:param type="parTxLTRAlign" val="r"/>
                <dgm:param type="parTxRTLAlign" val="r"/>
              </dgm:alg>
              <dgm:shape xmlns:r="http://schemas.openxmlformats.org/officeDocument/2006/relationships" rot="270" type="rect" r:blip="">
                <dgm:adjLst/>
              </dgm:shape>
              <dgm:presOf axis="self"/>
              <dgm:constrLst>
                <dgm:constr type="lMarg"/>
                <dgm:constr type="bMarg"/>
                <dgm:constr type="tMarg"/>
              </dgm:constrLst>
            </dgm:if>
            <dgm:else name="Name9">
              <dgm:alg type="tx">
                <dgm:param type="autoTxRot" val="grav"/>
                <dgm:param type="parTxLTRAlign" val="l"/>
                <dgm:param type="parTxRTLAlign" val="l"/>
              </dgm:alg>
              <dgm:shape xmlns:r="http://schemas.openxmlformats.org/officeDocument/2006/relationships" rot="90" type="rect" r:blip="">
                <dgm:adjLst/>
              </dgm:shape>
              <dgm:presOf axis="self"/>
              <dgm:constrLst>
                <dgm:constr type="rMarg"/>
                <dgm:constr type="bMarg"/>
                <dgm:constr type="tMarg"/>
              </dgm:constrLst>
            </dgm:else>
          </dgm:choose>
          <dgm:ruleLst>
            <dgm:rule type="primFontSz" val="5" fact="NaN" max="NaN"/>
          </dgm:ruleLst>
        </dgm:layoutNode>
      </dgm:layoutNode>
      <dgm:forEach name="Name10" axis="followSib" ptType="sibTrans" cnt="1">
        <dgm:layoutNode name="sibTrans">
          <dgm:alg type="sp"/>
          <dgm:shape xmlns:r="http://schemas.openxmlformats.org/officeDocument/2006/relationships" r:blip="">
            <dgm:adjLst/>
          </dgm:shape>
          <dgm:presOf axis="sel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0.91375</cdr:x>
      <cdr:y>0.41875</cdr:y>
    </cdr:from>
    <cdr:to>
      <cdr:x>0.99375</cdr:x>
      <cdr:y>0.5915</cdr:y>
    </cdr:to>
    <cdr:sp macro="" textlink="">
      <cdr:nvSpPr>
        <cdr:cNvPr id="2" name="TextBox 1"/>
        <cdr:cNvSpPr txBox="1"/>
      </cdr:nvSpPr>
      <cdr:spPr>
        <a:xfrm>
          <a:off x="9305925" y="2276475"/>
          <a:ext cx="819150" cy="942975"/>
        </a:xfrm>
        <a:prstGeom prst="rect">
          <a:avLst/>
        </a:prstGeom>
        <a:ln>
          <a:noFill/>
        </a:ln>
      </cdr:spPr>
      <cdr:txBody>
        <a:bodyPr vertOverflow="clip" wrap="square" rtlCol="0"/>
        <a:lstStyle/>
        <a:p>
          <a:endParaRPr lang="en-US" sz="1100"/>
        </a:p>
      </cdr:txBody>
    </cdr:sp>
  </cdr:relSizeAnchor>
  <cdr:relSizeAnchor xmlns:cdr="http://schemas.openxmlformats.org/drawingml/2006/chartDrawing">
    <cdr:from>
      <cdr:x>0.8325</cdr:x>
      <cdr:y>0.2625</cdr:y>
    </cdr:from>
    <cdr:to>
      <cdr:x>0.98125</cdr:x>
      <cdr:y>0.43125</cdr:y>
    </cdr:to>
    <cdr:sp macro="" textlink="">
      <cdr:nvSpPr>
        <cdr:cNvPr id="3" name="TextBox 2"/>
        <cdr:cNvSpPr txBox="1"/>
      </cdr:nvSpPr>
      <cdr:spPr>
        <a:xfrm>
          <a:off x="8477250" y="1428750"/>
          <a:ext cx="1514475" cy="923925"/>
        </a:xfrm>
        <a:prstGeom prst="rect">
          <a:avLst/>
        </a:prstGeom>
        <a:ln>
          <a:noFill/>
        </a:ln>
      </cdr:spPr>
      <cdr:txBody>
        <a:bodyPr vertOverflow="clip" wrap="square" rtlCol="0"/>
        <a:lstStyle/>
        <a:p>
          <a:endParaRPr lang="en-US" sz="1100"/>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4</xdr:row>
      <xdr:rowOff>133350</xdr:rowOff>
    </xdr:from>
    <xdr:to>
      <xdr:col>13</xdr:col>
      <xdr:colOff>0</xdr:colOff>
      <xdr:row>38</xdr:row>
      <xdr:rowOff>95250</xdr:rowOff>
    </xdr:to>
    <xdr:graphicFrame macro="">
      <xdr:nvGraphicFramePr>
        <xdr:cNvPr id="2" name="Chart 1"/>
        <xdr:cNvGraphicFramePr/>
      </xdr:nvGraphicFramePr>
      <xdr:xfrm>
        <a:off x="552450" y="895350"/>
        <a:ext cx="7372350" cy="64389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4</xdr:row>
      <xdr:rowOff>95250</xdr:rowOff>
    </xdr:from>
    <xdr:to>
      <xdr:col>13</xdr:col>
      <xdr:colOff>257175</xdr:colOff>
      <xdr:row>38</xdr:row>
      <xdr:rowOff>47625</xdr:rowOff>
    </xdr:to>
    <xdr:graphicFrame macro="">
      <xdr:nvGraphicFramePr>
        <xdr:cNvPr id="2" name="Chart 2"/>
        <xdr:cNvGraphicFramePr/>
      </xdr:nvGraphicFramePr>
      <xdr:xfrm>
        <a:off x="561975" y="857250"/>
        <a:ext cx="7620000" cy="64293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133350</xdr:rowOff>
    </xdr:from>
    <xdr:to>
      <xdr:col>16</xdr:col>
      <xdr:colOff>495300</xdr:colOff>
      <xdr:row>37</xdr:row>
      <xdr:rowOff>0</xdr:rowOff>
    </xdr:to>
    <xdr:grpSp>
      <xdr:nvGrpSpPr>
        <xdr:cNvPr id="2" name="Group 1"/>
        <xdr:cNvGrpSpPr/>
      </xdr:nvGrpSpPr>
      <xdr:grpSpPr>
        <a:xfrm>
          <a:off x="628650" y="666750"/>
          <a:ext cx="9705975" cy="6343650"/>
          <a:chOff x="628652" y="628650"/>
          <a:chExt cx="9705973" cy="5315756"/>
        </a:xfrm>
      </xdr:grpSpPr>
      <xdr:graphicFrame macro="">
        <xdr:nvGraphicFramePr>
          <xdr:cNvPr id="7" name="Chart 6"/>
          <xdr:cNvGraphicFramePr/>
        </xdr:nvGraphicFramePr>
        <xdr:xfrm>
          <a:off x="628652" y="695097"/>
          <a:ext cx="866258" cy="5249309"/>
        </xdr:xfrm>
        <a:graphic>
          <a:graphicData uri="http://schemas.openxmlformats.org/drawingml/2006/chart">
            <c:chart xmlns:c="http://schemas.openxmlformats.org/drawingml/2006/chart" r:id="rId1"/>
          </a:graphicData>
        </a:graphic>
      </xdr:graphicFrame>
      <xdr:graphicFrame macro="">
        <xdr:nvGraphicFramePr>
          <xdr:cNvPr id="9" name="Chart 8"/>
          <xdr:cNvGraphicFramePr/>
        </xdr:nvGraphicFramePr>
        <xdr:xfrm>
          <a:off x="1696309" y="628650"/>
          <a:ext cx="8638316" cy="5172231"/>
        </xdr:xfrm>
        <a:graphic>
          <a:graphicData uri="http://schemas.openxmlformats.org/drawingml/2006/chart">
            <c:chart xmlns:c="http://schemas.openxmlformats.org/drawingml/2006/chart" r:id="rId2"/>
          </a:graphicData>
        </a:graphic>
      </xdr:graphicFrame>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13</xdr:col>
      <xdr:colOff>314325</xdr:colOff>
      <xdr:row>34</xdr:row>
      <xdr:rowOff>47625</xdr:rowOff>
    </xdr:to>
    <xdr:graphicFrame macro="">
      <xdr:nvGraphicFramePr>
        <xdr:cNvPr id="2" name="Chart 1"/>
        <xdr:cNvGraphicFramePr/>
      </xdr:nvGraphicFramePr>
      <xdr:xfrm>
        <a:off x="619125" y="819150"/>
        <a:ext cx="7620000" cy="57054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4</xdr:row>
      <xdr:rowOff>104775</xdr:rowOff>
    </xdr:from>
    <xdr:to>
      <xdr:col>13</xdr:col>
      <xdr:colOff>228600</xdr:colOff>
      <xdr:row>38</xdr:row>
      <xdr:rowOff>57150</xdr:rowOff>
    </xdr:to>
    <xdr:graphicFrame macro="">
      <xdr:nvGraphicFramePr>
        <xdr:cNvPr id="2" name="Chart 1"/>
        <xdr:cNvGraphicFramePr/>
      </xdr:nvGraphicFramePr>
      <xdr:xfrm>
        <a:off x="533400" y="866775"/>
        <a:ext cx="7620000" cy="64293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5</xdr:row>
      <xdr:rowOff>0</xdr:rowOff>
    </xdr:from>
    <xdr:to>
      <xdr:col>13</xdr:col>
      <xdr:colOff>200025</xdr:colOff>
      <xdr:row>33</xdr:row>
      <xdr:rowOff>47625</xdr:rowOff>
    </xdr:to>
    <xdr:graphicFrame macro="">
      <xdr:nvGraphicFramePr>
        <xdr:cNvPr id="2" name="Chart 1"/>
        <xdr:cNvGraphicFramePr/>
      </xdr:nvGraphicFramePr>
      <xdr:xfrm>
        <a:off x="504825" y="952500"/>
        <a:ext cx="8686800" cy="5305425"/>
      </xdr:xfrm>
      <a:graphic>
        <a:graphicData uri="http://schemas.openxmlformats.org/drawingml/2006/chart">
          <c:chart xmlns:c="http://schemas.openxmlformats.org/drawingml/2006/chart" r:id="rId1"/>
        </a:graphicData>
      </a:graphic>
    </xdr:graphicFrame>
    <xdr:clientData/>
  </xdr:twoCellAnchor>
  <xdr:twoCellAnchor>
    <xdr:from>
      <xdr:col>1</xdr:col>
      <xdr:colOff>342900</xdr:colOff>
      <xdr:row>19</xdr:row>
      <xdr:rowOff>76200</xdr:rowOff>
    </xdr:from>
    <xdr:to>
      <xdr:col>13</xdr:col>
      <xdr:colOff>28575</xdr:colOff>
      <xdr:row>19</xdr:row>
      <xdr:rowOff>76200</xdr:rowOff>
    </xdr:to>
    <xdr:cxnSp macro="">
      <xdr:nvCxnSpPr>
        <xdr:cNvPr id="3" name="Straight Connector 2"/>
        <xdr:cNvCxnSpPr/>
      </xdr:nvCxnSpPr>
      <xdr:spPr>
        <a:xfrm flipV="1">
          <a:off x="952500" y="3619500"/>
          <a:ext cx="8067675" cy="0"/>
        </a:xfrm>
        <a:prstGeom prst="line">
          <a:avLst/>
        </a:prstGeom>
        <a:ln w="19050">
          <a:solidFill>
            <a:srgbClr val="993300"/>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95250</xdr:colOff>
      <xdr:row>16</xdr:row>
      <xdr:rowOff>0</xdr:rowOff>
    </xdr:from>
    <xdr:to>
      <xdr:col>11</xdr:col>
      <xdr:colOff>161925</xdr:colOff>
      <xdr:row>18</xdr:row>
      <xdr:rowOff>76200</xdr:rowOff>
    </xdr:to>
    <xdr:sp macro="" textlink="">
      <xdr:nvSpPr>
        <xdr:cNvPr id="6" name="TextBox 5"/>
        <xdr:cNvSpPr txBox="1"/>
      </xdr:nvSpPr>
      <xdr:spPr>
        <a:xfrm>
          <a:off x="6648450" y="3048000"/>
          <a:ext cx="1285875" cy="419100"/>
        </a:xfrm>
        <a:prstGeom prst="rect">
          <a:avLst/>
        </a:prstGeom>
        <a:solidFill>
          <a:srgbClr val="FFFFFF"/>
        </a:solidFill>
        <a:ln w="19050" cmpd="sng">
          <a:solidFill>
            <a:srgbClr val="9933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n-US" sz="900" b="1">
              <a:latin typeface="Arial" panose="020B0604020202020204" pitchFamily="34" charset="0"/>
              <a:cs typeface="Arial" panose="020B0604020202020204" pitchFamily="34" charset="0"/>
            </a:rPr>
            <a:t>ET2020 benchmark</a:t>
          </a:r>
          <a:endParaRPr lang="en-US" sz="900" b="1" baseline="0">
            <a:latin typeface="Arial" panose="020B0604020202020204" pitchFamily="34" charset="0"/>
            <a:cs typeface="Arial" panose="020B0604020202020204" pitchFamily="34" charset="0"/>
          </a:endParaRPr>
        </a:p>
        <a:p>
          <a:pPr algn="ctr"/>
          <a:r>
            <a:rPr lang="en-US" sz="900" b="1" baseline="0">
              <a:latin typeface="Arial" panose="020B0604020202020204" pitchFamily="34" charset="0"/>
              <a:cs typeface="Arial" panose="020B0604020202020204" pitchFamily="34" charset="0"/>
            </a:rPr>
            <a:t>(fewer than 15 %)</a:t>
          </a:r>
          <a:endParaRPr lang="en-US" sz="900" b="1">
            <a:latin typeface="Arial" panose="020B0604020202020204" pitchFamily="34" charset="0"/>
            <a:cs typeface="Arial" panose="020B0604020202020204" pitchFamily="34" charset="0"/>
          </a:endParaRPr>
        </a:p>
      </xdr:txBody>
    </xdr:sp>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0.70775</cdr:x>
      <cdr:y>0.32575</cdr:y>
    </cdr:from>
    <cdr:to>
      <cdr:x>0.867</cdr:x>
      <cdr:y>0.41425</cdr:y>
    </cdr:to>
    <cdr:sp macro="" textlink="">
      <cdr:nvSpPr>
        <cdr:cNvPr id="2" name="TextBox 5"/>
        <cdr:cNvSpPr txBox="1"/>
      </cdr:nvSpPr>
      <cdr:spPr>
        <a:xfrm>
          <a:off x="5715000" y="1743075"/>
          <a:ext cx="1285875" cy="476250"/>
        </a:xfrm>
        <a:prstGeom prst="rect">
          <a:avLst/>
        </a:prstGeom>
        <a:solidFill>
          <a:srgbClr val="FFFFFF"/>
        </a:solidFill>
        <a:ln w="19050" cmpd="sng">
          <a:solidFill>
            <a:srgbClr val="993300"/>
          </a:solidFill>
          <a:headEnd type="none"/>
          <a:tailEnd type="none"/>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US" sz="900" b="1">
              <a:latin typeface="Arial" panose="020B0604020202020204" pitchFamily="34" charset="0"/>
              <a:cs typeface="Arial" panose="020B0604020202020204" pitchFamily="34" charset="0"/>
            </a:rPr>
            <a:t>ET2020 benchmark</a:t>
          </a:r>
          <a:endParaRPr lang="en-US" sz="900" b="1" baseline="0">
            <a:latin typeface="Arial" panose="020B0604020202020204" pitchFamily="34" charset="0"/>
            <a:cs typeface="Arial" panose="020B0604020202020204" pitchFamily="34" charset="0"/>
          </a:endParaRPr>
        </a:p>
        <a:p>
          <a:pPr algn="ctr"/>
          <a:r>
            <a:rPr lang="en-US" sz="900" b="1" baseline="0">
              <a:latin typeface="Arial" panose="020B0604020202020204" pitchFamily="34" charset="0"/>
              <a:cs typeface="Arial" panose="020B0604020202020204" pitchFamily="34" charset="0"/>
            </a:rPr>
            <a:t>(fewer than 15 %)</a:t>
          </a:r>
          <a:endParaRPr lang="en-US" sz="900" b="1">
            <a:latin typeface="Arial" panose="020B0604020202020204" pitchFamily="34" charset="0"/>
            <a:cs typeface="Arial" panose="020B060402020202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5</xdr:row>
      <xdr:rowOff>104775</xdr:rowOff>
    </xdr:from>
    <xdr:to>
      <xdr:col>13</xdr:col>
      <xdr:colOff>371475</xdr:colOff>
      <xdr:row>33</xdr:row>
      <xdr:rowOff>142875</xdr:rowOff>
    </xdr:to>
    <xdr:graphicFrame macro="">
      <xdr:nvGraphicFramePr>
        <xdr:cNvPr id="2" name="Chart 2"/>
        <xdr:cNvGraphicFramePr/>
      </xdr:nvGraphicFramePr>
      <xdr:xfrm>
        <a:off x="676275" y="1019175"/>
        <a:ext cx="8077200" cy="5372100"/>
      </xdr:xfrm>
      <a:graphic>
        <a:graphicData uri="http://schemas.openxmlformats.org/drawingml/2006/chart">
          <c:chart xmlns:c="http://schemas.openxmlformats.org/drawingml/2006/chart" r:id="rId1"/>
        </a:graphicData>
      </a:graphic>
    </xdr:graphicFrame>
    <xdr:clientData/>
  </xdr:twoCellAnchor>
  <xdr:twoCellAnchor>
    <xdr:from>
      <xdr:col>1</xdr:col>
      <xdr:colOff>371475</xdr:colOff>
      <xdr:row>19</xdr:row>
      <xdr:rowOff>66675</xdr:rowOff>
    </xdr:from>
    <xdr:to>
      <xdr:col>13</xdr:col>
      <xdr:colOff>247650</xdr:colOff>
      <xdr:row>19</xdr:row>
      <xdr:rowOff>66675</xdr:rowOff>
    </xdr:to>
    <xdr:cxnSp macro="">
      <xdr:nvCxnSpPr>
        <xdr:cNvPr id="3" name="Straight Connector 2"/>
        <xdr:cNvCxnSpPr/>
      </xdr:nvCxnSpPr>
      <xdr:spPr>
        <a:xfrm>
          <a:off x="981075" y="3648075"/>
          <a:ext cx="7648575" cy="0"/>
        </a:xfrm>
        <a:prstGeom prst="line">
          <a:avLst/>
        </a:prstGeom>
        <a:ln w="19050">
          <a:solidFill>
            <a:srgbClr val="993300"/>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xdr:row>
      <xdr:rowOff>9525</xdr:rowOff>
    </xdr:from>
    <xdr:to>
      <xdr:col>13</xdr:col>
      <xdr:colOff>323850</xdr:colOff>
      <xdr:row>33</xdr:row>
      <xdr:rowOff>47625</xdr:rowOff>
    </xdr:to>
    <xdr:graphicFrame macro="">
      <xdr:nvGraphicFramePr>
        <xdr:cNvPr id="2" name="Chart 2"/>
        <xdr:cNvGraphicFramePr/>
      </xdr:nvGraphicFramePr>
      <xdr:xfrm>
        <a:off x="628650" y="923925"/>
        <a:ext cx="7800975" cy="5295900"/>
      </xdr:xfrm>
      <a:graphic>
        <a:graphicData uri="http://schemas.openxmlformats.org/drawingml/2006/chart">
          <c:chart xmlns:c="http://schemas.openxmlformats.org/drawingml/2006/chart" r:id="rId1"/>
        </a:graphicData>
      </a:graphic>
    </xdr:graphicFrame>
    <xdr:clientData/>
  </xdr:twoCellAnchor>
  <xdr:twoCellAnchor>
    <xdr:from>
      <xdr:col>9</xdr:col>
      <xdr:colOff>409575</xdr:colOff>
      <xdr:row>15</xdr:row>
      <xdr:rowOff>95250</xdr:rowOff>
    </xdr:from>
    <xdr:to>
      <xdr:col>11</xdr:col>
      <xdr:colOff>476250</xdr:colOff>
      <xdr:row>18</xdr:row>
      <xdr:rowOff>19050</xdr:rowOff>
    </xdr:to>
    <xdr:sp macro="" textlink="">
      <xdr:nvSpPr>
        <xdr:cNvPr id="3" name="TextBox 2"/>
        <xdr:cNvSpPr txBox="1"/>
      </xdr:nvSpPr>
      <xdr:spPr>
        <a:xfrm>
          <a:off x="6076950" y="2914650"/>
          <a:ext cx="1285875" cy="457200"/>
        </a:xfrm>
        <a:prstGeom prst="rect">
          <a:avLst/>
        </a:prstGeom>
        <a:solidFill>
          <a:srgbClr val="FFFFFF"/>
        </a:solidFill>
        <a:ln w="19050" cmpd="sng">
          <a:solidFill>
            <a:srgbClr val="9933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n-US" sz="900" b="1">
              <a:latin typeface="Arial" panose="020B0604020202020204" pitchFamily="34" charset="0"/>
              <a:cs typeface="Arial" panose="020B0604020202020204" pitchFamily="34" charset="0"/>
            </a:rPr>
            <a:t>ET2020 benchmark</a:t>
          </a:r>
          <a:endParaRPr lang="en-US" sz="900" b="1" baseline="0">
            <a:latin typeface="Arial" panose="020B0604020202020204" pitchFamily="34" charset="0"/>
            <a:cs typeface="Arial" panose="020B0604020202020204" pitchFamily="34" charset="0"/>
          </a:endParaRPr>
        </a:p>
        <a:p>
          <a:pPr algn="ctr"/>
          <a:r>
            <a:rPr lang="en-US" sz="900" b="1" baseline="0">
              <a:latin typeface="Arial" panose="020B0604020202020204" pitchFamily="34" charset="0"/>
              <a:cs typeface="Arial" panose="020B0604020202020204" pitchFamily="34" charset="0"/>
            </a:rPr>
            <a:t>(fewer than 15 %)</a:t>
          </a:r>
          <a:endParaRPr lang="en-US" sz="900" b="1">
            <a:latin typeface="Arial" panose="020B0604020202020204" pitchFamily="34" charset="0"/>
            <a:cs typeface="Arial" panose="020B0604020202020204" pitchFamily="34" charset="0"/>
          </a:endParaRPr>
        </a:p>
      </xdr:txBody>
    </xdr:sp>
    <xdr:clientData/>
  </xdr:twoCellAnchor>
  <xdr:twoCellAnchor>
    <xdr:from>
      <xdr:col>1</xdr:col>
      <xdr:colOff>342900</xdr:colOff>
      <xdr:row>19</xdr:row>
      <xdr:rowOff>57150</xdr:rowOff>
    </xdr:from>
    <xdr:to>
      <xdr:col>13</xdr:col>
      <xdr:colOff>219075</xdr:colOff>
      <xdr:row>19</xdr:row>
      <xdr:rowOff>57150</xdr:rowOff>
    </xdr:to>
    <xdr:cxnSp macro="">
      <xdr:nvCxnSpPr>
        <xdr:cNvPr id="4" name="Straight Connector 3"/>
        <xdr:cNvCxnSpPr/>
      </xdr:nvCxnSpPr>
      <xdr:spPr>
        <a:xfrm>
          <a:off x="952500" y="3562350"/>
          <a:ext cx="7372350" cy="0"/>
        </a:xfrm>
        <a:prstGeom prst="line">
          <a:avLst/>
        </a:prstGeom>
        <a:ln w="19050">
          <a:solidFill>
            <a:srgbClr val="993300"/>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4</xdr:row>
      <xdr:rowOff>133350</xdr:rowOff>
    </xdr:from>
    <xdr:to>
      <xdr:col>13</xdr:col>
      <xdr:colOff>238125</xdr:colOff>
      <xdr:row>38</xdr:row>
      <xdr:rowOff>123825</xdr:rowOff>
    </xdr:to>
    <xdr:graphicFrame macro="">
      <xdr:nvGraphicFramePr>
        <xdr:cNvPr id="2" name="Chart 4"/>
        <xdr:cNvGraphicFramePr/>
      </xdr:nvGraphicFramePr>
      <xdr:xfrm>
        <a:off x="542925" y="828675"/>
        <a:ext cx="7620000" cy="6429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5</xdr:row>
      <xdr:rowOff>47625</xdr:rowOff>
    </xdr:from>
    <xdr:to>
      <xdr:col>15</xdr:col>
      <xdr:colOff>228600</xdr:colOff>
      <xdr:row>34</xdr:row>
      <xdr:rowOff>152400</xdr:rowOff>
    </xdr:to>
    <xdr:graphicFrame macro="">
      <xdr:nvGraphicFramePr>
        <xdr:cNvPr id="3" name="Chart 2"/>
        <xdr:cNvGraphicFramePr/>
      </xdr:nvGraphicFramePr>
      <xdr:xfrm>
        <a:off x="561975" y="990600"/>
        <a:ext cx="10191750" cy="5495925"/>
      </xdr:xfrm>
      <a:graphic>
        <a:graphicData uri="http://schemas.openxmlformats.org/drawingml/2006/chart">
          <c:chart xmlns:c="http://schemas.openxmlformats.org/drawingml/2006/chart" r:id="rId1"/>
        </a:graphicData>
      </a:graphic>
    </xdr:graphicFrame>
    <xdr:clientData/>
  </xdr:twoCellAnchor>
  <xdr:twoCellAnchor>
    <xdr:from>
      <xdr:col>1</xdr:col>
      <xdr:colOff>352425</xdr:colOff>
      <xdr:row>17</xdr:row>
      <xdr:rowOff>9525</xdr:rowOff>
    </xdr:from>
    <xdr:to>
      <xdr:col>15</xdr:col>
      <xdr:colOff>76200</xdr:colOff>
      <xdr:row>17</xdr:row>
      <xdr:rowOff>9525</xdr:rowOff>
    </xdr:to>
    <xdr:cxnSp macro="">
      <xdr:nvCxnSpPr>
        <xdr:cNvPr id="5" name="Straight Connector 4"/>
        <xdr:cNvCxnSpPr/>
      </xdr:nvCxnSpPr>
      <xdr:spPr>
        <a:xfrm>
          <a:off x="962025" y="3171825"/>
          <a:ext cx="9639300" cy="0"/>
        </a:xfrm>
        <a:prstGeom prst="line">
          <a:avLst/>
        </a:prstGeom>
        <a:ln w="19050">
          <a:solidFill>
            <a:srgbClr val="993300"/>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76200</xdr:colOff>
      <xdr:row>15</xdr:row>
      <xdr:rowOff>95250</xdr:rowOff>
    </xdr:from>
    <xdr:to>
      <xdr:col>12</xdr:col>
      <xdr:colOff>142875</xdr:colOff>
      <xdr:row>18</xdr:row>
      <xdr:rowOff>19050</xdr:rowOff>
    </xdr:to>
    <xdr:sp macro="" textlink="">
      <xdr:nvSpPr>
        <xdr:cNvPr id="8" name="TextBox 7"/>
        <xdr:cNvSpPr txBox="1"/>
      </xdr:nvSpPr>
      <xdr:spPr>
        <a:xfrm>
          <a:off x="7553325" y="2914650"/>
          <a:ext cx="1285875" cy="419100"/>
        </a:xfrm>
        <a:prstGeom prst="rect">
          <a:avLst/>
        </a:prstGeom>
        <a:solidFill>
          <a:srgbClr val="FFFFFF"/>
        </a:solidFill>
        <a:ln w="19050" cmpd="sng">
          <a:solidFill>
            <a:srgbClr val="9933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n-US" sz="900" b="1">
              <a:latin typeface="Arial" panose="020B0604020202020204" pitchFamily="34" charset="0"/>
              <a:cs typeface="Arial" panose="020B0604020202020204" pitchFamily="34" charset="0"/>
            </a:rPr>
            <a:t>Barcelona</a:t>
          </a:r>
          <a:r>
            <a:rPr lang="en-US" sz="900" b="1" baseline="0">
              <a:latin typeface="Arial" panose="020B0604020202020204" pitchFamily="34" charset="0"/>
              <a:cs typeface="Arial" panose="020B0604020202020204" pitchFamily="34" charset="0"/>
            </a:rPr>
            <a:t> target</a:t>
          </a:r>
        </a:p>
        <a:p>
          <a:pPr algn="ctr"/>
          <a:r>
            <a:rPr lang="en-US" sz="900" b="1" baseline="0">
              <a:latin typeface="Arial" panose="020B0604020202020204" pitchFamily="34" charset="0"/>
              <a:cs typeface="Arial" panose="020B0604020202020204" pitchFamily="34" charset="0"/>
            </a:rPr>
            <a:t>(at least 33 %)</a:t>
          </a:r>
          <a:endParaRPr lang="en-US" sz="900" b="1">
            <a:latin typeface="Arial" panose="020B0604020202020204" pitchFamily="34" charset="0"/>
            <a:cs typeface="Arial" panose="020B0604020202020204" pitchFamily="34" charset="0"/>
          </a:endParaRP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4</xdr:row>
      <xdr:rowOff>95250</xdr:rowOff>
    </xdr:from>
    <xdr:to>
      <xdr:col>13</xdr:col>
      <xdr:colOff>276225</xdr:colOff>
      <xdr:row>33</xdr:row>
      <xdr:rowOff>38100</xdr:rowOff>
    </xdr:to>
    <xdr:graphicFrame macro="">
      <xdr:nvGraphicFramePr>
        <xdr:cNvPr id="2" name="Chart 1"/>
        <xdr:cNvGraphicFramePr/>
      </xdr:nvGraphicFramePr>
      <xdr:xfrm>
        <a:off x="581025" y="800100"/>
        <a:ext cx="7620000" cy="54387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4</xdr:row>
      <xdr:rowOff>95250</xdr:rowOff>
    </xdr:from>
    <xdr:to>
      <xdr:col>13</xdr:col>
      <xdr:colOff>304800</xdr:colOff>
      <xdr:row>33</xdr:row>
      <xdr:rowOff>133350</xdr:rowOff>
    </xdr:to>
    <xdr:graphicFrame macro="">
      <xdr:nvGraphicFramePr>
        <xdr:cNvPr id="2" name="Chart 1"/>
        <xdr:cNvGraphicFramePr/>
      </xdr:nvGraphicFramePr>
      <xdr:xfrm>
        <a:off x="609600" y="857250"/>
        <a:ext cx="7620000" cy="5562600"/>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209550</xdr:colOff>
      <xdr:row>105</xdr:row>
      <xdr:rowOff>123825</xdr:rowOff>
    </xdr:from>
    <xdr:to>
      <xdr:col>19</xdr:col>
      <xdr:colOff>285750</xdr:colOff>
      <xdr:row>134</xdr:row>
      <xdr:rowOff>123825</xdr:rowOff>
    </xdr:to>
    <xdr:graphicFrame macro="">
      <xdr:nvGraphicFramePr>
        <xdr:cNvPr id="2" name="Chart 3"/>
        <xdr:cNvGraphicFramePr/>
      </xdr:nvGraphicFramePr>
      <xdr:xfrm>
        <a:off x="5086350" y="20126325"/>
        <a:ext cx="6781800" cy="5524500"/>
      </xdr:xfrm>
      <a:graphic>
        <a:graphicData uri="http://schemas.openxmlformats.org/drawingml/2006/chart">
          <c:chart xmlns:c="http://schemas.openxmlformats.org/drawingml/2006/chart" r:id="rId1"/>
        </a:graphicData>
      </a:graphic>
    </xdr:graphicFrame>
    <xdr:clientData/>
  </xdr:twoCellAnchor>
  <xdr:twoCellAnchor>
    <xdr:from>
      <xdr:col>0</xdr:col>
      <xdr:colOff>609600</xdr:colOff>
      <xdr:row>4</xdr:row>
      <xdr:rowOff>123825</xdr:rowOff>
    </xdr:from>
    <xdr:to>
      <xdr:col>12</xdr:col>
      <xdr:colOff>19050</xdr:colOff>
      <xdr:row>33</xdr:row>
      <xdr:rowOff>133350</xdr:rowOff>
    </xdr:to>
    <xdr:graphicFrame macro="">
      <xdr:nvGraphicFramePr>
        <xdr:cNvPr id="3" name="Chart 2"/>
        <xdr:cNvGraphicFramePr/>
      </xdr:nvGraphicFramePr>
      <xdr:xfrm>
        <a:off x="609600" y="885825"/>
        <a:ext cx="6724650" cy="5534025"/>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9525</xdr:rowOff>
    </xdr:from>
    <xdr:to>
      <xdr:col>12</xdr:col>
      <xdr:colOff>57150</xdr:colOff>
      <xdr:row>51</xdr:row>
      <xdr:rowOff>76200</xdr:rowOff>
    </xdr:to>
    <xdr:grpSp>
      <xdr:nvGrpSpPr>
        <xdr:cNvPr id="7" name="Group 6"/>
        <xdr:cNvGrpSpPr/>
      </xdr:nvGrpSpPr>
      <xdr:grpSpPr>
        <a:xfrm>
          <a:off x="609600" y="923925"/>
          <a:ext cx="6762750" cy="8772525"/>
          <a:chOff x="609600" y="809625"/>
          <a:chExt cx="6758940" cy="7072950"/>
        </a:xfrm>
      </xdr:grpSpPr>
      <xdr:graphicFrame macro="">
        <xdr:nvGraphicFramePr>
          <xdr:cNvPr id="2" name="Chart 7"/>
          <xdr:cNvGraphicFramePr/>
        </xdr:nvGraphicFramePr>
        <xdr:xfrm>
          <a:off x="609600" y="3256866"/>
          <a:ext cx="6725145" cy="4625709"/>
        </xdr:xfrm>
        <a:graphic>
          <a:graphicData uri="http://schemas.openxmlformats.org/drawingml/2006/chart">
            <c:chart xmlns:c="http://schemas.openxmlformats.org/drawingml/2006/chart" r:id="rId1"/>
          </a:graphicData>
        </a:graphic>
      </xdr:graphicFrame>
      <xdr:graphicFrame macro="">
        <xdr:nvGraphicFramePr>
          <xdr:cNvPr id="3" name="Chart 8"/>
          <xdr:cNvGraphicFramePr/>
        </xdr:nvGraphicFramePr>
        <xdr:xfrm>
          <a:off x="648464" y="809625"/>
          <a:ext cx="6720076" cy="2371206"/>
        </xdr:xfrm>
        <a:graphic>
          <a:graphicData uri="http://schemas.openxmlformats.org/drawingml/2006/chart">
            <c:chart xmlns:c="http://schemas.openxmlformats.org/drawingml/2006/chart" r:id="rId2"/>
          </a:graphicData>
        </a:graphic>
      </xdr:graphicFrame>
    </xdr:grpSp>
    <xdr:clientData/>
  </xdr:twoCellAnchor>
  <xdr:twoCellAnchor>
    <xdr:from>
      <xdr:col>1</xdr:col>
      <xdr:colOff>0</xdr:colOff>
      <xdr:row>19</xdr:row>
      <xdr:rowOff>66675</xdr:rowOff>
    </xdr:from>
    <xdr:to>
      <xdr:col>1</xdr:col>
      <xdr:colOff>257175</xdr:colOff>
      <xdr:row>20</xdr:row>
      <xdr:rowOff>57150</xdr:rowOff>
    </xdr:to>
    <xdr:cxnSp macro="">
      <xdr:nvCxnSpPr>
        <xdr:cNvPr id="5" name="Straight Connector 4"/>
        <xdr:cNvCxnSpPr/>
      </xdr:nvCxnSpPr>
      <xdr:spPr>
        <a:xfrm flipV="1">
          <a:off x="609600" y="3600450"/>
          <a:ext cx="257175" cy="142875"/>
        </a:xfrm>
        <a:prstGeom prst="line">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20</xdr:row>
      <xdr:rowOff>0</xdr:rowOff>
    </xdr:from>
    <xdr:to>
      <xdr:col>1</xdr:col>
      <xdr:colOff>257175</xdr:colOff>
      <xdr:row>20</xdr:row>
      <xdr:rowOff>114300</xdr:rowOff>
    </xdr:to>
    <xdr:cxnSp macro="">
      <xdr:nvCxnSpPr>
        <xdr:cNvPr id="6" name="Straight Connector 5"/>
        <xdr:cNvCxnSpPr/>
      </xdr:nvCxnSpPr>
      <xdr:spPr>
        <a:xfrm flipV="1">
          <a:off x="609600" y="3695700"/>
          <a:ext cx="257175" cy="114300"/>
        </a:xfrm>
        <a:prstGeom prst="line">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3</xdr:col>
      <xdr:colOff>0</xdr:colOff>
      <xdr:row>7</xdr:row>
      <xdr:rowOff>0</xdr:rowOff>
    </xdr:to>
    <xdr:sp macro="" textlink="">
      <xdr:nvSpPr>
        <xdr:cNvPr id="2" name="Text 1"/>
        <xdr:cNvSpPr txBox="1">
          <a:spLocks noChangeArrowheads="1"/>
        </xdr:cNvSpPr>
      </xdr:nvSpPr>
      <xdr:spPr bwMode="auto">
        <a:xfrm>
          <a:off x="1828800" y="1123950"/>
          <a:ext cx="0" cy="152400"/>
        </a:xfrm>
        <a:prstGeom prst="rect">
          <a:avLst/>
        </a:prstGeom>
        <a:noFill/>
        <a:ln w="1">
          <a:noFill/>
        </a:ln>
      </xdr:spPr>
      <xdr:txBody>
        <a:bodyPr vertOverflow="clip" vert="vert270" wrap="square" lIns="27432" tIns="0" rIns="27432" bIns="22860" anchor="ctr" upright="1"/>
        <a:lstStyle/>
        <a:p>
          <a:pPr algn="l" rtl="0">
            <a:defRPr sz="1000"/>
          </a:pPr>
          <a:r>
            <a:rPr lang="en-US" sz="800" b="0" i="0" strike="noStrike">
              <a:solidFill>
                <a:srgbClr val="000000"/>
              </a:solidFill>
              <a:latin typeface="Helvetica"/>
            </a:rPr>
            <a:t>Average duration of early childhood education in years</a:t>
          </a:r>
        </a:p>
        <a:p>
          <a:pPr algn="l" rtl="0">
            <a:defRPr sz="1000"/>
          </a:pPr>
          <a:r>
            <a:rPr lang="en-US" sz="800" b="0" i="1" strike="noStrike">
              <a:solidFill>
                <a:srgbClr val="000000"/>
              </a:solidFill>
              <a:latin typeface="Helvetica"/>
            </a:rPr>
            <a:t>Durée moyenne de la préscolarité en années</a:t>
          </a:r>
        </a:p>
      </xdr:txBody>
    </xdr:sp>
    <xdr:clientData/>
  </xdr:twoCellAnchor>
  <xdr:twoCellAnchor>
    <xdr:from>
      <xdr:col>2</xdr:col>
      <xdr:colOff>0</xdr:colOff>
      <xdr:row>21</xdr:row>
      <xdr:rowOff>0</xdr:rowOff>
    </xdr:from>
    <xdr:to>
      <xdr:col>2</xdr:col>
      <xdr:colOff>0</xdr:colOff>
      <xdr:row>21</xdr:row>
      <xdr:rowOff>0</xdr:rowOff>
    </xdr:to>
    <xdr:sp macro="" textlink="">
      <xdr:nvSpPr>
        <xdr:cNvPr id="3" name="Text 2"/>
        <xdr:cNvSpPr txBox="1">
          <a:spLocks noChangeArrowheads="1"/>
        </xdr:cNvSpPr>
      </xdr:nvSpPr>
      <xdr:spPr bwMode="auto">
        <a:xfrm>
          <a:off x="1219200" y="3857625"/>
          <a:ext cx="0" cy="0"/>
        </a:xfrm>
        <a:prstGeom prst="rect">
          <a:avLst/>
        </a:prstGeom>
        <a:noFill/>
        <a:ln w="1">
          <a:noFill/>
        </a:ln>
      </xdr:spPr>
      <xdr:txBody>
        <a:bodyPr vertOverflow="clip" vert="vert270" wrap="square" lIns="27432" tIns="0" rIns="27432" bIns="18288" anchor="ctr" upright="1"/>
        <a:lstStyle/>
        <a:p>
          <a:pPr algn="l" rtl="0">
            <a:defRPr sz="1000"/>
          </a:pPr>
          <a:r>
            <a:rPr lang="en-US" sz="800" b="0" i="0" strike="noStrike">
              <a:solidFill>
                <a:srgbClr val="000000"/>
              </a:solidFill>
              <a:latin typeface="Helv"/>
            </a:rPr>
            <a:t>Early childhood education</a:t>
          </a:r>
        </a:p>
        <a:p>
          <a:pPr algn="l" rtl="0">
            <a:defRPr sz="1000"/>
          </a:pPr>
          <a:r>
            <a:rPr lang="en-US" sz="800" b="0" i="1" strike="noStrike">
              <a:solidFill>
                <a:srgbClr val="000000"/>
              </a:solidFill>
              <a:latin typeface="Helv"/>
            </a:rPr>
            <a:t>Préscolaire</a:t>
          </a:r>
        </a:p>
      </xdr:txBody>
    </xdr:sp>
    <xdr:clientData/>
  </xdr:twoCellAnchor>
  <xdr:twoCellAnchor>
    <xdr:from>
      <xdr:col>2</xdr:col>
      <xdr:colOff>0</xdr:colOff>
      <xdr:row>21</xdr:row>
      <xdr:rowOff>0</xdr:rowOff>
    </xdr:from>
    <xdr:to>
      <xdr:col>2</xdr:col>
      <xdr:colOff>0</xdr:colOff>
      <xdr:row>21</xdr:row>
      <xdr:rowOff>0</xdr:rowOff>
    </xdr:to>
    <xdr:sp macro="" textlink="">
      <xdr:nvSpPr>
        <xdr:cNvPr id="4" name="Text 3"/>
        <xdr:cNvSpPr txBox="1">
          <a:spLocks noChangeArrowheads="1"/>
        </xdr:cNvSpPr>
      </xdr:nvSpPr>
      <xdr:spPr bwMode="auto">
        <a:xfrm>
          <a:off x="1219200" y="3857625"/>
          <a:ext cx="0" cy="0"/>
        </a:xfrm>
        <a:prstGeom prst="rect">
          <a:avLst/>
        </a:prstGeom>
        <a:noFill/>
        <a:ln w="1">
          <a:noFill/>
        </a:ln>
      </xdr:spPr>
      <xdr:txBody>
        <a:bodyPr vertOverflow="clip" vert="vert270" wrap="square" lIns="27432" tIns="0" rIns="27432" bIns="18288" anchor="ctr" upright="1"/>
        <a:lstStyle/>
        <a:p>
          <a:pPr algn="l" rtl="0">
            <a:defRPr sz="1000"/>
          </a:pPr>
          <a:r>
            <a:rPr lang="en-US" sz="800" b="0" i="0" strike="noStrike">
              <a:solidFill>
                <a:srgbClr val="000000"/>
              </a:solidFill>
              <a:latin typeface="Helv"/>
            </a:rPr>
            <a:t>Early childhood education and primary</a:t>
          </a:r>
        </a:p>
        <a:p>
          <a:pPr algn="l" rtl="0">
            <a:defRPr sz="1000"/>
          </a:pPr>
          <a:r>
            <a:rPr lang="en-US" sz="800" b="0" i="1" strike="noStrike">
              <a:solidFill>
                <a:srgbClr val="000000"/>
              </a:solidFill>
              <a:latin typeface="Helv"/>
            </a:rPr>
            <a:t>Préscolaire et primaire</a:t>
          </a:r>
        </a:p>
      </xdr:txBody>
    </xdr:sp>
    <xdr:clientData/>
  </xdr:twoCellAnchor>
  <xdr:twoCellAnchor>
    <xdr:from>
      <xdr:col>2</xdr:col>
      <xdr:colOff>0</xdr:colOff>
      <xdr:row>21</xdr:row>
      <xdr:rowOff>0</xdr:rowOff>
    </xdr:from>
    <xdr:to>
      <xdr:col>2</xdr:col>
      <xdr:colOff>0</xdr:colOff>
      <xdr:row>21</xdr:row>
      <xdr:rowOff>0</xdr:rowOff>
    </xdr:to>
    <xdr:sp macro="" textlink="">
      <xdr:nvSpPr>
        <xdr:cNvPr id="5" name="Text 4"/>
        <xdr:cNvSpPr txBox="1">
          <a:spLocks noChangeArrowheads="1"/>
        </xdr:cNvSpPr>
      </xdr:nvSpPr>
      <xdr:spPr bwMode="auto">
        <a:xfrm>
          <a:off x="1219200" y="3857625"/>
          <a:ext cx="0" cy="0"/>
        </a:xfrm>
        <a:prstGeom prst="rect">
          <a:avLst/>
        </a:prstGeom>
        <a:noFill/>
        <a:ln w="1">
          <a:noFill/>
        </a:ln>
      </xdr:spPr>
      <xdr:txBody>
        <a:bodyPr vertOverflow="clip" vert="vert270" wrap="square" lIns="27432" tIns="0" rIns="27432" bIns="18288" anchor="ctr" upright="1"/>
        <a:lstStyle/>
        <a:p>
          <a:pPr algn="l" rtl="0">
            <a:defRPr sz="1000"/>
          </a:pPr>
          <a:r>
            <a:rPr lang="en-US" sz="800" b="0" i="0" strike="noStrike">
              <a:solidFill>
                <a:srgbClr val="000000"/>
              </a:solidFill>
              <a:latin typeface="Helv"/>
            </a:rPr>
            <a:t>Primary</a:t>
          </a:r>
        </a:p>
        <a:p>
          <a:pPr algn="l" rtl="0">
            <a:defRPr sz="1000"/>
          </a:pPr>
          <a:r>
            <a:rPr lang="en-US" sz="800" b="0" i="1" strike="noStrike">
              <a:solidFill>
                <a:srgbClr val="000000"/>
              </a:solidFill>
              <a:latin typeface="Helv"/>
            </a:rPr>
            <a:t>Primaire</a:t>
          </a:r>
        </a:p>
      </xdr:txBody>
    </xdr:sp>
    <xdr:clientData/>
  </xdr:twoCellAnchor>
  <xdr:twoCellAnchor>
    <xdr:from>
      <xdr:col>2</xdr:col>
      <xdr:colOff>0</xdr:colOff>
      <xdr:row>21</xdr:row>
      <xdr:rowOff>0</xdr:rowOff>
    </xdr:from>
    <xdr:to>
      <xdr:col>2</xdr:col>
      <xdr:colOff>0</xdr:colOff>
      <xdr:row>21</xdr:row>
      <xdr:rowOff>0</xdr:rowOff>
    </xdr:to>
    <xdr:sp macro="" textlink="">
      <xdr:nvSpPr>
        <xdr:cNvPr id="6" name="Text 5"/>
        <xdr:cNvSpPr txBox="1">
          <a:spLocks noChangeArrowheads="1"/>
        </xdr:cNvSpPr>
      </xdr:nvSpPr>
      <xdr:spPr bwMode="auto">
        <a:xfrm>
          <a:off x="1219200" y="3857625"/>
          <a:ext cx="0" cy="0"/>
        </a:xfrm>
        <a:prstGeom prst="rect">
          <a:avLst/>
        </a:prstGeom>
        <a:noFill/>
        <a:ln w="1">
          <a:noFill/>
        </a:ln>
      </xdr:spPr>
      <xdr:txBody>
        <a:bodyPr vertOverflow="clip" vert="vert270" wrap="square" lIns="27432" tIns="0" rIns="27432" bIns="18288" anchor="ctr" upright="1"/>
        <a:lstStyle/>
        <a:p>
          <a:pPr algn="l" rtl="0">
            <a:defRPr sz="1000"/>
          </a:pPr>
          <a:r>
            <a:rPr lang="en-US" sz="800" b="0" i="0" strike="noStrike">
              <a:solidFill>
                <a:srgbClr val="000000"/>
              </a:solidFill>
              <a:latin typeface="Helv"/>
            </a:rPr>
            <a:t>Early childhood education</a:t>
          </a:r>
        </a:p>
        <a:p>
          <a:pPr algn="l" rtl="0">
            <a:defRPr sz="1000"/>
          </a:pPr>
          <a:r>
            <a:rPr lang="en-US" sz="800" b="0" i="1" strike="noStrike">
              <a:solidFill>
                <a:srgbClr val="000000"/>
              </a:solidFill>
              <a:latin typeface="Helv"/>
            </a:rPr>
            <a:t>Préscolaire</a:t>
          </a:r>
        </a:p>
      </xdr:txBody>
    </xdr:sp>
    <xdr:clientData/>
  </xdr:twoCellAnchor>
  <xdr:twoCellAnchor>
    <xdr:from>
      <xdr:col>2</xdr:col>
      <xdr:colOff>0</xdr:colOff>
      <xdr:row>21</xdr:row>
      <xdr:rowOff>0</xdr:rowOff>
    </xdr:from>
    <xdr:to>
      <xdr:col>2</xdr:col>
      <xdr:colOff>0</xdr:colOff>
      <xdr:row>21</xdr:row>
      <xdr:rowOff>0</xdr:rowOff>
    </xdr:to>
    <xdr:sp macro="" textlink="">
      <xdr:nvSpPr>
        <xdr:cNvPr id="7" name="Text 6"/>
        <xdr:cNvSpPr txBox="1">
          <a:spLocks noChangeArrowheads="1"/>
        </xdr:cNvSpPr>
      </xdr:nvSpPr>
      <xdr:spPr bwMode="auto">
        <a:xfrm>
          <a:off x="1219200" y="3857625"/>
          <a:ext cx="0" cy="0"/>
        </a:xfrm>
        <a:prstGeom prst="rect">
          <a:avLst/>
        </a:prstGeom>
        <a:noFill/>
        <a:ln w="1">
          <a:noFill/>
        </a:ln>
      </xdr:spPr>
      <xdr:txBody>
        <a:bodyPr vertOverflow="clip" vert="vert270" wrap="square" lIns="27432" tIns="0" rIns="27432" bIns="18288" anchor="ctr" upright="1"/>
        <a:lstStyle/>
        <a:p>
          <a:pPr algn="l" rtl="0">
            <a:defRPr sz="1000"/>
          </a:pPr>
          <a:r>
            <a:rPr lang="en-US" sz="800" b="0" i="0" strike="noStrike">
              <a:solidFill>
                <a:srgbClr val="000000"/>
              </a:solidFill>
              <a:latin typeface="Helv"/>
            </a:rPr>
            <a:t>Early childhood education</a:t>
          </a:r>
        </a:p>
        <a:p>
          <a:pPr algn="l" rtl="0">
            <a:defRPr sz="1000"/>
          </a:pPr>
          <a:r>
            <a:rPr lang="en-US" sz="800" b="0" i="1" strike="noStrike">
              <a:solidFill>
                <a:srgbClr val="000000"/>
              </a:solidFill>
              <a:latin typeface="Helv"/>
            </a:rPr>
            <a:t>Préscolaire</a:t>
          </a:r>
        </a:p>
      </xdr:txBody>
    </xdr:sp>
    <xdr:clientData/>
  </xdr:twoCellAnchor>
  <xdr:twoCellAnchor>
    <xdr:from>
      <xdr:col>2</xdr:col>
      <xdr:colOff>0</xdr:colOff>
      <xdr:row>21</xdr:row>
      <xdr:rowOff>0</xdr:rowOff>
    </xdr:from>
    <xdr:to>
      <xdr:col>2</xdr:col>
      <xdr:colOff>0</xdr:colOff>
      <xdr:row>21</xdr:row>
      <xdr:rowOff>0</xdr:rowOff>
    </xdr:to>
    <xdr:sp macro="" textlink="">
      <xdr:nvSpPr>
        <xdr:cNvPr id="8" name="Text 7"/>
        <xdr:cNvSpPr txBox="1">
          <a:spLocks noChangeArrowheads="1"/>
        </xdr:cNvSpPr>
      </xdr:nvSpPr>
      <xdr:spPr bwMode="auto">
        <a:xfrm>
          <a:off x="1219200" y="3857625"/>
          <a:ext cx="0" cy="0"/>
        </a:xfrm>
        <a:prstGeom prst="rect">
          <a:avLst/>
        </a:prstGeom>
        <a:noFill/>
        <a:ln w="1">
          <a:noFill/>
        </a:ln>
      </xdr:spPr>
      <xdr:txBody>
        <a:bodyPr vertOverflow="clip" vert="vert270" wrap="square" lIns="27432" tIns="0" rIns="27432" bIns="18288" anchor="ctr" upright="1"/>
        <a:lstStyle/>
        <a:p>
          <a:pPr algn="l" rtl="0">
            <a:defRPr sz="1000"/>
          </a:pPr>
          <a:r>
            <a:rPr lang="en-US" sz="800" b="0" i="0" strike="noStrike">
              <a:solidFill>
                <a:srgbClr val="000000"/>
              </a:solidFill>
              <a:latin typeface="Helv"/>
            </a:rPr>
            <a:t>Early childhood education</a:t>
          </a:r>
        </a:p>
        <a:p>
          <a:pPr algn="l" rtl="0">
            <a:defRPr sz="1000"/>
          </a:pPr>
          <a:r>
            <a:rPr lang="en-US" sz="800" b="0" i="1" strike="noStrike">
              <a:solidFill>
                <a:srgbClr val="000000"/>
              </a:solidFill>
              <a:latin typeface="Helv"/>
            </a:rPr>
            <a:t>Préscolaire</a:t>
          </a:r>
        </a:p>
      </xdr:txBody>
    </xdr:sp>
    <xdr:clientData/>
  </xdr:twoCellAnchor>
  <xdr:twoCellAnchor>
    <xdr:from>
      <xdr:col>2</xdr:col>
      <xdr:colOff>0</xdr:colOff>
      <xdr:row>21</xdr:row>
      <xdr:rowOff>0</xdr:rowOff>
    </xdr:from>
    <xdr:to>
      <xdr:col>2</xdr:col>
      <xdr:colOff>0</xdr:colOff>
      <xdr:row>21</xdr:row>
      <xdr:rowOff>0</xdr:rowOff>
    </xdr:to>
    <xdr:sp macro="" textlink="">
      <xdr:nvSpPr>
        <xdr:cNvPr id="9" name="Text 8"/>
        <xdr:cNvSpPr txBox="1">
          <a:spLocks noChangeArrowheads="1"/>
        </xdr:cNvSpPr>
      </xdr:nvSpPr>
      <xdr:spPr bwMode="auto">
        <a:xfrm>
          <a:off x="1219200" y="3857625"/>
          <a:ext cx="0" cy="0"/>
        </a:xfrm>
        <a:prstGeom prst="rect">
          <a:avLst/>
        </a:prstGeom>
        <a:noFill/>
        <a:ln w="1">
          <a:noFill/>
        </a:ln>
      </xdr:spPr>
      <xdr:txBody>
        <a:bodyPr vertOverflow="clip" vert="vert270" wrap="square" lIns="27432" tIns="0" rIns="27432" bIns="18288" anchor="ctr" upright="1"/>
        <a:lstStyle/>
        <a:p>
          <a:pPr algn="l" rtl="0">
            <a:defRPr sz="1000"/>
          </a:pPr>
          <a:r>
            <a:rPr lang="en-US" sz="800" b="0" i="0" strike="noStrike">
              <a:solidFill>
                <a:srgbClr val="000000"/>
              </a:solidFill>
              <a:latin typeface="Helv"/>
            </a:rPr>
            <a:t>Primary</a:t>
          </a:r>
        </a:p>
        <a:p>
          <a:pPr algn="l" rtl="0">
            <a:defRPr sz="1000"/>
          </a:pPr>
          <a:r>
            <a:rPr lang="en-US" sz="800" b="0" i="1" strike="noStrike">
              <a:solidFill>
                <a:srgbClr val="000000"/>
              </a:solidFill>
              <a:latin typeface="Helv"/>
            </a:rPr>
            <a:t>Primaire</a:t>
          </a:r>
        </a:p>
      </xdr:txBody>
    </xdr:sp>
    <xdr:clientData/>
  </xdr:twoCellAnchor>
  <xdr:twoCellAnchor>
    <xdr:from>
      <xdr:col>2</xdr:col>
      <xdr:colOff>0</xdr:colOff>
      <xdr:row>21</xdr:row>
      <xdr:rowOff>0</xdr:rowOff>
    </xdr:from>
    <xdr:to>
      <xdr:col>2</xdr:col>
      <xdr:colOff>0</xdr:colOff>
      <xdr:row>21</xdr:row>
      <xdr:rowOff>0</xdr:rowOff>
    </xdr:to>
    <xdr:sp macro="" textlink="">
      <xdr:nvSpPr>
        <xdr:cNvPr id="10" name="Text 9"/>
        <xdr:cNvSpPr txBox="1">
          <a:spLocks noChangeArrowheads="1"/>
        </xdr:cNvSpPr>
      </xdr:nvSpPr>
      <xdr:spPr bwMode="auto">
        <a:xfrm>
          <a:off x="1219200" y="3857625"/>
          <a:ext cx="0" cy="0"/>
        </a:xfrm>
        <a:prstGeom prst="rect">
          <a:avLst/>
        </a:prstGeom>
        <a:noFill/>
        <a:ln w="1">
          <a:noFill/>
        </a:ln>
      </xdr:spPr>
      <xdr:txBody>
        <a:bodyPr vertOverflow="clip" vert="vert270" wrap="square" lIns="27432" tIns="0" rIns="27432" bIns="18288" anchor="ctr" upright="1"/>
        <a:lstStyle/>
        <a:p>
          <a:pPr algn="l" rtl="0">
            <a:defRPr sz="1000"/>
          </a:pPr>
          <a:r>
            <a:rPr lang="en-US" sz="800" b="0" i="0" strike="noStrike">
              <a:solidFill>
                <a:srgbClr val="000000"/>
              </a:solidFill>
              <a:latin typeface="Helv"/>
            </a:rPr>
            <a:t>Primary</a:t>
          </a:r>
        </a:p>
        <a:p>
          <a:pPr algn="l" rtl="0">
            <a:defRPr sz="1000"/>
          </a:pPr>
          <a:r>
            <a:rPr lang="en-US" sz="800" b="0" i="1" strike="noStrike">
              <a:solidFill>
                <a:srgbClr val="000000"/>
              </a:solidFill>
              <a:latin typeface="Helv"/>
            </a:rPr>
            <a:t>Primaire</a:t>
          </a:r>
        </a:p>
      </xdr:txBody>
    </xdr:sp>
    <xdr:clientData/>
  </xdr:twoCellAnchor>
  <xdr:twoCellAnchor>
    <xdr:from>
      <xdr:col>2</xdr:col>
      <xdr:colOff>0</xdr:colOff>
      <xdr:row>21</xdr:row>
      <xdr:rowOff>0</xdr:rowOff>
    </xdr:from>
    <xdr:to>
      <xdr:col>2</xdr:col>
      <xdr:colOff>0</xdr:colOff>
      <xdr:row>21</xdr:row>
      <xdr:rowOff>0</xdr:rowOff>
    </xdr:to>
    <xdr:sp macro="" textlink="">
      <xdr:nvSpPr>
        <xdr:cNvPr id="11" name="Text 10"/>
        <xdr:cNvSpPr txBox="1">
          <a:spLocks noChangeArrowheads="1"/>
        </xdr:cNvSpPr>
      </xdr:nvSpPr>
      <xdr:spPr bwMode="auto">
        <a:xfrm>
          <a:off x="1219200" y="3857625"/>
          <a:ext cx="0" cy="0"/>
        </a:xfrm>
        <a:prstGeom prst="rect">
          <a:avLst/>
        </a:prstGeom>
        <a:noFill/>
        <a:ln w="1">
          <a:noFill/>
        </a:ln>
      </xdr:spPr>
      <xdr:txBody>
        <a:bodyPr vertOverflow="clip" vert="vert270" wrap="square" lIns="27432" tIns="0" rIns="27432" bIns="18288" anchor="ctr" upright="1"/>
        <a:lstStyle/>
        <a:p>
          <a:pPr algn="l" rtl="0">
            <a:defRPr sz="1000"/>
          </a:pPr>
          <a:r>
            <a:rPr lang="en-US" sz="800" b="0" i="0" strike="noStrike">
              <a:solidFill>
                <a:srgbClr val="000000"/>
              </a:solidFill>
              <a:latin typeface="Helv"/>
            </a:rPr>
            <a:t>Primary</a:t>
          </a:r>
        </a:p>
        <a:p>
          <a:pPr algn="l" rtl="0">
            <a:defRPr sz="1000"/>
          </a:pPr>
          <a:r>
            <a:rPr lang="en-US" sz="800" b="0" i="1" strike="noStrike">
              <a:solidFill>
                <a:srgbClr val="000000"/>
              </a:solidFill>
              <a:latin typeface="Helv"/>
            </a:rPr>
            <a:t>Primaire</a:t>
          </a:r>
        </a:p>
      </xdr:txBody>
    </xdr:sp>
    <xdr:clientData/>
  </xdr:twoCellAnchor>
  <xdr:twoCellAnchor>
    <xdr:from>
      <xdr:col>2</xdr:col>
      <xdr:colOff>0</xdr:colOff>
      <xdr:row>21</xdr:row>
      <xdr:rowOff>0</xdr:rowOff>
    </xdr:from>
    <xdr:to>
      <xdr:col>2</xdr:col>
      <xdr:colOff>0</xdr:colOff>
      <xdr:row>21</xdr:row>
      <xdr:rowOff>0</xdr:rowOff>
    </xdr:to>
    <xdr:sp macro="" textlink="">
      <xdr:nvSpPr>
        <xdr:cNvPr id="12" name="Text 11"/>
        <xdr:cNvSpPr txBox="1">
          <a:spLocks noChangeArrowheads="1"/>
        </xdr:cNvSpPr>
      </xdr:nvSpPr>
      <xdr:spPr bwMode="auto">
        <a:xfrm>
          <a:off x="1219200" y="3857625"/>
          <a:ext cx="0" cy="0"/>
        </a:xfrm>
        <a:prstGeom prst="rect">
          <a:avLst/>
        </a:prstGeom>
        <a:noFill/>
        <a:ln w="1">
          <a:noFill/>
        </a:ln>
      </xdr:spPr>
      <xdr:txBody>
        <a:bodyPr vertOverflow="clip" vert="vert270" wrap="square" lIns="27432" tIns="0" rIns="27432" bIns="18288" anchor="ctr" upright="1"/>
        <a:lstStyle/>
        <a:p>
          <a:pPr algn="l" rtl="0">
            <a:defRPr sz="1000"/>
          </a:pPr>
          <a:r>
            <a:rPr lang="en-US" sz="800" b="0" i="0" strike="noStrike">
              <a:solidFill>
                <a:srgbClr val="000000"/>
              </a:solidFill>
              <a:latin typeface="Helv"/>
            </a:rPr>
            <a:t>Early childhood education and primary</a:t>
          </a:r>
        </a:p>
        <a:p>
          <a:pPr algn="l" rtl="0">
            <a:defRPr sz="1000"/>
          </a:pPr>
          <a:r>
            <a:rPr lang="en-US" sz="800" b="0" i="1" strike="noStrike">
              <a:solidFill>
                <a:srgbClr val="000000"/>
              </a:solidFill>
              <a:latin typeface="Helv"/>
            </a:rPr>
            <a:t>Préscolaire et primaire</a:t>
          </a:r>
        </a:p>
      </xdr:txBody>
    </xdr:sp>
    <xdr:clientData/>
  </xdr:twoCellAnchor>
  <xdr:twoCellAnchor>
    <xdr:from>
      <xdr:col>2</xdr:col>
      <xdr:colOff>0</xdr:colOff>
      <xdr:row>21</xdr:row>
      <xdr:rowOff>0</xdr:rowOff>
    </xdr:from>
    <xdr:to>
      <xdr:col>2</xdr:col>
      <xdr:colOff>0</xdr:colOff>
      <xdr:row>21</xdr:row>
      <xdr:rowOff>0</xdr:rowOff>
    </xdr:to>
    <xdr:sp macro="" textlink="">
      <xdr:nvSpPr>
        <xdr:cNvPr id="13" name="Text 12"/>
        <xdr:cNvSpPr txBox="1">
          <a:spLocks noChangeArrowheads="1"/>
        </xdr:cNvSpPr>
      </xdr:nvSpPr>
      <xdr:spPr bwMode="auto">
        <a:xfrm>
          <a:off x="1219200" y="3857625"/>
          <a:ext cx="0" cy="0"/>
        </a:xfrm>
        <a:prstGeom prst="rect">
          <a:avLst/>
        </a:prstGeom>
        <a:noFill/>
        <a:ln w="1">
          <a:noFill/>
        </a:ln>
      </xdr:spPr>
      <xdr:txBody>
        <a:bodyPr vertOverflow="clip" vert="vert270" wrap="square" lIns="27432" tIns="0" rIns="27432" bIns="18288" anchor="ctr" upright="1"/>
        <a:lstStyle/>
        <a:p>
          <a:pPr algn="l" rtl="0">
            <a:defRPr sz="1000"/>
          </a:pPr>
          <a:r>
            <a:rPr lang="en-US" sz="800" b="0" i="0" strike="noStrike">
              <a:solidFill>
                <a:srgbClr val="000000"/>
              </a:solidFill>
              <a:latin typeface="Helv"/>
            </a:rPr>
            <a:t>Early childhood education and primary</a:t>
          </a:r>
        </a:p>
        <a:p>
          <a:pPr algn="l" rtl="0">
            <a:defRPr sz="1000"/>
          </a:pPr>
          <a:r>
            <a:rPr lang="en-US" sz="800" b="0" i="1" strike="noStrike">
              <a:solidFill>
                <a:srgbClr val="000000"/>
              </a:solidFill>
              <a:latin typeface="Helv"/>
            </a:rPr>
            <a:t>Préscolaire et primaire</a:t>
          </a:r>
        </a:p>
      </xdr:txBody>
    </xdr:sp>
    <xdr:clientData/>
  </xdr:twoCellAnchor>
  <xdr:twoCellAnchor>
    <xdr:from>
      <xdr:col>6</xdr:col>
      <xdr:colOff>0</xdr:colOff>
      <xdr:row>35</xdr:row>
      <xdr:rowOff>9525</xdr:rowOff>
    </xdr:from>
    <xdr:to>
      <xdr:col>6</xdr:col>
      <xdr:colOff>0</xdr:colOff>
      <xdr:row>36</xdr:row>
      <xdr:rowOff>0</xdr:rowOff>
    </xdr:to>
    <xdr:sp macro="" textlink="">
      <xdr:nvSpPr>
        <xdr:cNvPr id="14" name="Text 14"/>
        <xdr:cNvSpPr txBox="1">
          <a:spLocks noChangeArrowheads="1"/>
        </xdr:cNvSpPr>
      </xdr:nvSpPr>
      <xdr:spPr bwMode="auto">
        <a:xfrm>
          <a:off x="3657600" y="6610350"/>
          <a:ext cx="0" cy="142875"/>
        </a:xfrm>
        <a:prstGeom prst="rect">
          <a:avLst/>
        </a:prstGeom>
        <a:noFill/>
        <a:ln w="1">
          <a:noFill/>
        </a:ln>
      </xdr:spPr>
      <xdr:txBody>
        <a:bodyPr vertOverflow="clip" vert="vert270" wrap="square" lIns="27432" tIns="0" rIns="27432" bIns="22860" anchor="ctr" upright="1"/>
        <a:lstStyle/>
        <a:p>
          <a:pPr algn="l" rtl="0">
            <a:defRPr sz="1000"/>
          </a:pPr>
          <a:r>
            <a:rPr lang="en-US" sz="800" b="0" i="0" strike="noStrike">
              <a:solidFill>
                <a:srgbClr val="000000"/>
              </a:solidFill>
              <a:latin typeface="Helvetica"/>
            </a:rPr>
            <a:t>University</a:t>
          </a:r>
        </a:p>
        <a:p>
          <a:pPr algn="l" rtl="0">
            <a:defRPr sz="1000"/>
          </a:pPr>
          <a:endParaRPr lang="en-US" sz="800" b="0" i="0" strike="noStrike">
            <a:solidFill>
              <a:srgbClr val="000000"/>
            </a:solidFill>
            <a:latin typeface="Helvetica"/>
          </a:endParaRPr>
        </a:p>
      </xdr:txBody>
    </xdr:sp>
    <xdr:clientData/>
  </xdr:twoCellAnchor>
  <xdr:twoCellAnchor>
    <xdr:from>
      <xdr:col>6</xdr:col>
      <xdr:colOff>0</xdr:colOff>
      <xdr:row>35</xdr:row>
      <xdr:rowOff>9525</xdr:rowOff>
    </xdr:from>
    <xdr:to>
      <xdr:col>6</xdr:col>
      <xdr:colOff>0</xdr:colOff>
      <xdr:row>36</xdr:row>
      <xdr:rowOff>0</xdr:rowOff>
    </xdr:to>
    <xdr:sp macro="" textlink="">
      <xdr:nvSpPr>
        <xdr:cNvPr id="15" name="Text 15"/>
        <xdr:cNvSpPr txBox="1">
          <a:spLocks noChangeArrowheads="1"/>
        </xdr:cNvSpPr>
      </xdr:nvSpPr>
      <xdr:spPr bwMode="auto">
        <a:xfrm>
          <a:off x="3657600" y="6610350"/>
          <a:ext cx="0" cy="142875"/>
        </a:xfrm>
        <a:prstGeom prst="rect">
          <a:avLst/>
        </a:prstGeom>
        <a:noFill/>
        <a:ln w="1">
          <a:noFill/>
        </a:ln>
      </xdr:spPr>
      <xdr:txBody>
        <a:bodyPr vertOverflow="clip" vert="vert270" wrap="square" lIns="27432" tIns="0" rIns="27432" bIns="22860" anchor="ctr" upright="1"/>
        <a:lstStyle/>
        <a:p>
          <a:pPr algn="l" rtl="0">
            <a:defRPr sz="1000"/>
          </a:pPr>
          <a:r>
            <a:rPr lang="en-US" sz="800" b="0" i="0" strike="noStrike">
              <a:solidFill>
                <a:srgbClr val="000000"/>
              </a:solidFill>
              <a:latin typeface="Helvetica"/>
            </a:rPr>
            <a:t>University</a:t>
          </a:r>
        </a:p>
        <a:p>
          <a:pPr algn="l" rtl="0">
            <a:defRPr sz="1000"/>
          </a:pPr>
          <a:endParaRPr lang="en-US" sz="800" b="0" i="0" strike="noStrike">
            <a:solidFill>
              <a:srgbClr val="000000"/>
            </a:solidFill>
            <a:latin typeface="Helvetica"/>
          </a:endParaRPr>
        </a:p>
      </xdr:txBody>
    </xdr:sp>
    <xdr:clientData/>
  </xdr:twoCellAnchor>
  <xdr:twoCellAnchor>
    <xdr:from>
      <xdr:col>2</xdr:col>
      <xdr:colOff>0</xdr:colOff>
      <xdr:row>6</xdr:row>
      <xdr:rowOff>9525</xdr:rowOff>
    </xdr:from>
    <xdr:to>
      <xdr:col>2</xdr:col>
      <xdr:colOff>0</xdr:colOff>
      <xdr:row>6</xdr:row>
      <xdr:rowOff>152400</xdr:rowOff>
    </xdr:to>
    <xdr:sp macro="" textlink="">
      <xdr:nvSpPr>
        <xdr:cNvPr id="16" name="Text 16"/>
        <xdr:cNvSpPr txBox="1">
          <a:spLocks noChangeArrowheads="1"/>
        </xdr:cNvSpPr>
      </xdr:nvSpPr>
      <xdr:spPr bwMode="auto">
        <a:xfrm>
          <a:off x="1219200" y="1133475"/>
          <a:ext cx="0" cy="142875"/>
        </a:xfrm>
        <a:prstGeom prst="rect">
          <a:avLst/>
        </a:prstGeom>
        <a:noFill/>
        <a:ln w="1">
          <a:noFill/>
        </a:ln>
      </xdr:spPr>
      <xdr:txBody>
        <a:bodyPr vertOverflow="clip" vert="vert270" wrap="square" lIns="27432" tIns="0" rIns="27432" bIns="22860" anchor="ctr" upright="1"/>
        <a:lstStyle/>
        <a:p>
          <a:pPr algn="l" rtl="0">
            <a:defRPr sz="1000"/>
          </a:pPr>
          <a:r>
            <a:rPr lang="en-US" sz="800" b="0" i="0" strike="noStrike">
              <a:solidFill>
                <a:srgbClr val="000000"/>
              </a:solidFill>
              <a:latin typeface="Helvetica"/>
            </a:rPr>
            <a:t>M + W</a:t>
          </a:r>
        </a:p>
        <a:p>
          <a:pPr algn="l" rtl="0">
            <a:defRPr sz="1000"/>
          </a:pPr>
          <a:r>
            <a:rPr lang="en-US" sz="800" b="0" i="1" strike="noStrike">
              <a:solidFill>
                <a:srgbClr val="000000"/>
              </a:solidFill>
              <a:latin typeface="Helvetica"/>
            </a:rPr>
            <a:t>H + F</a:t>
          </a:r>
        </a:p>
      </xdr:txBody>
    </xdr:sp>
    <xdr:clientData/>
  </xdr:twoCellAnchor>
  <xdr:twoCellAnchor>
    <xdr:from>
      <xdr:col>2</xdr:col>
      <xdr:colOff>0</xdr:colOff>
      <xdr:row>6</xdr:row>
      <xdr:rowOff>9525</xdr:rowOff>
    </xdr:from>
    <xdr:to>
      <xdr:col>2</xdr:col>
      <xdr:colOff>0</xdr:colOff>
      <xdr:row>6</xdr:row>
      <xdr:rowOff>152400</xdr:rowOff>
    </xdr:to>
    <xdr:sp macro="" textlink="">
      <xdr:nvSpPr>
        <xdr:cNvPr id="17" name="Text 17"/>
        <xdr:cNvSpPr txBox="1">
          <a:spLocks noChangeArrowheads="1"/>
        </xdr:cNvSpPr>
      </xdr:nvSpPr>
      <xdr:spPr bwMode="auto">
        <a:xfrm>
          <a:off x="1219200" y="1133475"/>
          <a:ext cx="0" cy="142875"/>
        </a:xfrm>
        <a:prstGeom prst="rect">
          <a:avLst/>
        </a:prstGeom>
        <a:noFill/>
        <a:ln w="1">
          <a:noFill/>
        </a:ln>
      </xdr:spPr>
      <xdr:txBody>
        <a:bodyPr vertOverflow="clip" vert="vert270" wrap="square" lIns="27432" tIns="0" rIns="27432" bIns="22860" anchor="ctr" upright="1"/>
        <a:lstStyle/>
        <a:p>
          <a:pPr algn="l" rtl="0">
            <a:defRPr sz="1000"/>
          </a:pPr>
          <a:r>
            <a:rPr lang="en-US" sz="800" b="0" i="0" strike="noStrike">
              <a:solidFill>
                <a:srgbClr val="000000"/>
              </a:solidFill>
              <a:latin typeface="Helvetica"/>
            </a:rPr>
            <a:t>Men</a:t>
          </a:r>
        </a:p>
        <a:p>
          <a:pPr algn="l" rtl="0">
            <a:defRPr sz="1000"/>
          </a:pPr>
          <a:r>
            <a:rPr lang="en-US" sz="800" b="0" i="1" strike="noStrike">
              <a:solidFill>
                <a:srgbClr val="000000"/>
              </a:solidFill>
              <a:latin typeface="Helvetica"/>
            </a:rPr>
            <a:t>Hommes</a:t>
          </a:r>
        </a:p>
      </xdr:txBody>
    </xdr:sp>
    <xdr:clientData/>
  </xdr:twoCellAnchor>
  <xdr:twoCellAnchor>
    <xdr:from>
      <xdr:col>2</xdr:col>
      <xdr:colOff>0</xdr:colOff>
      <xdr:row>6</xdr:row>
      <xdr:rowOff>9525</xdr:rowOff>
    </xdr:from>
    <xdr:to>
      <xdr:col>2</xdr:col>
      <xdr:colOff>0</xdr:colOff>
      <xdr:row>6</xdr:row>
      <xdr:rowOff>152400</xdr:rowOff>
    </xdr:to>
    <xdr:sp macro="" textlink="">
      <xdr:nvSpPr>
        <xdr:cNvPr id="18" name="Text 18"/>
        <xdr:cNvSpPr txBox="1">
          <a:spLocks noChangeArrowheads="1"/>
        </xdr:cNvSpPr>
      </xdr:nvSpPr>
      <xdr:spPr bwMode="auto">
        <a:xfrm>
          <a:off x="1219200" y="1133475"/>
          <a:ext cx="0" cy="142875"/>
        </a:xfrm>
        <a:prstGeom prst="rect">
          <a:avLst/>
        </a:prstGeom>
        <a:noFill/>
        <a:ln w="1">
          <a:noFill/>
        </a:ln>
      </xdr:spPr>
      <xdr:txBody>
        <a:bodyPr vertOverflow="clip" vert="vert270" wrap="square" lIns="27432" tIns="0" rIns="27432" bIns="22860" anchor="ctr" upright="1"/>
        <a:lstStyle/>
        <a:p>
          <a:pPr algn="l" rtl="0">
            <a:defRPr sz="1000"/>
          </a:pPr>
          <a:r>
            <a:rPr lang="en-US" sz="800" b="0" i="0" strike="noStrike">
              <a:solidFill>
                <a:srgbClr val="000000"/>
              </a:solidFill>
              <a:latin typeface="Helvetica"/>
            </a:rPr>
            <a:t>Women</a:t>
          </a:r>
        </a:p>
        <a:p>
          <a:pPr algn="l" rtl="0">
            <a:defRPr sz="1000"/>
          </a:pPr>
          <a:r>
            <a:rPr lang="en-US" sz="800" b="0" i="1" strike="noStrike">
              <a:solidFill>
                <a:srgbClr val="000000"/>
              </a:solidFill>
              <a:latin typeface="Helvetica"/>
            </a:rPr>
            <a:t>Femmes</a:t>
          </a:r>
        </a:p>
      </xdr:txBody>
    </xdr:sp>
    <xdr:clientData/>
  </xdr:twoCellAnchor>
  <xdr:twoCellAnchor>
    <xdr:from>
      <xdr:col>7</xdr:col>
      <xdr:colOff>0</xdr:colOff>
      <xdr:row>35</xdr:row>
      <xdr:rowOff>9525</xdr:rowOff>
    </xdr:from>
    <xdr:to>
      <xdr:col>7</xdr:col>
      <xdr:colOff>0</xdr:colOff>
      <xdr:row>36</xdr:row>
      <xdr:rowOff>0</xdr:rowOff>
    </xdr:to>
    <xdr:sp macro="" textlink="">
      <xdr:nvSpPr>
        <xdr:cNvPr id="19" name="Text 21"/>
        <xdr:cNvSpPr txBox="1">
          <a:spLocks noChangeArrowheads="1"/>
        </xdr:cNvSpPr>
      </xdr:nvSpPr>
      <xdr:spPr bwMode="auto">
        <a:xfrm>
          <a:off x="4267200" y="6610350"/>
          <a:ext cx="0" cy="142875"/>
        </a:xfrm>
        <a:prstGeom prst="rect">
          <a:avLst/>
        </a:prstGeom>
        <a:noFill/>
        <a:ln w="1">
          <a:noFill/>
        </a:ln>
      </xdr:spPr>
      <xdr:txBody>
        <a:bodyPr vertOverflow="clip" vert="vert270" wrap="square" lIns="27432" tIns="0" rIns="27432" bIns="22860" anchor="ctr" upright="1"/>
        <a:lstStyle/>
        <a:p>
          <a:pPr algn="l" rtl="0">
            <a:defRPr sz="1000"/>
          </a:pPr>
          <a:r>
            <a:rPr lang="en-US" sz="800" b="0" i="0" strike="noStrike">
              <a:solidFill>
                <a:srgbClr val="000000"/>
              </a:solidFill>
              <a:latin typeface="Helvetica"/>
            </a:rPr>
            <a:t>University</a:t>
          </a:r>
        </a:p>
        <a:p>
          <a:pPr algn="l" rtl="0">
            <a:defRPr sz="1000"/>
          </a:pPr>
          <a:endParaRPr lang="en-US" sz="800" b="0" i="0" strike="noStrike">
            <a:solidFill>
              <a:srgbClr val="000000"/>
            </a:solidFill>
            <a:latin typeface="Helvetica"/>
          </a:endParaRPr>
        </a:p>
      </xdr:txBody>
    </xdr:sp>
    <xdr:clientData/>
  </xdr:twoCellAnchor>
  <xdr:twoCellAnchor>
    <xdr:from>
      <xdr:col>7</xdr:col>
      <xdr:colOff>0</xdr:colOff>
      <xdr:row>35</xdr:row>
      <xdr:rowOff>9525</xdr:rowOff>
    </xdr:from>
    <xdr:to>
      <xdr:col>7</xdr:col>
      <xdr:colOff>0</xdr:colOff>
      <xdr:row>36</xdr:row>
      <xdr:rowOff>0</xdr:rowOff>
    </xdr:to>
    <xdr:sp macro="" textlink="">
      <xdr:nvSpPr>
        <xdr:cNvPr id="20" name="Text 22"/>
        <xdr:cNvSpPr txBox="1">
          <a:spLocks noChangeArrowheads="1"/>
        </xdr:cNvSpPr>
      </xdr:nvSpPr>
      <xdr:spPr bwMode="auto">
        <a:xfrm>
          <a:off x="4267200" y="6610350"/>
          <a:ext cx="0" cy="142875"/>
        </a:xfrm>
        <a:prstGeom prst="rect">
          <a:avLst/>
        </a:prstGeom>
        <a:noFill/>
        <a:ln w="1">
          <a:noFill/>
        </a:ln>
      </xdr:spPr>
      <xdr:txBody>
        <a:bodyPr vertOverflow="clip" vert="vert270" wrap="square" lIns="27432" tIns="0" rIns="27432" bIns="22860" anchor="ctr" upright="1"/>
        <a:lstStyle/>
        <a:p>
          <a:pPr algn="l" rtl="0">
            <a:defRPr sz="1000"/>
          </a:pPr>
          <a:r>
            <a:rPr lang="en-US" sz="800" b="0" i="0" strike="noStrike">
              <a:solidFill>
                <a:srgbClr val="000000"/>
              </a:solidFill>
              <a:latin typeface="Helvetica"/>
            </a:rPr>
            <a:t>University</a:t>
          </a:r>
        </a:p>
        <a:p>
          <a:pPr algn="l" rtl="0">
            <a:defRPr sz="1000"/>
          </a:pPr>
          <a:endParaRPr lang="en-US" sz="800" b="0" i="0" strike="noStrike">
            <a:solidFill>
              <a:srgbClr val="000000"/>
            </a:solidFill>
            <a:latin typeface="Helvetica"/>
          </a:endParaRPr>
        </a:p>
      </xdr:txBody>
    </xdr:sp>
    <xdr:clientData/>
  </xdr:twoCellAnchor>
  <xdr:twoCellAnchor>
    <xdr:from>
      <xdr:col>3</xdr:col>
      <xdr:colOff>0</xdr:colOff>
      <xdr:row>6</xdr:row>
      <xdr:rowOff>9525</xdr:rowOff>
    </xdr:from>
    <xdr:to>
      <xdr:col>3</xdr:col>
      <xdr:colOff>0</xdr:colOff>
      <xdr:row>6</xdr:row>
      <xdr:rowOff>152400</xdr:rowOff>
    </xdr:to>
    <xdr:sp macro="" textlink="">
      <xdr:nvSpPr>
        <xdr:cNvPr id="21" name="Text 23"/>
        <xdr:cNvSpPr txBox="1">
          <a:spLocks noChangeArrowheads="1"/>
        </xdr:cNvSpPr>
      </xdr:nvSpPr>
      <xdr:spPr bwMode="auto">
        <a:xfrm>
          <a:off x="1828800" y="1133475"/>
          <a:ext cx="0" cy="142875"/>
        </a:xfrm>
        <a:prstGeom prst="rect">
          <a:avLst/>
        </a:prstGeom>
        <a:noFill/>
        <a:ln w="1">
          <a:noFill/>
        </a:ln>
      </xdr:spPr>
      <xdr:txBody>
        <a:bodyPr vertOverflow="clip" vert="vert270" wrap="square" lIns="27432" tIns="0" rIns="27432" bIns="22860" anchor="ctr" upright="1"/>
        <a:lstStyle/>
        <a:p>
          <a:pPr algn="l" rtl="0">
            <a:defRPr sz="1000"/>
          </a:pPr>
          <a:r>
            <a:rPr lang="en-US" sz="800" b="0" i="0" strike="noStrike">
              <a:solidFill>
                <a:srgbClr val="000000"/>
              </a:solidFill>
              <a:latin typeface="Helvetica"/>
            </a:rPr>
            <a:t>M + W</a:t>
          </a:r>
        </a:p>
        <a:p>
          <a:pPr algn="l" rtl="0">
            <a:defRPr sz="1000"/>
          </a:pPr>
          <a:r>
            <a:rPr lang="en-US" sz="800" b="0" i="1" strike="noStrike">
              <a:solidFill>
                <a:srgbClr val="000000"/>
              </a:solidFill>
              <a:latin typeface="Helvetica"/>
            </a:rPr>
            <a:t>H + F</a:t>
          </a:r>
        </a:p>
      </xdr:txBody>
    </xdr:sp>
    <xdr:clientData/>
  </xdr:twoCellAnchor>
  <xdr:twoCellAnchor>
    <xdr:from>
      <xdr:col>3</xdr:col>
      <xdr:colOff>0</xdr:colOff>
      <xdr:row>6</xdr:row>
      <xdr:rowOff>9525</xdr:rowOff>
    </xdr:from>
    <xdr:to>
      <xdr:col>3</xdr:col>
      <xdr:colOff>0</xdr:colOff>
      <xdr:row>6</xdr:row>
      <xdr:rowOff>152400</xdr:rowOff>
    </xdr:to>
    <xdr:sp macro="" textlink="">
      <xdr:nvSpPr>
        <xdr:cNvPr id="22" name="Text 24"/>
        <xdr:cNvSpPr txBox="1">
          <a:spLocks noChangeArrowheads="1"/>
        </xdr:cNvSpPr>
      </xdr:nvSpPr>
      <xdr:spPr bwMode="auto">
        <a:xfrm>
          <a:off x="1828800" y="1133475"/>
          <a:ext cx="0" cy="142875"/>
        </a:xfrm>
        <a:prstGeom prst="rect">
          <a:avLst/>
        </a:prstGeom>
        <a:noFill/>
        <a:ln w="1">
          <a:noFill/>
        </a:ln>
      </xdr:spPr>
      <xdr:txBody>
        <a:bodyPr vertOverflow="clip" vert="vert270" wrap="square" lIns="27432" tIns="0" rIns="27432" bIns="22860" anchor="ctr" upright="1"/>
        <a:lstStyle/>
        <a:p>
          <a:pPr algn="l" rtl="0">
            <a:defRPr sz="1000"/>
          </a:pPr>
          <a:r>
            <a:rPr lang="en-US" sz="800" b="0" i="0" strike="noStrike">
              <a:solidFill>
                <a:srgbClr val="000000"/>
              </a:solidFill>
              <a:latin typeface="Helvetica"/>
            </a:rPr>
            <a:t>Men</a:t>
          </a:r>
        </a:p>
        <a:p>
          <a:pPr algn="l" rtl="0">
            <a:defRPr sz="1000"/>
          </a:pPr>
          <a:r>
            <a:rPr lang="en-US" sz="800" b="0" i="1" strike="noStrike">
              <a:solidFill>
                <a:srgbClr val="000000"/>
              </a:solidFill>
              <a:latin typeface="Helvetica"/>
            </a:rPr>
            <a:t>Hommes</a:t>
          </a:r>
        </a:p>
      </xdr:txBody>
    </xdr:sp>
    <xdr:clientData/>
  </xdr:twoCellAnchor>
  <xdr:twoCellAnchor>
    <xdr:from>
      <xdr:col>3</xdr:col>
      <xdr:colOff>0</xdr:colOff>
      <xdr:row>6</xdr:row>
      <xdr:rowOff>9525</xdr:rowOff>
    </xdr:from>
    <xdr:to>
      <xdr:col>3</xdr:col>
      <xdr:colOff>0</xdr:colOff>
      <xdr:row>6</xdr:row>
      <xdr:rowOff>152400</xdr:rowOff>
    </xdr:to>
    <xdr:sp macro="" textlink="">
      <xdr:nvSpPr>
        <xdr:cNvPr id="23" name="Text 25"/>
        <xdr:cNvSpPr txBox="1">
          <a:spLocks noChangeArrowheads="1"/>
        </xdr:cNvSpPr>
      </xdr:nvSpPr>
      <xdr:spPr bwMode="auto">
        <a:xfrm>
          <a:off x="1828800" y="1133475"/>
          <a:ext cx="0" cy="142875"/>
        </a:xfrm>
        <a:prstGeom prst="rect">
          <a:avLst/>
        </a:prstGeom>
        <a:noFill/>
        <a:ln w="1">
          <a:noFill/>
        </a:ln>
      </xdr:spPr>
      <xdr:txBody>
        <a:bodyPr vertOverflow="clip" vert="vert270" wrap="square" lIns="27432" tIns="0" rIns="27432" bIns="22860" anchor="ctr" upright="1"/>
        <a:lstStyle/>
        <a:p>
          <a:pPr algn="l" rtl="0">
            <a:defRPr sz="1000"/>
          </a:pPr>
          <a:r>
            <a:rPr lang="en-US" sz="800" b="0" i="0" strike="noStrike">
              <a:solidFill>
                <a:srgbClr val="000000"/>
              </a:solidFill>
              <a:latin typeface="Helvetica"/>
            </a:rPr>
            <a:t>Women</a:t>
          </a:r>
        </a:p>
        <a:p>
          <a:pPr algn="l" rtl="0">
            <a:defRPr sz="1000"/>
          </a:pPr>
          <a:r>
            <a:rPr lang="en-US" sz="800" b="0" i="1" strike="noStrike">
              <a:solidFill>
                <a:srgbClr val="000000"/>
              </a:solidFill>
              <a:latin typeface="Helvetica"/>
            </a:rPr>
            <a:t>Femmes</a:t>
          </a:r>
        </a:p>
      </xdr:txBody>
    </xdr:sp>
    <xdr:clientData/>
  </xdr:twoCellAnchor>
  <xdr:twoCellAnchor>
    <xdr:from>
      <xdr:col>7</xdr:col>
      <xdr:colOff>0</xdr:colOff>
      <xdr:row>35</xdr:row>
      <xdr:rowOff>9525</xdr:rowOff>
    </xdr:from>
    <xdr:to>
      <xdr:col>7</xdr:col>
      <xdr:colOff>0</xdr:colOff>
      <xdr:row>36</xdr:row>
      <xdr:rowOff>0</xdr:rowOff>
    </xdr:to>
    <xdr:sp macro="" textlink="">
      <xdr:nvSpPr>
        <xdr:cNvPr id="24" name="Text 26"/>
        <xdr:cNvSpPr txBox="1">
          <a:spLocks noChangeArrowheads="1"/>
        </xdr:cNvSpPr>
      </xdr:nvSpPr>
      <xdr:spPr bwMode="auto">
        <a:xfrm>
          <a:off x="4267200" y="6610350"/>
          <a:ext cx="0" cy="142875"/>
        </a:xfrm>
        <a:prstGeom prst="rect">
          <a:avLst/>
        </a:prstGeom>
        <a:noFill/>
        <a:ln w="1">
          <a:noFill/>
        </a:ln>
      </xdr:spPr>
      <xdr:txBody>
        <a:bodyPr vertOverflow="clip" vert="vert270" wrap="square" lIns="27432" tIns="0" rIns="27432" bIns="22860" anchor="ctr" upright="1"/>
        <a:lstStyle/>
        <a:p>
          <a:pPr algn="l" rtl="0">
            <a:defRPr sz="1000"/>
          </a:pPr>
          <a:r>
            <a:rPr lang="en-US" sz="800" b="0" i="0" strike="noStrike">
              <a:solidFill>
                <a:srgbClr val="000000"/>
              </a:solidFill>
              <a:latin typeface="Helvetica"/>
            </a:rPr>
            <a:t> </a:t>
          </a:r>
        </a:p>
      </xdr:txBody>
    </xdr:sp>
    <xdr:clientData/>
  </xdr:twoCellAnchor>
  <xdr:twoCellAnchor>
    <xdr:from>
      <xdr:col>3</xdr:col>
      <xdr:colOff>0</xdr:colOff>
      <xdr:row>6</xdr:row>
      <xdr:rowOff>9525</xdr:rowOff>
    </xdr:from>
    <xdr:to>
      <xdr:col>3</xdr:col>
      <xdr:colOff>0</xdr:colOff>
      <xdr:row>6</xdr:row>
      <xdr:rowOff>152400</xdr:rowOff>
    </xdr:to>
    <xdr:sp macro="" textlink="">
      <xdr:nvSpPr>
        <xdr:cNvPr id="25" name="Text 27"/>
        <xdr:cNvSpPr txBox="1">
          <a:spLocks noChangeArrowheads="1"/>
        </xdr:cNvSpPr>
      </xdr:nvSpPr>
      <xdr:spPr bwMode="auto">
        <a:xfrm>
          <a:off x="1828800" y="1133475"/>
          <a:ext cx="0" cy="142875"/>
        </a:xfrm>
        <a:prstGeom prst="rect">
          <a:avLst/>
        </a:prstGeom>
        <a:noFill/>
        <a:ln w="1">
          <a:noFill/>
        </a:ln>
      </xdr:spPr>
      <xdr:txBody>
        <a:bodyPr vertOverflow="clip" vert="vert270" wrap="square" lIns="27432" tIns="0" rIns="27432" bIns="22860" anchor="ctr" upright="1"/>
        <a:lstStyle/>
        <a:p>
          <a:pPr algn="l" rtl="0">
            <a:defRPr sz="1000"/>
          </a:pPr>
          <a:r>
            <a:rPr lang="en-US" sz="800" b="0" i="0" strike="noStrike">
              <a:solidFill>
                <a:srgbClr val="000000"/>
              </a:solidFill>
              <a:latin typeface="Helvetica"/>
            </a:rPr>
            <a:t> </a:t>
          </a:r>
        </a:p>
      </xdr:txBody>
    </xdr:sp>
    <xdr:clientData/>
  </xdr:twoCellAnchor>
  <xdr:twoCellAnchor>
    <xdr:from>
      <xdr:col>3</xdr:col>
      <xdr:colOff>0</xdr:colOff>
      <xdr:row>6</xdr:row>
      <xdr:rowOff>0</xdr:rowOff>
    </xdr:from>
    <xdr:to>
      <xdr:col>3</xdr:col>
      <xdr:colOff>0</xdr:colOff>
      <xdr:row>7</xdr:row>
      <xdr:rowOff>0</xdr:rowOff>
    </xdr:to>
    <xdr:sp macro="" textlink="">
      <xdr:nvSpPr>
        <xdr:cNvPr id="26" name="Text 1"/>
        <xdr:cNvSpPr txBox="1">
          <a:spLocks noChangeArrowheads="1"/>
        </xdr:cNvSpPr>
      </xdr:nvSpPr>
      <xdr:spPr bwMode="auto">
        <a:xfrm>
          <a:off x="1828800" y="1123950"/>
          <a:ext cx="0" cy="152400"/>
        </a:xfrm>
        <a:prstGeom prst="rect">
          <a:avLst/>
        </a:prstGeom>
        <a:noFill/>
        <a:ln w="1">
          <a:noFill/>
        </a:ln>
      </xdr:spPr>
      <xdr:txBody>
        <a:bodyPr vertOverflow="clip" vert="vert270" wrap="square" lIns="27432" tIns="0" rIns="27432" bIns="22860" anchor="ctr" upright="1"/>
        <a:lstStyle/>
        <a:p>
          <a:pPr algn="l" rtl="0">
            <a:defRPr sz="1000"/>
          </a:pPr>
          <a:r>
            <a:rPr lang="en-US" sz="800" b="0" i="0" strike="noStrike">
              <a:solidFill>
                <a:srgbClr val="000000"/>
              </a:solidFill>
              <a:latin typeface="Helvetica"/>
            </a:rPr>
            <a:t>Average duration of early childhood education in years</a:t>
          </a:r>
        </a:p>
        <a:p>
          <a:pPr algn="l" rtl="0">
            <a:defRPr sz="1000"/>
          </a:pPr>
          <a:r>
            <a:rPr lang="en-US" sz="800" b="0" i="1" strike="noStrike">
              <a:solidFill>
                <a:srgbClr val="000000"/>
              </a:solidFill>
              <a:latin typeface="Helvetica"/>
            </a:rPr>
            <a:t>Durée moyenne de la préscolarité en années</a:t>
          </a:r>
        </a:p>
      </xdr:txBody>
    </xdr:sp>
    <xdr:clientData/>
  </xdr:twoCellAnchor>
  <xdr:twoCellAnchor>
    <xdr:from>
      <xdr:col>6</xdr:col>
      <xdr:colOff>0</xdr:colOff>
      <xdr:row>35</xdr:row>
      <xdr:rowOff>9525</xdr:rowOff>
    </xdr:from>
    <xdr:to>
      <xdr:col>6</xdr:col>
      <xdr:colOff>0</xdr:colOff>
      <xdr:row>36</xdr:row>
      <xdr:rowOff>0</xdr:rowOff>
    </xdr:to>
    <xdr:sp macro="" textlink="">
      <xdr:nvSpPr>
        <xdr:cNvPr id="27" name="Text 14"/>
        <xdr:cNvSpPr txBox="1">
          <a:spLocks noChangeArrowheads="1"/>
        </xdr:cNvSpPr>
      </xdr:nvSpPr>
      <xdr:spPr bwMode="auto">
        <a:xfrm>
          <a:off x="3657600" y="6610350"/>
          <a:ext cx="0" cy="142875"/>
        </a:xfrm>
        <a:prstGeom prst="rect">
          <a:avLst/>
        </a:prstGeom>
        <a:noFill/>
        <a:ln w="1">
          <a:noFill/>
        </a:ln>
      </xdr:spPr>
      <xdr:txBody>
        <a:bodyPr vertOverflow="clip" vert="vert270" wrap="square" lIns="27432" tIns="0" rIns="27432" bIns="22860" anchor="ctr" upright="1"/>
        <a:lstStyle/>
        <a:p>
          <a:pPr algn="l" rtl="0">
            <a:defRPr sz="1000"/>
          </a:pPr>
          <a:r>
            <a:rPr lang="en-US" sz="800" b="0" i="0" strike="noStrike">
              <a:solidFill>
                <a:srgbClr val="000000"/>
              </a:solidFill>
              <a:latin typeface="Helvetica"/>
            </a:rPr>
            <a:t>University</a:t>
          </a:r>
        </a:p>
        <a:p>
          <a:pPr algn="l" rtl="0">
            <a:defRPr sz="1000"/>
          </a:pPr>
          <a:endParaRPr lang="en-US" sz="800" b="0" i="0" strike="noStrike">
            <a:solidFill>
              <a:srgbClr val="000000"/>
            </a:solidFill>
            <a:latin typeface="Helvetica"/>
          </a:endParaRPr>
        </a:p>
      </xdr:txBody>
    </xdr:sp>
    <xdr:clientData/>
  </xdr:twoCellAnchor>
  <xdr:twoCellAnchor>
    <xdr:from>
      <xdr:col>6</xdr:col>
      <xdr:colOff>0</xdr:colOff>
      <xdr:row>35</xdr:row>
      <xdr:rowOff>9525</xdr:rowOff>
    </xdr:from>
    <xdr:to>
      <xdr:col>6</xdr:col>
      <xdr:colOff>0</xdr:colOff>
      <xdr:row>36</xdr:row>
      <xdr:rowOff>0</xdr:rowOff>
    </xdr:to>
    <xdr:sp macro="" textlink="">
      <xdr:nvSpPr>
        <xdr:cNvPr id="28" name="Text 15"/>
        <xdr:cNvSpPr txBox="1">
          <a:spLocks noChangeArrowheads="1"/>
        </xdr:cNvSpPr>
      </xdr:nvSpPr>
      <xdr:spPr bwMode="auto">
        <a:xfrm>
          <a:off x="3657600" y="6610350"/>
          <a:ext cx="0" cy="142875"/>
        </a:xfrm>
        <a:prstGeom prst="rect">
          <a:avLst/>
        </a:prstGeom>
        <a:noFill/>
        <a:ln w="1">
          <a:noFill/>
        </a:ln>
      </xdr:spPr>
      <xdr:txBody>
        <a:bodyPr vertOverflow="clip" vert="vert270" wrap="square" lIns="27432" tIns="0" rIns="27432" bIns="22860" anchor="ctr" upright="1"/>
        <a:lstStyle/>
        <a:p>
          <a:pPr algn="l" rtl="0">
            <a:defRPr sz="1000"/>
          </a:pPr>
          <a:r>
            <a:rPr lang="en-US" sz="800" b="0" i="0" strike="noStrike">
              <a:solidFill>
                <a:srgbClr val="000000"/>
              </a:solidFill>
              <a:latin typeface="Helvetica"/>
            </a:rPr>
            <a:t>University</a:t>
          </a:r>
        </a:p>
        <a:p>
          <a:pPr algn="l" rtl="0">
            <a:defRPr sz="1000"/>
          </a:pPr>
          <a:endParaRPr lang="en-US" sz="800" b="0" i="0" strike="noStrike">
            <a:solidFill>
              <a:srgbClr val="000000"/>
            </a:solidFill>
            <a:latin typeface="Helvetica"/>
          </a:endParaRPr>
        </a:p>
      </xdr:txBody>
    </xdr:sp>
    <xdr:clientData/>
  </xdr:twoCellAnchor>
  <xdr:twoCellAnchor>
    <xdr:from>
      <xdr:col>2</xdr:col>
      <xdr:colOff>0</xdr:colOff>
      <xdr:row>6</xdr:row>
      <xdr:rowOff>9525</xdr:rowOff>
    </xdr:from>
    <xdr:to>
      <xdr:col>2</xdr:col>
      <xdr:colOff>0</xdr:colOff>
      <xdr:row>6</xdr:row>
      <xdr:rowOff>152400</xdr:rowOff>
    </xdr:to>
    <xdr:sp macro="" textlink="">
      <xdr:nvSpPr>
        <xdr:cNvPr id="29" name="Text 16"/>
        <xdr:cNvSpPr txBox="1">
          <a:spLocks noChangeArrowheads="1"/>
        </xdr:cNvSpPr>
      </xdr:nvSpPr>
      <xdr:spPr bwMode="auto">
        <a:xfrm>
          <a:off x="1219200" y="1133475"/>
          <a:ext cx="0" cy="142875"/>
        </a:xfrm>
        <a:prstGeom prst="rect">
          <a:avLst/>
        </a:prstGeom>
        <a:noFill/>
        <a:ln w="1">
          <a:noFill/>
        </a:ln>
      </xdr:spPr>
      <xdr:txBody>
        <a:bodyPr vertOverflow="clip" vert="vert270" wrap="square" lIns="27432" tIns="0" rIns="27432" bIns="22860" anchor="ctr" upright="1"/>
        <a:lstStyle/>
        <a:p>
          <a:pPr algn="l" rtl="0">
            <a:defRPr sz="1000"/>
          </a:pPr>
          <a:r>
            <a:rPr lang="en-US" sz="800" b="0" i="0" strike="noStrike">
              <a:solidFill>
                <a:srgbClr val="000000"/>
              </a:solidFill>
              <a:latin typeface="Helvetica"/>
            </a:rPr>
            <a:t>M + W</a:t>
          </a:r>
        </a:p>
        <a:p>
          <a:pPr algn="l" rtl="0">
            <a:defRPr sz="1000"/>
          </a:pPr>
          <a:r>
            <a:rPr lang="en-US" sz="800" b="0" i="1" strike="noStrike">
              <a:solidFill>
                <a:srgbClr val="000000"/>
              </a:solidFill>
              <a:latin typeface="Helvetica"/>
            </a:rPr>
            <a:t>H + F</a:t>
          </a:r>
        </a:p>
      </xdr:txBody>
    </xdr:sp>
    <xdr:clientData/>
  </xdr:twoCellAnchor>
  <xdr:twoCellAnchor>
    <xdr:from>
      <xdr:col>2</xdr:col>
      <xdr:colOff>0</xdr:colOff>
      <xdr:row>6</xdr:row>
      <xdr:rowOff>9525</xdr:rowOff>
    </xdr:from>
    <xdr:to>
      <xdr:col>2</xdr:col>
      <xdr:colOff>0</xdr:colOff>
      <xdr:row>6</xdr:row>
      <xdr:rowOff>152400</xdr:rowOff>
    </xdr:to>
    <xdr:sp macro="" textlink="">
      <xdr:nvSpPr>
        <xdr:cNvPr id="30" name="Text 17"/>
        <xdr:cNvSpPr txBox="1">
          <a:spLocks noChangeArrowheads="1"/>
        </xdr:cNvSpPr>
      </xdr:nvSpPr>
      <xdr:spPr bwMode="auto">
        <a:xfrm>
          <a:off x="1219200" y="1133475"/>
          <a:ext cx="0" cy="142875"/>
        </a:xfrm>
        <a:prstGeom prst="rect">
          <a:avLst/>
        </a:prstGeom>
        <a:noFill/>
        <a:ln w="1">
          <a:noFill/>
        </a:ln>
      </xdr:spPr>
      <xdr:txBody>
        <a:bodyPr vertOverflow="clip" vert="vert270" wrap="square" lIns="27432" tIns="0" rIns="27432" bIns="22860" anchor="ctr" upright="1"/>
        <a:lstStyle/>
        <a:p>
          <a:pPr algn="l" rtl="0">
            <a:defRPr sz="1000"/>
          </a:pPr>
          <a:r>
            <a:rPr lang="en-US" sz="800" b="0" i="0" strike="noStrike">
              <a:solidFill>
                <a:srgbClr val="000000"/>
              </a:solidFill>
              <a:latin typeface="Helvetica"/>
            </a:rPr>
            <a:t>Men</a:t>
          </a:r>
        </a:p>
        <a:p>
          <a:pPr algn="l" rtl="0">
            <a:defRPr sz="1000"/>
          </a:pPr>
          <a:r>
            <a:rPr lang="en-US" sz="800" b="0" i="1" strike="noStrike">
              <a:solidFill>
                <a:srgbClr val="000000"/>
              </a:solidFill>
              <a:latin typeface="Helvetica"/>
            </a:rPr>
            <a:t>Hommes</a:t>
          </a:r>
        </a:p>
      </xdr:txBody>
    </xdr:sp>
    <xdr:clientData/>
  </xdr:twoCellAnchor>
  <xdr:twoCellAnchor>
    <xdr:from>
      <xdr:col>2</xdr:col>
      <xdr:colOff>0</xdr:colOff>
      <xdr:row>6</xdr:row>
      <xdr:rowOff>9525</xdr:rowOff>
    </xdr:from>
    <xdr:to>
      <xdr:col>2</xdr:col>
      <xdr:colOff>0</xdr:colOff>
      <xdr:row>6</xdr:row>
      <xdr:rowOff>152400</xdr:rowOff>
    </xdr:to>
    <xdr:sp macro="" textlink="">
      <xdr:nvSpPr>
        <xdr:cNvPr id="31" name="Text 18"/>
        <xdr:cNvSpPr txBox="1">
          <a:spLocks noChangeArrowheads="1"/>
        </xdr:cNvSpPr>
      </xdr:nvSpPr>
      <xdr:spPr bwMode="auto">
        <a:xfrm>
          <a:off x="1219200" y="1133475"/>
          <a:ext cx="0" cy="142875"/>
        </a:xfrm>
        <a:prstGeom prst="rect">
          <a:avLst/>
        </a:prstGeom>
        <a:noFill/>
        <a:ln w="1">
          <a:noFill/>
        </a:ln>
      </xdr:spPr>
      <xdr:txBody>
        <a:bodyPr vertOverflow="clip" vert="vert270" wrap="square" lIns="27432" tIns="0" rIns="27432" bIns="22860" anchor="ctr" upright="1"/>
        <a:lstStyle/>
        <a:p>
          <a:pPr algn="l" rtl="0">
            <a:defRPr sz="1000"/>
          </a:pPr>
          <a:r>
            <a:rPr lang="en-US" sz="800" b="0" i="0" strike="noStrike">
              <a:solidFill>
                <a:srgbClr val="000000"/>
              </a:solidFill>
              <a:latin typeface="Helvetica"/>
            </a:rPr>
            <a:t>Women</a:t>
          </a:r>
        </a:p>
        <a:p>
          <a:pPr algn="l" rtl="0">
            <a:defRPr sz="1000"/>
          </a:pPr>
          <a:r>
            <a:rPr lang="en-US" sz="800" b="0" i="1" strike="noStrike">
              <a:solidFill>
                <a:srgbClr val="000000"/>
              </a:solidFill>
              <a:latin typeface="Helvetica"/>
            </a:rPr>
            <a:t>Femmes</a:t>
          </a:r>
        </a:p>
      </xdr:txBody>
    </xdr:sp>
    <xdr:clientData/>
  </xdr:twoCellAnchor>
  <xdr:twoCellAnchor>
    <xdr:from>
      <xdr:col>7</xdr:col>
      <xdr:colOff>0</xdr:colOff>
      <xdr:row>35</xdr:row>
      <xdr:rowOff>9525</xdr:rowOff>
    </xdr:from>
    <xdr:to>
      <xdr:col>7</xdr:col>
      <xdr:colOff>0</xdr:colOff>
      <xdr:row>36</xdr:row>
      <xdr:rowOff>0</xdr:rowOff>
    </xdr:to>
    <xdr:sp macro="" textlink="">
      <xdr:nvSpPr>
        <xdr:cNvPr id="32" name="Text 21"/>
        <xdr:cNvSpPr txBox="1">
          <a:spLocks noChangeArrowheads="1"/>
        </xdr:cNvSpPr>
      </xdr:nvSpPr>
      <xdr:spPr bwMode="auto">
        <a:xfrm>
          <a:off x="4267200" y="6610350"/>
          <a:ext cx="0" cy="142875"/>
        </a:xfrm>
        <a:prstGeom prst="rect">
          <a:avLst/>
        </a:prstGeom>
        <a:noFill/>
        <a:ln w="1">
          <a:noFill/>
        </a:ln>
      </xdr:spPr>
      <xdr:txBody>
        <a:bodyPr vertOverflow="clip" vert="vert270" wrap="square" lIns="27432" tIns="0" rIns="27432" bIns="22860" anchor="ctr" upright="1"/>
        <a:lstStyle/>
        <a:p>
          <a:pPr algn="l" rtl="0">
            <a:defRPr sz="1000"/>
          </a:pPr>
          <a:r>
            <a:rPr lang="en-US" sz="800" b="0" i="0" strike="noStrike">
              <a:solidFill>
                <a:srgbClr val="000000"/>
              </a:solidFill>
              <a:latin typeface="Helvetica"/>
            </a:rPr>
            <a:t>University</a:t>
          </a:r>
        </a:p>
        <a:p>
          <a:pPr algn="l" rtl="0">
            <a:defRPr sz="1000"/>
          </a:pPr>
          <a:endParaRPr lang="en-US" sz="800" b="0" i="0" strike="noStrike">
            <a:solidFill>
              <a:srgbClr val="000000"/>
            </a:solidFill>
            <a:latin typeface="Helvetica"/>
          </a:endParaRPr>
        </a:p>
      </xdr:txBody>
    </xdr:sp>
    <xdr:clientData/>
  </xdr:twoCellAnchor>
  <xdr:twoCellAnchor>
    <xdr:from>
      <xdr:col>7</xdr:col>
      <xdr:colOff>0</xdr:colOff>
      <xdr:row>35</xdr:row>
      <xdr:rowOff>9525</xdr:rowOff>
    </xdr:from>
    <xdr:to>
      <xdr:col>7</xdr:col>
      <xdr:colOff>0</xdr:colOff>
      <xdr:row>36</xdr:row>
      <xdr:rowOff>0</xdr:rowOff>
    </xdr:to>
    <xdr:sp macro="" textlink="">
      <xdr:nvSpPr>
        <xdr:cNvPr id="33" name="Text 22"/>
        <xdr:cNvSpPr txBox="1">
          <a:spLocks noChangeArrowheads="1"/>
        </xdr:cNvSpPr>
      </xdr:nvSpPr>
      <xdr:spPr bwMode="auto">
        <a:xfrm>
          <a:off x="4267200" y="6610350"/>
          <a:ext cx="0" cy="142875"/>
        </a:xfrm>
        <a:prstGeom prst="rect">
          <a:avLst/>
        </a:prstGeom>
        <a:noFill/>
        <a:ln w="1">
          <a:noFill/>
        </a:ln>
      </xdr:spPr>
      <xdr:txBody>
        <a:bodyPr vertOverflow="clip" vert="vert270" wrap="square" lIns="27432" tIns="0" rIns="27432" bIns="22860" anchor="ctr" upright="1"/>
        <a:lstStyle/>
        <a:p>
          <a:pPr algn="l" rtl="0">
            <a:defRPr sz="1000"/>
          </a:pPr>
          <a:r>
            <a:rPr lang="en-US" sz="800" b="0" i="0" strike="noStrike">
              <a:solidFill>
                <a:srgbClr val="000000"/>
              </a:solidFill>
              <a:latin typeface="Helvetica"/>
            </a:rPr>
            <a:t>University</a:t>
          </a:r>
        </a:p>
        <a:p>
          <a:pPr algn="l" rtl="0">
            <a:defRPr sz="1000"/>
          </a:pPr>
          <a:endParaRPr lang="en-US" sz="800" b="0" i="0" strike="noStrike">
            <a:solidFill>
              <a:srgbClr val="000000"/>
            </a:solidFill>
            <a:latin typeface="Helvetica"/>
          </a:endParaRPr>
        </a:p>
      </xdr:txBody>
    </xdr:sp>
    <xdr:clientData/>
  </xdr:twoCellAnchor>
  <xdr:twoCellAnchor>
    <xdr:from>
      <xdr:col>3</xdr:col>
      <xdr:colOff>0</xdr:colOff>
      <xdr:row>6</xdr:row>
      <xdr:rowOff>9525</xdr:rowOff>
    </xdr:from>
    <xdr:to>
      <xdr:col>3</xdr:col>
      <xdr:colOff>0</xdr:colOff>
      <xdr:row>6</xdr:row>
      <xdr:rowOff>152400</xdr:rowOff>
    </xdr:to>
    <xdr:sp macro="" textlink="">
      <xdr:nvSpPr>
        <xdr:cNvPr id="34" name="Text 23"/>
        <xdr:cNvSpPr txBox="1">
          <a:spLocks noChangeArrowheads="1"/>
        </xdr:cNvSpPr>
      </xdr:nvSpPr>
      <xdr:spPr bwMode="auto">
        <a:xfrm>
          <a:off x="1828800" y="1133475"/>
          <a:ext cx="0" cy="142875"/>
        </a:xfrm>
        <a:prstGeom prst="rect">
          <a:avLst/>
        </a:prstGeom>
        <a:noFill/>
        <a:ln w="1">
          <a:noFill/>
        </a:ln>
      </xdr:spPr>
      <xdr:txBody>
        <a:bodyPr vertOverflow="clip" vert="vert270" wrap="square" lIns="27432" tIns="0" rIns="27432" bIns="22860" anchor="ctr" upright="1"/>
        <a:lstStyle/>
        <a:p>
          <a:pPr algn="l" rtl="0">
            <a:defRPr sz="1000"/>
          </a:pPr>
          <a:r>
            <a:rPr lang="en-US" sz="800" b="0" i="0" strike="noStrike">
              <a:solidFill>
                <a:srgbClr val="000000"/>
              </a:solidFill>
              <a:latin typeface="Helvetica"/>
            </a:rPr>
            <a:t>M + W</a:t>
          </a:r>
        </a:p>
        <a:p>
          <a:pPr algn="l" rtl="0">
            <a:defRPr sz="1000"/>
          </a:pPr>
          <a:r>
            <a:rPr lang="en-US" sz="800" b="0" i="1" strike="noStrike">
              <a:solidFill>
                <a:srgbClr val="000000"/>
              </a:solidFill>
              <a:latin typeface="Helvetica"/>
            </a:rPr>
            <a:t>H + F</a:t>
          </a:r>
        </a:p>
      </xdr:txBody>
    </xdr:sp>
    <xdr:clientData/>
  </xdr:twoCellAnchor>
  <xdr:twoCellAnchor>
    <xdr:from>
      <xdr:col>3</xdr:col>
      <xdr:colOff>0</xdr:colOff>
      <xdr:row>6</xdr:row>
      <xdr:rowOff>9525</xdr:rowOff>
    </xdr:from>
    <xdr:to>
      <xdr:col>3</xdr:col>
      <xdr:colOff>0</xdr:colOff>
      <xdr:row>6</xdr:row>
      <xdr:rowOff>152400</xdr:rowOff>
    </xdr:to>
    <xdr:sp macro="" textlink="">
      <xdr:nvSpPr>
        <xdr:cNvPr id="35" name="Text 24"/>
        <xdr:cNvSpPr txBox="1">
          <a:spLocks noChangeArrowheads="1"/>
        </xdr:cNvSpPr>
      </xdr:nvSpPr>
      <xdr:spPr bwMode="auto">
        <a:xfrm>
          <a:off x="1828800" y="1133475"/>
          <a:ext cx="0" cy="142875"/>
        </a:xfrm>
        <a:prstGeom prst="rect">
          <a:avLst/>
        </a:prstGeom>
        <a:noFill/>
        <a:ln w="1">
          <a:noFill/>
        </a:ln>
      </xdr:spPr>
      <xdr:txBody>
        <a:bodyPr vertOverflow="clip" vert="vert270" wrap="square" lIns="27432" tIns="0" rIns="27432" bIns="22860" anchor="ctr" upright="1"/>
        <a:lstStyle/>
        <a:p>
          <a:pPr algn="l" rtl="0">
            <a:defRPr sz="1000"/>
          </a:pPr>
          <a:r>
            <a:rPr lang="en-US" sz="800" b="0" i="0" strike="noStrike">
              <a:solidFill>
                <a:srgbClr val="000000"/>
              </a:solidFill>
              <a:latin typeface="Helvetica"/>
            </a:rPr>
            <a:t>Men</a:t>
          </a:r>
        </a:p>
        <a:p>
          <a:pPr algn="l" rtl="0">
            <a:defRPr sz="1000"/>
          </a:pPr>
          <a:r>
            <a:rPr lang="en-US" sz="800" b="0" i="1" strike="noStrike">
              <a:solidFill>
                <a:srgbClr val="000000"/>
              </a:solidFill>
              <a:latin typeface="Helvetica"/>
            </a:rPr>
            <a:t>Hommes</a:t>
          </a:r>
        </a:p>
      </xdr:txBody>
    </xdr:sp>
    <xdr:clientData/>
  </xdr:twoCellAnchor>
  <xdr:twoCellAnchor>
    <xdr:from>
      <xdr:col>3</xdr:col>
      <xdr:colOff>0</xdr:colOff>
      <xdr:row>6</xdr:row>
      <xdr:rowOff>9525</xdr:rowOff>
    </xdr:from>
    <xdr:to>
      <xdr:col>3</xdr:col>
      <xdr:colOff>0</xdr:colOff>
      <xdr:row>6</xdr:row>
      <xdr:rowOff>152400</xdr:rowOff>
    </xdr:to>
    <xdr:sp macro="" textlink="">
      <xdr:nvSpPr>
        <xdr:cNvPr id="36" name="Text 25"/>
        <xdr:cNvSpPr txBox="1">
          <a:spLocks noChangeArrowheads="1"/>
        </xdr:cNvSpPr>
      </xdr:nvSpPr>
      <xdr:spPr bwMode="auto">
        <a:xfrm>
          <a:off x="1828800" y="1133475"/>
          <a:ext cx="0" cy="142875"/>
        </a:xfrm>
        <a:prstGeom prst="rect">
          <a:avLst/>
        </a:prstGeom>
        <a:noFill/>
        <a:ln w="1">
          <a:noFill/>
        </a:ln>
      </xdr:spPr>
      <xdr:txBody>
        <a:bodyPr vertOverflow="clip" vert="vert270" wrap="square" lIns="27432" tIns="0" rIns="27432" bIns="22860" anchor="ctr" upright="1"/>
        <a:lstStyle/>
        <a:p>
          <a:pPr algn="l" rtl="0">
            <a:defRPr sz="1000"/>
          </a:pPr>
          <a:r>
            <a:rPr lang="en-US" sz="800" b="0" i="0" strike="noStrike">
              <a:solidFill>
                <a:srgbClr val="000000"/>
              </a:solidFill>
              <a:latin typeface="Helvetica"/>
            </a:rPr>
            <a:t>Women</a:t>
          </a:r>
        </a:p>
        <a:p>
          <a:pPr algn="l" rtl="0">
            <a:defRPr sz="1000"/>
          </a:pPr>
          <a:r>
            <a:rPr lang="en-US" sz="800" b="0" i="1" strike="noStrike">
              <a:solidFill>
                <a:srgbClr val="000000"/>
              </a:solidFill>
              <a:latin typeface="Helvetica"/>
            </a:rPr>
            <a:t>Femmes</a:t>
          </a:r>
        </a:p>
      </xdr:txBody>
    </xdr:sp>
    <xdr:clientData/>
  </xdr:twoCellAnchor>
  <xdr:twoCellAnchor>
    <xdr:from>
      <xdr:col>7</xdr:col>
      <xdr:colOff>0</xdr:colOff>
      <xdr:row>35</xdr:row>
      <xdr:rowOff>9525</xdr:rowOff>
    </xdr:from>
    <xdr:to>
      <xdr:col>7</xdr:col>
      <xdr:colOff>0</xdr:colOff>
      <xdr:row>36</xdr:row>
      <xdr:rowOff>0</xdr:rowOff>
    </xdr:to>
    <xdr:sp macro="" textlink="">
      <xdr:nvSpPr>
        <xdr:cNvPr id="37" name="Text 26"/>
        <xdr:cNvSpPr txBox="1">
          <a:spLocks noChangeArrowheads="1"/>
        </xdr:cNvSpPr>
      </xdr:nvSpPr>
      <xdr:spPr bwMode="auto">
        <a:xfrm>
          <a:off x="4267200" y="6610350"/>
          <a:ext cx="0" cy="142875"/>
        </a:xfrm>
        <a:prstGeom prst="rect">
          <a:avLst/>
        </a:prstGeom>
        <a:noFill/>
        <a:ln w="1">
          <a:noFill/>
        </a:ln>
      </xdr:spPr>
      <xdr:txBody>
        <a:bodyPr vertOverflow="clip" vert="vert270" wrap="square" lIns="27432" tIns="0" rIns="27432" bIns="22860" anchor="ctr" upright="1"/>
        <a:lstStyle/>
        <a:p>
          <a:pPr algn="l" rtl="0">
            <a:defRPr sz="1000"/>
          </a:pPr>
          <a:r>
            <a:rPr lang="en-US" sz="800" b="0" i="0" strike="noStrike">
              <a:solidFill>
                <a:srgbClr val="000000"/>
              </a:solidFill>
              <a:latin typeface="Helvetica"/>
            </a:rPr>
            <a:t> </a:t>
          </a:r>
        </a:p>
      </xdr:txBody>
    </xdr:sp>
    <xdr:clientData/>
  </xdr:twoCellAnchor>
  <xdr:twoCellAnchor>
    <xdr:from>
      <xdr:col>3</xdr:col>
      <xdr:colOff>0</xdr:colOff>
      <xdr:row>6</xdr:row>
      <xdr:rowOff>9525</xdr:rowOff>
    </xdr:from>
    <xdr:to>
      <xdr:col>3</xdr:col>
      <xdr:colOff>0</xdr:colOff>
      <xdr:row>6</xdr:row>
      <xdr:rowOff>152400</xdr:rowOff>
    </xdr:to>
    <xdr:sp macro="" textlink="">
      <xdr:nvSpPr>
        <xdr:cNvPr id="38" name="Text 27"/>
        <xdr:cNvSpPr txBox="1">
          <a:spLocks noChangeArrowheads="1"/>
        </xdr:cNvSpPr>
      </xdr:nvSpPr>
      <xdr:spPr bwMode="auto">
        <a:xfrm>
          <a:off x="1828800" y="1133475"/>
          <a:ext cx="0" cy="142875"/>
        </a:xfrm>
        <a:prstGeom prst="rect">
          <a:avLst/>
        </a:prstGeom>
        <a:noFill/>
        <a:ln w="1">
          <a:noFill/>
        </a:ln>
      </xdr:spPr>
      <xdr:txBody>
        <a:bodyPr vertOverflow="clip" vert="vert270" wrap="square" lIns="27432" tIns="0" rIns="27432" bIns="22860" anchor="ctr" upright="1"/>
        <a:lstStyle/>
        <a:p>
          <a:pPr algn="l" rtl="0">
            <a:defRPr sz="1000"/>
          </a:pPr>
          <a:r>
            <a:rPr lang="en-US" sz="800" b="0" i="0" strike="noStrike">
              <a:solidFill>
                <a:srgbClr val="000000"/>
              </a:solidFill>
              <a:latin typeface="Helvetica"/>
            </a:rPr>
            <a:t> </a:t>
          </a:r>
        </a:p>
      </xdr:txBody>
    </xdr:sp>
    <xdr:clientData/>
  </xdr:twoCellAnchor>
  <xdr:twoCellAnchor>
    <xdr:from>
      <xdr:col>0</xdr:col>
      <xdr:colOff>609600</xdr:colOff>
      <xdr:row>4</xdr:row>
      <xdr:rowOff>0</xdr:rowOff>
    </xdr:from>
    <xdr:to>
      <xdr:col>13</xdr:col>
      <xdr:colOff>304800</xdr:colOff>
      <xdr:row>33</xdr:row>
      <xdr:rowOff>57150</xdr:rowOff>
    </xdr:to>
    <xdr:graphicFrame macro="">
      <xdr:nvGraphicFramePr>
        <xdr:cNvPr id="39" name="Chart 38"/>
        <xdr:cNvGraphicFramePr/>
      </xdr:nvGraphicFramePr>
      <xdr:xfrm>
        <a:off x="609600" y="742950"/>
        <a:ext cx="7620000" cy="54197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35</xdr:row>
      <xdr:rowOff>9525</xdr:rowOff>
    </xdr:from>
    <xdr:to>
      <xdr:col>6</xdr:col>
      <xdr:colOff>0</xdr:colOff>
      <xdr:row>36</xdr:row>
      <xdr:rowOff>0</xdr:rowOff>
    </xdr:to>
    <xdr:sp macro="" textlink="">
      <xdr:nvSpPr>
        <xdr:cNvPr id="40" name="Text 14"/>
        <xdr:cNvSpPr txBox="1">
          <a:spLocks noChangeArrowheads="1"/>
        </xdr:cNvSpPr>
      </xdr:nvSpPr>
      <xdr:spPr bwMode="auto">
        <a:xfrm>
          <a:off x="3657600" y="6610350"/>
          <a:ext cx="0" cy="142875"/>
        </a:xfrm>
        <a:prstGeom prst="rect">
          <a:avLst/>
        </a:prstGeom>
        <a:noFill/>
        <a:ln w="1">
          <a:noFill/>
        </a:ln>
      </xdr:spPr>
      <xdr:txBody>
        <a:bodyPr vertOverflow="clip" vert="vert270" wrap="square" lIns="27432" tIns="0" rIns="27432" bIns="22860" anchor="ctr" upright="1"/>
        <a:lstStyle/>
        <a:p>
          <a:pPr algn="l" rtl="0">
            <a:defRPr sz="1000"/>
          </a:pPr>
          <a:r>
            <a:rPr lang="en-US" sz="800" b="0" i="0" strike="noStrike">
              <a:solidFill>
                <a:srgbClr val="000000"/>
              </a:solidFill>
              <a:latin typeface="Helvetica"/>
            </a:rPr>
            <a:t>University</a:t>
          </a:r>
        </a:p>
        <a:p>
          <a:pPr algn="l" rtl="0">
            <a:defRPr sz="1000"/>
          </a:pPr>
          <a:endParaRPr lang="en-US" sz="800" b="0" i="0" strike="noStrike">
            <a:solidFill>
              <a:srgbClr val="000000"/>
            </a:solidFill>
            <a:latin typeface="Helvetica"/>
          </a:endParaRPr>
        </a:p>
      </xdr:txBody>
    </xdr:sp>
    <xdr:clientData/>
  </xdr:twoCellAnchor>
  <xdr:twoCellAnchor>
    <xdr:from>
      <xdr:col>6</xdr:col>
      <xdr:colOff>0</xdr:colOff>
      <xdr:row>35</xdr:row>
      <xdr:rowOff>9525</xdr:rowOff>
    </xdr:from>
    <xdr:to>
      <xdr:col>6</xdr:col>
      <xdr:colOff>0</xdr:colOff>
      <xdr:row>36</xdr:row>
      <xdr:rowOff>0</xdr:rowOff>
    </xdr:to>
    <xdr:sp macro="" textlink="">
      <xdr:nvSpPr>
        <xdr:cNvPr id="41" name="Text 15"/>
        <xdr:cNvSpPr txBox="1">
          <a:spLocks noChangeArrowheads="1"/>
        </xdr:cNvSpPr>
      </xdr:nvSpPr>
      <xdr:spPr bwMode="auto">
        <a:xfrm>
          <a:off x="3657600" y="6610350"/>
          <a:ext cx="0" cy="142875"/>
        </a:xfrm>
        <a:prstGeom prst="rect">
          <a:avLst/>
        </a:prstGeom>
        <a:noFill/>
        <a:ln w="1">
          <a:noFill/>
        </a:ln>
      </xdr:spPr>
      <xdr:txBody>
        <a:bodyPr vertOverflow="clip" vert="vert270" wrap="square" lIns="27432" tIns="0" rIns="27432" bIns="22860" anchor="ctr" upright="1"/>
        <a:lstStyle/>
        <a:p>
          <a:pPr algn="l" rtl="0">
            <a:defRPr sz="1000"/>
          </a:pPr>
          <a:r>
            <a:rPr lang="en-US" sz="800" b="0" i="0" strike="noStrike">
              <a:solidFill>
                <a:srgbClr val="000000"/>
              </a:solidFill>
              <a:latin typeface="Helvetica"/>
            </a:rPr>
            <a:t>University</a:t>
          </a:r>
        </a:p>
        <a:p>
          <a:pPr algn="l" rtl="0">
            <a:defRPr sz="1000"/>
          </a:pPr>
          <a:endParaRPr lang="en-US" sz="800" b="0" i="0" strike="noStrike">
            <a:solidFill>
              <a:srgbClr val="000000"/>
            </a:solidFill>
            <a:latin typeface="Helvetica"/>
          </a:endParaRPr>
        </a:p>
      </xdr:txBody>
    </xdr:sp>
    <xdr:clientData/>
  </xdr:twoCellAnchor>
  <xdr:twoCellAnchor>
    <xdr:from>
      <xdr:col>7</xdr:col>
      <xdr:colOff>0</xdr:colOff>
      <xdr:row>35</xdr:row>
      <xdr:rowOff>9525</xdr:rowOff>
    </xdr:from>
    <xdr:to>
      <xdr:col>7</xdr:col>
      <xdr:colOff>0</xdr:colOff>
      <xdr:row>36</xdr:row>
      <xdr:rowOff>0</xdr:rowOff>
    </xdr:to>
    <xdr:sp macro="" textlink="">
      <xdr:nvSpPr>
        <xdr:cNvPr id="42" name="Text 21"/>
        <xdr:cNvSpPr txBox="1">
          <a:spLocks noChangeArrowheads="1"/>
        </xdr:cNvSpPr>
      </xdr:nvSpPr>
      <xdr:spPr bwMode="auto">
        <a:xfrm>
          <a:off x="4267200" y="6610350"/>
          <a:ext cx="0" cy="142875"/>
        </a:xfrm>
        <a:prstGeom prst="rect">
          <a:avLst/>
        </a:prstGeom>
        <a:noFill/>
        <a:ln w="1">
          <a:noFill/>
        </a:ln>
      </xdr:spPr>
      <xdr:txBody>
        <a:bodyPr vertOverflow="clip" vert="vert270" wrap="square" lIns="27432" tIns="0" rIns="27432" bIns="22860" anchor="ctr" upright="1"/>
        <a:lstStyle/>
        <a:p>
          <a:pPr algn="l" rtl="0">
            <a:defRPr sz="1000"/>
          </a:pPr>
          <a:r>
            <a:rPr lang="en-US" sz="800" b="0" i="0" strike="noStrike">
              <a:solidFill>
                <a:srgbClr val="000000"/>
              </a:solidFill>
              <a:latin typeface="Helvetica"/>
            </a:rPr>
            <a:t>University</a:t>
          </a:r>
        </a:p>
        <a:p>
          <a:pPr algn="l" rtl="0">
            <a:defRPr sz="1000"/>
          </a:pPr>
          <a:endParaRPr lang="en-US" sz="800" b="0" i="0" strike="noStrike">
            <a:solidFill>
              <a:srgbClr val="000000"/>
            </a:solidFill>
            <a:latin typeface="Helvetica"/>
          </a:endParaRPr>
        </a:p>
      </xdr:txBody>
    </xdr:sp>
    <xdr:clientData/>
  </xdr:twoCellAnchor>
  <xdr:twoCellAnchor>
    <xdr:from>
      <xdr:col>7</xdr:col>
      <xdr:colOff>0</xdr:colOff>
      <xdr:row>35</xdr:row>
      <xdr:rowOff>9525</xdr:rowOff>
    </xdr:from>
    <xdr:to>
      <xdr:col>7</xdr:col>
      <xdr:colOff>0</xdr:colOff>
      <xdr:row>36</xdr:row>
      <xdr:rowOff>0</xdr:rowOff>
    </xdr:to>
    <xdr:sp macro="" textlink="">
      <xdr:nvSpPr>
        <xdr:cNvPr id="43" name="Text 22"/>
        <xdr:cNvSpPr txBox="1">
          <a:spLocks noChangeArrowheads="1"/>
        </xdr:cNvSpPr>
      </xdr:nvSpPr>
      <xdr:spPr bwMode="auto">
        <a:xfrm>
          <a:off x="4267200" y="6610350"/>
          <a:ext cx="0" cy="142875"/>
        </a:xfrm>
        <a:prstGeom prst="rect">
          <a:avLst/>
        </a:prstGeom>
        <a:noFill/>
        <a:ln w="1">
          <a:noFill/>
        </a:ln>
      </xdr:spPr>
      <xdr:txBody>
        <a:bodyPr vertOverflow="clip" vert="vert270" wrap="square" lIns="27432" tIns="0" rIns="27432" bIns="22860" anchor="ctr" upright="1"/>
        <a:lstStyle/>
        <a:p>
          <a:pPr algn="l" rtl="0">
            <a:defRPr sz="1000"/>
          </a:pPr>
          <a:r>
            <a:rPr lang="en-US" sz="800" b="0" i="0" strike="noStrike">
              <a:solidFill>
                <a:srgbClr val="000000"/>
              </a:solidFill>
              <a:latin typeface="Helvetica"/>
            </a:rPr>
            <a:t>University</a:t>
          </a:r>
        </a:p>
        <a:p>
          <a:pPr algn="l" rtl="0">
            <a:defRPr sz="1000"/>
          </a:pPr>
          <a:endParaRPr lang="en-US" sz="800" b="0" i="0" strike="noStrike">
            <a:solidFill>
              <a:srgbClr val="000000"/>
            </a:solidFill>
            <a:latin typeface="Helvetica"/>
          </a:endParaRPr>
        </a:p>
      </xdr:txBody>
    </xdr:sp>
    <xdr:clientData/>
  </xdr:twoCellAnchor>
  <xdr:twoCellAnchor>
    <xdr:from>
      <xdr:col>7</xdr:col>
      <xdr:colOff>0</xdr:colOff>
      <xdr:row>35</xdr:row>
      <xdr:rowOff>9525</xdr:rowOff>
    </xdr:from>
    <xdr:to>
      <xdr:col>7</xdr:col>
      <xdr:colOff>0</xdr:colOff>
      <xdr:row>36</xdr:row>
      <xdr:rowOff>0</xdr:rowOff>
    </xdr:to>
    <xdr:sp macro="" textlink="">
      <xdr:nvSpPr>
        <xdr:cNvPr id="44" name="Text 26"/>
        <xdr:cNvSpPr txBox="1">
          <a:spLocks noChangeArrowheads="1"/>
        </xdr:cNvSpPr>
      </xdr:nvSpPr>
      <xdr:spPr bwMode="auto">
        <a:xfrm>
          <a:off x="4267200" y="6610350"/>
          <a:ext cx="0" cy="142875"/>
        </a:xfrm>
        <a:prstGeom prst="rect">
          <a:avLst/>
        </a:prstGeom>
        <a:noFill/>
        <a:ln w="1">
          <a:noFill/>
        </a:ln>
      </xdr:spPr>
      <xdr:txBody>
        <a:bodyPr vertOverflow="clip" vert="vert270" wrap="square" lIns="27432" tIns="0" rIns="27432" bIns="22860" anchor="ctr" upright="1"/>
        <a:lstStyle/>
        <a:p>
          <a:pPr algn="l" rtl="0">
            <a:defRPr sz="1000"/>
          </a:pPr>
          <a:r>
            <a:rPr lang="en-US" sz="800" b="0" i="0" strike="noStrike">
              <a:solidFill>
                <a:srgbClr val="000000"/>
              </a:solidFill>
              <a:latin typeface="Helvetica"/>
            </a:rPr>
            <a:t> </a:t>
          </a:r>
        </a:p>
      </xdr:txBody>
    </xdr:sp>
    <xdr:clientData/>
  </xdr:twoCellAnchor>
  <xdr:twoCellAnchor>
    <xdr:from>
      <xdr:col>6</xdr:col>
      <xdr:colOff>0</xdr:colOff>
      <xdr:row>35</xdr:row>
      <xdr:rowOff>9525</xdr:rowOff>
    </xdr:from>
    <xdr:to>
      <xdr:col>6</xdr:col>
      <xdr:colOff>0</xdr:colOff>
      <xdr:row>36</xdr:row>
      <xdr:rowOff>0</xdr:rowOff>
    </xdr:to>
    <xdr:sp macro="" textlink="">
      <xdr:nvSpPr>
        <xdr:cNvPr id="45" name="Text 14"/>
        <xdr:cNvSpPr txBox="1">
          <a:spLocks noChangeArrowheads="1"/>
        </xdr:cNvSpPr>
      </xdr:nvSpPr>
      <xdr:spPr bwMode="auto">
        <a:xfrm>
          <a:off x="3657600" y="6610350"/>
          <a:ext cx="0" cy="142875"/>
        </a:xfrm>
        <a:prstGeom prst="rect">
          <a:avLst/>
        </a:prstGeom>
        <a:noFill/>
        <a:ln w="1">
          <a:noFill/>
        </a:ln>
      </xdr:spPr>
      <xdr:txBody>
        <a:bodyPr vertOverflow="clip" vert="vert270" wrap="square" lIns="27432" tIns="0" rIns="27432" bIns="22860" anchor="ctr" upright="1"/>
        <a:lstStyle/>
        <a:p>
          <a:pPr algn="l" rtl="0">
            <a:defRPr sz="1000"/>
          </a:pPr>
          <a:r>
            <a:rPr lang="en-US" sz="800" b="0" i="0" strike="noStrike">
              <a:solidFill>
                <a:srgbClr val="000000"/>
              </a:solidFill>
              <a:latin typeface="Helvetica"/>
            </a:rPr>
            <a:t>University</a:t>
          </a:r>
        </a:p>
        <a:p>
          <a:pPr algn="l" rtl="0">
            <a:defRPr sz="1000"/>
          </a:pPr>
          <a:endParaRPr lang="en-US" sz="800" b="0" i="0" strike="noStrike">
            <a:solidFill>
              <a:srgbClr val="000000"/>
            </a:solidFill>
            <a:latin typeface="Helvetica"/>
          </a:endParaRPr>
        </a:p>
      </xdr:txBody>
    </xdr:sp>
    <xdr:clientData/>
  </xdr:twoCellAnchor>
  <xdr:twoCellAnchor>
    <xdr:from>
      <xdr:col>6</xdr:col>
      <xdr:colOff>0</xdr:colOff>
      <xdr:row>35</xdr:row>
      <xdr:rowOff>9525</xdr:rowOff>
    </xdr:from>
    <xdr:to>
      <xdr:col>6</xdr:col>
      <xdr:colOff>0</xdr:colOff>
      <xdr:row>36</xdr:row>
      <xdr:rowOff>0</xdr:rowOff>
    </xdr:to>
    <xdr:sp macro="" textlink="">
      <xdr:nvSpPr>
        <xdr:cNvPr id="46" name="Text 15"/>
        <xdr:cNvSpPr txBox="1">
          <a:spLocks noChangeArrowheads="1"/>
        </xdr:cNvSpPr>
      </xdr:nvSpPr>
      <xdr:spPr bwMode="auto">
        <a:xfrm>
          <a:off x="3657600" y="6610350"/>
          <a:ext cx="0" cy="142875"/>
        </a:xfrm>
        <a:prstGeom prst="rect">
          <a:avLst/>
        </a:prstGeom>
        <a:noFill/>
        <a:ln w="1">
          <a:noFill/>
        </a:ln>
      </xdr:spPr>
      <xdr:txBody>
        <a:bodyPr vertOverflow="clip" vert="vert270" wrap="square" lIns="27432" tIns="0" rIns="27432" bIns="22860" anchor="ctr" upright="1"/>
        <a:lstStyle/>
        <a:p>
          <a:pPr algn="l" rtl="0">
            <a:defRPr sz="1000"/>
          </a:pPr>
          <a:r>
            <a:rPr lang="en-US" sz="800" b="0" i="0" strike="noStrike">
              <a:solidFill>
                <a:srgbClr val="000000"/>
              </a:solidFill>
              <a:latin typeface="Helvetica"/>
            </a:rPr>
            <a:t>University</a:t>
          </a:r>
        </a:p>
        <a:p>
          <a:pPr algn="l" rtl="0">
            <a:defRPr sz="1000"/>
          </a:pPr>
          <a:endParaRPr lang="en-US" sz="800" b="0" i="0" strike="noStrike">
            <a:solidFill>
              <a:srgbClr val="000000"/>
            </a:solidFill>
            <a:latin typeface="Helvetica"/>
          </a:endParaRPr>
        </a:p>
      </xdr:txBody>
    </xdr:sp>
    <xdr:clientData/>
  </xdr:twoCellAnchor>
  <xdr:twoCellAnchor>
    <xdr:from>
      <xdr:col>7</xdr:col>
      <xdr:colOff>0</xdr:colOff>
      <xdr:row>35</xdr:row>
      <xdr:rowOff>9525</xdr:rowOff>
    </xdr:from>
    <xdr:to>
      <xdr:col>7</xdr:col>
      <xdr:colOff>0</xdr:colOff>
      <xdr:row>36</xdr:row>
      <xdr:rowOff>0</xdr:rowOff>
    </xdr:to>
    <xdr:sp macro="" textlink="">
      <xdr:nvSpPr>
        <xdr:cNvPr id="47" name="Text 21"/>
        <xdr:cNvSpPr txBox="1">
          <a:spLocks noChangeArrowheads="1"/>
        </xdr:cNvSpPr>
      </xdr:nvSpPr>
      <xdr:spPr bwMode="auto">
        <a:xfrm>
          <a:off x="4267200" y="6610350"/>
          <a:ext cx="0" cy="142875"/>
        </a:xfrm>
        <a:prstGeom prst="rect">
          <a:avLst/>
        </a:prstGeom>
        <a:noFill/>
        <a:ln w="1">
          <a:noFill/>
        </a:ln>
      </xdr:spPr>
      <xdr:txBody>
        <a:bodyPr vertOverflow="clip" vert="vert270" wrap="square" lIns="27432" tIns="0" rIns="27432" bIns="22860" anchor="ctr" upright="1"/>
        <a:lstStyle/>
        <a:p>
          <a:pPr algn="l" rtl="0">
            <a:defRPr sz="1000"/>
          </a:pPr>
          <a:r>
            <a:rPr lang="en-US" sz="800" b="0" i="0" strike="noStrike">
              <a:solidFill>
                <a:srgbClr val="000000"/>
              </a:solidFill>
              <a:latin typeface="Helvetica"/>
            </a:rPr>
            <a:t>University</a:t>
          </a:r>
        </a:p>
        <a:p>
          <a:pPr algn="l" rtl="0">
            <a:defRPr sz="1000"/>
          </a:pPr>
          <a:endParaRPr lang="en-US" sz="800" b="0" i="0" strike="noStrike">
            <a:solidFill>
              <a:srgbClr val="000000"/>
            </a:solidFill>
            <a:latin typeface="Helvetica"/>
          </a:endParaRPr>
        </a:p>
      </xdr:txBody>
    </xdr:sp>
    <xdr:clientData/>
  </xdr:twoCellAnchor>
  <xdr:twoCellAnchor>
    <xdr:from>
      <xdr:col>7</xdr:col>
      <xdr:colOff>0</xdr:colOff>
      <xdr:row>35</xdr:row>
      <xdr:rowOff>9525</xdr:rowOff>
    </xdr:from>
    <xdr:to>
      <xdr:col>7</xdr:col>
      <xdr:colOff>0</xdr:colOff>
      <xdr:row>36</xdr:row>
      <xdr:rowOff>0</xdr:rowOff>
    </xdr:to>
    <xdr:sp macro="" textlink="">
      <xdr:nvSpPr>
        <xdr:cNvPr id="48" name="Text 22"/>
        <xdr:cNvSpPr txBox="1">
          <a:spLocks noChangeArrowheads="1"/>
        </xdr:cNvSpPr>
      </xdr:nvSpPr>
      <xdr:spPr bwMode="auto">
        <a:xfrm>
          <a:off x="4267200" y="6610350"/>
          <a:ext cx="0" cy="142875"/>
        </a:xfrm>
        <a:prstGeom prst="rect">
          <a:avLst/>
        </a:prstGeom>
        <a:noFill/>
        <a:ln w="1">
          <a:noFill/>
        </a:ln>
      </xdr:spPr>
      <xdr:txBody>
        <a:bodyPr vertOverflow="clip" vert="vert270" wrap="square" lIns="27432" tIns="0" rIns="27432" bIns="22860" anchor="ctr" upright="1"/>
        <a:lstStyle/>
        <a:p>
          <a:pPr algn="l" rtl="0">
            <a:defRPr sz="1000"/>
          </a:pPr>
          <a:r>
            <a:rPr lang="en-US" sz="800" b="0" i="0" strike="noStrike">
              <a:solidFill>
                <a:srgbClr val="000000"/>
              </a:solidFill>
              <a:latin typeface="Helvetica"/>
            </a:rPr>
            <a:t>University</a:t>
          </a:r>
        </a:p>
        <a:p>
          <a:pPr algn="l" rtl="0">
            <a:defRPr sz="1000"/>
          </a:pPr>
          <a:endParaRPr lang="en-US" sz="800" b="0" i="0" strike="noStrike">
            <a:solidFill>
              <a:srgbClr val="000000"/>
            </a:solidFill>
            <a:latin typeface="Helvetica"/>
          </a:endParaRPr>
        </a:p>
      </xdr:txBody>
    </xdr:sp>
    <xdr:clientData/>
  </xdr:twoCellAnchor>
  <xdr:twoCellAnchor>
    <xdr:from>
      <xdr:col>7</xdr:col>
      <xdr:colOff>0</xdr:colOff>
      <xdr:row>35</xdr:row>
      <xdr:rowOff>9525</xdr:rowOff>
    </xdr:from>
    <xdr:to>
      <xdr:col>7</xdr:col>
      <xdr:colOff>0</xdr:colOff>
      <xdr:row>36</xdr:row>
      <xdr:rowOff>0</xdr:rowOff>
    </xdr:to>
    <xdr:sp macro="" textlink="">
      <xdr:nvSpPr>
        <xdr:cNvPr id="49" name="Text 26"/>
        <xdr:cNvSpPr txBox="1">
          <a:spLocks noChangeArrowheads="1"/>
        </xdr:cNvSpPr>
      </xdr:nvSpPr>
      <xdr:spPr bwMode="auto">
        <a:xfrm>
          <a:off x="4267200" y="6610350"/>
          <a:ext cx="0" cy="142875"/>
        </a:xfrm>
        <a:prstGeom prst="rect">
          <a:avLst/>
        </a:prstGeom>
        <a:noFill/>
        <a:ln w="1">
          <a:noFill/>
        </a:ln>
      </xdr:spPr>
      <xdr:txBody>
        <a:bodyPr vertOverflow="clip" vert="vert270" wrap="square" lIns="27432" tIns="0" rIns="27432" bIns="22860" anchor="ctr" upright="1"/>
        <a:lstStyle/>
        <a:p>
          <a:pPr algn="l" rtl="0">
            <a:defRPr sz="1000"/>
          </a:pPr>
          <a:r>
            <a:rPr lang="en-US" sz="800" b="0" i="0" strike="noStrike">
              <a:solidFill>
                <a:srgbClr val="000000"/>
              </a:solidFill>
              <a:latin typeface="Helvetica"/>
            </a:rPr>
            <a:t>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xdr:row>
      <xdr:rowOff>114300</xdr:rowOff>
    </xdr:from>
    <xdr:to>
      <xdr:col>13</xdr:col>
      <xdr:colOff>342900</xdr:colOff>
      <xdr:row>28</xdr:row>
      <xdr:rowOff>85725</xdr:rowOff>
    </xdr:to>
    <xdr:graphicFrame macro="">
      <xdr:nvGraphicFramePr>
        <xdr:cNvPr id="3" name="Chart 2"/>
        <xdr:cNvGraphicFramePr/>
      </xdr:nvGraphicFramePr>
      <xdr:xfrm>
        <a:off x="647700" y="819150"/>
        <a:ext cx="8677275" cy="45053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104775</xdr:rowOff>
    </xdr:from>
    <xdr:to>
      <xdr:col>13</xdr:col>
      <xdr:colOff>323850</xdr:colOff>
      <xdr:row>28</xdr:row>
      <xdr:rowOff>104775</xdr:rowOff>
    </xdr:to>
    <xdr:graphicFrame macro="">
      <xdr:nvGraphicFramePr>
        <xdr:cNvPr id="3" name="Chart 2"/>
        <xdr:cNvGraphicFramePr/>
      </xdr:nvGraphicFramePr>
      <xdr:xfrm>
        <a:off x="628650" y="809625"/>
        <a:ext cx="7800975" cy="453390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0.05625</cdr:x>
      <cdr:y>0.40125</cdr:y>
    </cdr:from>
    <cdr:to>
      <cdr:x>0.97875</cdr:x>
      <cdr:y>0.40325</cdr:y>
    </cdr:to>
    <cdr:sp macro="" textlink="">
      <cdr:nvSpPr>
        <cdr:cNvPr id="2" name="Line 5"/>
        <cdr:cNvSpPr>
          <a:spLocks noChangeShapeType="1"/>
        </cdr:cNvSpPr>
      </cdr:nvSpPr>
      <cdr:spPr bwMode="auto">
        <a:xfrm>
          <a:off x="428625" y="2190750"/>
          <a:ext cx="7115175" cy="9525"/>
        </a:xfrm>
        <a:prstGeom prst="line">
          <a:avLst/>
        </a:prstGeom>
        <a:noFill/>
        <a:ln w="19050">
          <a:solidFill>
            <a:srgbClr val="993300"/>
          </a:solidFill>
          <a:prstDash val="dash"/>
          <a:round/>
          <a:headEnd type="none"/>
          <a:tailEnd type="none"/>
        </a:ln>
        <a:extLst>
          <a:ext uri="{909E8E84-426E-40DD-AFC4-6F175D3DCCD1}">
            <a14:hiddenFill xmlns:a14="http://schemas.microsoft.com/office/drawing/2010/main">
              <a:noFill/>
            </a14:hiddenFill>
          </a:ext>
        </a:extLst>
      </cdr:spPr>
      <cdr:txBody>
        <a:bodyPr/>
        <a:lstStyle/>
        <a:p>
          <a:endParaRPr lang="en-US"/>
        </a:p>
      </cdr:txBody>
    </cdr:sp>
  </cdr:relSizeAnchor>
  <cdr:relSizeAnchor xmlns:cdr="http://schemas.openxmlformats.org/drawingml/2006/chartDrawing">
    <cdr:from>
      <cdr:x>0.61475</cdr:x>
      <cdr:y>0.36925</cdr:y>
    </cdr:from>
    <cdr:to>
      <cdr:x>0.869</cdr:x>
      <cdr:y>0.4405</cdr:y>
    </cdr:to>
    <cdr:sp macro="" textlink="">
      <cdr:nvSpPr>
        <cdr:cNvPr id="7" name="TextBox 6"/>
        <cdr:cNvSpPr txBox="1"/>
      </cdr:nvSpPr>
      <cdr:spPr>
        <a:xfrm>
          <a:off x="4733925" y="2019300"/>
          <a:ext cx="1962150" cy="390525"/>
        </a:xfrm>
        <a:prstGeom prst="rect">
          <a:avLst/>
        </a:prstGeom>
        <a:ln>
          <a:solidFill>
            <a:srgbClr val="993300"/>
          </a:solidFill>
          <a:headEnd type="none"/>
          <a:tailEnd type="none"/>
        </a:ln>
      </cdr:spPr>
      <cdr:style>
        <a:lnRef idx="2">
          <a:schemeClr val="accent1"/>
        </a:lnRef>
        <a:fillRef idx="1">
          <a:schemeClr val="bg1"/>
        </a:fillRef>
        <a:effectRef idx="0">
          <a:schemeClr val="accent1"/>
        </a:effectRef>
        <a:fontRef idx="minor">
          <a:schemeClr val="tx1"/>
        </a:fontRef>
      </cdr:style>
      <cdr:txBody>
        <a:bodyPr vertOverflow="clip" wrap="square"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1100" b="1" i="0">
              <a:effectLst/>
              <a:latin typeface="+mn-lt"/>
              <a:ea typeface="+mn-ea"/>
              <a:cs typeface="+mn-cs"/>
            </a:rPr>
            <a:t>OECD average = 0.7 % (Total)</a:t>
          </a:r>
          <a:endParaRPr lang="en-US" b="1">
            <a:effectLst/>
          </a:endParaRPr>
        </a:p>
        <a:p>
          <a:endParaRPr lang="en-US" sz="1100"/>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4</xdr:row>
      <xdr:rowOff>66675</xdr:rowOff>
    </xdr:from>
    <xdr:to>
      <xdr:col>13</xdr:col>
      <xdr:colOff>523875</xdr:colOff>
      <xdr:row>33</xdr:row>
      <xdr:rowOff>57150</xdr:rowOff>
    </xdr:to>
    <xdr:graphicFrame macro="">
      <xdr:nvGraphicFramePr>
        <xdr:cNvPr id="2" name="Chart 1"/>
        <xdr:cNvGraphicFramePr/>
      </xdr:nvGraphicFramePr>
      <xdr:xfrm>
        <a:off x="733425" y="781050"/>
        <a:ext cx="7715250" cy="5476875"/>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4</xdr:row>
      <xdr:rowOff>66675</xdr:rowOff>
    </xdr:from>
    <xdr:to>
      <xdr:col>13</xdr:col>
      <xdr:colOff>523875</xdr:colOff>
      <xdr:row>33</xdr:row>
      <xdr:rowOff>57150</xdr:rowOff>
    </xdr:to>
    <xdr:graphicFrame macro="">
      <xdr:nvGraphicFramePr>
        <xdr:cNvPr id="3" name="Chart 2"/>
        <xdr:cNvGraphicFramePr/>
      </xdr:nvGraphicFramePr>
      <xdr:xfrm>
        <a:off x="733425" y="781050"/>
        <a:ext cx="7715250" cy="54768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1</xdr:col>
      <xdr:colOff>0</xdr:colOff>
      <xdr:row>5</xdr:row>
      <xdr:rowOff>0</xdr:rowOff>
    </xdr:from>
    <xdr:to>
      <xdr:col>11</xdr:col>
      <xdr:colOff>133350</xdr:colOff>
      <xdr:row>26</xdr:row>
      <xdr:rowOff>0</xdr:rowOff>
    </xdr:to>
    <xdr:graphicFrame macro="">
      <xdr:nvGraphicFramePr>
        <xdr:cNvPr id="10" name="Diagram 9"/>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0.01225</cdr:x>
      <cdr:y>0.89525</cdr:y>
    </cdr:from>
    <cdr:to>
      <cdr:x>0.03325</cdr:x>
      <cdr:y>0.9395</cdr:y>
    </cdr:to>
    <cdr:sp macro="" textlink="">
      <cdr:nvSpPr>
        <cdr:cNvPr id="2" name="Rectangle 1"/>
        <cdr:cNvSpPr/>
      </cdr:nvSpPr>
      <cdr:spPr>
        <a:xfrm>
          <a:off x="85725" y="3933825"/>
          <a:ext cx="161925" cy="190500"/>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vertOverflow="clip" anchor="ctr"/>
        <a:lstStyle/>
        <a:p>
          <a:pPr algn="l"/>
          <a:r>
            <a:rPr lang="en-US">
              <a:solidFill>
                <a:sysClr val="windowText" lastClr="000000"/>
              </a:solidFill>
            </a:rPr>
            <a:t>0</a:t>
          </a:r>
        </a:p>
      </cdr:txBody>
    </cdr:sp>
  </cdr:relSizeAnchor>
  <cdr:relSizeAnchor xmlns:cdr="http://schemas.openxmlformats.org/drawingml/2006/chartDrawing">
    <cdr:from>
      <cdr:x>0.0085</cdr:x>
      <cdr:y>0.83225</cdr:y>
    </cdr:from>
    <cdr:to>
      <cdr:x>0.037</cdr:x>
      <cdr:y>0.85825</cdr:y>
    </cdr:to>
    <cdr:cxnSp macro="">
      <cdr:nvCxnSpPr>
        <cdr:cNvPr id="4" name="Straight Connector 3"/>
        <cdr:cNvCxnSpPr/>
      </cdr:nvCxnSpPr>
      <cdr:spPr>
        <a:xfrm flipH="1">
          <a:off x="57150" y="3657600"/>
          <a:ext cx="219075" cy="114300"/>
        </a:xfrm>
        <a:prstGeom prst="line">
          <a:avLst/>
        </a:prstGeom>
        <a:ln>
          <a:solidFill>
            <a:sysClr val="windowText" lastClr="000000"/>
          </a:solidFill>
          <a:headEnd type="none"/>
          <a:tailEnd type="none"/>
        </a:ln>
      </cdr:spPr>
      <cdr:style>
        <a:lnRef idx="1">
          <a:schemeClr val="tx1"/>
        </a:lnRef>
        <a:fillRef idx="0">
          <a:schemeClr val="tx1"/>
        </a:fillRef>
        <a:effectRef idx="0">
          <a:schemeClr val="tx1"/>
        </a:effectRef>
        <a:fontRef idx="minor">
          <a:schemeClr val="tx1"/>
        </a:fontRef>
      </cdr:style>
    </cdr:cxnSp>
  </cdr:relSizeAnchor>
  <cdr:relSizeAnchor xmlns:cdr="http://schemas.openxmlformats.org/drawingml/2006/chartDrawing">
    <cdr:from>
      <cdr:x>0.009</cdr:x>
      <cdr:y>0.85425</cdr:y>
    </cdr:from>
    <cdr:to>
      <cdr:x>0.0375</cdr:x>
      <cdr:y>0.88025</cdr:y>
    </cdr:to>
    <cdr:cxnSp macro="">
      <cdr:nvCxnSpPr>
        <cdr:cNvPr id="5" name="Straight Connector 4"/>
        <cdr:cNvCxnSpPr/>
      </cdr:nvCxnSpPr>
      <cdr:spPr>
        <a:xfrm flipH="1">
          <a:off x="66675" y="3752850"/>
          <a:ext cx="219075" cy="114300"/>
        </a:xfrm>
        <a:prstGeom prst="line">
          <a:avLst/>
        </a:prstGeom>
        <a:ln>
          <a:solidFill>
            <a:sysClr val="windowText" lastClr="000000"/>
          </a:solidFill>
          <a:headEnd type="none"/>
          <a:tailEnd type="none"/>
        </a:ln>
      </cdr:spPr>
      <cdr:style>
        <a:lnRef idx="1">
          <a:schemeClr val="tx1"/>
        </a:lnRef>
        <a:fillRef idx="0">
          <a:schemeClr val="tx1"/>
        </a:fillRef>
        <a:effectRef idx="0">
          <a:schemeClr val="tx1"/>
        </a:effectRef>
        <a:fontRef idx="minor">
          <a:schemeClr val="tx1"/>
        </a:fontRef>
      </cdr:style>
    </cdr:cxn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47625</xdr:rowOff>
    </xdr:from>
    <xdr:to>
      <xdr:col>13</xdr:col>
      <xdr:colOff>361950</xdr:colOff>
      <xdr:row>28</xdr:row>
      <xdr:rowOff>28575</xdr:rowOff>
    </xdr:to>
    <xdr:graphicFrame macro="">
      <xdr:nvGraphicFramePr>
        <xdr:cNvPr id="2" name="Chart 1"/>
        <xdr:cNvGraphicFramePr/>
      </xdr:nvGraphicFramePr>
      <xdr:xfrm>
        <a:off x="619125" y="762000"/>
        <a:ext cx="7667625" cy="4438650"/>
      </xdr:xfrm>
      <a:graphic>
        <a:graphicData uri="http://schemas.openxmlformats.org/drawingml/2006/chart">
          <c:chart xmlns:c="http://schemas.openxmlformats.org/drawingml/2006/chart" r:id="rId1"/>
        </a:graphicData>
      </a:graphic>
    </xdr:graphicFrame>
    <xdr:clientData/>
  </xdr:twoCellAnchor>
  <xdr:twoCellAnchor>
    <xdr:from>
      <xdr:col>1</xdr:col>
      <xdr:colOff>333375</xdr:colOff>
      <xdr:row>6</xdr:row>
      <xdr:rowOff>95250</xdr:rowOff>
    </xdr:from>
    <xdr:to>
      <xdr:col>13</xdr:col>
      <xdr:colOff>238125</xdr:colOff>
      <xdr:row>6</xdr:row>
      <xdr:rowOff>104775</xdr:rowOff>
    </xdr:to>
    <xdr:cxnSp macro="">
      <xdr:nvCxnSpPr>
        <xdr:cNvPr id="4" name="Straight Connector 3"/>
        <xdr:cNvCxnSpPr/>
      </xdr:nvCxnSpPr>
      <xdr:spPr>
        <a:xfrm flipV="1">
          <a:off x="942975" y="1104900"/>
          <a:ext cx="7219950" cy="9525"/>
        </a:xfrm>
        <a:prstGeom prst="line">
          <a:avLst/>
        </a:prstGeom>
        <a:ln w="15875">
          <a:solidFill>
            <a:srgbClr val="993300"/>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190500</xdr:colOff>
      <xdr:row>5</xdr:row>
      <xdr:rowOff>76200</xdr:rowOff>
    </xdr:from>
    <xdr:to>
      <xdr:col>6</xdr:col>
      <xdr:colOff>257175</xdr:colOff>
      <xdr:row>7</xdr:row>
      <xdr:rowOff>133350</xdr:rowOff>
    </xdr:to>
    <xdr:sp macro="" textlink="">
      <xdr:nvSpPr>
        <xdr:cNvPr id="3" name="TextBox 2"/>
        <xdr:cNvSpPr txBox="1"/>
      </xdr:nvSpPr>
      <xdr:spPr>
        <a:xfrm>
          <a:off x="2628900" y="952500"/>
          <a:ext cx="1285875" cy="361950"/>
        </a:xfrm>
        <a:prstGeom prst="rect">
          <a:avLst/>
        </a:prstGeom>
        <a:solidFill>
          <a:srgbClr val="FFFFFF"/>
        </a:solidFill>
        <a:ln w="19050" cmpd="sng">
          <a:solidFill>
            <a:srgbClr val="9933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n-US" sz="900" b="1">
              <a:latin typeface="Arial" panose="020B0604020202020204" pitchFamily="34" charset="0"/>
              <a:cs typeface="Arial" panose="020B0604020202020204" pitchFamily="34" charset="0"/>
            </a:rPr>
            <a:t>ET2020 benchmark</a:t>
          </a:r>
          <a:endParaRPr lang="en-US" sz="900" b="1" baseline="0">
            <a:latin typeface="Arial" panose="020B0604020202020204" pitchFamily="34" charset="0"/>
            <a:cs typeface="Arial" panose="020B0604020202020204" pitchFamily="34" charset="0"/>
          </a:endParaRPr>
        </a:p>
        <a:p>
          <a:pPr algn="ctr"/>
          <a:r>
            <a:rPr lang="en-US" sz="900" b="1" baseline="0">
              <a:latin typeface="Arial" panose="020B0604020202020204" pitchFamily="34" charset="0"/>
              <a:cs typeface="Arial" panose="020B0604020202020204" pitchFamily="34" charset="0"/>
            </a:rPr>
            <a:t>(at least 95 %)</a:t>
          </a:r>
          <a:endParaRPr lang="en-US" sz="900" b="1">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66675</xdr:rowOff>
    </xdr:from>
    <xdr:to>
      <xdr:col>13</xdr:col>
      <xdr:colOff>590550</xdr:colOff>
      <xdr:row>36</xdr:row>
      <xdr:rowOff>66675</xdr:rowOff>
    </xdr:to>
    <xdr:graphicFrame macro="">
      <xdr:nvGraphicFramePr>
        <xdr:cNvPr id="2" name="Chart 1"/>
        <xdr:cNvGraphicFramePr/>
      </xdr:nvGraphicFramePr>
      <xdr:xfrm>
        <a:off x="666750" y="828675"/>
        <a:ext cx="7848600" cy="6096000"/>
      </xdr:xfrm>
      <a:graphic>
        <a:graphicData uri="http://schemas.openxmlformats.org/drawingml/2006/chart">
          <c:chart xmlns:c="http://schemas.openxmlformats.org/drawingml/2006/chart" r:id="rId1"/>
        </a:graphicData>
      </a:graphic>
    </xdr:graphicFrame>
    <xdr:clientData/>
  </xdr:twoCellAnchor>
  <xdr:twoCellAnchor>
    <xdr:from>
      <xdr:col>1</xdr:col>
      <xdr:colOff>438150</xdr:colOff>
      <xdr:row>6</xdr:row>
      <xdr:rowOff>76200</xdr:rowOff>
    </xdr:from>
    <xdr:to>
      <xdr:col>13</xdr:col>
      <xdr:colOff>457200</xdr:colOff>
      <xdr:row>6</xdr:row>
      <xdr:rowOff>76200</xdr:rowOff>
    </xdr:to>
    <xdr:cxnSp macro="">
      <xdr:nvCxnSpPr>
        <xdr:cNvPr id="3" name="Straight Connector 2"/>
        <xdr:cNvCxnSpPr/>
      </xdr:nvCxnSpPr>
      <xdr:spPr>
        <a:xfrm>
          <a:off x="1047750" y="1219200"/>
          <a:ext cx="7334250" cy="0"/>
        </a:xfrm>
        <a:prstGeom prst="line">
          <a:avLst/>
        </a:prstGeom>
        <a:ln w="15875">
          <a:solidFill>
            <a:srgbClr val="993300"/>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323850</xdr:colOff>
      <xdr:row>5</xdr:row>
      <xdr:rowOff>0</xdr:rowOff>
    </xdr:from>
    <xdr:to>
      <xdr:col>11</xdr:col>
      <xdr:colOff>390525</xdr:colOff>
      <xdr:row>7</xdr:row>
      <xdr:rowOff>76200</xdr:rowOff>
    </xdr:to>
    <xdr:sp macro="" textlink="">
      <xdr:nvSpPr>
        <xdr:cNvPr id="6" name="TextBox 5"/>
        <xdr:cNvSpPr txBox="1"/>
      </xdr:nvSpPr>
      <xdr:spPr>
        <a:xfrm>
          <a:off x="5810250" y="952500"/>
          <a:ext cx="1285875" cy="457200"/>
        </a:xfrm>
        <a:prstGeom prst="rect">
          <a:avLst/>
        </a:prstGeom>
        <a:solidFill>
          <a:srgbClr val="FFFFFF"/>
        </a:solidFill>
        <a:ln w="19050" cmpd="sng">
          <a:solidFill>
            <a:srgbClr val="9933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n-US" sz="900" b="1">
              <a:latin typeface="Arial" panose="020B0604020202020204" pitchFamily="34" charset="0"/>
              <a:cs typeface="Arial" panose="020B0604020202020204" pitchFamily="34" charset="0"/>
            </a:rPr>
            <a:t>ET2020 benchmark</a:t>
          </a:r>
          <a:endParaRPr lang="en-US" sz="900" b="1" baseline="0">
            <a:latin typeface="Arial" panose="020B0604020202020204" pitchFamily="34" charset="0"/>
            <a:cs typeface="Arial" panose="020B0604020202020204" pitchFamily="34" charset="0"/>
          </a:endParaRPr>
        </a:p>
        <a:p>
          <a:pPr algn="ctr"/>
          <a:r>
            <a:rPr lang="en-US" sz="900" b="1" baseline="0">
              <a:latin typeface="Arial" panose="020B0604020202020204" pitchFamily="34" charset="0"/>
              <a:cs typeface="Arial" panose="020B0604020202020204" pitchFamily="34" charset="0"/>
            </a:rPr>
            <a:t>(at least 95%)</a:t>
          </a:r>
          <a:endParaRPr lang="en-US" sz="900" b="1">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5</xdr:row>
      <xdr:rowOff>66675</xdr:rowOff>
    </xdr:from>
    <xdr:to>
      <xdr:col>13</xdr:col>
      <xdr:colOff>266700</xdr:colOff>
      <xdr:row>34</xdr:row>
      <xdr:rowOff>152400</xdr:rowOff>
    </xdr:to>
    <xdr:graphicFrame macro="">
      <xdr:nvGraphicFramePr>
        <xdr:cNvPr id="2" name="Chart 1"/>
        <xdr:cNvGraphicFramePr/>
      </xdr:nvGraphicFramePr>
      <xdr:xfrm>
        <a:off x="590550" y="933450"/>
        <a:ext cx="10591800" cy="55530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133350</xdr:rowOff>
    </xdr:from>
    <xdr:to>
      <xdr:col>13</xdr:col>
      <xdr:colOff>381000</xdr:colOff>
      <xdr:row>32</xdr:row>
      <xdr:rowOff>47625</xdr:rowOff>
    </xdr:to>
    <xdr:graphicFrame macro="">
      <xdr:nvGraphicFramePr>
        <xdr:cNvPr id="2" name="Chart 1"/>
        <xdr:cNvGraphicFramePr/>
      </xdr:nvGraphicFramePr>
      <xdr:xfrm>
        <a:off x="685800" y="828675"/>
        <a:ext cx="1029652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95250</xdr:rowOff>
    </xdr:from>
    <xdr:to>
      <xdr:col>13</xdr:col>
      <xdr:colOff>342900</xdr:colOff>
      <xdr:row>33</xdr:row>
      <xdr:rowOff>104775</xdr:rowOff>
    </xdr:to>
    <xdr:graphicFrame macro="">
      <xdr:nvGraphicFramePr>
        <xdr:cNvPr id="3" name="Chart 2"/>
        <xdr:cNvGraphicFramePr/>
      </xdr:nvGraphicFramePr>
      <xdr:xfrm>
        <a:off x="628650" y="819150"/>
        <a:ext cx="8801100" cy="5495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CB716"/>
      </a:accent1>
      <a:accent2>
        <a:srgbClr val="005581"/>
      </a:accent2>
      <a:accent3>
        <a:srgbClr val="FFF28F"/>
      </a:accent3>
      <a:accent4>
        <a:srgbClr val="D78B6C"/>
      </a:accent4>
      <a:accent5>
        <a:srgbClr val="6E364A"/>
      </a:accent5>
      <a:accent6>
        <a:srgbClr val="FFE6B9"/>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dx.doi.org/10.1787/9789264208780-en" TargetMode="External" /><Relationship Id="rId2" Type="http://schemas.openxmlformats.org/officeDocument/2006/relationships/drawing" Target="../drawings/drawing15.xml" /><Relationship Id="rId3"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8"/>
  <sheetViews>
    <sheetView showGridLines="0" tabSelected="1" workbookViewId="0" topLeftCell="A1">
      <selection activeCell="C45" sqref="C45"/>
    </sheetView>
  </sheetViews>
  <sheetFormatPr defaultColWidth="9.140625" defaultRowHeight="15"/>
  <cols>
    <col min="1" max="1" width="9.140625" style="4" customWidth="1"/>
    <col min="2" max="2" width="12.7109375" style="4" customWidth="1"/>
    <col min="3" max="3" width="15.140625" style="4" customWidth="1"/>
    <col min="4" max="4" width="18.57421875" style="4" customWidth="1"/>
    <col min="5" max="5" width="8.00390625" style="4" customWidth="1"/>
    <col min="6" max="7" width="10.57421875" style="4" customWidth="1"/>
    <col min="8" max="18" width="9.140625" style="4" customWidth="1"/>
    <col min="19" max="20" width="16.140625" style="4" customWidth="1"/>
    <col min="21" max="16384" width="9.140625" style="4" customWidth="1"/>
  </cols>
  <sheetData>
    <row r="1" spans="20:21" s="5" customFormat="1" ht="15">
      <c r="T1" s="26"/>
      <c r="U1" s="26"/>
    </row>
    <row r="3" spans="2:10" ht="15">
      <c r="B3" s="1" t="s">
        <v>285</v>
      </c>
      <c r="C3" s="2"/>
      <c r="D3" s="2"/>
      <c r="E3" s="2"/>
      <c r="F3" s="2"/>
      <c r="G3" s="2"/>
      <c r="H3" s="2"/>
      <c r="I3" s="2"/>
      <c r="J3" s="2"/>
    </row>
    <row r="4" spans="2:13" ht="15">
      <c r="B4" s="120" t="s">
        <v>99</v>
      </c>
      <c r="C4" s="26"/>
      <c r="D4" s="26"/>
      <c r="E4" s="26"/>
      <c r="F4" s="27"/>
      <c r="G4" s="26"/>
      <c r="H4" s="26"/>
      <c r="I4" s="26"/>
      <c r="J4" s="26"/>
      <c r="K4" s="27"/>
      <c r="L4" s="26"/>
      <c r="M4" s="26"/>
    </row>
    <row r="16" ht="12"/>
    <row r="19" ht="12"/>
    <row r="38" ht="15">
      <c r="B38" s="178" t="s">
        <v>126</v>
      </c>
    </row>
    <row r="45" spans="8:10" ht="15">
      <c r="H45" s="78"/>
      <c r="I45" s="48"/>
      <c r="J45" s="7"/>
    </row>
    <row r="46" spans="8:10" ht="15">
      <c r="H46" s="78"/>
      <c r="I46" s="7"/>
      <c r="J46" s="7"/>
    </row>
    <row r="47" spans="8:10" ht="15">
      <c r="H47" s="78"/>
      <c r="I47" s="7"/>
      <c r="J47" s="7"/>
    </row>
    <row r="48" spans="8:10" ht="15">
      <c r="H48" s="78"/>
      <c r="I48" s="7"/>
      <c r="J48" s="7"/>
    </row>
    <row r="49" spans="8:13" ht="15">
      <c r="H49" s="78"/>
      <c r="I49" s="7"/>
      <c r="J49" s="7"/>
      <c r="K49" s="318" t="s">
        <v>201</v>
      </c>
      <c r="L49" s="318" t="s">
        <v>109</v>
      </c>
      <c r="M49"/>
    </row>
    <row r="50" spans="1:15" ht="15">
      <c r="A50" s="5"/>
      <c r="B50" s="5"/>
      <c r="C50" s="382">
        <v>2012</v>
      </c>
      <c r="D50" s="382"/>
      <c r="E50" s="5"/>
      <c r="F50" s="5"/>
      <c r="G50" s="5"/>
      <c r="H50" s="78"/>
      <c r="I50" s="7"/>
      <c r="J50" s="7"/>
      <c r="K50" s="318" t="s">
        <v>282</v>
      </c>
      <c r="L50"/>
      <c r="M50"/>
      <c r="N50"/>
      <c r="O50"/>
    </row>
    <row r="51" spans="2:20" ht="36">
      <c r="B51" s="11"/>
      <c r="C51" s="16" t="s">
        <v>127</v>
      </c>
      <c r="D51" s="16" t="s">
        <v>128</v>
      </c>
      <c r="E51" s="16" t="s">
        <v>37</v>
      </c>
      <c r="F51" s="16" t="s">
        <v>36</v>
      </c>
      <c r="G51" s="90"/>
      <c r="H51" s="78"/>
      <c r="I51" s="7"/>
      <c r="J51" s="7"/>
      <c r="N51"/>
      <c r="O51"/>
      <c r="S51" s="16" t="s">
        <v>319</v>
      </c>
      <c r="T51" s="16" t="s">
        <v>292</v>
      </c>
    </row>
    <row r="52" spans="2:21" ht="12.75">
      <c r="B52" s="21" t="s">
        <v>1</v>
      </c>
      <c r="C52" s="39">
        <v>14</v>
      </c>
      <c r="D52" s="22">
        <v>14</v>
      </c>
      <c r="E52" s="47" t="e">
        <f>F52-#REF!</f>
        <v>#REF!</v>
      </c>
      <c r="F52" s="47">
        <v>28</v>
      </c>
      <c r="G52" s="90"/>
      <c r="H52" s="78"/>
      <c r="I52" s="7"/>
      <c r="J52" s="7"/>
      <c r="K52" s="320"/>
      <c r="L52" s="320" t="s">
        <v>41</v>
      </c>
      <c r="M52" s="320" t="s">
        <v>41</v>
      </c>
      <c r="N52" s="320" t="s">
        <v>203</v>
      </c>
      <c r="O52" s="320" t="s">
        <v>203</v>
      </c>
      <c r="R52" s="320" t="s">
        <v>1</v>
      </c>
      <c r="S52" s="321">
        <v>13</v>
      </c>
      <c r="T52" s="321">
        <v>14</v>
      </c>
      <c r="U52" s="51">
        <f>S52+T52</f>
        <v>27</v>
      </c>
    </row>
    <row r="53" spans="2:21" ht="12.75">
      <c r="B53" s="12"/>
      <c r="C53" s="14"/>
      <c r="D53" s="8"/>
      <c r="E53" s="50"/>
      <c r="F53" s="156"/>
      <c r="G53" s="12"/>
      <c r="H53" s="78"/>
      <c r="I53" s="7"/>
      <c r="J53" s="7"/>
      <c r="K53" s="320"/>
      <c r="L53" s="320" t="s">
        <v>283</v>
      </c>
      <c r="M53" s="320" t="s">
        <v>284</v>
      </c>
      <c r="N53" s="320" t="s">
        <v>283</v>
      </c>
      <c r="O53" s="320" t="s">
        <v>284</v>
      </c>
      <c r="U53" s="51"/>
    </row>
    <row r="54" spans="2:21" ht="12.75">
      <c r="B54" s="12" t="s">
        <v>61</v>
      </c>
      <c r="C54" s="14">
        <v>8</v>
      </c>
      <c r="D54" s="22">
        <v>59</v>
      </c>
      <c r="E54" s="50" t="e">
        <f>F54-#REF!</f>
        <v>#REF!</v>
      </c>
      <c r="F54" s="156">
        <f aca="true" t="shared" si="0" ref="F54:F81">C54+D54</f>
        <v>67</v>
      </c>
      <c r="G54" s="47"/>
      <c r="H54" s="78"/>
      <c r="I54" s="7"/>
      <c r="J54" s="7"/>
      <c r="K54" s="320" t="s">
        <v>1</v>
      </c>
      <c r="L54" s="321">
        <v>14</v>
      </c>
      <c r="M54" s="321">
        <v>13</v>
      </c>
      <c r="N54" s="321">
        <v>13</v>
      </c>
      <c r="O54" s="321">
        <v>14</v>
      </c>
      <c r="P54" s="51"/>
      <c r="R54" s="320" t="s">
        <v>61</v>
      </c>
      <c r="S54" s="321">
        <v>2</v>
      </c>
      <c r="T54" s="321">
        <v>60</v>
      </c>
      <c r="U54" s="51">
        <f aca="true" t="shared" si="1" ref="U54:U81">S54+T54</f>
        <v>62</v>
      </c>
    </row>
    <row r="55" spans="2:21" ht="12.75">
      <c r="B55" s="37" t="s">
        <v>62</v>
      </c>
      <c r="C55" s="38">
        <v>17</v>
      </c>
      <c r="D55" s="176">
        <v>35</v>
      </c>
      <c r="E55" s="52" t="e">
        <f>F55-#REF!</f>
        <v>#REF!</v>
      </c>
      <c r="F55" s="51">
        <f t="shared" si="0"/>
        <v>52</v>
      </c>
      <c r="H55" s="78"/>
      <c r="I55" s="7"/>
      <c r="J55" s="7"/>
      <c r="K55" s="320" t="s">
        <v>71</v>
      </c>
      <c r="L55" s="321">
        <v>21</v>
      </c>
      <c r="M55" s="321">
        <v>27</v>
      </c>
      <c r="N55" s="321">
        <v>21</v>
      </c>
      <c r="O55" s="321">
        <v>25</v>
      </c>
      <c r="P55" s="51"/>
      <c r="R55" s="320" t="s">
        <v>62</v>
      </c>
      <c r="S55" s="321">
        <v>21</v>
      </c>
      <c r="T55" s="321">
        <v>34</v>
      </c>
      <c r="U55" s="51">
        <f t="shared" si="1"/>
        <v>55</v>
      </c>
    </row>
    <row r="56" spans="2:21" ht="12.75">
      <c r="B56" s="174" t="s">
        <v>71</v>
      </c>
      <c r="C56" s="175">
        <v>21</v>
      </c>
      <c r="D56" s="176">
        <v>27</v>
      </c>
      <c r="E56" s="52" t="e">
        <f>F56-#REF!</f>
        <v>#REF!</v>
      </c>
      <c r="F56" s="51">
        <f t="shared" si="0"/>
        <v>48</v>
      </c>
      <c r="G56" s="51"/>
      <c r="H56" s="78"/>
      <c r="I56" s="7"/>
      <c r="J56" s="7"/>
      <c r="K56" s="320" t="s">
        <v>68</v>
      </c>
      <c r="L56" s="321">
        <v>0</v>
      </c>
      <c r="M56" s="321">
        <v>8</v>
      </c>
      <c r="N56" s="321">
        <v>0</v>
      </c>
      <c r="O56" s="321">
        <v>11</v>
      </c>
      <c r="P56" s="51"/>
      <c r="R56" s="320" t="s">
        <v>82</v>
      </c>
      <c r="S56" s="321">
        <v>23</v>
      </c>
      <c r="T56" s="321">
        <v>24</v>
      </c>
      <c r="U56" s="51">
        <f t="shared" si="1"/>
        <v>47</v>
      </c>
    </row>
    <row r="57" spans="2:21" ht="12.75">
      <c r="B57" s="172" t="s">
        <v>82</v>
      </c>
      <c r="C57" s="173">
        <v>21</v>
      </c>
      <c r="D57" s="22">
        <v>27</v>
      </c>
      <c r="E57" s="52" t="e">
        <f>F57-#REF!</f>
        <v>#REF!</v>
      </c>
      <c r="F57" s="51">
        <f t="shared" si="0"/>
        <v>48</v>
      </c>
      <c r="G57" s="51"/>
      <c r="H57" s="78"/>
      <c r="I57" s="7"/>
      <c r="J57" s="7"/>
      <c r="K57" s="320" t="s">
        <v>84</v>
      </c>
      <c r="L57" s="321">
        <v>2</v>
      </c>
      <c r="M57" s="321">
        <v>1</v>
      </c>
      <c r="N57" s="321">
        <v>1</v>
      </c>
      <c r="O57" s="321">
        <v>1</v>
      </c>
      <c r="P57" s="51"/>
      <c r="R57" s="320" t="s">
        <v>71</v>
      </c>
      <c r="S57" s="321">
        <v>21</v>
      </c>
      <c r="T57" s="321">
        <v>25</v>
      </c>
      <c r="U57" s="51">
        <f t="shared" si="1"/>
        <v>46</v>
      </c>
    </row>
    <row r="58" spans="2:21" ht="12.75">
      <c r="B58" s="171" t="s">
        <v>67</v>
      </c>
      <c r="C58" s="170">
        <v>39</v>
      </c>
      <c r="D58" s="15">
        <v>7</v>
      </c>
      <c r="E58" s="52" t="e">
        <f>F58-#REF!</f>
        <v>#REF!</v>
      </c>
      <c r="F58" s="51">
        <f t="shared" si="0"/>
        <v>46</v>
      </c>
      <c r="G58" s="51"/>
      <c r="H58" s="78"/>
      <c r="I58" s="7"/>
      <c r="J58" s="7"/>
      <c r="K58" s="320" t="s">
        <v>61</v>
      </c>
      <c r="L58" s="321">
        <v>8</v>
      </c>
      <c r="M58" s="321">
        <v>59</v>
      </c>
      <c r="N58" s="321">
        <v>2</v>
      </c>
      <c r="O58" s="321">
        <v>60</v>
      </c>
      <c r="P58" s="51"/>
      <c r="R58" s="320" t="s">
        <v>67</v>
      </c>
      <c r="S58" s="321">
        <v>40</v>
      </c>
      <c r="T58" s="321">
        <v>6</v>
      </c>
      <c r="U58" s="51">
        <f t="shared" si="1"/>
        <v>46</v>
      </c>
    </row>
    <row r="59" spans="2:21" ht="12.75">
      <c r="B59" s="17" t="s">
        <v>64</v>
      </c>
      <c r="C59" s="18">
        <v>17</v>
      </c>
      <c r="D59" s="15">
        <v>23</v>
      </c>
      <c r="E59" s="52" t="e">
        <f>F59-#REF!</f>
        <v>#REF!</v>
      </c>
      <c r="F59" s="51">
        <f t="shared" si="0"/>
        <v>40</v>
      </c>
      <c r="G59" s="51"/>
      <c r="H59" s="78"/>
      <c r="I59" s="7"/>
      <c r="J59" s="7"/>
      <c r="K59" s="320" t="s">
        <v>79</v>
      </c>
      <c r="L59" s="321">
        <v>9</v>
      </c>
      <c r="M59" s="321">
        <v>15</v>
      </c>
      <c r="N59" s="321">
        <v>9</v>
      </c>
      <c r="O59" s="321">
        <v>19</v>
      </c>
      <c r="P59" s="51"/>
      <c r="R59" s="320" t="s">
        <v>64</v>
      </c>
      <c r="S59" s="321">
        <v>13</v>
      </c>
      <c r="T59" s="321">
        <v>26</v>
      </c>
      <c r="U59" s="51">
        <f t="shared" si="1"/>
        <v>39</v>
      </c>
    </row>
    <row r="60" spans="2:21" ht="12.75">
      <c r="B60" s="12" t="s">
        <v>78</v>
      </c>
      <c r="C60" s="14">
        <v>2</v>
      </c>
      <c r="D60" s="8">
        <v>36</v>
      </c>
      <c r="E60" s="52" t="e">
        <f>F60-#REF!</f>
        <v>#REF!</v>
      </c>
      <c r="F60" s="51">
        <f t="shared" si="0"/>
        <v>38</v>
      </c>
      <c r="G60" s="51"/>
      <c r="H60" s="78"/>
      <c r="I60" s="7"/>
      <c r="J60" s="7"/>
      <c r="K60" s="320" t="s">
        <v>87</v>
      </c>
      <c r="L60" s="321">
        <v>4</v>
      </c>
      <c r="M60" s="321">
        <v>14</v>
      </c>
      <c r="N60" s="321">
        <v>3</v>
      </c>
      <c r="O60" s="321">
        <v>18</v>
      </c>
      <c r="P60" s="51"/>
      <c r="R60" s="320" t="s">
        <v>78</v>
      </c>
      <c r="S60" s="321">
        <v>3</v>
      </c>
      <c r="T60" s="321">
        <v>36</v>
      </c>
      <c r="U60" s="51">
        <f t="shared" si="1"/>
        <v>39</v>
      </c>
    </row>
    <row r="61" spans="2:21" ht="12.75">
      <c r="B61" s="172" t="s">
        <v>77</v>
      </c>
      <c r="C61" s="173">
        <v>21</v>
      </c>
      <c r="D61" s="8">
        <v>15</v>
      </c>
      <c r="E61" s="52" t="e">
        <f>F61-#REF!</f>
        <v>#REF!</v>
      </c>
      <c r="F61" s="51">
        <f t="shared" si="0"/>
        <v>36</v>
      </c>
      <c r="G61" s="51"/>
      <c r="H61" s="78"/>
      <c r="I61" s="7"/>
      <c r="J61" s="7"/>
      <c r="K61" s="320" t="s">
        <v>81</v>
      </c>
      <c r="L61" s="321">
        <v>21</v>
      </c>
      <c r="M61" s="321">
        <v>10</v>
      </c>
      <c r="N61" s="321">
        <v>19</v>
      </c>
      <c r="O61" s="321">
        <v>10</v>
      </c>
      <c r="P61" s="51"/>
      <c r="R61" s="320" t="s">
        <v>86</v>
      </c>
      <c r="S61" s="321">
        <v>2</v>
      </c>
      <c r="T61" s="321">
        <v>36</v>
      </c>
      <c r="U61" s="51">
        <f t="shared" si="1"/>
        <v>38</v>
      </c>
    </row>
    <row r="62" spans="2:21" ht="12.75">
      <c r="B62" s="12" t="s">
        <v>131</v>
      </c>
      <c r="C62" s="14">
        <v>1</v>
      </c>
      <c r="D62" s="22">
        <v>34</v>
      </c>
      <c r="E62" s="52" t="e">
        <f>F62-#REF!</f>
        <v>#REF!</v>
      </c>
      <c r="F62" s="51">
        <f t="shared" si="0"/>
        <v>35</v>
      </c>
      <c r="G62" s="51"/>
      <c r="H62" s="78"/>
      <c r="I62" s="7"/>
      <c r="J62" s="7"/>
      <c r="K62" s="320" t="s">
        <v>89</v>
      </c>
      <c r="L62" s="321">
        <v>5</v>
      </c>
      <c r="M62" s="321">
        <v>15</v>
      </c>
      <c r="N62" s="321">
        <v>8</v>
      </c>
      <c r="O62" s="321">
        <v>6</v>
      </c>
      <c r="P62" s="51"/>
      <c r="R62" s="320" t="s">
        <v>77</v>
      </c>
      <c r="S62" s="321">
        <v>19</v>
      </c>
      <c r="T62" s="321">
        <v>16</v>
      </c>
      <c r="U62" s="51">
        <f t="shared" si="1"/>
        <v>35</v>
      </c>
    </row>
    <row r="63" spans="2:21" ht="12.75">
      <c r="B63" s="12" t="s">
        <v>65</v>
      </c>
      <c r="C63" s="14">
        <v>7</v>
      </c>
      <c r="D63" s="8">
        <v>22</v>
      </c>
      <c r="E63" s="52" t="e">
        <f>F63-#REF!</f>
        <v>#REF!</v>
      </c>
      <c r="F63" s="51">
        <f t="shared" si="0"/>
        <v>29</v>
      </c>
      <c r="G63" s="51"/>
      <c r="H63" s="78"/>
      <c r="I63" s="7"/>
      <c r="J63" s="7"/>
      <c r="K63" s="320" t="s">
        <v>77</v>
      </c>
      <c r="L63" s="321">
        <v>21</v>
      </c>
      <c r="M63" s="321">
        <v>15</v>
      </c>
      <c r="N63" s="321">
        <v>19</v>
      </c>
      <c r="O63" s="321">
        <v>16</v>
      </c>
      <c r="P63" s="51"/>
      <c r="R63" s="320" t="s">
        <v>63</v>
      </c>
      <c r="S63" s="321">
        <v>26</v>
      </c>
      <c r="T63" s="321">
        <v>4</v>
      </c>
      <c r="U63" s="51">
        <f t="shared" si="1"/>
        <v>30</v>
      </c>
    </row>
    <row r="64" spans="2:21" ht="12.75">
      <c r="B64" s="172" t="s">
        <v>63</v>
      </c>
      <c r="C64" s="173">
        <v>24</v>
      </c>
      <c r="D64" s="8">
        <v>3</v>
      </c>
      <c r="E64" s="52" t="e">
        <f>F64-#REF!</f>
        <v>#REF!</v>
      </c>
      <c r="F64" s="51">
        <f t="shared" si="0"/>
        <v>27</v>
      </c>
      <c r="G64" s="51"/>
      <c r="H64" s="78"/>
      <c r="I64" s="7"/>
      <c r="J64" s="7"/>
      <c r="K64" s="320" t="s">
        <v>64</v>
      </c>
      <c r="L64" s="321">
        <v>17</v>
      </c>
      <c r="M64" s="321">
        <v>23</v>
      </c>
      <c r="N64" s="321">
        <v>13</v>
      </c>
      <c r="O64" s="321">
        <v>26</v>
      </c>
      <c r="P64" s="51"/>
      <c r="R64" s="320" t="s">
        <v>81</v>
      </c>
      <c r="S64" s="321">
        <v>19</v>
      </c>
      <c r="T64" s="321">
        <v>10</v>
      </c>
      <c r="U64" s="51">
        <f t="shared" si="1"/>
        <v>29</v>
      </c>
    </row>
    <row r="65" spans="2:21" ht="12.75">
      <c r="B65" s="12" t="s">
        <v>104</v>
      </c>
      <c r="C65" s="14">
        <v>7</v>
      </c>
      <c r="D65" s="8">
        <v>19</v>
      </c>
      <c r="E65" s="52" t="e">
        <f>F65-#REF!</f>
        <v>#REF!</v>
      </c>
      <c r="F65" s="51">
        <f t="shared" si="0"/>
        <v>26</v>
      </c>
      <c r="G65" s="51"/>
      <c r="H65" s="78"/>
      <c r="I65" s="7"/>
      <c r="J65" s="7"/>
      <c r="K65" s="320" t="s">
        <v>103</v>
      </c>
      <c r="L65" s="321">
        <v>0</v>
      </c>
      <c r="M65" s="321">
        <v>11</v>
      </c>
      <c r="N65" s="321">
        <v>1</v>
      </c>
      <c r="O65" s="321">
        <v>10</v>
      </c>
      <c r="P65" s="51"/>
      <c r="R65" s="320" t="s">
        <v>79</v>
      </c>
      <c r="S65" s="321">
        <v>9</v>
      </c>
      <c r="T65" s="321">
        <v>19</v>
      </c>
      <c r="U65" s="51">
        <f t="shared" si="1"/>
        <v>28</v>
      </c>
    </row>
    <row r="66" spans="2:21" ht="12.75">
      <c r="B66" s="12" t="s">
        <v>79</v>
      </c>
      <c r="C66" s="14">
        <v>9</v>
      </c>
      <c r="D66" s="8">
        <v>15</v>
      </c>
      <c r="E66" s="52" t="e">
        <f>F66-#REF!</f>
        <v>#REF!</v>
      </c>
      <c r="F66" s="51">
        <f t="shared" si="0"/>
        <v>24</v>
      </c>
      <c r="G66" s="51"/>
      <c r="H66" s="78"/>
      <c r="I66" s="7"/>
      <c r="J66" s="7"/>
      <c r="K66" s="320" t="s">
        <v>73</v>
      </c>
      <c r="L66" s="321">
        <v>10</v>
      </c>
      <c r="M66" s="321">
        <v>11</v>
      </c>
      <c r="N66" s="321">
        <v>8</v>
      </c>
      <c r="O66" s="321">
        <v>13</v>
      </c>
      <c r="P66" s="51"/>
      <c r="R66" s="320" t="s">
        <v>65</v>
      </c>
      <c r="S66" s="321">
        <v>7</v>
      </c>
      <c r="T66" s="321">
        <v>21</v>
      </c>
      <c r="U66" s="51">
        <f t="shared" si="1"/>
        <v>28</v>
      </c>
    </row>
    <row r="67" spans="2:21" ht="12.75">
      <c r="B67" s="12" t="s">
        <v>74</v>
      </c>
      <c r="C67" s="14">
        <v>4</v>
      </c>
      <c r="D67" s="8">
        <v>19</v>
      </c>
      <c r="E67" s="52" t="e">
        <f>F67-#REF!</f>
        <v>#REF!</v>
      </c>
      <c r="F67" s="51">
        <f t="shared" si="0"/>
        <v>23</v>
      </c>
      <c r="G67" s="51"/>
      <c r="H67" s="78"/>
      <c r="I67" s="7"/>
      <c r="J67" s="7"/>
      <c r="K67" s="320" t="s">
        <v>104</v>
      </c>
      <c r="L67" s="321">
        <v>7</v>
      </c>
      <c r="M67" s="321">
        <v>19</v>
      </c>
      <c r="N67" s="321">
        <v>3</v>
      </c>
      <c r="O67" s="321">
        <v>22</v>
      </c>
      <c r="P67" s="51"/>
      <c r="R67" s="320" t="s">
        <v>104</v>
      </c>
      <c r="S67" s="321">
        <v>3</v>
      </c>
      <c r="T67" s="321">
        <v>22</v>
      </c>
      <c r="U67" s="51">
        <f t="shared" si="1"/>
        <v>25</v>
      </c>
    </row>
    <row r="68" spans="2:21" ht="12.75">
      <c r="B68" s="12" t="s">
        <v>132</v>
      </c>
      <c r="C68" s="14">
        <v>10</v>
      </c>
      <c r="D68" s="9">
        <v>11</v>
      </c>
      <c r="E68" s="52" t="e">
        <f>F68-#REF!</f>
        <v>#REF!</v>
      </c>
      <c r="F68" s="51">
        <f t="shared" si="0"/>
        <v>21</v>
      </c>
      <c r="G68" s="51"/>
      <c r="H68" s="7"/>
      <c r="I68" s="7"/>
      <c r="J68" s="7"/>
      <c r="K68" s="320" t="s">
        <v>74</v>
      </c>
      <c r="L68" s="321">
        <v>4</v>
      </c>
      <c r="M68" s="321">
        <v>19</v>
      </c>
      <c r="N68" s="321">
        <v>1</v>
      </c>
      <c r="O68" s="321">
        <v>22</v>
      </c>
      <c r="P68" s="51"/>
      <c r="R68" s="320" t="s">
        <v>74</v>
      </c>
      <c r="S68" s="321">
        <v>1</v>
      </c>
      <c r="T68" s="321">
        <v>22</v>
      </c>
      <c r="U68" s="51">
        <f t="shared" si="1"/>
        <v>23</v>
      </c>
    </row>
    <row r="69" spans="2:21" ht="12.75">
      <c r="B69" s="12" t="s">
        <v>73</v>
      </c>
      <c r="C69" s="14">
        <v>10</v>
      </c>
      <c r="D69" s="8">
        <v>11</v>
      </c>
      <c r="E69" s="52" t="e">
        <f>F69-#REF!</f>
        <v>#REF!</v>
      </c>
      <c r="F69" s="51">
        <f t="shared" si="0"/>
        <v>21</v>
      </c>
      <c r="G69" s="51"/>
      <c r="H69" s="7"/>
      <c r="I69" s="7"/>
      <c r="J69" s="7"/>
      <c r="K69" s="320" t="s">
        <v>75</v>
      </c>
      <c r="L69" s="321">
        <v>3</v>
      </c>
      <c r="M69" s="321">
        <v>5</v>
      </c>
      <c r="N69" s="322">
        <v>0</v>
      </c>
      <c r="O69" s="321">
        <v>10</v>
      </c>
      <c r="P69" s="51"/>
      <c r="R69" s="320" t="s">
        <v>87</v>
      </c>
      <c r="S69" s="321">
        <v>3</v>
      </c>
      <c r="T69" s="321">
        <v>18</v>
      </c>
      <c r="U69" s="51">
        <f t="shared" si="1"/>
        <v>21</v>
      </c>
    </row>
    <row r="70" spans="2:21" ht="12.75">
      <c r="B70" s="12" t="s">
        <v>89</v>
      </c>
      <c r="C70" s="14">
        <v>5</v>
      </c>
      <c r="D70" s="8">
        <v>15</v>
      </c>
      <c r="E70" s="52" t="e">
        <f>F70-#REF!</f>
        <v>#REF!</v>
      </c>
      <c r="F70" s="51">
        <f t="shared" si="0"/>
        <v>20</v>
      </c>
      <c r="G70" s="51"/>
      <c r="K70" s="320" t="s">
        <v>82</v>
      </c>
      <c r="L70" s="321">
        <v>21</v>
      </c>
      <c r="M70" s="321">
        <v>27</v>
      </c>
      <c r="N70" s="321">
        <v>23</v>
      </c>
      <c r="O70" s="321">
        <v>24</v>
      </c>
      <c r="P70" s="51"/>
      <c r="R70" s="320" t="s">
        <v>73</v>
      </c>
      <c r="S70" s="321">
        <v>8</v>
      </c>
      <c r="T70" s="321">
        <v>13</v>
      </c>
      <c r="U70" s="51">
        <f t="shared" si="1"/>
        <v>21</v>
      </c>
    </row>
    <row r="71" spans="2:21" ht="12.75">
      <c r="B71" s="12" t="s">
        <v>87</v>
      </c>
      <c r="C71" s="14">
        <v>4</v>
      </c>
      <c r="D71" s="8">
        <v>14</v>
      </c>
      <c r="E71" s="52" t="e">
        <f>F71-#REF!</f>
        <v>#REF!</v>
      </c>
      <c r="F71" s="51">
        <f t="shared" si="0"/>
        <v>18</v>
      </c>
      <c r="G71" s="51"/>
      <c r="K71" s="320" t="s">
        <v>72</v>
      </c>
      <c r="L71" s="321">
        <v>2</v>
      </c>
      <c r="M71" s="321">
        <v>6</v>
      </c>
      <c r="N71" s="321">
        <v>1</v>
      </c>
      <c r="O71" s="321">
        <v>9</v>
      </c>
      <c r="P71" s="51"/>
      <c r="R71" s="320" t="s">
        <v>80</v>
      </c>
      <c r="S71" s="321">
        <v>17</v>
      </c>
      <c r="T71" s="321">
        <v>3</v>
      </c>
      <c r="U71" s="51">
        <f t="shared" si="1"/>
        <v>20</v>
      </c>
    </row>
    <row r="72" spans="2:21" ht="12.75">
      <c r="B72" s="12" t="s">
        <v>80</v>
      </c>
      <c r="C72" s="14">
        <v>16</v>
      </c>
      <c r="D72" s="8">
        <v>1</v>
      </c>
      <c r="E72" s="52" t="e">
        <f>F72-#REF!</f>
        <v>#REF!</v>
      </c>
      <c r="F72" s="51">
        <f t="shared" si="0"/>
        <v>17</v>
      </c>
      <c r="G72" s="51"/>
      <c r="K72" s="320" t="s">
        <v>80</v>
      </c>
      <c r="L72" s="321">
        <v>16</v>
      </c>
      <c r="M72" s="321">
        <v>1</v>
      </c>
      <c r="N72" s="321">
        <v>17</v>
      </c>
      <c r="O72" s="321">
        <v>3</v>
      </c>
      <c r="P72" s="51"/>
      <c r="R72" s="320" t="s">
        <v>85</v>
      </c>
      <c r="S72" s="321">
        <v>9</v>
      </c>
      <c r="T72" s="321">
        <v>8</v>
      </c>
      <c r="U72" s="51">
        <f t="shared" si="1"/>
        <v>17</v>
      </c>
    </row>
    <row r="73" spans="2:21" ht="12.75">
      <c r="B73" s="12" t="s">
        <v>70</v>
      </c>
      <c r="C73" s="14">
        <v>11</v>
      </c>
      <c r="D73" s="8">
        <v>4</v>
      </c>
      <c r="E73" s="52" t="e">
        <f>F73-#REF!</f>
        <v>#REF!</v>
      </c>
      <c r="F73" s="51">
        <f t="shared" si="0"/>
        <v>15</v>
      </c>
      <c r="G73" s="51"/>
      <c r="K73" s="320" t="s">
        <v>67</v>
      </c>
      <c r="L73" s="321">
        <v>39</v>
      </c>
      <c r="M73" s="321">
        <v>7</v>
      </c>
      <c r="N73" s="321">
        <v>40</v>
      </c>
      <c r="O73" s="321">
        <v>6</v>
      </c>
      <c r="P73" s="51"/>
      <c r="R73" s="320" t="s">
        <v>89</v>
      </c>
      <c r="S73" s="321">
        <v>8</v>
      </c>
      <c r="T73" s="321">
        <v>6</v>
      </c>
      <c r="U73" s="51">
        <f t="shared" si="1"/>
        <v>14</v>
      </c>
    </row>
    <row r="74" spans="2:21" ht="12.75">
      <c r="B74" s="12" t="s">
        <v>85</v>
      </c>
      <c r="C74" s="14">
        <v>7</v>
      </c>
      <c r="D74" s="8">
        <v>7</v>
      </c>
      <c r="E74" s="52" t="e">
        <f>F74-#REF!</f>
        <v>#REF!</v>
      </c>
      <c r="F74" s="51">
        <f t="shared" si="0"/>
        <v>14</v>
      </c>
      <c r="G74" s="51"/>
      <c r="K74" s="320" t="s">
        <v>85</v>
      </c>
      <c r="L74" s="321">
        <v>7</v>
      </c>
      <c r="M74" s="321">
        <v>7</v>
      </c>
      <c r="N74" s="321">
        <v>9</v>
      </c>
      <c r="O74" s="321">
        <v>8</v>
      </c>
      <c r="P74" s="51"/>
      <c r="R74" s="320" t="s">
        <v>68</v>
      </c>
      <c r="S74" s="321">
        <v>0</v>
      </c>
      <c r="T74" s="321">
        <v>11</v>
      </c>
      <c r="U74" s="51">
        <f t="shared" si="1"/>
        <v>11</v>
      </c>
    </row>
    <row r="75" spans="2:21" ht="12.75">
      <c r="B75" s="12" t="s">
        <v>103</v>
      </c>
      <c r="C75" s="14">
        <v>0</v>
      </c>
      <c r="D75" s="8">
        <v>12</v>
      </c>
      <c r="E75" s="52" t="e">
        <f>F75-#REF!</f>
        <v>#REF!</v>
      </c>
      <c r="F75" s="51">
        <f t="shared" si="0"/>
        <v>12</v>
      </c>
      <c r="G75" s="51"/>
      <c r="K75" s="320" t="s">
        <v>88</v>
      </c>
      <c r="L75" s="321">
        <v>1</v>
      </c>
      <c r="M75" s="321">
        <v>5</v>
      </c>
      <c r="N75" s="321">
        <v>1</v>
      </c>
      <c r="O75" s="321">
        <v>4</v>
      </c>
      <c r="P75" s="51"/>
      <c r="R75" s="320" t="s">
        <v>103</v>
      </c>
      <c r="S75" s="321">
        <v>1</v>
      </c>
      <c r="T75" s="321">
        <v>10</v>
      </c>
      <c r="U75" s="51">
        <f t="shared" si="1"/>
        <v>11</v>
      </c>
    </row>
    <row r="76" spans="2:21" ht="12.75">
      <c r="B76" s="12" t="s">
        <v>68</v>
      </c>
      <c r="C76" s="14">
        <v>0</v>
      </c>
      <c r="D76" s="8">
        <v>8</v>
      </c>
      <c r="E76" s="52" t="e">
        <f>F76-#REF!</f>
        <v>#REF!</v>
      </c>
      <c r="F76" s="51">
        <f t="shared" si="0"/>
        <v>8</v>
      </c>
      <c r="G76" s="51"/>
      <c r="K76" s="320" t="s">
        <v>86</v>
      </c>
      <c r="L76" s="322" t="s">
        <v>0</v>
      </c>
      <c r="M76" s="321">
        <v>34</v>
      </c>
      <c r="N76" s="321">
        <v>2</v>
      </c>
      <c r="O76" s="321">
        <v>36</v>
      </c>
      <c r="P76" s="51"/>
      <c r="R76" s="320" t="s">
        <v>75</v>
      </c>
      <c r="S76" s="322">
        <v>0</v>
      </c>
      <c r="T76" s="321">
        <v>10</v>
      </c>
      <c r="U76" s="51">
        <f t="shared" si="1"/>
        <v>10</v>
      </c>
    </row>
    <row r="77" spans="2:21" ht="12.75">
      <c r="B77" s="12" t="s">
        <v>72</v>
      </c>
      <c r="C77" s="14">
        <v>2</v>
      </c>
      <c r="D77" s="8">
        <v>6</v>
      </c>
      <c r="E77" s="52" t="e">
        <f>F77-#REF!</f>
        <v>#REF!</v>
      </c>
      <c r="F77" s="51">
        <f t="shared" si="0"/>
        <v>8</v>
      </c>
      <c r="G77" s="51"/>
      <c r="K77" s="320" t="s">
        <v>70</v>
      </c>
      <c r="L77" s="321">
        <v>11</v>
      </c>
      <c r="M77" s="321">
        <v>4</v>
      </c>
      <c r="N77" s="321">
        <v>5</v>
      </c>
      <c r="O77" s="321">
        <v>1</v>
      </c>
      <c r="P77" s="51"/>
      <c r="R77" s="320" t="s">
        <v>72</v>
      </c>
      <c r="S77" s="321">
        <v>1</v>
      </c>
      <c r="T77" s="321">
        <v>9</v>
      </c>
      <c r="U77" s="51">
        <f t="shared" si="1"/>
        <v>10</v>
      </c>
    </row>
    <row r="78" spans="2:21" ht="12.75">
      <c r="B78" s="12" t="s">
        <v>75</v>
      </c>
      <c r="C78" s="14">
        <v>3</v>
      </c>
      <c r="D78" s="8">
        <v>5</v>
      </c>
      <c r="E78" s="52" t="e">
        <f>F78-#REF!</f>
        <v>#REF!</v>
      </c>
      <c r="F78" s="51">
        <f t="shared" si="0"/>
        <v>8</v>
      </c>
      <c r="G78" s="51"/>
      <c r="K78" s="320" t="s">
        <v>78</v>
      </c>
      <c r="L78" s="321">
        <v>2</v>
      </c>
      <c r="M78" s="321">
        <v>36</v>
      </c>
      <c r="N78" s="321">
        <v>3</v>
      </c>
      <c r="O78" s="321">
        <v>36</v>
      </c>
      <c r="P78" s="51"/>
      <c r="R78" s="320" t="s">
        <v>70</v>
      </c>
      <c r="S78" s="321">
        <v>5</v>
      </c>
      <c r="T78" s="321">
        <v>1</v>
      </c>
      <c r="U78" s="51">
        <f t="shared" si="1"/>
        <v>6</v>
      </c>
    </row>
    <row r="79" spans="2:21" ht="12.75">
      <c r="B79" s="12" t="s">
        <v>88</v>
      </c>
      <c r="C79" s="14">
        <v>1</v>
      </c>
      <c r="D79" s="8">
        <v>5</v>
      </c>
      <c r="E79" s="52" t="e">
        <f>F79-#REF!</f>
        <v>#REF!</v>
      </c>
      <c r="F79" s="51">
        <f t="shared" si="0"/>
        <v>6</v>
      </c>
      <c r="G79" s="51"/>
      <c r="K79" s="320" t="s">
        <v>102</v>
      </c>
      <c r="L79" s="321">
        <v>1</v>
      </c>
      <c r="M79" s="321">
        <v>4</v>
      </c>
      <c r="N79" s="321">
        <v>1</v>
      </c>
      <c r="O79" s="321">
        <v>3</v>
      </c>
      <c r="P79" s="51"/>
      <c r="R79" s="320" t="s">
        <v>88</v>
      </c>
      <c r="S79" s="321">
        <v>1</v>
      </c>
      <c r="T79" s="321">
        <v>4</v>
      </c>
      <c r="U79" s="51">
        <f t="shared" si="1"/>
        <v>5</v>
      </c>
    </row>
    <row r="80" spans="2:21" ht="12.75">
      <c r="B80" s="12" t="s">
        <v>102</v>
      </c>
      <c r="C80" s="14">
        <v>1</v>
      </c>
      <c r="D80" s="8">
        <v>4</v>
      </c>
      <c r="E80" s="52" t="e">
        <f>F80-#REF!</f>
        <v>#REF!</v>
      </c>
      <c r="F80" s="51">
        <f t="shared" si="0"/>
        <v>5</v>
      </c>
      <c r="G80" s="51"/>
      <c r="K80" s="320" t="s">
        <v>65</v>
      </c>
      <c r="L80" s="321">
        <v>7</v>
      </c>
      <c r="M80" s="321">
        <v>22</v>
      </c>
      <c r="N80" s="321">
        <v>7</v>
      </c>
      <c r="O80" s="321">
        <v>21</v>
      </c>
      <c r="P80" s="51"/>
      <c r="R80" s="320" t="s">
        <v>102</v>
      </c>
      <c r="S80" s="321">
        <v>1</v>
      </c>
      <c r="T80" s="321">
        <v>3</v>
      </c>
      <c r="U80" s="51">
        <f t="shared" si="1"/>
        <v>4</v>
      </c>
    </row>
    <row r="81" spans="2:21" ht="12.75">
      <c r="B81" s="12" t="s">
        <v>84</v>
      </c>
      <c r="C81" s="14">
        <v>2</v>
      </c>
      <c r="D81" s="8">
        <v>1</v>
      </c>
      <c r="E81" s="52" t="e">
        <f>F81-#REF!</f>
        <v>#REF!</v>
      </c>
      <c r="F81" s="51">
        <f t="shared" si="0"/>
        <v>3</v>
      </c>
      <c r="G81" s="51"/>
      <c r="K81" s="320" t="s">
        <v>62</v>
      </c>
      <c r="L81" s="321">
        <v>17</v>
      </c>
      <c r="M81" s="321">
        <v>35</v>
      </c>
      <c r="N81" s="321">
        <v>21</v>
      </c>
      <c r="O81" s="321">
        <v>34</v>
      </c>
      <c r="P81" s="51"/>
      <c r="R81" s="320" t="s">
        <v>84</v>
      </c>
      <c r="S81" s="321">
        <v>1</v>
      </c>
      <c r="T81" s="321">
        <v>1</v>
      </c>
      <c r="U81" s="51">
        <f t="shared" si="1"/>
        <v>2</v>
      </c>
    </row>
    <row r="82" spans="2:21" ht="12.75">
      <c r="B82" s="13"/>
      <c r="C82" s="18"/>
      <c r="D82" s="10"/>
      <c r="G82" s="51"/>
      <c r="K82" s="320" t="s">
        <v>63</v>
      </c>
      <c r="L82" s="321">
        <v>24</v>
      </c>
      <c r="M82" s="321">
        <v>3</v>
      </c>
      <c r="N82" s="321">
        <v>26</v>
      </c>
      <c r="O82" s="321">
        <v>4</v>
      </c>
      <c r="P82" s="51"/>
      <c r="U82" s="51"/>
    </row>
    <row r="83" spans="11:21" ht="12.75">
      <c r="K83" s="320" t="s">
        <v>121</v>
      </c>
      <c r="L83" s="321">
        <v>3</v>
      </c>
      <c r="M83" s="321">
        <v>39</v>
      </c>
      <c r="N83" s="321">
        <v>3</v>
      </c>
      <c r="O83" s="321">
        <v>40</v>
      </c>
      <c r="P83" s="51"/>
      <c r="R83" s="320" t="s">
        <v>148</v>
      </c>
      <c r="S83" s="321">
        <v>10</v>
      </c>
      <c r="T83" s="321">
        <v>37</v>
      </c>
      <c r="U83" s="51">
        <f>S83+T83</f>
        <v>47</v>
      </c>
    </row>
    <row r="84" spans="2:21" ht="12.75">
      <c r="B84" s="3" t="s">
        <v>32</v>
      </c>
      <c r="C84" s="6"/>
      <c r="K84" s="320" t="s">
        <v>148</v>
      </c>
      <c r="L84" s="321">
        <v>10</v>
      </c>
      <c r="M84" s="321">
        <v>33</v>
      </c>
      <c r="N84" s="321">
        <v>10</v>
      </c>
      <c r="O84" s="321">
        <v>37</v>
      </c>
      <c r="P84" s="51"/>
      <c r="R84" s="320" t="s">
        <v>121</v>
      </c>
      <c r="S84" s="321">
        <v>3</v>
      </c>
      <c r="T84" s="321">
        <v>40</v>
      </c>
      <c r="U84" s="51">
        <f>S84+T84</f>
        <v>43</v>
      </c>
    </row>
    <row r="85" spans="2:21" ht="12.75">
      <c r="B85" s="4" t="s">
        <v>33</v>
      </c>
      <c r="K85" s="320" t="s">
        <v>149</v>
      </c>
      <c r="L85" s="321">
        <v>25</v>
      </c>
      <c r="M85" s="321">
        <v>4</v>
      </c>
      <c r="N85" s="321">
        <v>27</v>
      </c>
      <c r="O85" s="321">
        <v>5</v>
      </c>
      <c r="P85" s="51"/>
      <c r="R85" s="320" t="s">
        <v>149</v>
      </c>
      <c r="S85" s="321">
        <v>27</v>
      </c>
      <c r="T85" s="321">
        <v>5</v>
      </c>
      <c r="U85" s="51">
        <f>S85+T85</f>
        <v>32</v>
      </c>
    </row>
    <row r="96" ht="15">
      <c r="C96" s="44">
        <v>2010</v>
      </c>
    </row>
    <row r="97" spans="2:5" ht="48">
      <c r="B97" s="42"/>
      <c r="C97" s="43" t="s">
        <v>30</v>
      </c>
      <c r="D97" s="43" t="s">
        <v>31</v>
      </c>
      <c r="E97" s="46"/>
    </row>
    <row r="98" spans="2:7" ht="15">
      <c r="B98" s="19" t="s">
        <v>1</v>
      </c>
      <c r="C98" s="20">
        <v>14</v>
      </c>
      <c r="D98" s="45">
        <v>14</v>
      </c>
      <c r="E98" s="47"/>
      <c r="G98" s="7"/>
    </row>
    <row r="99" spans="2:7" ht="15">
      <c r="B99" s="17" t="s">
        <v>2</v>
      </c>
      <c r="C99" s="15">
        <v>17</v>
      </c>
      <c r="D99" s="28">
        <v>19</v>
      </c>
      <c r="E99" s="48"/>
      <c r="G99" s="7"/>
    </row>
    <row r="100" spans="2:7" ht="15">
      <c r="B100" s="12" t="s">
        <v>3</v>
      </c>
      <c r="C100" s="8">
        <v>1</v>
      </c>
      <c r="D100" s="29">
        <v>6</v>
      </c>
      <c r="E100" s="48"/>
      <c r="G100" s="7"/>
    </row>
    <row r="101" spans="2:7" ht="15">
      <c r="B101" s="12" t="s">
        <v>4</v>
      </c>
      <c r="C101" s="8">
        <v>2</v>
      </c>
      <c r="D101" s="29">
        <v>0</v>
      </c>
      <c r="E101" s="48"/>
      <c r="G101" s="7"/>
    </row>
    <row r="102" spans="2:7" ht="15">
      <c r="B102" s="12" t="s">
        <v>5</v>
      </c>
      <c r="C102" s="8">
        <v>10</v>
      </c>
      <c r="D102" s="29">
        <v>68</v>
      </c>
      <c r="E102" s="48"/>
      <c r="G102" s="7"/>
    </row>
    <row r="103" spans="2:7" ht="15">
      <c r="B103" s="12" t="s">
        <v>6</v>
      </c>
      <c r="C103" s="8">
        <v>7</v>
      </c>
      <c r="D103" s="29">
        <v>13</v>
      </c>
      <c r="E103" s="48"/>
      <c r="G103" s="7"/>
    </row>
    <row r="104" spans="2:7" ht="15">
      <c r="B104" s="12" t="s">
        <v>7</v>
      </c>
      <c r="C104" s="8">
        <v>2</v>
      </c>
      <c r="D104" s="29">
        <v>19</v>
      </c>
      <c r="E104" s="48"/>
      <c r="G104" s="7"/>
    </row>
    <row r="105" spans="2:7" ht="15">
      <c r="B105" s="12" t="s">
        <v>8</v>
      </c>
      <c r="C105" s="8">
        <v>21</v>
      </c>
      <c r="D105" s="29">
        <v>8</v>
      </c>
      <c r="E105" s="48"/>
      <c r="G105" s="7"/>
    </row>
    <row r="106" spans="2:7" ht="15">
      <c r="B106" s="12" t="s">
        <v>9</v>
      </c>
      <c r="C106" s="8">
        <v>3</v>
      </c>
      <c r="D106" s="29">
        <v>5</v>
      </c>
      <c r="E106" s="48"/>
      <c r="G106" s="7"/>
    </row>
    <row r="107" spans="2:7" ht="15">
      <c r="B107" s="12" t="s">
        <v>10</v>
      </c>
      <c r="C107" s="8">
        <v>20</v>
      </c>
      <c r="D107" s="29">
        <v>18</v>
      </c>
      <c r="E107" s="48"/>
      <c r="G107" s="7"/>
    </row>
    <row r="108" spans="2:7" ht="15">
      <c r="B108" s="12" t="s">
        <v>11</v>
      </c>
      <c r="C108" s="8">
        <v>17</v>
      </c>
      <c r="D108" s="29">
        <v>26</v>
      </c>
      <c r="E108" s="48"/>
      <c r="G108" s="7"/>
    </row>
    <row r="109" spans="2:7" ht="15">
      <c r="B109" s="12" t="s">
        <v>12</v>
      </c>
      <c r="C109" s="8">
        <v>1</v>
      </c>
      <c r="D109" s="29">
        <v>7</v>
      </c>
      <c r="E109" s="48"/>
      <c r="G109" s="7"/>
    </row>
    <row r="110" spans="2:7" ht="15">
      <c r="B110" s="12" t="s">
        <v>13</v>
      </c>
      <c r="C110" s="8">
        <v>6</v>
      </c>
      <c r="D110" s="29">
        <v>16</v>
      </c>
      <c r="E110" s="48"/>
      <c r="G110" s="7"/>
    </row>
    <row r="111" spans="2:7" ht="15">
      <c r="B111" s="12" t="s">
        <v>14</v>
      </c>
      <c r="C111" s="8">
        <v>11</v>
      </c>
      <c r="D111" s="29">
        <v>13</v>
      </c>
      <c r="E111" s="48"/>
      <c r="G111" s="7"/>
    </row>
    <row r="112" spans="2:7" ht="15">
      <c r="B112" s="12" t="s">
        <v>15</v>
      </c>
      <c r="C112" s="8">
        <v>1</v>
      </c>
      <c r="D112" s="29">
        <v>15</v>
      </c>
      <c r="E112" s="48"/>
      <c r="G112" s="7"/>
    </row>
    <row r="113" spans="2:7" ht="15">
      <c r="B113" s="12" t="s">
        <v>16</v>
      </c>
      <c r="C113" s="8">
        <v>2</v>
      </c>
      <c r="D113" s="29">
        <v>11</v>
      </c>
      <c r="E113" s="48"/>
      <c r="G113" s="7"/>
    </row>
    <row r="114" spans="2:7" ht="15">
      <c r="B114" s="12" t="s">
        <v>17</v>
      </c>
      <c r="C114" s="8">
        <v>17</v>
      </c>
      <c r="D114" s="29">
        <v>19</v>
      </c>
      <c r="E114" s="48"/>
      <c r="G114" s="7"/>
    </row>
    <row r="115" spans="2:7" ht="15">
      <c r="B115" s="12" t="s">
        <v>18</v>
      </c>
      <c r="C115" s="8">
        <v>1</v>
      </c>
      <c r="D115" s="29">
        <v>8</v>
      </c>
      <c r="E115" s="48"/>
      <c r="G115" s="7"/>
    </row>
    <row r="116" spans="2:7" ht="15">
      <c r="B116" s="12" t="s">
        <v>19</v>
      </c>
      <c r="C116" s="8">
        <v>7</v>
      </c>
      <c r="D116" s="29">
        <v>4</v>
      </c>
      <c r="E116" s="48"/>
      <c r="G116" s="7"/>
    </row>
    <row r="117" spans="2:7" ht="15">
      <c r="B117" s="12" t="s">
        <v>20</v>
      </c>
      <c r="C117" s="8">
        <v>44</v>
      </c>
      <c r="D117" s="29">
        <v>6</v>
      </c>
      <c r="E117" s="48"/>
      <c r="G117" s="7"/>
    </row>
    <row r="118" spans="2:7" ht="15">
      <c r="B118" s="12" t="s">
        <v>21</v>
      </c>
      <c r="C118" s="8">
        <v>6</v>
      </c>
      <c r="D118" s="29">
        <v>3</v>
      </c>
      <c r="E118" s="48"/>
      <c r="G118" s="7"/>
    </row>
    <row r="119" spans="2:7" ht="15">
      <c r="B119" s="12" t="s">
        <v>22</v>
      </c>
      <c r="C119" s="8">
        <v>0</v>
      </c>
      <c r="D119" s="29">
        <v>2</v>
      </c>
      <c r="E119" s="48"/>
      <c r="G119" s="7"/>
    </row>
    <row r="120" spans="2:7" ht="15">
      <c r="B120" s="12" t="s">
        <v>23</v>
      </c>
      <c r="C120" s="8">
        <v>5</v>
      </c>
      <c r="D120" s="29">
        <v>32</v>
      </c>
      <c r="E120" s="48"/>
      <c r="G120" s="7"/>
    </row>
    <row r="121" spans="2:7" ht="15">
      <c r="B121" s="12" t="s">
        <v>24</v>
      </c>
      <c r="C121" s="8">
        <v>4</v>
      </c>
      <c r="D121" s="29">
        <v>3</v>
      </c>
      <c r="E121" s="48"/>
      <c r="G121" s="7"/>
    </row>
    <row r="122" spans="2:7" ht="15">
      <c r="B122" s="12" t="s">
        <v>25</v>
      </c>
      <c r="C122" s="8">
        <v>4</v>
      </c>
      <c r="D122" s="29">
        <v>33</v>
      </c>
      <c r="E122" s="48"/>
      <c r="G122" s="7"/>
    </row>
    <row r="123" spans="2:7" ht="15">
      <c r="B123" s="12" t="s">
        <v>26</v>
      </c>
      <c r="C123" s="8">
        <v>0</v>
      </c>
      <c r="D123" s="29">
        <v>3</v>
      </c>
      <c r="E123" s="48"/>
      <c r="G123" s="7"/>
    </row>
    <row r="124" spans="2:7" ht="15">
      <c r="B124" s="12" t="s">
        <v>27</v>
      </c>
      <c r="C124" s="8">
        <v>8</v>
      </c>
      <c r="D124" s="29">
        <v>20</v>
      </c>
      <c r="E124" s="48"/>
      <c r="G124" s="7"/>
    </row>
    <row r="125" spans="2:7" ht="15">
      <c r="B125" s="12" t="s">
        <v>28</v>
      </c>
      <c r="C125" s="8">
        <v>18</v>
      </c>
      <c r="D125" s="29">
        <v>33</v>
      </c>
      <c r="E125" s="48"/>
      <c r="G125" s="7"/>
    </row>
    <row r="126" spans="2:7" ht="15">
      <c r="B126" s="13" t="s">
        <v>29</v>
      </c>
      <c r="C126" s="10">
        <v>31</v>
      </c>
      <c r="D126" s="33">
        <v>4</v>
      </c>
      <c r="E126" s="48"/>
      <c r="G126" s="7"/>
    </row>
    <row r="127" ht="15">
      <c r="G127" s="7"/>
    </row>
    <row r="128" ht="15">
      <c r="G128" s="7"/>
    </row>
  </sheetData>
  <mergeCells count="1">
    <mergeCell ref="C50:D50"/>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40"/>
  <sheetViews>
    <sheetView showGridLines="0" workbookViewId="0" topLeftCell="A1">
      <selection activeCell="L45" sqref="L45"/>
    </sheetView>
  </sheetViews>
  <sheetFormatPr defaultColWidth="9.140625" defaultRowHeight="15"/>
  <cols>
    <col min="1" max="1" width="9.140625" style="199" customWidth="1"/>
    <col min="2" max="2" width="15.140625" style="199" customWidth="1"/>
    <col min="3" max="257" width="9.140625" style="199" customWidth="1"/>
    <col min="258" max="258" width="15.140625" style="199" customWidth="1"/>
    <col min="259" max="513" width="9.140625" style="199" customWidth="1"/>
    <col min="514" max="514" width="15.140625" style="199" customWidth="1"/>
    <col min="515" max="769" width="9.140625" style="199" customWidth="1"/>
    <col min="770" max="770" width="15.140625" style="199" customWidth="1"/>
    <col min="771" max="1025" width="9.140625" style="199" customWidth="1"/>
    <col min="1026" max="1026" width="15.140625" style="199" customWidth="1"/>
    <col min="1027" max="1281" width="9.140625" style="199" customWidth="1"/>
    <col min="1282" max="1282" width="15.140625" style="199" customWidth="1"/>
    <col min="1283" max="1537" width="9.140625" style="199" customWidth="1"/>
    <col min="1538" max="1538" width="15.140625" style="199" customWidth="1"/>
    <col min="1539" max="1793" width="9.140625" style="199" customWidth="1"/>
    <col min="1794" max="1794" width="15.140625" style="199" customWidth="1"/>
    <col min="1795" max="2049" width="9.140625" style="199" customWidth="1"/>
    <col min="2050" max="2050" width="15.140625" style="199" customWidth="1"/>
    <col min="2051" max="2305" width="9.140625" style="199" customWidth="1"/>
    <col min="2306" max="2306" width="15.140625" style="199" customWidth="1"/>
    <col min="2307" max="2561" width="9.140625" style="199" customWidth="1"/>
    <col min="2562" max="2562" width="15.140625" style="199" customWidth="1"/>
    <col min="2563" max="2817" width="9.140625" style="199" customWidth="1"/>
    <col min="2818" max="2818" width="15.140625" style="199" customWidth="1"/>
    <col min="2819" max="3073" width="9.140625" style="199" customWidth="1"/>
    <col min="3074" max="3074" width="15.140625" style="199" customWidth="1"/>
    <col min="3075" max="3329" width="9.140625" style="199" customWidth="1"/>
    <col min="3330" max="3330" width="15.140625" style="199" customWidth="1"/>
    <col min="3331" max="3585" width="9.140625" style="199" customWidth="1"/>
    <col min="3586" max="3586" width="15.140625" style="199" customWidth="1"/>
    <col min="3587" max="3841" width="9.140625" style="199" customWidth="1"/>
    <col min="3842" max="3842" width="15.140625" style="199" customWidth="1"/>
    <col min="3843" max="4097" width="9.140625" style="199" customWidth="1"/>
    <col min="4098" max="4098" width="15.140625" style="199" customWidth="1"/>
    <col min="4099" max="4353" width="9.140625" style="199" customWidth="1"/>
    <col min="4354" max="4354" width="15.140625" style="199" customWidth="1"/>
    <col min="4355" max="4609" width="9.140625" style="199" customWidth="1"/>
    <col min="4610" max="4610" width="15.140625" style="199" customWidth="1"/>
    <col min="4611" max="4865" width="9.140625" style="199" customWidth="1"/>
    <col min="4866" max="4866" width="15.140625" style="199" customWidth="1"/>
    <col min="4867" max="5121" width="9.140625" style="199" customWidth="1"/>
    <col min="5122" max="5122" width="15.140625" style="199" customWidth="1"/>
    <col min="5123" max="5377" width="9.140625" style="199" customWidth="1"/>
    <col min="5378" max="5378" width="15.140625" style="199" customWidth="1"/>
    <col min="5379" max="5633" width="9.140625" style="199" customWidth="1"/>
    <col min="5634" max="5634" width="15.140625" style="199" customWidth="1"/>
    <col min="5635" max="5889" width="9.140625" style="199" customWidth="1"/>
    <col min="5890" max="5890" width="15.140625" style="199" customWidth="1"/>
    <col min="5891" max="6145" width="9.140625" style="199" customWidth="1"/>
    <col min="6146" max="6146" width="15.140625" style="199" customWidth="1"/>
    <col min="6147" max="6401" width="9.140625" style="199" customWidth="1"/>
    <col min="6402" max="6402" width="15.140625" style="199" customWidth="1"/>
    <col min="6403" max="6657" width="9.140625" style="199" customWidth="1"/>
    <col min="6658" max="6658" width="15.140625" style="199" customWidth="1"/>
    <col min="6659" max="6913" width="9.140625" style="199" customWidth="1"/>
    <col min="6914" max="6914" width="15.140625" style="199" customWidth="1"/>
    <col min="6915" max="7169" width="9.140625" style="199" customWidth="1"/>
    <col min="7170" max="7170" width="15.140625" style="199" customWidth="1"/>
    <col min="7171" max="7425" width="9.140625" style="199" customWidth="1"/>
    <col min="7426" max="7426" width="15.140625" style="199" customWidth="1"/>
    <col min="7427" max="7681" width="9.140625" style="199" customWidth="1"/>
    <col min="7682" max="7682" width="15.140625" style="199" customWidth="1"/>
    <col min="7683" max="7937" width="9.140625" style="199" customWidth="1"/>
    <col min="7938" max="7938" width="15.140625" style="199" customWidth="1"/>
    <col min="7939" max="8193" width="9.140625" style="199" customWidth="1"/>
    <col min="8194" max="8194" width="15.140625" style="199" customWidth="1"/>
    <col min="8195" max="8449" width="9.140625" style="199" customWidth="1"/>
    <col min="8450" max="8450" width="15.140625" style="199" customWidth="1"/>
    <col min="8451" max="8705" width="9.140625" style="199" customWidth="1"/>
    <col min="8706" max="8706" width="15.140625" style="199" customWidth="1"/>
    <col min="8707" max="8961" width="9.140625" style="199" customWidth="1"/>
    <col min="8962" max="8962" width="15.140625" style="199" customWidth="1"/>
    <col min="8963" max="9217" width="9.140625" style="199" customWidth="1"/>
    <col min="9218" max="9218" width="15.140625" style="199" customWidth="1"/>
    <col min="9219" max="9473" width="9.140625" style="199" customWidth="1"/>
    <col min="9474" max="9474" width="15.140625" style="199" customWidth="1"/>
    <col min="9475" max="9729" width="9.140625" style="199" customWidth="1"/>
    <col min="9730" max="9730" width="15.140625" style="199" customWidth="1"/>
    <col min="9731" max="9985" width="9.140625" style="199" customWidth="1"/>
    <col min="9986" max="9986" width="15.140625" style="199" customWidth="1"/>
    <col min="9987" max="10241" width="9.140625" style="199" customWidth="1"/>
    <col min="10242" max="10242" width="15.140625" style="199" customWidth="1"/>
    <col min="10243" max="10497" width="9.140625" style="199" customWidth="1"/>
    <col min="10498" max="10498" width="15.140625" style="199" customWidth="1"/>
    <col min="10499" max="10753" width="9.140625" style="199" customWidth="1"/>
    <col min="10754" max="10754" width="15.140625" style="199" customWidth="1"/>
    <col min="10755" max="11009" width="9.140625" style="199" customWidth="1"/>
    <col min="11010" max="11010" width="15.140625" style="199" customWidth="1"/>
    <col min="11011" max="11265" width="9.140625" style="199" customWidth="1"/>
    <col min="11266" max="11266" width="15.140625" style="199" customWidth="1"/>
    <col min="11267" max="11521" width="9.140625" style="199" customWidth="1"/>
    <col min="11522" max="11522" width="15.140625" style="199" customWidth="1"/>
    <col min="11523" max="11777" width="9.140625" style="199" customWidth="1"/>
    <col min="11778" max="11778" width="15.140625" style="199" customWidth="1"/>
    <col min="11779" max="12033" width="9.140625" style="199" customWidth="1"/>
    <col min="12034" max="12034" width="15.140625" style="199" customWidth="1"/>
    <col min="12035" max="12289" width="9.140625" style="199" customWidth="1"/>
    <col min="12290" max="12290" width="15.140625" style="199" customWidth="1"/>
    <col min="12291" max="12545" width="9.140625" style="199" customWidth="1"/>
    <col min="12546" max="12546" width="15.140625" style="199" customWidth="1"/>
    <col min="12547" max="12801" width="9.140625" style="199" customWidth="1"/>
    <col min="12802" max="12802" width="15.140625" style="199" customWidth="1"/>
    <col min="12803" max="13057" width="9.140625" style="199" customWidth="1"/>
    <col min="13058" max="13058" width="15.140625" style="199" customWidth="1"/>
    <col min="13059" max="13313" width="9.140625" style="199" customWidth="1"/>
    <col min="13314" max="13314" width="15.140625" style="199" customWidth="1"/>
    <col min="13315" max="13569" width="9.140625" style="199" customWidth="1"/>
    <col min="13570" max="13570" width="15.140625" style="199" customWidth="1"/>
    <col min="13571" max="13825" width="9.140625" style="199" customWidth="1"/>
    <col min="13826" max="13826" width="15.140625" style="199" customWidth="1"/>
    <col min="13827" max="14081" width="9.140625" style="199" customWidth="1"/>
    <col min="14082" max="14082" width="15.140625" style="199" customWidth="1"/>
    <col min="14083" max="14337" width="9.140625" style="199" customWidth="1"/>
    <col min="14338" max="14338" width="15.140625" style="199" customWidth="1"/>
    <col min="14339" max="14593" width="9.140625" style="199" customWidth="1"/>
    <col min="14594" max="14594" width="15.140625" style="199" customWidth="1"/>
    <col min="14595" max="14849" width="9.140625" style="199" customWidth="1"/>
    <col min="14850" max="14850" width="15.140625" style="199" customWidth="1"/>
    <col min="14851" max="15105" width="9.140625" style="199" customWidth="1"/>
    <col min="15106" max="15106" width="15.140625" style="199" customWidth="1"/>
    <col min="15107" max="15361" width="9.140625" style="199" customWidth="1"/>
    <col min="15362" max="15362" width="15.140625" style="199" customWidth="1"/>
    <col min="15363" max="15617" width="9.140625" style="199" customWidth="1"/>
    <col min="15618" max="15618" width="15.140625" style="199" customWidth="1"/>
    <col min="15619" max="15873" width="9.140625" style="199" customWidth="1"/>
    <col min="15874" max="15874" width="15.140625" style="199" customWidth="1"/>
    <col min="15875" max="16129" width="9.140625" style="199" customWidth="1"/>
    <col min="16130" max="16130" width="15.140625" style="199" customWidth="1"/>
    <col min="16131" max="16384" width="9.140625" style="199" customWidth="1"/>
  </cols>
  <sheetData>
    <row r="3" ht="15">
      <c r="B3" s="278" t="s">
        <v>322</v>
      </c>
    </row>
    <row r="4" ht="15">
      <c r="B4" s="193" t="s">
        <v>145</v>
      </c>
    </row>
    <row r="6" spans="2:6" ht="15">
      <c r="B6" s="260"/>
      <c r="C6" s="375" t="s">
        <v>323</v>
      </c>
      <c r="D6" s="260" t="s">
        <v>324</v>
      </c>
      <c r="E6" s="260" t="s">
        <v>325</v>
      </c>
      <c r="F6" s="375" t="s">
        <v>326</v>
      </c>
    </row>
    <row r="7" spans="2:6" ht="15">
      <c r="B7" s="279" t="s">
        <v>1</v>
      </c>
      <c r="C7" s="376">
        <v>85.46452957429584</v>
      </c>
      <c r="D7" s="280">
        <v>41.073722371272666</v>
      </c>
      <c r="E7" s="280">
        <v>13.675113485596663</v>
      </c>
      <c r="F7" s="376">
        <v>44.817135826099765</v>
      </c>
    </row>
    <row r="8" spans="2:6" ht="15">
      <c r="B8" s="281" t="s">
        <v>71</v>
      </c>
      <c r="C8" s="377">
        <v>93.11719001253793</v>
      </c>
      <c r="D8" s="282">
        <v>47.478854795518664</v>
      </c>
      <c r="E8" s="282">
        <v>17.120258245279025</v>
      </c>
      <c r="F8" s="377">
        <v>51.39525705038008</v>
      </c>
    </row>
    <row r="9" spans="2:6" ht="15">
      <c r="B9" s="194" t="s">
        <v>68</v>
      </c>
      <c r="C9" s="378">
        <v>77.92862868426418</v>
      </c>
      <c r="D9" s="252">
        <v>38.099789112845635</v>
      </c>
      <c r="E9" s="252">
        <v>10.69207144226416</v>
      </c>
      <c r="F9" s="378">
        <v>38.719619231985966</v>
      </c>
    </row>
    <row r="10" spans="2:6" ht="15">
      <c r="B10" s="194" t="s">
        <v>84</v>
      </c>
      <c r="C10" s="378">
        <v>90.17565906801822</v>
      </c>
      <c r="D10" s="252">
        <v>42.04318338193375</v>
      </c>
      <c r="E10" s="252">
        <v>11.027176927343318</v>
      </c>
      <c r="F10" s="378">
        <v>43.944125636645985</v>
      </c>
    </row>
    <row r="11" spans="2:6" ht="15">
      <c r="B11" s="194" t="s">
        <v>61</v>
      </c>
      <c r="C11" s="378">
        <v>87.38712147580925</v>
      </c>
      <c r="D11" s="252">
        <v>55.3182243326858</v>
      </c>
      <c r="E11" s="252">
        <v>30.005376514121256</v>
      </c>
      <c r="F11" s="378">
        <v>58.75301870374172</v>
      </c>
    </row>
    <row r="12" spans="2:6" ht="15">
      <c r="B12" s="194" t="s">
        <v>79</v>
      </c>
      <c r="C12" s="378">
        <v>89.68648648118767</v>
      </c>
      <c r="D12" s="252">
        <v>46.321775351215344</v>
      </c>
      <c r="E12" s="252">
        <v>19.914471240142973</v>
      </c>
      <c r="F12" s="378">
        <v>49.540345851723586</v>
      </c>
    </row>
    <row r="13" spans="2:6" ht="15">
      <c r="B13" s="194" t="s">
        <v>87</v>
      </c>
      <c r="C13" s="378">
        <v>89.3405600722674</v>
      </c>
      <c r="D13" s="252">
        <v>44.9885692414321</v>
      </c>
      <c r="E13" s="252">
        <v>16.61140340784285</v>
      </c>
      <c r="F13" s="378">
        <v>46.25765601404337</v>
      </c>
    </row>
    <row r="14" spans="2:6" ht="15">
      <c r="B14" s="194" t="s">
        <v>81</v>
      </c>
      <c r="C14" s="378">
        <v>93.31867370040187</v>
      </c>
      <c r="D14" s="252">
        <v>37.327078070492</v>
      </c>
      <c r="E14" s="252">
        <v>8.633204412793104</v>
      </c>
      <c r="F14" s="378">
        <v>43.321083414474394</v>
      </c>
    </row>
    <row r="15" spans="2:6" ht="15">
      <c r="B15" s="194" t="s">
        <v>89</v>
      </c>
      <c r="C15" s="378">
        <v>84.79768039387372</v>
      </c>
      <c r="D15" s="252">
        <v>41.76868713896715</v>
      </c>
      <c r="E15" s="252">
        <v>37.67226434347535</v>
      </c>
      <c r="F15" s="378">
        <v>52.69339122416845</v>
      </c>
    </row>
    <row r="16" spans="2:6" ht="15">
      <c r="B16" s="194" t="s">
        <v>77</v>
      </c>
      <c r="C16" s="378">
        <v>86.36407036432497</v>
      </c>
      <c r="D16" s="252">
        <v>44.55716141740617</v>
      </c>
      <c r="E16" s="252">
        <v>14.324858973585373</v>
      </c>
      <c r="F16" s="378">
        <v>44.46202397228625</v>
      </c>
    </row>
    <row r="17" spans="2:6" ht="15">
      <c r="B17" s="194" t="s">
        <v>64</v>
      </c>
      <c r="C17" s="378">
        <v>84.0558399419583</v>
      </c>
      <c r="D17" s="252">
        <v>35.275469798750244</v>
      </c>
      <c r="E17" s="252">
        <v>6.5467765294695255</v>
      </c>
      <c r="F17" s="378">
        <v>41.98104903598021</v>
      </c>
    </row>
    <row r="18" spans="2:6" ht="15">
      <c r="B18" s="194" t="s">
        <v>103</v>
      </c>
      <c r="C18" s="378">
        <v>83.44345616264295</v>
      </c>
      <c r="D18" s="252">
        <v>36.047699644912925</v>
      </c>
      <c r="E18" s="252">
        <v>7.181277620971978</v>
      </c>
      <c r="F18" s="378">
        <v>40.256051108815385</v>
      </c>
    </row>
    <row r="19" spans="2:6" ht="15">
      <c r="B19" s="194" t="s">
        <v>73</v>
      </c>
      <c r="C19" s="378">
        <v>82.38803854576942</v>
      </c>
      <c r="D19" s="252">
        <v>34.02278197970627</v>
      </c>
      <c r="E19" s="252">
        <v>10.962480874055295</v>
      </c>
      <c r="F19" s="378">
        <v>40.72169007802243</v>
      </c>
    </row>
    <row r="20" spans="2:6" ht="15">
      <c r="B20" s="194" t="s">
        <v>104</v>
      </c>
      <c r="C20" s="378">
        <v>64.06071618079787</v>
      </c>
      <c r="D20" s="252">
        <v>21.61958988208762</v>
      </c>
      <c r="E20" s="252">
        <v>7.617184901342487</v>
      </c>
      <c r="F20" s="378">
        <v>29.206484274534738</v>
      </c>
    </row>
    <row r="21" spans="2:6" ht="15">
      <c r="B21" s="194" t="s">
        <v>74</v>
      </c>
      <c r="C21" s="378">
        <v>93.5260387460883</v>
      </c>
      <c r="D21" s="252">
        <v>45.84438017192898</v>
      </c>
      <c r="E21" s="252">
        <v>10.974919093851133</v>
      </c>
      <c r="F21" s="378">
        <v>46.089650949173304</v>
      </c>
    </row>
    <row r="22" spans="2:6" ht="15">
      <c r="B22" s="194" t="s">
        <v>75</v>
      </c>
      <c r="C22" s="378">
        <v>94.76080086387097</v>
      </c>
      <c r="D22" s="252">
        <v>55.991728801561095</v>
      </c>
      <c r="E22" s="252">
        <v>15.633724466719002</v>
      </c>
      <c r="F22" s="378">
        <v>56.09688808604976</v>
      </c>
    </row>
    <row r="23" spans="2:6" ht="15">
      <c r="B23" s="194" t="s">
        <v>82</v>
      </c>
      <c r="C23" s="378">
        <v>76.64860411319201</v>
      </c>
      <c r="D23" s="252">
        <v>20.851990049751244</v>
      </c>
      <c r="E23" s="252">
        <v>5.58195423016003</v>
      </c>
      <c r="F23" s="378">
        <v>32.82802611252305</v>
      </c>
    </row>
    <row r="24" spans="2:6" ht="15">
      <c r="B24" s="194" t="s">
        <v>72</v>
      </c>
      <c r="C24" s="378">
        <v>89.53091967071587</v>
      </c>
      <c r="D24" s="252">
        <v>44.299670102038206</v>
      </c>
      <c r="E24" s="252">
        <v>11.970565488376325</v>
      </c>
      <c r="F24" s="378">
        <v>47.9715163997149</v>
      </c>
    </row>
    <row r="25" spans="2:6" ht="15">
      <c r="B25" s="194" t="s">
        <v>80</v>
      </c>
      <c r="C25" s="378">
        <v>66.68710950975508</v>
      </c>
      <c r="D25" s="252">
        <v>25.199443256271852</v>
      </c>
      <c r="E25" s="252">
        <v>5.154026480007924</v>
      </c>
      <c r="F25" s="378">
        <v>30.736430044388523</v>
      </c>
    </row>
    <row r="26" spans="2:6" ht="15">
      <c r="B26" s="194" t="s">
        <v>67</v>
      </c>
      <c r="C26" s="378">
        <v>93.258757933864</v>
      </c>
      <c r="D26" s="252">
        <v>53.17964016513949</v>
      </c>
      <c r="E26" s="252">
        <v>17.500650146196374</v>
      </c>
      <c r="F26" s="378">
        <v>54.461197871290835</v>
      </c>
    </row>
    <row r="27" spans="2:6" ht="15">
      <c r="B27" s="194" t="s">
        <v>85</v>
      </c>
      <c r="C27" s="378">
        <v>79.05759591128002</v>
      </c>
      <c r="D27" s="252">
        <v>34.06637405474009</v>
      </c>
      <c r="E27" s="252">
        <v>18.226834402783705</v>
      </c>
      <c r="F27" s="378">
        <v>42.47878766272129</v>
      </c>
    </row>
    <row r="28" spans="2:6" ht="15">
      <c r="B28" s="194" t="s">
        <v>88</v>
      </c>
      <c r="C28" s="378">
        <v>92.48225706390913</v>
      </c>
      <c r="D28" s="252">
        <v>54.06759219254647</v>
      </c>
      <c r="E28" s="252">
        <v>10.541719447181212</v>
      </c>
      <c r="F28" s="378">
        <v>47.813204294656984</v>
      </c>
    </row>
    <row r="29" spans="2:6" ht="15">
      <c r="B29" s="194" t="s">
        <v>86</v>
      </c>
      <c r="C29" s="378">
        <v>86.51756159530498</v>
      </c>
      <c r="D29" s="252">
        <v>38.29904516804732</v>
      </c>
      <c r="E29" s="252">
        <v>11.705032980650829</v>
      </c>
      <c r="F29" s="378">
        <v>43.924158059008185</v>
      </c>
    </row>
    <row r="30" spans="2:6" ht="15">
      <c r="B30" s="194" t="s">
        <v>70</v>
      </c>
      <c r="C30" s="378">
        <v>81.01704012056506</v>
      </c>
      <c r="D30" s="252">
        <v>44.016658048828205</v>
      </c>
      <c r="E30" s="252">
        <v>8.60785197683581</v>
      </c>
      <c r="F30" s="378">
        <v>42.42297333710484</v>
      </c>
    </row>
    <row r="31" spans="2:6" ht="15">
      <c r="B31" s="194" t="s">
        <v>78</v>
      </c>
      <c r="C31" s="378">
        <v>92.2759640064317</v>
      </c>
      <c r="D31" s="252">
        <v>56.33445054900465</v>
      </c>
      <c r="E31" s="252">
        <v>14.926925199134137</v>
      </c>
      <c r="F31" s="378">
        <v>50.152448219700915</v>
      </c>
    </row>
    <row r="32" spans="2:6" ht="15">
      <c r="B32" s="194" t="s">
        <v>102</v>
      </c>
      <c r="C32" s="378">
        <v>85.38543816568493</v>
      </c>
      <c r="D32" s="252">
        <v>35.62457723798851</v>
      </c>
      <c r="E32" s="252">
        <v>8.204540021697957</v>
      </c>
      <c r="F32" s="378">
        <v>39.56719737474455</v>
      </c>
    </row>
    <row r="33" spans="2:6" ht="15">
      <c r="B33" s="194" t="s">
        <v>65</v>
      </c>
      <c r="C33" s="378">
        <v>85.92349420013058</v>
      </c>
      <c r="D33" s="252">
        <v>52.2919601899778</v>
      </c>
      <c r="E33" s="252">
        <v>31.629988594190564</v>
      </c>
      <c r="F33" s="378">
        <v>56.15430107794073</v>
      </c>
    </row>
    <row r="34" spans="2:6" ht="15">
      <c r="B34" s="194" t="s">
        <v>62</v>
      </c>
      <c r="C34" s="378">
        <v>85.64560346806758</v>
      </c>
      <c r="D34" s="252">
        <v>43.3317661808494</v>
      </c>
      <c r="E34" s="252">
        <v>28.78568932143241</v>
      </c>
      <c r="F34" s="378">
        <v>52.257484059282824</v>
      </c>
    </row>
    <row r="35" spans="2:6" ht="15">
      <c r="B35" s="195" t="s">
        <v>63</v>
      </c>
      <c r="C35" s="379">
        <v>77.22165777546992</v>
      </c>
      <c r="D35" s="253">
        <v>28.821330817341344</v>
      </c>
      <c r="E35" s="253">
        <v>10.508294955326123</v>
      </c>
      <c r="F35" s="379">
        <v>37.73354847114099</v>
      </c>
    </row>
    <row r="36" spans="2:6" ht="15">
      <c r="B36" s="196" t="s">
        <v>121</v>
      </c>
      <c r="C36" s="380">
        <v>88.43748652262043</v>
      </c>
      <c r="D36" s="254">
        <v>53.35638984957706</v>
      </c>
      <c r="E36" s="254">
        <v>28.293246787889565</v>
      </c>
      <c r="F36" s="380">
        <v>56.9396805350249</v>
      </c>
    </row>
    <row r="37" spans="2:6" ht="15">
      <c r="B37" s="194" t="s">
        <v>148</v>
      </c>
      <c r="C37" s="378">
        <v>86.70051386196498</v>
      </c>
      <c r="D37" s="252">
        <v>41.70782982198763</v>
      </c>
      <c r="E37" s="252">
        <v>17.11650196156329</v>
      </c>
      <c r="F37" s="378">
        <v>48.55912953567122</v>
      </c>
    </row>
    <row r="38" spans="2:6" ht="15">
      <c r="B38" s="197" t="s">
        <v>149</v>
      </c>
      <c r="C38" s="381">
        <v>83.83077245955516</v>
      </c>
      <c r="D38" s="255">
        <v>36.68801184698191</v>
      </c>
      <c r="E38" s="255">
        <v>14.896817758107176</v>
      </c>
      <c r="F38" s="381">
        <v>43.23982825598037</v>
      </c>
    </row>
    <row r="40" ht="15">
      <c r="B40" s="198" t="s">
        <v>151</v>
      </c>
    </row>
  </sheetData>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92"/>
  <sheetViews>
    <sheetView showGridLines="0" workbookViewId="0" topLeftCell="A1">
      <selection activeCell="N44" sqref="N44"/>
    </sheetView>
  </sheetViews>
  <sheetFormatPr defaultColWidth="9.140625" defaultRowHeight="15"/>
  <cols>
    <col min="1" max="16384" width="9.140625" style="199" customWidth="1"/>
  </cols>
  <sheetData>
    <row r="3" ht="15">
      <c r="B3" s="278" t="s">
        <v>327</v>
      </c>
    </row>
    <row r="4" ht="15">
      <c r="B4" s="193" t="s">
        <v>99</v>
      </c>
    </row>
    <row r="40" ht="15">
      <c r="B40" s="199" t="s">
        <v>328</v>
      </c>
    </row>
    <row r="41" ht="15">
      <c r="B41" s="198" t="s">
        <v>151</v>
      </c>
    </row>
    <row r="42" ht="15">
      <c r="B42" s="198"/>
    </row>
    <row r="43" ht="15">
      <c r="B43" s="198"/>
    </row>
    <row r="44" ht="15">
      <c r="B44" s="198"/>
    </row>
    <row r="45" ht="15">
      <c r="B45" s="198"/>
    </row>
    <row r="46" ht="15">
      <c r="B46" s="198"/>
    </row>
    <row r="52" spans="7:13" ht="15">
      <c r="G52" s="334"/>
      <c r="H52" s="334" t="s">
        <v>296</v>
      </c>
      <c r="I52" s="334"/>
      <c r="J52" s="334"/>
      <c r="K52" s="334"/>
      <c r="L52" s="334"/>
      <c r="M52" s="334"/>
    </row>
    <row r="53" spans="1:15" ht="15">
      <c r="A53" s="200"/>
      <c r="B53" s="397" t="s">
        <v>146</v>
      </c>
      <c r="C53" s="397"/>
      <c r="D53" s="397"/>
      <c r="G53" s="335"/>
      <c r="H53" s="336" t="s">
        <v>46</v>
      </c>
      <c r="I53" s="336" t="s">
        <v>51</v>
      </c>
      <c r="J53" s="336" t="s">
        <v>41</v>
      </c>
      <c r="K53" s="334"/>
      <c r="L53" s="334"/>
      <c r="M53" s="334"/>
      <c r="N53" s="334"/>
      <c r="O53" s="334"/>
    </row>
    <row r="54" spans="1:10" ht="15">
      <c r="A54" s="201"/>
      <c r="B54" s="202">
        <v>2002</v>
      </c>
      <c r="C54" s="202">
        <v>2007</v>
      </c>
      <c r="D54" s="202">
        <v>2012</v>
      </c>
      <c r="G54" s="335"/>
      <c r="H54" s="337" t="s">
        <v>297</v>
      </c>
      <c r="I54" s="337" t="s">
        <v>297</v>
      </c>
      <c r="J54" s="337" t="s">
        <v>297</v>
      </c>
    </row>
    <row r="55" spans="1:10" ht="15">
      <c r="A55" s="203" t="s">
        <v>1</v>
      </c>
      <c r="B55" s="338">
        <v>34.66544635229608</v>
      </c>
      <c r="C55" s="338">
        <v>37.572671482001525</v>
      </c>
      <c r="D55" s="204">
        <v>41.07372557386538</v>
      </c>
      <c r="E55" s="363">
        <f>D55-C55</f>
        <v>3.501054091863857</v>
      </c>
      <c r="G55" s="335" t="s">
        <v>213</v>
      </c>
      <c r="H55" s="338">
        <v>34.66544635229608</v>
      </c>
      <c r="I55" s="338">
        <v>37.572671482001525</v>
      </c>
      <c r="J55" s="338">
        <v>41.07372557386538</v>
      </c>
    </row>
    <row r="56" spans="1:10" ht="15">
      <c r="A56" s="203"/>
      <c r="B56" s="338"/>
      <c r="C56" s="338"/>
      <c r="D56" s="204"/>
      <c r="E56" s="363"/>
      <c r="G56" s="335"/>
      <c r="H56" s="338"/>
      <c r="I56" s="338"/>
      <c r="J56" s="338"/>
    </row>
    <row r="57" spans="1:10" ht="15">
      <c r="A57" s="203" t="s">
        <v>78</v>
      </c>
      <c r="B57" s="338">
        <v>44.31355920974175</v>
      </c>
      <c r="C57" s="338">
        <v>51.84655741570384</v>
      </c>
      <c r="D57" s="204">
        <v>56.33445054900465</v>
      </c>
      <c r="E57" s="363">
        <f aca="true" t="shared" si="0" ref="E57:E84">D57-C57</f>
        <v>4.487893133300808</v>
      </c>
      <c r="G57" s="335" t="s">
        <v>25</v>
      </c>
      <c r="H57" s="338">
        <v>44.31355920974175</v>
      </c>
      <c r="I57" s="338">
        <v>51.84655741570384</v>
      </c>
      <c r="J57" s="338">
        <v>56.33445054900465</v>
      </c>
    </row>
    <row r="58" spans="1:10" ht="15">
      <c r="A58" s="203" t="s">
        <v>75</v>
      </c>
      <c r="B58" s="338">
        <v>39.03379353421353</v>
      </c>
      <c r="C58" s="338">
        <v>52.13156294775152</v>
      </c>
      <c r="D58" s="204">
        <v>55.991728801561095</v>
      </c>
      <c r="E58" s="363">
        <f t="shared" si="0"/>
        <v>3.860165853809576</v>
      </c>
      <c r="G58" s="335" t="s">
        <v>16</v>
      </c>
      <c r="H58" s="338">
        <v>39.03379353421353</v>
      </c>
      <c r="I58" s="338">
        <v>52.13156294775152</v>
      </c>
      <c r="J58" s="338">
        <v>55.991728801561095</v>
      </c>
    </row>
    <row r="59" spans="1:10" ht="15">
      <c r="A59" s="203" t="s">
        <v>61</v>
      </c>
      <c r="B59" s="338">
        <v>42.3729135413304</v>
      </c>
      <c r="C59" s="338">
        <v>48.98145178984321</v>
      </c>
      <c r="D59" s="204">
        <v>55.3182243326858</v>
      </c>
      <c r="E59" s="363">
        <f t="shared" si="0"/>
        <v>6.3367725428425885</v>
      </c>
      <c r="G59" s="335" t="s">
        <v>5</v>
      </c>
      <c r="H59" s="338">
        <v>42.3729135413304</v>
      </c>
      <c r="I59" s="338">
        <v>48.98145178984321</v>
      </c>
      <c r="J59" s="338">
        <v>55.3182243326858</v>
      </c>
    </row>
    <row r="60" spans="1:10" ht="15">
      <c r="A60" s="203" t="s">
        <v>88</v>
      </c>
      <c r="B60" s="338">
        <v>44.09923908731168</v>
      </c>
      <c r="C60" s="338">
        <v>50.92495690107713</v>
      </c>
      <c r="D60" s="204">
        <v>54.06759219254647</v>
      </c>
      <c r="E60" s="363">
        <f t="shared" si="0"/>
        <v>3.1426352914693396</v>
      </c>
      <c r="G60" s="335" t="s">
        <v>179</v>
      </c>
      <c r="H60" s="338">
        <v>44.09923908731168</v>
      </c>
      <c r="I60" s="338">
        <v>50.92495690107713</v>
      </c>
      <c r="J60" s="338">
        <v>54.06759219254647</v>
      </c>
    </row>
    <row r="61" spans="1:10" ht="15">
      <c r="A61" s="203" t="s">
        <v>67</v>
      </c>
      <c r="B61" s="338">
        <v>38.934576588386115</v>
      </c>
      <c r="C61" s="338">
        <v>45.07145186251016</v>
      </c>
      <c r="D61" s="204">
        <v>53.17964016513949</v>
      </c>
      <c r="E61" s="364">
        <f t="shared" si="0"/>
        <v>8.10818830262933</v>
      </c>
      <c r="G61" s="335" t="s">
        <v>20</v>
      </c>
      <c r="H61" s="338">
        <v>38.934576588386115</v>
      </c>
      <c r="I61" s="338">
        <v>45.07145186251016</v>
      </c>
      <c r="J61" s="338">
        <v>53.17964016513949</v>
      </c>
    </row>
    <row r="62" spans="1:10" ht="15">
      <c r="A62" s="203" t="s">
        <v>65</v>
      </c>
      <c r="B62" s="338">
        <v>51.311582652280876</v>
      </c>
      <c r="C62" s="338">
        <v>54.22193708509536</v>
      </c>
      <c r="D62" s="204">
        <v>52.2919601899778</v>
      </c>
      <c r="E62" s="363">
        <f t="shared" si="0"/>
        <v>-1.9299768951175622</v>
      </c>
      <c r="G62" s="335" t="s">
        <v>27</v>
      </c>
      <c r="H62" s="338">
        <v>51.311582652280876</v>
      </c>
      <c r="I62" s="338">
        <v>54.22193708509536</v>
      </c>
      <c r="J62" s="338">
        <v>52.2919601899778</v>
      </c>
    </row>
    <row r="63" spans="1:10" ht="15">
      <c r="A63" s="203" t="s">
        <v>71</v>
      </c>
      <c r="B63" s="338">
        <v>41.167972751246154</v>
      </c>
      <c r="C63" s="338">
        <v>42.5921159194641</v>
      </c>
      <c r="D63" s="204">
        <v>47.478854795518664</v>
      </c>
      <c r="E63" s="363">
        <f t="shared" si="0"/>
        <v>4.886738876054565</v>
      </c>
      <c r="G63" s="335" t="s">
        <v>2</v>
      </c>
      <c r="H63" s="338">
        <v>41.167972751246154</v>
      </c>
      <c r="I63" s="338">
        <v>42.5921159194641</v>
      </c>
      <c r="J63" s="338">
        <v>47.478854795518664</v>
      </c>
    </row>
    <row r="64" spans="1:10" ht="15">
      <c r="A64" s="203" t="s">
        <v>79</v>
      </c>
      <c r="B64" s="338">
        <v>37.850814357324396</v>
      </c>
      <c r="C64" s="338">
        <v>43.199347396081485</v>
      </c>
      <c r="D64" s="204">
        <v>46.321775351215344</v>
      </c>
      <c r="E64" s="363">
        <f t="shared" si="0"/>
        <v>3.1224279551338583</v>
      </c>
      <c r="G64" s="335" t="s">
        <v>6</v>
      </c>
      <c r="H64" s="338">
        <v>37.850814357324396</v>
      </c>
      <c r="I64" s="338">
        <v>43.199347396081485</v>
      </c>
      <c r="J64" s="338">
        <v>46.321775351215344</v>
      </c>
    </row>
    <row r="65" spans="1:10" ht="15">
      <c r="A65" s="203" t="s">
        <v>74</v>
      </c>
      <c r="B65" s="338">
        <v>36.571181209064214</v>
      </c>
      <c r="C65" s="338">
        <v>40.18009276105653</v>
      </c>
      <c r="D65" s="204">
        <v>45.84438017192898</v>
      </c>
      <c r="E65" s="363">
        <f t="shared" si="0"/>
        <v>5.664287410872454</v>
      </c>
      <c r="G65" s="335" t="s">
        <v>15</v>
      </c>
      <c r="H65" s="338">
        <v>36.571181209064214</v>
      </c>
      <c r="I65" s="338">
        <v>40.18009276105653</v>
      </c>
      <c r="J65" s="338">
        <v>45.84438017192898</v>
      </c>
    </row>
    <row r="66" spans="1:10" ht="15">
      <c r="A66" s="203" t="s">
        <v>87</v>
      </c>
      <c r="B66" s="338">
        <v>37.179041977326115</v>
      </c>
      <c r="C66" s="338">
        <v>41.0059892396711</v>
      </c>
      <c r="D66" s="204">
        <v>44.9885692414321</v>
      </c>
      <c r="E66" s="363">
        <f t="shared" si="0"/>
        <v>3.9825800017610007</v>
      </c>
      <c r="G66" s="335" t="s">
        <v>7</v>
      </c>
      <c r="H66" s="338">
        <v>37.179041977326115</v>
      </c>
      <c r="I66" s="338">
        <v>41.0059892396711</v>
      </c>
      <c r="J66" s="338">
        <v>44.9885692414321</v>
      </c>
    </row>
    <row r="67" spans="1:10" ht="15">
      <c r="A67" s="203" t="s">
        <v>77</v>
      </c>
      <c r="B67" s="338">
        <v>36.06272552845712</v>
      </c>
      <c r="C67" s="338">
        <v>34.89157837041436</v>
      </c>
      <c r="D67" s="204">
        <v>44.55716141740617</v>
      </c>
      <c r="E67" s="364">
        <f t="shared" si="0"/>
        <v>9.665583046991813</v>
      </c>
      <c r="G67" s="335" t="s">
        <v>10</v>
      </c>
      <c r="H67" s="338">
        <v>36.06272552845712</v>
      </c>
      <c r="I67" s="338">
        <v>34.89157837041436</v>
      </c>
      <c r="J67" s="338">
        <v>44.55716141740617</v>
      </c>
    </row>
    <row r="68" spans="1:10" ht="15">
      <c r="A68" s="203" t="s">
        <v>72</v>
      </c>
      <c r="B68" s="338">
        <v>31.256251838776112</v>
      </c>
      <c r="C68" s="338">
        <v>40.11359741763659</v>
      </c>
      <c r="D68" s="204">
        <v>44.299670102038206</v>
      </c>
      <c r="E68" s="363">
        <f t="shared" si="0"/>
        <v>4.186072684401616</v>
      </c>
      <c r="G68" s="335" t="s">
        <v>18</v>
      </c>
      <c r="H68" s="338">
        <v>31.256251838776112</v>
      </c>
      <c r="I68" s="338">
        <v>40.11359741763659</v>
      </c>
      <c r="J68" s="338">
        <v>44.299670102038206</v>
      </c>
    </row>
    <row r="69" spans="1:10" ht="15">
      <c r="A69" s="203" t="s">
        <v>70</v>
      </c>
      <c r="B69" s="338">
        <v>24.29996879361993</v>
      </c>
      <c r="C69" s="338">
        <v>40.610390339948</v>
      </c>
      <c r="D69" s="204">
        <v>44.016658048828205</v>
      </c>
      <c r="E69" s="363">
        <f t="shared" si="0"/>
        <v>3.4062677088802076</v>
      </c>
      <c r="G69" s="335" t="s">
        <v>24</v>
      </c>
      <c r="H69" s="338">
        <v>24.29996879361993</v>
      </c>
      <c r="I69" s="338">
        <v>40.610390339948</v>
      </c>
      <c r="J69" s="338">
        <v>44.016658048828205</v>
      </c>
    </row>
    <row r="70" spans="1:10" ht="15">
      <c r="A70" s="203" t="s">
        <v>62</v>
      </c>
      <c r="B70" s="338">
        <v>44.0163837458037</v>
      </c>
      <c r="C70" s="338">
        <v>43.33917430023801</v>
      </c>
      <c r="D70" s="204">
        <v>43.3317661808494</v>
      </c>
      <c r="E70" s="363">
        <f t="shared" si="0"/>
        <v>-0.007408119388607304</v>
      </c>
      <c r="G70" s="335" t="s">
        <v>28</v>
      </c>
      <c r="H70" s="338">
        <v>44.0163837458037</v>
      </c>
      <c r="I70" s="338">
        <v>43.33917430023801</v>
      </c>
      <c r="J70" s="338">
        <v>43.3317661808494</v>
      </c>
    </row>
    <row r="71" spans="1:10" ht="15">
      <c r="A71" s="203" t="s">
        <v>84</v>
      </c>
      <c r="B71" s="338">
        <v>26.44857465623844</v>
      </c>
      <c r="C71" s="338">
        <v>36.404208541794134</v>
      </c>
      <c r="D71" s="204">
        <v>42.04318338193375</v>
      </c>
      <c r="E71" s="363">
        <f t="shared" si="0"/>
        <v>5.638974840139618</v>
      </c>
      <c r="G71" s="335" t="s">
        <v>4</v>
      </c>
      <c r="H71" s="338">
        <v>26.44857465623844</v>
      </c>
      <c r="I71" s="338">
        <v>36.404208541794134</v>
      </c>
      <c r="J71" s="338">
        <v>42.04318338193375</v>
      </c>
    </row>
    <row r="72" spans="1:10" ht="15">
      <c r="A72" s="203" t="s">
        <v>89</v>
      </c>
      <c r="B72" s="338">
        <v>37.25479024486914</v>
      </c>
      <c r="C72" s="338">
        <v>41.485137120304366</v>
      </c>
      <c r="D72" s="204">
        <v>41.76868713896715</v>
      </c>
      <c r="E72" s="363">
        <f t="shared" si="0"/>
        <v>0.28355001866278684</v>
      </c>
      <c r="G72" s="335" t="s">
        <v>9</v>
      </c>
      <c r="H72" s="338">
        <v>37.25479024486914</v>
      </c>
      <c r="I72" s="338">
        <v>41.485137120304366</v>
      </c>
      <c r="J72" s="338">
        <v>41.76868713896715</v>
      </c>
    </row>
    <row r="73" spans="1:10" ht="15">
      <c r="A73" s="203" t="s">
        <v>86</v>
      </c>
      <c r="B73" s="338">
        <v>34.63976295282388</v>
      </c>
      <c r="C73" s="338">
        <v>33.137950647065374</v>
      </c>
      <c r="D73" s="204">
        <v>38.29904516804732</v>
      </c>
      <c r="E73" s="363">
        <f t="shared" si="0"/>
        <v>5.161094520981948</v>
      </c>
      <c r="G73" s="335" t="s">
        <v>23</v>
      </c>
      <c r="H73" s="338">
        <v>34.63976295282388</v>
      </c>
      <c r="I73" s="338">
        <v>33.137950647065374</v>
      </c>
      <c r="J73" s="338">
        <v>38.29904516804732</v>
      </c>
    </row>
    <row r="74" spans="1:10" ht="15">
      <c r="A74" s="203" t="s">
        <v>68</v>
      </c>
      <c r="B74" s="338">
        <v>23.240527608721266</v>
      </c>
      <c r="C74" s="338">
        <v>32.250086629374785</v>
      </c>
      <c r="D74" s="204">
        <v>38.099789112845635</v>
      </c>
      <c r="E74" s="363">
        <f t="shared" si="0"/>
        <v>5.84970248347085</v>
      </c>
      <c r="G74" s="335" t="s">
        <v>3</v>
      </c>
      <c r="H74" s="338">
        <v>23.240527608721266</v>
      </c>
      <c r="I74" s="338">
        <v>32.250086629374785</v>
      </c>
      <c r="J74" s="338">
        <v>38.099789112845635</v>
      </c>
    </row>
    <row r="75" spans="1:10" ht="15">
      <c r="A75" s="203" t="s">
        <v>132</v>
      </c>
      <c r="B75" s="338" t="s">
        <v>0</v>
      </c>
      <c r="C75" s="338">
        <v>29.741371058828033</v>
      </c>
      <c r="D75" s="204">
        <v>37.327078070492</v>
      </c>
      <c r="E75" s="364">
        <f t="shared" si="0"/>
        <v>7.585707011663967</v>
      </c>
      <c r="G75" s="335" t="s">
        <v>8</v>
      </c>
      <c r="H75" s="338" t="s">
        <v>0</v>
      </c>
      <c r="I75" s="338">
        <v>29.741371058828033</v>
      </c>
      <c r="J75" s="338">
        <v>37.327078070492</v>
      </c>
    </row>
    <row r="76" spans="1:10" ht="15">
      <c r="A76" s="203" t="s">
        <v>299</v>
      </c>
      <c r="B76" s="338" t="s">
        <v>0</v>
      </c>
      <c r="C76" s="338">
        <v>28.353214189695915</v>
      </c>
      <c r="D76" s="204">
        <v>36.047699644912925</v>
      </c>
      <c r="E76" s="364">
        <f t="shared" si="0"/>
        <v>7.694485455217009</v>
      </c>
      <c r="G76" s="335" t="s">
        <v>12</v>
      </c>
      <c r="H76" s="338" t="s">
        <v>0</v>
      </c>
      <c r="I76" s="338">
        <v>28.353214189695915</v>
      </c>
      <c r="J76" s="338">
        <v>36.047699644912925</v>
      </c>
    </row>
    <row r="77" spans="1:10" ht="15">
      <c r="A77" s="203" t="s">
        <v>102</v>
      </c>
      <c r="B77" s="338">
        <v>19.957579288108757</v>
      </c>
      <c r="C77" s="338">
        <v>30.224276992800704</v>
      </c>
      <c r="D77" s="204">
        <v>35.62457723798851</v>
      </c>
      <c r="E77" s="363">
        <f t="shared" si="0"/>
        <v>5.4003002451878075</v>
      </c>
      <c r="G77" s="335" t="s">
        <v>26</v>
      </c>
      <c r="H77" s="338">
        <v>19.957579288108757</v>
      </c>
      <c r="I77" s="338">
        <v>30.224276992800704</v>
      </c>
      <c r="J77" s="338">
        <v>35.62457723798851</v>
      </c>
    </row>
    <row r="78" spans="1:10" ht="15">
      <c r="A78" s="203" t="s">
        <v>64</v>
      </c>
      <c r="B78" s="338">
        <v>32.62134884512659</v>
      </c>
      <c r="C78" s="338">
        <v>32.77709199398891</v>
      </c>
      <c r="D78" s="204">
        <v>35.275469798750244</v>
      </c>
      <c r="E78" s="363">
        <f t="shared" si="0"/>
        <v>2.4983778047613328</v>
      </c>
      <c r="G78" s="335" t="s">
        <v>11</v>
      </c>
      <c r="H78" s="338">
        <v>32.62134884512659</v>
      </c>
      <c r="I78" s="338">
        <v>32.77709199398891</v>
      </c>
      <c r="J78" s="338">
        <v>35.275469798750244</v>
      </c>
    </row>
    <row r="79" spans="1:10" ht="15">
      <c r="A79" s="203" t="s">
        <v>85</v>
      </c>
      <c r="B79" s="338">
        <v>24.020108233523285</v>
      </c>
      <c r="C79" s="338">
        <v>29.739938507250095</v>
      </c>
      <c r="D79" s="204">
        <v>34.06637405474009</v>
      </c>
      <c r="E79" s="363">
        <f t="shared" si="0"/>
        <v>4.326435547489993</v>
      </c>
      <c r="G79" s="335" t="s">
        <v>21</v>
      </c>
      <c r="H79" s="338">
        <v>24.020108233523285</v>
      </c>
      <c r="I79" s="338">
        <v>29.739938507250095</v>
      </c>
      <c r="J79" s="338">
        <v>34.06637405474009</v>
      </c>
    </row>
    <row r="80" spans="1:10" ht="15">
      <c r="A80" s="203" t="s">
        <v>73</v>
      </c>
      <c r="B80" s="338">
        <v>29.242937328396522</v>
      </c>
      <c r="C80" s="338">
        <v>34.99378856013082</v>
      </c>
      <c r="D80" s="204">
        <v>34.02278197970627</v>
      </c>
      <c r="E80" s="363">
        <f t="shared" si="0"/>
        <v>-0.9710065804245502</v>
      </c>
      <c r="G80" s="335" t="s">
        <v>13</v>
      </c>
      <c r="H80" s="338">
        <v>29.242937328396522</v>
      </c>
      <c r="I80" s="338">
        <v>34.99378856013082</v>
      </c>
      <c r="J80" s="338">
        <v>34.02278197970627</v>
      </c>
    </row>
    <row r="81" spans="1:10" ht="15">
      <c r="A81" s="203" t="s">
        <v>63</v>
      </c>
      <c r="B81" s="338">
        <v>35.214839130426384</v>
      </c>
      <c r="C81" s="338">
        <v>24.61165729781868</v>
      </c>
      <c r="D81" s="204">
        <v>28.821330817341344</v>
      </c>
      <c r="E81" s="363">
        <f t="shared" si="0"/>
        <v>4.2096735195226636</v>
      </c>
      <c r="G81" s="335" t="s">
        <v>29</v>
      </c>
      <c r="H81" s="338">
        <v>35.214839130426384</v>
      </c>
      <c r="I81" s="338">
        <v>24.61165729781868</v>
      </c>
      <c r="J81" s="338">
        <v>28.821330817341344</v>
      </c>
    </row>
    <row r="82" spans="1:10" ht="15">
      <c r="A82" s="203" t="s">
        <v>80</v>
      </c>
      <c r="B82" s="338">
        <v>13.694074969770254</v>
      </c>
      <c r="C82" s="338">
        <v>22.087881718944313</v>
      </c>
      <c r="D82" s="204">
        <v>25.199443256271852</v>
      </c>
      <c r="E82" s="363">
        <f t="shared" si="0"/>
        <v>3.111561537327539</v>
      </c>
      <c r="G82" s="335" t="s">
        <v>19</v>
      </c>
      <c r="H82" s="338">
        <v>13.694074969770254</v>
      </c>
      <c r="I82" s="338">
        <v>22.087881718944313</v>
      </c>
      <c r="J82" s="338">
        <v>25.199443256271852</v>
      </c>
    </row>
    <row r="83" spans="1:10" ht="15">
      <c r="A83" s="203" t="s">
        <v>104</v>
      </c>
      <c r="B83" s="338">
        <v>14.915715670918177</v>
      </c>
      <c r="C83" s="338">
        <v>18.91629599676506</v>
      </c>
      <c r="D83" s="204">
        <v>21.61958988208762</v>
      </c>
      <c r="E83" s="363">
        <f t="shared" si="0"/>
        <v>2.7032938853225588</v>
      </c>
      <c r="G83" s="335" t="s">
        <v>14</v>
      </c>
      <c r="H83" s="338">
        <v>14.915715670918177</v>
      </c>
      <c r="I83" s="338">
        <v>18.91629599676506</v>
      </c>
      <c r="J83" s="338">
        <v>21.61958988208762</v>
      </c>
    </row>
    <row r="84" spans="1:10" ht="15">
      <c r="A84" s="203" t="s">
        <v>82</v>
      </c>
      <c r="B84" s="338">
        <v>12.394658867895487</v>
      </c>
      <c r="C84" s="338">
        <v>10.44205157268348</v>
      </c>
      <c r="D84" s="204">
        <v>20.851990049751244</v>
      </c>
      <c r="E84" s="363">
        <f t="shared" si="0"/>
        <v>10.409938477067763</v>
      </c>
      <c r="G84" s="335" t="s">
        <v>17</v>
      </c>
      <c r="H84" s="338">
        <v>12.394658867895487</v>
      </c>
      <c r="I84" s="338">
        <v>10.44205157268348</v>
      </c>
      <c r="J84" s="338">
        <v>20.851990049751244</v>
      </c>
    </row>
    <row r="85" spans="1:10" ht="15">
      <c r="A85" s="203"/>
      <c r="B85" s="204"/>
      <c r="C85" s="338"/>
      <c r="D85" s="204"/>
      <c r="G85" s="335"/>
      <c r="H85" s="338"/>
      <c r="I85" s="338"/>
      <c r="J85" s="338"/>
    </row>
    <row r="86" spans="1:10" ht="15">
      <c r="A86" s="203" t="s">
        <v>121</v>
      </c>
      <c r="B86" s="338">
        <v>44.03015577455834</v>
      </c>
      <c r="C86" s="338">
        <v>47.744082840236686</v>
      </c>
      <c r="D86" s="204">
        <v>53.35638984957706</v>
      </c>
      <c r="G86" s="335" t="s">
        <v>180</v>
      </c>
      <c r="H86" s="338">
        <v>44.03015577455834</v>
      </c>
      <c r="I86" s="338">
        <v>47.744082840236686</v>
      </c>
      <c r="J86" s="338">
        <v>53.35638984957706</v>
      </c>
    </row>
    <row r="87" spans="1:10" ht="15">
      <c r="A87" s="203" t="s">
        <v>148</v>
      </c>
      <c r="B87" s="338">
        <v>37.060764900019414</v>
      </c>
      <c r="C87" s="338">
        <v>42.640674764898726</v>
      </c>
      <c r="D87" s="204">
        <v>41.70782982198763</v>
      </c>
      <c r="G87" s="335" t="s">
        <v>181</v>
      </c>
      <c r="H87" s="338">
        <v>37.060764900019414</v>
      </c>
      <c r="I87" s="338">
        <v>42.640674764898726</v>
      </c>
      <c r="J87" s="338">
        <v>41.70782982198763</v>
      </c>
    </row>
    <row r="88" spans="1:10" ht="15">
      <c r="A88" s="203" t="s">
        <v>149</v>
      </c>
      <c r="B88" s="338">
        <v>29.148213845196</v>
      </c>
      <c r="C88" s="338">
        <v>31.817875861573807</v>
      </c>
      <c r="D88" s="204">
        <v>36.68801184698191</v>
      </c>
      <c r="G88" s="335" t="s">
        <v>182</v>
      </c>
      <c r="H88" s="338">
        <v>29.148213845196</v>
      </c>
      <c r="I88" s="338">
        <v>31.817875861573807</v>
      </c>
      <c r="J88" s="338">
        <v>36.68801184698191</v>
      </c>
    </row>
    <row r="89" spans="1:10" ht="15">
      <c r="A89" s="203" t="s">
        <v>300</v>
      </c>
      <c r="B89" s="338"/>
      <c r="C89" s="338">
        <v>25.67191844300278</v>
      </c>
      <c r="D89" s="204">
        <v>25.29488859764089</v>
      </c>
      <c r="G89" s="335" t="s">
        <v>183</v>
      </c>
      <c r="H89" s="338" t="s">
        <v>0</v>
      </c>
      <c r="I89" s="338">
        <v>25.67191844300278</v>
      </c>
      <c r="J89" s="338">
        <v>25.29488859764089</v>
      </c>
    </row>
    <row r="90" spans="1:3" ht="15">
      <c r="A90" s="203"/>
      <c r="B90" s="204"/>
      <c r="C90" s="204"/>
    </row>
    <row r="91" spans="1:3" ht="15">
      <c r="A91" s="203"/>
      <c r="B91" s="204"/>
      <c r="C91" s="204"/>
    </row>
    <row r="92" spans="1:3" ht="15">
      <c r="A92" s="203"/>
      <c r="B92" s="204"/>
      <c r="C92" s="204"/>
    </row>
  </sheetData>
  <mergeCells count="1">
    <mergeCell ref="B53:D53"/>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91"/>
  <sheetViews>
    <sheetView showGridLines="0" workbookViewId="0" topLeftCell="A1">
      <selection activeCell="G43" sqref="G43"/>
    </sheetView>
  </sheetViews>
  <sheetFormatPr defaultColWidth="9.140625" defaultRowHeight="15"/>
  <cols>
    <col min="1" max="16384" width="9.140625" style="199" customWidth="1"/>
  </cols>
  <sheetData>
    <row r="3" ht="15">
      <c r="B3" s="278" t="s">
        <v>329</v>
      </c>
    </row>
    <row r="4" ht="15">
      <c r="B4" s="193" t="s">
        <v>99</v>
      </c>
    </row>
    <row r="40" ht="15">
      <c r="B40" s="198" t="s">
        <v>151</v>
      </c>
    </row>
    <row r="41" ht="15">
      <c r="B41" s="198"/>
    </row>
    <row r="42" ht="15">
      <c r="B42" s="198"/>
    </row>
    <row r="43" ht="15">
      <c r="B43" s="198"/>
    </row>
    <row r="44" ht="15">
      <c r="B44" s="198"/>
    </row>
    <row r="45" ht="15">
      <c r="B45" s="198"/>
    </row>
    <row r="51" spans="6:12" ht="15">
      <c r="F51" s="334"/>
      <c r="G51" s="334" t="s">
        <v>296</v>
      </c>
      <c r="H51" s="334"/>
      <c r="I51" s="334"/>
      <c r="J51" s="334"/>
      <c r="K51" s="334"/>
      <c r="L51" s="334"/>
    </row>
    <row r="52" spans="1:9" ht="15">
      <c r="A52" s="200" t="s">
        <v>153</v>
      </c>
      <c r="B52" s="398" t="s">
        <v>147</v>
      </c>
      <c r="C52" s="398"/>
      <c r="D52" s="398"/>
      <c r="F52" s="335"/>
      <c r="G52" s="336" t="s">
        <v>46</v>
      </c>
      <c r="H52" s="336" t="s">
        <v>51</v>
      </c>
      <c r="I52" s="336" t="s">
        <v>41</v>
      </c>
    </row>
    <row r="53" spans="1:9" ht="15">
      <c r="A53" s="201"/>
      <c r="B53" s="339">
        <v>2002</v>
      </c>
      <c r="C53" s="339">
        <v>2007</v>
      </c>
      <c r="D53" s="339">
        <v>2012</v>
      </c>
      <c r="F53" s="335"/>
      <c r="G53" s="337" t="s">
        <v>298</v>
      </c>
      <c r="H53" s="337" t="s">
        <v>298</v>
      </c>
      <c r="I53" s="337" t="s">
        <v>298</v>
      </c>
    </row>
    <row r="54" spans="1:9" ht="15">
      <c r="A54" s="203" t="s">
        <v>1</v>
      </c>
      <c r="B54" s="338">
        <v>11.433306764620264</v>
      </c>
      <c r="C54" s="204">
        <v>11.365115038842966</v>
      </c>
      <c r="D54" s="204">
        <v>13.675110424973898</v>
      </c>
      <c r="F54" s="335" t="s">
        <v>213</v>
      </c>
      <c r="G54" s="338">
        <v>11.433306764620264</v>
      </c>
      <c r="H54" s="338">
        <v>11.365115038842966</v>
      </c>
      <c r="I54" s="338">
        <v>13.675110424973898</v>
      </c>
    </row>
    <row r="55" spans="1:9" ht="15">
      <c r="A55" s="203"/>
      <c r="B55" s="338"/>
      <c r="C55" s="204"/>
      <c r="D55" s="204"/>
      <c r="F55" s="335"/>
      <c r="G55" s="338"/>
      <c r="H55" s="338"/>
      <c r="I55" s="338"/>
    </row>
    <row r="56" spans="1:9" ht="15">
      <c r="A56" s="203" t="s">
        <v>89</v>
      </c>
      <c r="B56" s="338">
        <v>13.28744563252976</v>
      </c>
      <c r="C56" s="204">
        <v>12.18632352836783</v>
      </c>
      <c r="D56" s="204">
        <v>37.67226434347535</v>
      </c>
      <c r="F56" s="335" t="s">
        <v>9</v>
      </c>
      <c r="G56" s="338">
        <v>13.28744563252976</v>
      </c>
      <c r="H56" s="338">
        <v>12.18632352836783</v>
      </c>
      <c r="I56" s="338">
        <v>37.67226434347535</v>
      </c>
    </row>
    <row r="57" spans="1:9" ht="15">
      <c r="A57" s="203" t="s">
        <v>65</v>
      </c>
      <c r="B57" s="338">
        <v>27.203625996989015</v>
      </c>
      <c r="C57" s="204">
        <v>31.686844912030505</v>
      </c>
      <c r="D57" s="204">
        <v>31.629988594190564</v>
      </c>
      <c r="F57" s="335" t="s">
        <v>27</v>
      </c>
      <c r="G57" s="338">
        <v>27.203625996989015</v>
      </c>
      <c r="H57" s="338">
        <v>31.686844912030505</v>
      </c>
      <c r="I57" s="338">
        <v>31.629988594190564</v>
      </c>
    </row>
    <row r="58" spans="1:9" ht="15">
      <c r="A58" s="203" t="s">
        <v>61</v>
      </c>
      <c r="B58" s="338">
        <v>22.18552262901041</v>
      </c>
      <c r="C58" s="204">
        <v>28.286218972151367</v>
      </c>
      <c r="D58" s="204">
        <v>30.005376514121256</v>
      </c>
      <c r="F58" s="335" t="s">
        <v>5</v>
      </c>
      <c r="G58" s="338">
        <v>22.18552262901041</v>
      </c>
      <c r="H58" s="338">
        <v>28.286218972151367</v>
      </c>
      <c r="I58" s="338">
        <v>30.005376514121256</v>
      </c>
    </row>
    <row r="59" spans="1:9" ht="15">
      <c r="A59" s="203" t="s">
        <v>62</v>
      </c>
      <c r="B59" s="338">
        <v>24.44123115058872</v>
      </c>
      <c r="C59" s="204">
        <v>25.765608853932747</v>
      </c>
      <c r="D59" s="204">
        <v>28.78568932143241</v>
      </c>
      <c r="F59" s="335" t="s">
        <v>28</v>
      </c>
      <c r="G59" s="338">
        <v>24.44123115058872</v>
      </c>
      <c r="H59" s="338">
        <v>25.765608853932747</v>
      </c>
      <c r="I59" s="338">
        <v>28.78568932143241</v>
      </c>
    </row>
    <row r="60" spans="1:9" ht="15">
      <c r="A60" s="203" t="s">
        <v>79</v>
      </c>
      <c r="B60" s="338">
        <v>13.229458719235023</v>
      </c>
      <c r="C60" s="204">
        <v>14.47321557804554</v>
      </c>
      <c r="D60" s="204">
        <v>19.914471240142973</v>
      </c>
      <c r="F60" s="335" t="s">
        <v>6</v>
      </c>
      <c r="G60" s="338">
        <v>13.229458719235023</v>
      </c>
      <c r="H60" s="338">
        <v>14.47321557804554</v>
      </c>
      <c r="I60" s="338">
        <v>19.914471240142973</v>
      </c>
    </row>
    <row r="61" spans="1:9" ht="15">
      <c r="A61" s="203" t="s">
        <v>85</v>
      </c>
      <c r="B61" s="338">
        <v>10.825621388131207</v>
      </c>
      <c r="C61" s="204">
        <v>13.738157415279971</v>
      </c>
      <c r="D61" s="204">
        <v>18.226834402783705</v>
      </c>
      <c r="F61" s="335" t="s">
        <v>21</v>
      </c>
      <c r="G61" s="338">
        <v>10.825621388131207</v>
      </c>
      <c r="H61" s="338">
        <v>13.738157415279971</v>
      </c>
      <c r="I61" s="338">
        <v>18.226834402783705</v>
      </c>
    </row>
    <row r="62" spans="1:9" ht="15">
      <c r="A62" s="203" t="s">
        <v>67</v>
      </c>
      <c r="B62" s="338">
        <v>9.424266901969418</v>
      </c>
      <c r="C62" s="204">
        <v>11.276462211855353</v>
      </c>
      <c r="D62" s="204">
        <v>17.500650146196374</v>
      </c>
      <c r="F62" s="335" t="s">
        <v>20</v>
      </c>
      <c r="G62" s="338">
        <v>9.424266901969418</v>
      </c>
      <c r="H62" s="338">
        <v>11.276462211855353</v>
      </c>
      <c r="I62" s="338">
        <v>17.500650146196374</v>
      </c>
    </row>
    <row r="63" spans="1:9" ht="15">
      <c r="A63" s="203" t="s">
        <v>71</v>
      </c>
      <c r="B63" s="338">
        <v>13.965359935455169</v>
      </c>
      <c r="C63" s="204">
        <v>14.865197541729133</v>
      </c>
      <c r="D63" s="204">
        <v>17.120258245279025</v>
      </c>
      <c r="F63" s="335" t="s">
        <v>2</v>
      </c>
      <c r="G63" s="338">
        <v>13.965359935455169</v>
      </c>
      <c r="H63" s="338">
        <v>14.865197541729133</v>
      </c>
      <c r="I63" s="338">
        <v>17.120258245279025</v>
      </c>
    </row>
    <row r="64" spans="1:9" ht="15">
      <c r="A64" s="203" t="s">
        <v>87</v>
      </c>
      <c r="B64" s="338">
        <v>13.448028673835125</v>
      </c>
      <c r="C64" s="204">
        <v>14.00679117147708</v>
      </c>
      <c r="D64" s="204">
        <v>16.61140340784285</v>
      </c>
      <c r="F64" s="335" t="s">
        <v>7</v>
      </c>
      <c r="G64" s="338">
        <v>13.448028673835125</v>
      </c>
      <c r="H64" s="338">
        <v>14.00679117147708</v>
      </c>
      <c r="I64" s="338">
        <v>16.61140340784285</v>
      </c>
    </row>
    <row r="65" spans="1:9" ht="15">
      <c r="A65" s="203" t="s">
        <v>75</v>
      </c>
      <c r="B65" s="338">
        <v>11.96245689766366</v>
      </c>
      <c r="C65" s="204">
        <v>16.73954108295218</v>
      </c>
      <c r="D65" s="204">
        <v>15.633724466719002</v>
      </c>
      <c r="F65" s="335" t="s">
        <v>16</v>
      </c>
      <c r="G65" s="338">
        <v>11.96245689766366</v>
      </c>
      <c r="H65" s="338">
        <v>16.73954108295218</v>
      </c>
      <c r="I65" s="338">
        <v>15.633724466719002</v>
      </c>
    </row>
    <row r="66" spans="1:9" ht="15">
      <c r="A66" s="203" t="s">
        <v>78</v>
      </c>
      <c r="B66" s="338">
        <v>13.683156607399642</v>
      </c>
      <c r="C66" s="204">
        <v>16.28637274679933</v>
      </c>
      <c r="D66" s="204">
        <v>14.926925199134137</v>
      </c>
      <c r="F66" s="335" t="s">
        <v>25</v>
      </c>
      <c r="G66" s="338">
        <v>13.683156607399642</v>
      </c>
      <c r="H66" s="338">
        <v>16.28637274679933</v>
      </c>
      <c r="I66" s="338">
        <v>14.926925199134137</v>
      </c>
    </row>
    <row r="67" spans="1:9" ht="15">
      <c r="A67" s="203" t="s">
        <v>77</v>
      </c>
      <c r="B67" s="338">
        <v>10.438207096221722</v>
      </c>
      <c r="C67" s="204">
        <v>11.008946836658984</v>
      </c>
      <c r="D67" s="204">
        <v>14.324858973585373</v>
      </c>
      <c r="F67" s="335" t="s">
        <v>10</v>
      </c>
      <c r="G67" s="338">
        <v>10.438207096221722</v>
      </c>
      <c r="H67" s="338">
        <v>11.008946836658984</v>
      </c>
      <c r="I67" s="338">
        <v>14.324858973585373</v>
      </c>
    </row>
    <row r="68" spans="1:9" ht="15">
      <c r="A68" s="203" t="s">
        <v>72</v>
      </c>
      <c r="B68" s="338">
        <v>11.5130615234375</v>
      </c>
      <c r="C68" s="204">
        <v>12.499143781315405</v>
      </c>
      <c r="D68" s="204">
        <v>11.970565488376325</v>
      </c>
      <c r="F68" s="335" t="s">
        <v>18</v>
      </c>
      <c r="G68" s="338">
        <v>11.5130615234375</v>
      </c>
      <c r="H68" s="338">
        <v>12.499143781315405</v>
      </c>
      <c r="I68" s="338">
        <v>11.970565488376325</v>
      </c>
    </row>
    <row r="69" spans="1:9" ht="15">
      <c r="A69" s="203" t="s">
        <v>86</v>
      </c>
      <c r="B69" s="338">
        <v>11.154636620703728</v>
      </c>
      <c r="C69" s="204">
        <v>11.205661158698206</v>
      </c>
      <c r="D69" s="204">
        <v>11.705032980650829</v>
      </c>
      <c r="F69" s="335" t="s">
        <v>23</v>
      </c>
      <c r="G69" s="338">
        <v>11.154636620703728</v>
      </c>
      <c r="H69" s="338">
        <v>11.205661158698206</v>
      </c>
      <c r="I69" s="338">
        <v>11.705032980650829</v>
      </c>
    </row>
    <row r="70" spans="1:9" ht="15">
      <c r="A70" s="203" t="s">
        <v>84</v>
      </c>
      <c r="B70" s="338">
        <v>7.024279036415172</v>
      </c>
      <c r="C70" s="204">
        <v>10.15480479018596</v>
      </c>
      <c r="D70" s="204">
        <v>11.027176927343318</v>
      </c>
      <c r="F70" s="335" t="s">
        <v>4</v>
      </c>
      <c r="G70" s="338">
        <v>7.024279036415172</v>
      </c>
      <c r="H70" s="338">
        <v>10.15480479018596</v>
      </c>
      <c r="I70" s="338">
        <v>11.027176927343318</v>
      </c>
    </row>
    <row r="71" spans="1:9" ht="15">
      <c r="A71" s="203" t="s">
        <v>74</v>
      </c>
      <c r="B71" s="338">
        <v>12.442728927383419</v>
      </c>
      <c r="C71" s="204">
        <v>13.766572920851747</v>
      </c>
      <c r="D71" s="204">
        <v>10.974919093851133</v>
      </c>
      <c r="F71" s="335" t="s">
        <v>15</v>
      </c>
      <c r="G71" s="338">
        <v>12.442728927383419</v>
      </c>
      <c r="H71" s="338">
        <v>13.766572920851747</v>
      </c>
      <c r="I71" s="338">
        <v>10.974919093851133</v>
      </c>
    </row>
    <row r="72" spans="1:9" ht="15">
      <c r="A72" s="203" t="s">
        <v>73</v>
      </c>
      <c r="B72" s="338">
        <v>9.734584269583152</v>
      </c>
      <c r="C72" s="204">
        <v>10.456198809940497</v>
      </c>
      <c r="D72" s="204">
        <v>10.962480874055295</v>
      </c>
      <c r="F72" s="335" t="s">
        <v>13</v>
      </c>
      <c r="G72" s="338">
        <v>9.734584269583152</v>
      </c>
      <c r="H72" s="338">
        <v>10.456198809940497</v>
      </c>
      <c r="I72" s="338">
        <v>10.962480874055295</v>
      </c>
    </row>
    <row r="73" spans="1:9" ht="15">
      <c r="A73" s="203" t="s">
        <v>68</v>
      </c>
      <c r="B73" s="338">
        <v>7.392671534312054</v>
      </c>
      <c r="C73" s="204">
        <v>8.65491729098831</v>
      </c>
      <c r="D73" s="204">
        <v>10.69207144226416</v>
      </c>
      <c r="F73" s="335" t="s">
        <v>3</v>
      </c>
      <c r="G73" s="338">
        <v>7.392671534312054</v>
      </c>
      <c r="H73" s="338">
        <v>8.65491729098831</v>
      </c>
      <c r="I73" s="338">
        <v>10.69207144226416</v>
      </c>
    </row>
    <row r="74" spans="1:9" ht="15">
      <c r="A74" s="203" t="s">
        <v>88</v>
      </c>
      <c r="B74" s="338">
        <v>10.330281366277854</v>
      </c>
      <c r="C74" s="204">
        <v>10.057915243638462</v>
      </c>
      <c r="D74" s="204">
        <v>10.541719447181212</v>
      </c>
      <c r="F74" s="335" t="s">
        <v>179</v>
      </c>
      <c r="G74" s="338">
        <v>10.330281366277854</v>
      </c>
      <c r="H74" s="338">
        <v>10.057915243638462</v>
      </c>
      <c r="I74" s="338">
        <v>10.541719447181212</v>
      </c>
    </row>
    <row r="75" spans="1:9" ht="15">
      <c r="A75" s="203" t="s">
        <v>63</v>
      </c>
      <c r="B75" s="338">
        <v>19.910399320138154</v>
      </c>
      <c r="C75" s="204">
        <v>9.717869823311231</v>
      </c>
      <c r="D75" s="204">
        <v>10.508294955326123</v>
      </c>
      <c r="F75" s="335" t="s">
        <v>29</v>
      </c>
      <c r="G75" s="338">
        <v>19.910399320138154</v>
      </c>
      <c r="H75" s="338">
        <v>9.717869823311231</v>
      </c>
      <c r="I75" s="338">
        <v>10.508294955326123</v>
      </c>
    </row>
    <row r="76" spans="1:9" ht="15">
      <c r="A76" s="203" t="s">
        <v>81</v>
      </c>
      <c r="B76" s="338" t="s">
        <v>0</v>
      </c>
      <c r="C76" s="204">
        <v>7.583832943806524</v>
      </c>
      <c r="D76" s="204">
        <v>8.633204412793104</v>
      </c>
      <c r="F76" s="335" t="s">
        <v>8</v>
      </c>
      <c r="G76" s="338" t="s">
        <v>0</v>
      </c>
      <c r="H76" s="338">
        <v>7.583832943806524</v>
      </c>
      <c r="I76" s="338">
        <v>8.633204412793104</v>
      </c>
    </row>
    <row r="77" spans="1:9" ht="15">
      <c r="A77" s="203" t="s">
        <v>70</v>
      </c>
      <c r="B77" s="338">
        <v>4.755092435566793</v>
      </c>
      <c r="C77" s="204">
        <v>11.080416903356467</v>
      </c>
      <c r="D77" s="204">
        <v>8.60785197683581</v>
      </c>
      <c r="F77" s="335" t="s">
        <v>24</v>
      </c>
      <c r="G77" s="338">
        <v>4.755092435566793</v>
      </c>
      <c r="H77" s="338">
        <v>11.080416903356467</v>
      </c>
      <c r="I77" s="338">
        <v>8.60785197683581</v>
      </c>
    </row>
    <row r="78" spans="1:9" ht="15">
      <c r="A78" s="203" t="s">
        <v>102</v>
      </c>
      <c r="B78" s="338">
        <v>4.917750774682029</v>
      </c>
      <c r="C78" s="204">
        <v>7.783660873802177</v>
      </c>
      <c r="D78" s="204">
        <v>8.204540021697957</v>
      </c>
      <c r="F78" s="335" t="s">
        <v>26</v>
      </c>
      <c r="G78" s="338">
        <v>4.917750774682029</v>
      </c>
      <c r="H78" s="338">
        <v>7.783660873802177</v>
      </c>
      <c r="I78" s="338">
        <v>8.204540021697957</v>
      </c>
    </row>
    <row r="79" spans="1:9" ht="15">
      <c r="A79" s="203" t="s">
        <v>104</v>
      </c>
      <c r="B79" s="338">
        <v>2.573286643321661</v>
      </c>
      <c r="C79" s="204">
        <v>6.197974295684739</v>
      </c>
      <c r="D79" s="204">
        <v>7.617184901342487</v>
      </c>
      <c r="F79" s="335" t="s">
        <v>14</v>
      </c>
      <c r="G79" s="338">
        <v>2.573286643321661</v>
      </c>
      <c r="H79" s="338">
        <v>6.197974295684739</v>
      </c>
      <c r="I79" s="338">
        <v>7.617184901342487</v>
      </c>
    </row>
    <row r="80" spans="1:9" ht="15">
      <c r="A80" s="203" t="s">
        <v>103</v>
      </c>
      <c r="B80" s="338" t="s">
        <v>0</v>
      </c>
      <c r="C80" s="204">
        <v>5.4945725501895035</v>
      </c>
      <c r="D80" s="204">
        <v>7.181277620971978</v>
      </c>
      <c r="F80" s="335" t="s">
        <v>12</v>
      </c>
      <c r="G80" s="338" t="s">
        <v>0</v>
      </c>
      <c r="H80" s="338">
        <v>5.4945725501895035</v>
      </c>
      <c r="I80" s="338">
        <v>7.181277620971978</v>
      </c>
    </row>
    <row r="81" spans="1:9" ht="15">
      <c r="A81" s="203" t="s">
        <v>64</v>
      </c>
      <c r="B81" s="338">
        <v>5.7797478457194025</v>
      </c>
      <c r="C81" s="204">
        <v>6.581544935740599</v>
      </c>
      <c r="D81" s="204">
        <v>6.5467765294695255</v>
      </c>
      <c r="F81" s="335" t="s">
        <v>11</v>
      </c>
      <c r="G81" s="338">
        <v>5.7797478457194025</v>
      </c>
      <c r="H81" s="338">
        <v>6.581544935740599</v>
      </c>
      <c r="I81" s="338">
        <v>6.5467765294695255</v>
      </c>
    </row>
    <row r="82" spans="1:9" ht="15">
      <c r="A82" s="203" t="s">
        <v>82</v>
      </c>
      <c r="B82" s="338">
        <v>1.09460516028147</v>
      </c>
      <c r="C82" s="204">
        <v>1.460448790272032</v>
      </c>
      <c r="D82" s="204">
        <v>5.58195423016003</v>
      </c>
      <c r="F82" s="335" t="s">
        <v>17</v>
      </c>
      <c r="G82" s="338">
        <v>1.09460516028147</v>
      </c>
      <c r="H82" s="338">
        <v>1.460448790272032</v>
      </c>
      <c r="I82" s="338">
        <v>5.58195423016003</v>
      </c>
    </row>
    <row r="83" spans="1:9" ht="15">
      <c r="A83" s="203" t="s">
        <v>80</v>
      </c>
      <c r="B83" s="338">
        <v>2.405474040632054</v>
      </c>
      <c r="C83" s="204">
        <v>3.9626724371111712</v>
      </c>
      <c r="D83" s="204">
        <v>5.154026480007924</v>
      </c>
      <c r="F83" s="335" t="s">
        <v>19</v>
      </c>
      <c r="G83" s="338">
        <v>2.405474040632054</v>
      </c>
      <c r="H83" s="338">
        <v>3.9626724371111712</v>
      </c>
      <c r="I83" s="338">
        <v>5.154026480007924</v>
      </c>
    </row>
    <row r="84" spans="1:9" ht="15">
      <c r="A84" s="203"/>
      <c r="C84" s="204"/>
      <c r="D84" s="204"/>
      <c r="F84" s="335"/>
      <c r="G84" s="338"/>
      <c r="H84" s="338"/>
      <c r="I84" s="338"/>
    </row>
    <row r="85" spans="1:9" ht="15">
      <c r="A85" s="203" t="s">
        <v>121</v>
      </c>
      <c r="B85" s="338">
        <v>19.648813936249073</v>
      </c>
      <c r="C85" s="204">
        <v>25.281607445744356</v>
      </c>
      <c r="D85" s="204">
        <v>28.293246787889565</v>
      </c>
      <c r="F85" s="335" t="s">
        <v>180</v>
      </c>
      <c r="G85" s="338">
        <v>19.648813936249073</v>
      </c>
      <c r="H85" s="338">
        <v>25.281607445744356</v>
      </c>
      <c r="I85" s="338">
        <v>28.293246787889565</v>
      </c>
    </row>
    <row r="86" spans="1:9" ht="15">
      <c r="A86" s="203" t="s">
        <v>148</v>
      </c>
      <c r="B86" s="338">
        <v>17.021283340412985</v>
      </c>
      <c r="C86" s="204">
        <v>17.630297952485478</v>
      </c>
      <c r="D86" s="204">
        <v>17.11650196156329</v>
      </c>
      <c r="F86" s="335" t="s">
        <v>181</v>
      </c>
      <c r="G86" s="338">
        <v>17.021283340412985</v>
      </c>
      <c r="H86" s="338">
        <v>17.630297952485478</v>
      </c>
      <c r="I86" s="338">
        <v>17.11650196156329</v>
      </c>
    </row>
    <row r="87" spans="1:9" ht="15">
      <c r="A87" s="203" t="s">
        <v>152</v>
      </c>
      <c r="B87" s="338" t="s">
        <v>0</v>
      </c>
      <c r="C87" s="204">
        <v>11.300448430493274</v>
      </c>
      <c r="D87" s="204">
        <v>15.754039497307001</v>
      </c>
      <c r="F87" s="335" t="s">
        <v>183</v>
      </c>
      <c r="G87" s="338" t="s">
        <v>0</v>
      </c>
      <c r="H87" s="338">
        <v>11.300448430493274</v>
      </c>
      <c r="I87" s="338">
        <v>15.754039497307001</v>
      </c>
    </row>
    <row r="88" spans="1:9" ht="15">
      <c r="A88" s="203" t="s">
        <v>149</v>
      </c>
      <c r="B88" s="338">
        <v>11.46663537844526</v>
      </c>
      <c r="C88" s="204">
        <v>14.075714861055175</v>
      </c>
      <c r="D88" s="204">
        <v>14.896817758107176</v>
      </c>
      <c r="F88" s="335" t="s">
        <v>182</v>
      </c>
      <c r="G88" s="338">
        <v>11.46663537844526</v>
      </c>
      <c r="H88" s="338">
        <v>14.075714861055175</v>
      </c>
      <c r="I88" s="338">
        <v>14.896817758107176</v>
      </c>
    </row>
    <row r="89" spans="1:3" ht="15">
      <c r="A89" s="203"/>
      <c r="B89" s="204"/>
      <c r="C89" s="204"/>
    </row>
    <row r="90" spans="1:3" ht="15">
      <c r="A90" s="203"/>
      <c r="B90" s="204"/>
      <c r="C90" s="204"/>
    </row>
    <row r="91" spans="1:3" ht="15">
      <c r="A91" s="203"/>
      <c r="B91" s="204"/>
      <c r="C91" s="204"/>
    </row>
  </sheetData>
  <mergeCells count="1">
    <mergeCell ref="B52:D52"/>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11"/>
  <sheetViews>
    <sheetView showGridLines="0" workbookViewId="0" topLeftCell="A1">
      <selection activeCell="N45" sqref="N45"/>
    </sheetView>
  </sheetViews>
  <sheetFormatPr defaultColWidth="9.140625" defaultRowHeight="15"/>
  <cols>
    <col min="1" max="9" width="9.140625" style="4" customWidth="1"/>
    <col min="10" max="10" width="10.421875" style="4" customWidth="1"/>
    <col min="11" max="16384" width="9.140625" style="4" customWidth="1"/>
  </cols>
  <sheetData>
    <row r="2" ht="15">
      <c r="F2" s="7"/>
    </row>
    <row r="3" ht="15">
      <c r="B3" s="1" t="s">
        <v>315</v>
      </c>
    </row>
    <row r="4" ht="15">
      <c r="B4" s="34" t="s">
        <v>99</v>
      </c>
    </row>
    <row r="39" ht="15">
      <c r="B39" s="4" t="s">
        <v>314</v>
      </c>
    </row>
    <row r="40" ht="15">
      <c r="B40" s="177" t="s">
        <v>133</v>
      </c>
    </row>
    <row r="52" spans="5:13" ht="12.75">
      <c r="E52" s="311" t="s">
        <v>270</v>
      </c>
      <c r="F52" s="311" t="s">
        <v>310</v>
      </c>
      <c r="G52" s="311"/>
      <c r="H52" s="311"/>
      <c r="I52" s="311"/>
      <c r="K52" s="313"/>
      <c r="L52" s="313"/>
      <c r="M52" s="313"/>
    </row>
    <row r="53" spans="1:13" ht="12.75">
      <c r="A53" s="152" t="s">
        <v>40</v>
      </c>
      <c r="B53" s="62" t="s">
        <v>49</v>
      </c>
      <c r="C53" s="62" t="s">
        <v>41</v>
      </c>
      <c r="E53" s="311" t="s">
        <v>40</v>
      </c>
      <c r="F53" s="311" t="s">
        <v>50</v>
      </c>
      <c r="G53" s="311" t="s">
        <v>51</v>
      </c>
      <c r="H53" s="311" t="s">
        <v>52</v>
      </c>
      <c r="I53" s="311" t="s">
        <v>41</v>
      </c>
      <c r="K53" s="373"/>
      <c r="L53" s="373" t="s">
        <v>51</v>
      </c>
      <c r="M53" s="373" t="s">
        <v>41</v>
      </c>
    </row>
    <row r="54" spans="1:13" ht="12.75">
      <c r="A54" s="21" t="s">
        <v>1</v>
      </c>
      <c r="B54" s="151">
        <v>2.9</v>
      </c>
      <c r="C54" s="150">
        <v>4.7</v>
      </c>
      <c r="E54" s="311" t="s">
        <v>294</v>
      </c>
      <c r="F54" s="333">
        <v>3.1</v>
      </c>
      <c r="G54" s="333">
        <v>2.9</v>
      </c>
      <c r="H54" s="333">
        <v>3.6</v>
      </c>
      <c r="I54" s="333">
        <v>4.7</v>
      </c>
      <c r="K54" s="311" t="s">
        <v>1</v>
      </c>
      <c r="L54" s="333">
        <v>2.9</v>
      </c>
      <c r="M54" s="333">
        <v>4.7</v>
      </c>
    </row>
    <row r="55" spans="1:13" ht="12.75">
      <c r="A55" s="21"/>
      <c r="B55" s="151"/>
      <c r="C55" s="150"/>
      <c r="E55" s="311" t="s">
        <v>71</v>
      </c>
      <c r="F55" s="312" t="s">
        <v>0</v>
      </c>
      <c r="G55" s="333">
        <v>0.1</v>
      </c>
      <c r="H55" s="333">
        <v>0.1</v>
      </c>
      <c r="I55" s="333">
        <v>0.1</v>
      </c>
      <c r="K55" s="311" t="s">
        <v>82</v>
      </c>
      <c r="L55" s="369">
        <v>83</v>
      </c>
      <c r="M55" s="333">
        <v>83.9</v>
      </c>
    </row>
    <row r="56" spans="1:9" ht="12.75">
      <c r="A56" s="12" t="s">
        <v>82</v>
      </c>
      <c r="B56" s="54">
        <v>82.9</v>
      </c>
      <c r="C56" s="55">
        <v>83.9</v>
      </c>
      <c r="E56" s="311" t="s">
        <v>68</v>
      </c>
      <c r="F56" s="333">
        <v>0.8</v>
      </c>
      <c r="G56" s="333">
        <v>0.9</v>
      </c>
      <c r="H56" s="333">
        <v>0.9</v>
      </c>
      <c r="I56" s="333">
        <v>1.5</v>
      </c>
    </row>
    <row r="57" spans="1:13" ht="12.75">
      <c r="A57" s="12" t="s">
        <v>89</v>
      </c>
      <c r="B57" s="54">
        <v>2.2</v>
      </c>
      <c r="C57" s="55">
        <v>31.1</v>
      </c>
      <c r="E57" s="311" t="s">
        <v>84</v>
      </c>
      <c r="F57" s="333">
        <v>2.3</v>
      </c>
      <c r="G57" s="333">
        <v>3.2</v>
      </c>
      <c r="H57" s="333">
        <v>3.3</v>
      </c>
      <c r="I57" s="333">
        <v>0.8</v>
      </c>
      <c r="K57" s="373"/>
      <c r="L57" s="373" t="s">
        <v>51</v>
      </c>
      <c r="M57" s="373" t="s">
        <v>41</v>
      </c>
    </row>
    <row r="58" spans="1:13" ht="12.75">
      <c r="A58" s="12" t="s">
        <v>87</v>
      </c>
      <c r="B58" s="54">
        <v>26.2</v>
      </c>
      <c r="C58" s="55">
        <v>26.6</v>
      </c>
      <c r="E58" s="311" t="s">
        <v>61</v>
      </c>
      <c r="F58" s="312" t="s">
        <v>0</v>
      </c>
      <c r="G58" s="312" t="s">
        <v>0</v>
      </c>
      <c r="H58" s="312" t="s">
        <v>0</v>
      </c>
      <c r="I58" s="312" t="s">
        <v>0</v>
      </c>
      <c r="K58" s="311" t="s">
        <v>1</v>
      </c>
      <c r="L58" s="333">
        <v>2.9</v>
      </c>
      <c r="M58" s="333">
        <v>4.7</v>
      </c>
    </row>
    <row r="59" spans="1:14" ht="12.75">
      <c r="A59" s="12" t="s">
        <v>103</v>
      </c>
      <c r="B59" s="9" t="s">
        <v>0</v>
      </c>
      <c r="C59" s="55">
        <v>18.4</v>
      </c>
      <c r="E59" s="311" t="s">
        <v>295</v>
      </c>
      <c r="F59" s="312" t="s">
        <v>0</v>
      </c>
      <c r="G59" s="312" t="s">
        <v>0</v>
      </c>
      <c r="H59" s="312" t="s">
        <v>0</v>
      </c>
      <c r="I59" s="312" t="s">
        <v>0</v>
      </c>
      <c r="K59" s="311" t="s">
        <v>89</v>
      </c>
      <c r="L59" s="371">
        <v>6.7</v>
      </c>
      <c r="M59" s="333">
        <v>31.1</v>
      </c>
      <c r="N59" s="374">
        <f>M59-L59</f>
        <v>24.400000000000002</v>
      </c>
    </row>
    <row r="60" spans="1:14" ht="12.75">
      <c r="A60" s="12" t="s">
        <v>74</v>
      </c>
      <c r="B60" s="54">
        <v>1.2</v>
      </c>
      <c r="C60" s="55">
        <v>14</v>
      </c>
      <c r="E60" s="311" t="s">
        <v>87</v>
      </c>
      <c r="F60" s="333">
        <v>26.2</v>
      </c>
      <c r="G60" s="333">
        <v>29.4</v>
      </c>
      <c r="H60" s="333">
        <v>30</v>
      </c>
      <c r="I60" s="333">
        <v>26.6</v>
      </c>
      <c r="K60" s="311" t="s">
        <v>87</v>
      </c>
      <c r="L60" s="333">
        <v>29.4</v>
      </c>
      <c r="M60" s="333">
        <v>26.6</v>
      </c>
      <c r="N60" s="69">
        <f aca="true" t="shared" si="0" ref="N60:N80">M60-L60</f>
        <v>-2.799999999999997</v>
      </c>
    </row>
    <row r="61" spans="1:15" ht="12.75">
      <c r="A61" s="12" t="s">
        <v>88</v>
      </c>
      <c r="B61" s="9" t="s">
        <v>0</v>
      </c>
      <c r="C61" s="55">
        <v>14</v>
      </c>
      <c r="E61" s="311" t="s">
        <v>81</v>
      </c>
      <c r="F61" s="333">
        <v>0</v>
      </c>
      <c r="G61" s="333">
        <v>0</v>
      </c>
      <c r="H61" s="333">
        <v>0</v>
      </c>
      <c r="I61" s="312" t="s">
        <v>0</v>
      </c>
      <c r="K61" s="311" t="s">
        <v>103</v>
      </c>
      <c r="L61" s="312" t="s">
        <v>0</v>
      </c>
      <c r="M61" s="333">
        <v>18.4</v>
      </c>
      <c r="N61" s="69"/>
      <c r="O61" s="4" t="s">
        <v>312</v>
      </c>
    </row>
    <row r="62" spans="1:14" ht="12.75">
      <c r="A62" s="12" t="s">
        <v>65</v>
      </c>
      <c r="B62" s="153">
        <v>14.1</v>
      </c>
      <c r="C62" s="154">
        <v>12.8</v>
      </c>
      <c r="E62" s="311" t="s">
        <v>89</v>
      </c>
      <c r="F62" s="370">
        <v>6.7</v>
      </c>
      <c r="G62" s="371" t="s">
        <v>0</v>
      </c>
      <c r="H62" s="333">
        <v>43.4</v>
      </c>
      <c r="I62" s="333">
        <v>31.1</v>
      </c>
      <c r="K62" s="311" t="s">
        <v>74</v>
      </c>
      <c r="L62" s="333">
        <v>16.9</v>
      </c>
      <c r="M62" s="333">
        <v>14</v>
      </c>
      <c r="N62" s="69">
        <f t="shared" si="0"/>
        <v>-2.8999999999999986</v>
      </c>
    </row>
    <row r="63" spans="1:15" ht="12.75">
      <c r="A63" s="12" t="s">
        <v>80</v>
      </c>
      <c r="B63" s="54">
        <v>1</v>
      </c>
      <c r="C63" s="55">
        <v>12.7</v>
      </c>
      <c r="E63" s="311" t="s">
        <v>77</v>
      </c>
      <c r="F63" s="333">
        <v>4.6</v>
      </c>
      <c r="G63" s="333">
        <v>4.8</v>
      </c>
      <c r="H63" s="333">
        <v>5.1</v>
      </c>
      <c r="I63" s="333">
        <v>6.1</v>
      </c>
      <c r="K63" s="311" t="s">
        <v>88</v>
      </c>
      <c r="L63" s="333">
        <v>1.3</v>
      </c>
      <c r="M63" s="333">
        <v>14</v>
      </c>
      <c r="N63" s="374">
        <f t="shared" si="0"/>
        <v>12.7</v>
      </c>
      <c r="O63" s="4" t="s">
        <v>311</v>
      </c>
    </row>
    <row r="64" spans="1:14" ht="12.75">
      <c r="A64" s="12" t="s">
        <v>62</v>
      </c>
      <c r="B64" s="153">
        <v>13.5</v>
      </c>
      <c r="C64" s="154">
        <v>11.2</v>
      </c>
      <c r="E64" s="311" t="s">
        <v>64</v>
      </c>
      <c r="F64" s="312" t="s">
        <v>0</v>
      </c>
      <c r="G64" s="312" t="s">
        <v>0</v>
      </c>
      <c r="H64" s="312" t="s">
        <v>0</v>
      </c>
      <c r="I64" s="333">
        <v>1.4</v>
      </c>
      <c r="K64" s="311" t="s">
        <v>65</v>
      </c>
      <c r="L64" s="333">
        <v>14.1</v>
      </c>
      <c r="M64" s="333">
        <v>12.8</v>
      </c>
      <c r="N64" s="69">
        <f t="shared" si="0"/>
        <v>-1.299999999999999</v>
      </c>
    </row>
    <row r="65" spans="1:14" ht="12.75">
      <c r="A65" s="12" t="s">
        <v>104</v>
      </c>
      <c r="B65" s="9" t="s">
        <v>0</v>
      </c>
      <c r="C65" s="55">
        <v>7.7</v>
      </c>
      <c r="E65" s="311" t="s">
        <v>103</v>
      </c>
      <c r="F65" s="312" t="s">
        <v>0</v>
      </c>
      <c r="G65" s="312" t="s">
        <v>0</v>
      </c>
      <c r="H65" s="312" t="s">
        <v>0</v>
      </c>
      <c r="I65" s="333">
        <v>18.4</v>
      </c>
      <c r="K65" s="311" t="s">
        <v>80</v>
      </c>
      <c r="L65" s="369">
        <v>0</v>
      </c>
      <c r="M65" s="333">
        <v>12.7</v>
      </c>
      <c r="N65" s="374">
        <f t="shared" si="0"/>
        <v>12.7</v>
      </c>
    </row>
    <row r="66" spans="1:14" ht="12.75">
      <c r="A66" s="12" t="s">
        <v>77</v>
      </c>
      <c r="B66" s="54">
        <v>4.3</v>
      </c>
      <c r="C66" s="55">
        <v>6.1</v>
      </c>
      <c r="E66" s="311" t="s">
        <v>73</v>
      </c>
      <c r="F66" s="333">
        <v>1.9</v>
      </c>
      <c r="G66" s="333">
        <v>1.6</v>
      </c>
      <c r="H66" s="333">
        <v>2.8</v>
      </c>
      <c r="I66" s="333">
        <v>2.3</v>
      </c>
      <c r="K66" s="311" t="s">
        <v>62</v>
      </c>
      <c r="L66" s="333">
        <v>14.1</v>
      </c>
      <c r="M66" s="333">
        <v>11.2</v>
      </c>
      <c r="N66" s="69">
        <f t="shared" si="0"/>
        <v>-2.9000000000000004</v>
      </c>
    </row>
    <row r="67" spans="1:14" ht="12.75">
      <c r="A67" s="12" t="s">
        <v>102</v>
      </c>
      <c r="B67" s="54">
        <v>2.2</v>
      </c>
      <c r="C67" s="55">
        <v>5.1</v>
      </c>
      <c r="E67" s="311" t="s">
        <v>104</v>
      </c>
      <c r="F67" s="312" t="s">
        <v>0</v>
      </c>
      <c r="G67" s="312" t="s">
        <v>0</v>
      </c>
      <c r="H67" s="312" t="s">
        <v>0</v>
      </c>
      <c r="I67" s="333">
        <v>7.7</v>
      </c>
      <c r="K67" s="311" t="s">
        <v>104</v>
      </c>
      <c r="L67" s="312" t="s">
        <v>0</v>
      </c>
      <c r="M67" s="333">
        <v>7.7</v>
      </c>
      <c r="N67" s="69"/>
    </row>
    <row r="68" spans="1:14" ht="12.75">
      <c r="A68" s="12" t="s">
        <v>73</v>
      </c>
      <c r="B68" s="54">
        <v>1.8</v>
      </c>
      <c r="C68" s="55">
        <v>2.3</v>
      </c>
      <c r="E68" s="311" t="s">
        <v>74</v>
      </c>
      <c r="F68" s="333">
        <v>1.4</v>
      </c>
      <c r="G68" s="333">
        <v>16.9</v>
      </c>
      <c r="H68" s="333">
        <v>15.5</v>
      </c>
      <c r="I68" s="333">
        <v>14</v>
      </c>
      <c r="K68" s="311" t="s">
        <v>77</v>
      </c>
      <c r="L68" s="333">
        <v>4.8</v>
      </c>
      <c r="M68" s="333">
        <v>6.1</v>
      </c>
      <c r="N68" s="69">
        <f t="shared" si="0"/>
        <v>1.2999999999999998</v>
      </c>
    </row>
    <row r="69" spans="1:14" ht="12.75">
      <c r="A69" s="12" t="s">
        <v>85</v>
      </c>
      <c r="B69" s="153">
        <v>4.1</v>
      </c>
      <c r="C69" s="154">
        <v>2</v>
      </c>
      <c r="E69" s="311" t="s">
        <v>75</v>
      </c>
      <c r="F69" s="333">
        <v>0.2</v>
      </c>
      <c r="G69" s="333">
        <v>0.1</v>
      </c>
      <c r="H69" s="333">
        <v>0.1</v>
      </c>
      <c r="I69" s="333">
        <v>0.3</v>
      </c>
      <c r="K69" s="311" t="s">
        <v>102</v>
      </c>
      <c r="L69" s="369">
        <v>2</v>
      </c>
      <c r="M69" s="333">
        <v>5.1</v>
      </c>
      <c r="N69" s="69">
        <f t="shared" si="0"/>
        <v>3.0999999999999996</v>
      </c>
    </row>
    <row r="70" spans="1:14" ht="12.75">
      <c r="A70" s="12" t="s">
        <v>68</v>
      </c>
      <c r="B70" s="54">
        <v>0.6</v>
      </c>
      <c r="C70" s="55">
        <v>1.5</v>
      </c>
      <c r="E70" s="311" t="s">
        <v>82</v>
      </c>
      <c r="F70" s="333">
        <v>83.1</v>
      </c>
      <c r="G70" s="369">
        <v>83</v>
      </c>
      <c r="H70" s="333">
        <v>83.5</v>
      </c>
      <c r="I70" s="333">
        <v>83.9</v>
      </c>
      <c r="K70" s="311" t="s">
        <v>73</v>
      </c>
      <c r="L70" s="333">
        <v>1.6</v>
      </c>
      <c r="M70" s="333">
        <v>2.3</v>
      </c>
      <c r="N70" s="69">
        <f t="shared" si="0"/>
        <v>0.6999999999999997</v>
      </c>
    </row>
    <row r="71" spans="1:14" ht="12.75">
      <c r="A71" s="12" t="s">
        <v>64</v>
      </c>
      <c r="B71" s="9" t="s">
        <v>0</v>
      </c>
      <c r="C71" s="55">
        <v>1.4</v>
      </c>
      <c r="E71" s="311" t="s">
        <v>72</v>
      </c>
      <c r="F71" s="312" t="s">
        <v>0</v>
      </c>
      <c r="G71" s="333">
        <v>1.2</v>
      </c>
      <c r="H71" s="333">
        <v>1.3</v>
      </c>
      <c r="I71" s="333">
        <v>1.4</v>
      </c>
      <c r="K71" s="311" t="s">
        <v>85</v>
      </c>
      <c r="L71" s="371">
        <v>4.1</v>
      </c>
      <c r="M71" s="333">
        <v>2</v>
      </c>
      <c r="N71" s="69">
        <f t="shared" si="0"/>
        <v>-2.0999999999999996</v>
      </c>
    </row>
    <row r="72" spans="1:14" ht="12.75">
      <c r="A72" s="12" t="s">
        <v>72</v>
      </c>
      <c r="B72" s="9" t="s">
        <v>0</v>
      </c>
      <c r="C72" s="55">
        <v>1.4</v>
      </c>
      <c r="E72" s="311" t="s">
        <v>80</v>
      </c>
      <c r="F72" s="333">
        <v>0</v>
      </c>
      <c r="G72" s="369">
        <v>0</v>
      </c>
      <c r="H72" s="312" t="s">
        <v>0</v>
      </c>
      <c r="I72" s="333">
        <v>12.7</v>
      </c>
      <c r="K72" s="311" t="s">
        <v>68</v>
      </c>
      <c r="L72" s="333">
        <v>0.9</v>
      </c>
      <c r="M72" s="333">
        <v>1.5</v>
      </c>
      <c r="N72" s="69">
        <f t="shared" si="0"/>
        <v>0.6</v>
      </c>
    </row>
    <row r="73" spans="1:14" ht="12.75">
      <c r="A73" s="12" t="s">
        <v>84</v>
      </c>
      <c r="B73" s="153">
        <v>2.3</v>
      </c>
      <c r="C73" s="154">
        <v>0.8</v>
      </c>
      <c r="E73" s="311" t="s">
        <v>67</v>
      </c>
      <c r="F73" s="370">
        <v>0</v>
      </c>
      <c r="G73" s="371" t="s">
        <v>0</v>
      </c>
      <c r="H73" s="372">
        <v>0</v>
      </c>
      <c r="I73" s="312" t="s">
        <v>0</v>
      </c>
      <c r="K73" s="311" t="s">
        <v>64</v>
      </c>
      <c r="L73" s="312" t="s">
        <v>0</v>
      </c>
      <c r="M73" s="333">
        <v>1.4</v>
      </c>
      <c r="N73" s="69"/>
    </row>
    <row r="74" spans="1:14" ht="12.75">
      <c r="A74" s="12" t="s">
        <v>70</v>
      </c>
      <c r="B74" s="54">
        <v>0.7</v>
      </c>
      <c r="C74" s="55">
        <v>0.7</v>
      </c>
      <c r="E74" s="311" t="s">
        <v>85</v>
      </c>
      <c r="F74" s="370">
        <v>4.1</v>
      </c>
      <c r="G74" s="371" t="s">
        <v>0</v>
      </c>
      <c r="H74" s="312" t="s">
        <v>0</v>
      </c>
      <c r="I74" s="333">
        <v>2</v>
      </c>
      <c r="K74" s="311" t="s">
        <v>72</v>
      </c>
      <c r="L74" s="333">
        <v>1.2</v>
      </c>
      <c r="M74" s="333">
        <v>1.4</v>
      </c>
      <c r="N74" s="69">
        <f t="shared" si="0"/>
        <v>0.19999999999999996</v>
      </c>
    </row>
    <row r="75" spans="1:14" ht="12.75">
      <c r="A75" s="12" t="s">
        <v>75</v>
      </c>
      <c r="B75" s="54">
        <v>0.1</v>
      </c>
      <c r="C75" s="55">
        <v>0.3</v>
      </c>
      <c r="E75" s="311" t="s">
        <v>88</v>
      </c>
      <c r="F75" s="312" t="s">
        <v>0</v>
      </c>
      <c r="G75" s="333">
        <v>1.3</v>
      </c>
      <c r="H75" s="312" t="s">
        <v>0</v>
      </c>
      <c r="I75" s="333">
        <v>14</v>
      </c>
      <c r="K75" s="311" t="s">
        <v>84</v>
      </c>
      <c r="L75" s="333">
        <v>3.2</v>
      </c>
      <c r="M75" s="333">
        <v>0.8</v>
      </c>
      <c r="N75" s="69">
        <f t="shared" si="0"/>
        <v>-2.4000000000000004</v>
      </c>
    </row>
    <row r="76" spans="1:14" ht="12.75">
      <c r="A76" s="12" t="s">
        <v>78</v>
      </c>
      <c r="B76" s="54">
        <v>0</v>
      </c>
      <c r="C76" s="55">
        <v>0.3</v>
      </c>
      <c r="E76" s="311" t="s">
        <v>86</v>
      </c>
      <c r="F76" s="370">
        <v>0</v>
      </c>
      <c r="G76" s="371" t="s">
        <v>0</v>
      </c>
      <c r="H76" s="312" t="s">
        <v>0</v>
      </c>
      <c r="I76" s="333">
        <v>0.2</v>
      </c>
      <c r="K76" s="311" t="s">
        <v>70</v>
      </c>
      <c r="L76" s="369">
        <v>1</v>
      </c>
      <c r="M76" s="333">
        <v>0.7</v>
      </c>
      <c r="N76" s="69">
        <f t="shared" si="0"/>
        <v>-0.30000000000000004</v>
      </c>
    </row>
    <row r="77" spans="1:14" ht="12.75">
      <c r="A77" s="12" t="s">
        <v>86</v>
      </c>
      <c r="B77" s="54">
        <v>0</v>
      </c>
      <c r="C77" s="55">
        <v>0.2</v>
      </c>
      <c r="E77" s="311" t="s">
        <v>70</v>
      </c>
      <c r="F77" s="333">
        <v>0.8</v>
      </c>
      <c r="G77" s="369">
        <v>1</v>
      </c>
      <c r="H77" s="333">
        <v>0.9</v>
      </c>
      <c r="I77" s="333">
        <v>0.7</v>
      </c>
      <c r="K77" s="311" t="s">
        <v>75</v>
      </c>
      <c r="L77" s="333">
        <v>0.1</v>
      </c>
      <c r="M77" s="333">
        <v>0.3</v>
      </c>
      <c r="N77" s="69">
        <f t="shared" si="0"/>
        <v>0.19999999999999998</v>
      </c>
    </row>
    <row r="78" spans="1:14" ht="12.75">
      <c r="A78" s="12" t="s">
        <v>71</v>
      </c>
      <c r="B78" s="54" t="s">
        <v>0</v>
      </c>
      <c r="C78" s="55">
        <v>0.1</v>
      </c>
      <c r="E78" s="311" t="s">
        <v>78</v>
      </c>
      <c r="F78" s="333">
        <v>0</v>
      </c>
      <c r="G78" s="333">
        <v>0.2</v>
      </c>
      <c r="H78" s="333">
        <v>0</v>
      </c>
      <c r="I78" s="333">
        <v>0.3</v>
      </c>
      <c r="K78" s="311" t="s">
        <v>78</v>
      </c>
      <c r="L78" s="333">
        <v>0.2</v>
      </c>
      <c r="M78" s="333">
        <v>0.3</v>
      </c>
      <c r="N78" s="69">
        <f t="shared" si="0"/>
        <v>0.09999999999999998</v>
      </c>
    </row>
    <row r="79" spans="1:14" ht="12.75">
      <c r="A79" s="147" t="s">
        <v>61</v>
      </c>
      <c r="B79" s="54">
        <v>0</v>
      </c>
      <c r="C79" s="54">
        <v>0</v>
      </c>
      <c r="E79" s="311" t="s">
        <v>102</v>
      </c>
      <c r="F79" s="333">
        <v>2.2</v>
      </c>
      <c r="G79" s="369">
        <v>2</v>
      </c>
      <c r="H79" s="333">
        <v>2.2</v>
      </c>
      <c r="I79" s="333">
        <v>5.1</v>
      </c>
      <c r="K79" s="311" t="s">
        <v>86</v>
      </c>
      <c r="L79" s="371">
        <v>0</v>
      </c>
      <c r="M79" s="333">
        <v>0.2</v>
      </c>
      <c r="N79" s="69">
        <f t="shared" si="0"/>
        <v>0.2</v>
      </c>
    </row>
    <row r="80" spans="1:14" ht="12.75">
      <c r="A80" s="147" t="s">
        <v>67</v>
      </c>
      <c r="B80" s="54">
        <v>0</v>
      </c>
      <c r="C80" s="54">
        <v>0</v>
      </c>
      <c r="E80" s="311" t="s">
        <v>65</v>
      </c>
      <c r="F80" s="333">
        <v>14.9</v>
      </c>
      <c r="G80" s="333">
        <v>14.1</v>
      </c>
      <c r="H80" s="333">
        <v>13.5</v>
      </c>
      <c r="I80" s="333">
        <v>12.8</v>
      </c>
      <c r="K80" s="311" t="s">
        <v>71</v>
      </c>
      <c r="L80" s="333">
        <v>0.1</v>
      </c>
      <c r="M80" s="333">
        <v>0.1</v>
      </c>
      <c r="N80" s="69">
        <f t="shared" si="0"/>
        <v>0</v>
      </c>
    </row>
    <row r="81" spans="1:13" ht="12.75">
      <c r="A81" s="308" t="s">
        <v>63</v>
      </c>
      <c r="B81" s="57">
        <v>0</v>
      </c>
      <c r="C81" s="56">
        <v>0</v>
      </c>
      <c r="E81" s="311" t="s">
        <v>62</v>
      </c>
      <c r="F81" s="333">
        <v>13.5</v>
      </c>
      <c r="G81" s="333">
        <v>14.1</v>
      </c>
      <c r="H81" s="333">
        <v>12.9</v>
      </c>
      <c r="I81" s="333">
        <v>11.2</v>
      </c>
      <c r="K81" s="311" t="s">
        <v>61</v>
      </c>
      <c r="L81" s="312">
        <v>0</v>
      </c>
      <c r="M81" s="312">
        <v>0</v>
      </c>
    </row>
    <row r="82" spans="5:13" ht="12.75">
      <c r="E82" s="311" t="s">
        <v>63</v>
      </c>
      <c r="F82" s="312" t="s">
        <v>0</v>
      </c>
      <c r="G82" s="333">
        <v>0</v>
      </c>
      <c r="H82" s="369">
        <v>0</v>
      </c>
      <c r="I82" s="312" t="s">
        <v>0</v>
      </c>
      <c r="K82" s="311" t="s">
        <v>81</v>
      </c>
      <c r="L82" s="333">
        <v>0</v>
      </c>
      <c r="M82" s="312">
        <v>0</v>
      </c>
    </row>
    <row r="83" spans="5:13" ht="12.75">
      <c r="E83" s="311" t="s">
        <v>121</v>
      </c>
      <c r="F83" s="333">
        <v>16.3</v>
      </c>
      <c r="G83" s="333">
        <v>16</v>
      </c>
      <c r="H83" s="333">
        <v>16.7</v>
      </c>
      <c r="I83" s="333">
        <v>17.6</v>
      </c>
      <c r="K83" s="311" t="s">
        <v>67</v>
      </c>
      <c r="L83" s="312">
        <v>0</v>
      </c>
      <c r="M83" s="312">
        <v>0</v>
      </c>
    </row>
    <row r="84" spans="5:13" ht="12.75">
      <c r="E84" s="311" t="s">
        <v>152</v>
      </c>
      <c r="F84" s="312" t="s">
        <v>0</v>
      </c>
      <c r="G84" s="312" t="s">
        <v>0</v>
      </c>
      <c r="H84" s="312" t="s">
        <v>0</v>
      </c>
      <c r="I84" s="312" t="s">
        <v>0</v>
      </c>
      <c r="K84" s="311" t="s">
        <v>63</v>
      </c>
      <c r="L84" s="333">
        <v>0</v>
      </c>
      <c r="M84" s="312">
        <v>0</v>
      </c>
    </row>
    <row r="85" spans="5:13" ht="12.75">
      <c r="E85" s="311" t="s">
        <v>148</v>
      </c>
      <c r="F85" s="333">
        <v>0</v>
      </c>
      <c r="G85" s="369">
        <v>0</v>
      </c>
      <c r="H85" s="333">
        <v>0</v>
      </c>
      <c r="I85" s="312" t="s">
        <v>0</v>
      </c>
      <c r="K85" s="311" t="s">
        <v>121</v>
      </c>
      <c r="L85" s="333">
        <v>16</v>
      </c>
      <c r="M85" s="333">
        <v>17.6</v>
      </c>
    </row>
    <row r="86" spans="1:13" ht="12.75">
      <c r="A86" s="152" t="s">
        <v>40</v>
      </c>
      <c r="B86" s="62" t="s">
        <v>49</v>
      </c>
      <c r="C86" s="62" t="s">
        <v>41</v>
      </c>
      <c r="K86" s="311" t="s">
        <v>152</v>
      </c>
      <c r="L86" s="312">
        <v>0</v>
      </c>
      <c r="M86" s="312">
        <v>0</v>
      </c>
    </row>
    <row r="87" spans="1:13" ht="12.75">
      <c r="A87" s="21" t="s">
        <v>1</v>
      </c>
      <c r="B87" s="151">
        <v>75</v>
      </c>
      <c r="C87" s="150">
        <v>75</v>
      </c>
      <c r="K87" s="311" t="s">
        <v>148</v>
      </c>
      <c r="L87" s="333">
        <v>0</v>
      </c>
      <c r="M87" s="369">
        <v>0</v>
      </c>
    </row>
    <row r="88" spans="1:3" ht="15">
      <c r="A88" s="21"/>
      <c r="B88" s="151"/>
      <c r="C88" s="150"/>
    </row>
    <row r="89" spans="1:3" ht="15">
      <c r="A89" s="12" t="s">
        <v>82</v>
      </c>
      <c r="B89" s="54">
        <v>82.9</v>
      </c>
      <c r="C89" s="55">
        <v>83.9</v>
      </c>
    </row>
    <row r="90" spans="1:3" ht="15">
      <c r="A90" s="12" t="s">
        <v>89</v>
      </c>
      <c r="B90" s="54">
        <v>75</v>
      </c>
      <c r="C90" s="54">
        <v>75</v>
      </c>
    </row>
    <row r="91" spans="1:3" ht="15">
      <c r="A91" s="12" t="s">
        <v>87</v>
      </c>
      <c r="B91" s="54">
        <v>75</v>
      </c>
      <c r="C91" s="54">
        <v>75</v>
      </c>
    </row>
    <row r="92" spans="1:3" ht="15">
      <c r="A92" s="12" t="s">
        <v>103</v>
      </c>
      <c r="B92" s="54">
        <v>75</v>
      </c>
      <c r="C92" s="54">
        <v>75</v>
      </c>
    </row>
    <row r="93" spans="1:3" ht="15">
      <c r="A93" s="12" t="s">
        <v>74</v>
      </c>
      <c r="B93" s="54">
        <v>75</v>
      </c>
      <c r="C93" s="54">
        <v>75</v>
      </c>
    </row>
    <row r="94" spans="1:3" ht="15">
      <c r="A94" s="12" t="s">
        <v>88</v>
      </c>
      <c r="B94" s="54">
        <v>75</v>
      </c>
      <c r="C94" s="54">
        <v>75</v>
      </c>
    </row>
    <row r="95" spans="1:3" ht="15">
      <c r="A95" s="12" t="s">
        <v>65</v>
      </c>
      <c r="B95" s="54">
        <v>75</v>
      </c>
      <c r="C95" s="54">
        <v>75</v>
      </c>
    </row>
    <row r="96" spans="1:3" ht="15">
      <c r="A96" s="12" t="s">
        <v>80</v>
      </c>
      <c r="B96" s="54">
        <v>75</v>
      </c>
      <c r="C96" s="54">
        <v>75</v>
      </c>
    </row>
    <row r="97" spans="1:3" ht="15">
      <c r="A97" s="12" t="s">
        <v>62</v>
      </c>
      <c r="B97" s="54">
        <v>75</v>
      </c>
      <c r="C97" s="54">
        <v>75</v>
      </c>
    </row>
    <row r="98" spans="1:3" ht="15">
      <c r="A98" s="12" t="s">
        <v>104</v>
      </c>
      <c r="B98" s="54">
        <v>75</v>
      </c>
      <c r="C98" s="54">
        <v>75</v>
      </c>
    </row>
    <row r="99" spans="1:3" ht="15">
      <c r="A99" s="12" t="s">
        <v>77</v>
      </c>
      <c r="B99" s="54">
        <v>75</v>
      </c>
      <c r="C99" s="54">
        <v>75</v>
      </c>
    </row>
    <row r="100" spans="1:3" ht="15">
      <c r="A100" s="12" t="s">
        <v>102</v>
      </c>
      <c r="B100" s="54">
        <v>75</v>
      </c>
      <c r="C100" s="54">
        <v>75</v>
      </c>
    </row>
    <row r="101" spans="1:3" ht="15">
      <c r="A101" s="12" t="s">
        <v>73</v>
      </c>
      <c r="B101" s="54">
        <v>75</v>
      </c>
      <c r="C101" s="54">
        <v>75</v>
      </c>
    </row>
    <row r="102" spans="1:3" ht="15">
      <c r="A102" s="12" t="s">
        <v>85</v>
      </c>
      <c r="B102" s="54">
        <v>75</v>
      </c>
      <c r="C102" s="54">
        <v>75</v>
      </c>
    </row>
    <row r="103" spans="1:3" ht="15">
      <c r="A103" s="12" t="s">
        <v>68</v>
      </c>
      <c r="B103" s="54">
        <v>75</v>
      </c>
      <c r="C103" s="54">
        <v>75</v>
      </c>
    </row>
    <row r="104" spans="1:3" ht="15">
      <c r="A104" s="12" t="s">
        <v>64</v>
      </c>
      <c r="B104" s="54">
        <v>75</v>
      </c>
      <c r="C104" s="54">
        <v>75</v>
      </c>
    </row>
    <row r="105" spans="1:3" ht="15">
      <c r="A105" s="12" t="s">
        <v>72</v>
      </c>
      <c r="B105" s="54">
        <v>75</v>
      </c>
      <c r="C105" s="54">
        <v>75</v>
      </c>
    </row>
    <row r="106" spans="1:3" ht="15">
      <c r="A106" s="12" t="s">
        <v>84</v>
      </c>
      <c r="B106" s="54">
        <v>75</v>
      </c>
      <c r="C106" s="54">
        <v>75</v>
      </c>
    </row>
    <row r="107" spans="1:3" ht="15">
      <c r="A107" s="12" t="s">
        <v>70</v>
      </c>
      <c r="B107" s="54">
        <v>75</v>
      </c>
      <c r="C107" s="54">
        <v>75</v>
      </c>
    </row>
    <row r="108" spans="1:3" ht="15">
      <c r="A108" s="12" t="s">
        <v>75</v>
      </c>
      <c r="B108" s="54">
        <v>75</v>
      </c>
      <c r="C108" s="54">
        <v>75</v>
      </c>
    </row>
    <row r="109" spans="1:3" ht="15">
      <c r="A109" s="12" t="s">
        <v>78</v>
      </c>
      <c r="B109" s="54">
        <v>75</v>
      </c>
      <c r="C109" s="54">
        <v>75</v>
      </c>
    </row>
    <row r="110" spans="1:3" ht="15">
      <c r="A110" s="12" t="s">
        <v>86</v>
      </c>
      <c r="B110" s="54">
        <v>75</v>
      </c>
      <c r="C110" s="54">
        <v>75</v>
      </c>
    </row>
    <row r="111" spans="1:3" ht="15">
      <c r="A111" s="13" t="s">
        <v>71</v>
      </c>
      <c r="B111" s="54">
        <v>75</v>
      </c>
      <c r="C111" s="54">
        <v>75</v>
      </c>
    </row>
  </sheetData>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84"/>
  <sheetViews>
    <sheetView showGridLines="0" workbookViewId="0" topLeftCell="A1">
      <selection activeCell="P45" sqref="P45"/>
    </sheetView>
  </sheetViews>
  <sheetFormatPr defaultColWidth="9.140625" defaultRowHeight="15"/>
  <cols>
    <col min="1" max="16384" width="9.140625" style="4" customWidth="1"/>
  </cols>
  <sheetData>
    <row r="3" ht="15">
      <c r="B3" s="1" t="s">
        <v>316</v>
      </c>
    </row>
    <row r="4" ht="15">
      <c r="B4" s="34" t="s">
        <v>99</v>
      </c>
    </row>
    <row r="37" spans="2:13" ht="24" customHeight="1">
      <c r="B37" s="399" t="s">
        <v>330</v>
      </c>
      <c r="C37" s="399"/>
      <c r="D37" s="399"/>
      <c r="E37" s="399"/>
      <c r="F37" s="399"/>
      <c r="G37" s="399"/>
      <c r="H37" s="399"/>
      <c r="I37" s="399"/>
      <c r="J37" s="399"/>
      <c r="K37" s="399"/>
      <c r="L37" s="399"/>
      <c r="M37" s="399"/>
    </row>
    <row r="38" ht="15">
      <c r="B38" s="177" t="s">
        <v>133</v>
      </c>
    </row>
    <row r="39" ht="15">
      <c r="B39" s="177"/>
    </row>
    <row r="40" ht="15">
      <c r="B40" s="177"/>
    </row>
    <row r="41" ht="15">
      <c r="B41" s="177"/>
    </row>
    <row r="42" ht="15">
      <c r="B42" s="177"/>
    </row>
    <row r="43" ht="15">
      <c r="B43" s="177"/>
    </row>
    <row r="44" ht="15">
      <c r="B44" s="177"/>
    </row>
    <row r="51" spans="8:15" ht="12.75">
      <c r="H51" s="311" t="s">
        <v>313</v>
      </c>
      <c r="I51" s="311"/>
      <c r="J51" s="311"/>
      <c r="K51" s="311"/>
      <c r="N51" s="313"/>
      <c r="O51" s="313"/>
    </row>
    <row r="52" spans="1:15" ht="12.75">
      <c r="A52" s="145" t="s">
        <v>40</v>
      </c>
      <c r="B52" s="146" t="s">
        <v>49</v>
      </c>
      <c r="C52" s="146" t="s">
        <v>41</v>
      </c>
      <c r="G52" s="311" t="s">
        <v>40</v>
      </c>
      <c r="H52" s="311" t="s">
        <v>50</v>
      </c>
      <c r="I52" s="311" t="s">
        <v>51</v>
      </c>
      <c r="J52" s="311" t="s">
        <v>52</v>
      </c>
      <c r="K52" s="311" t="s">
        <v>41</v>
      </c>
      <c r="M52" s="311"/>
      <c r="N52" s="373" t="s">
        <v>51</v>
      </c>
      <c r="O52" s="373" t="s">
        <v>41</v>
      </c>
    </row>
    <row r="53" spans="1:15" ht="12.75">
      <c r="A53" s="149" t="s">
        <v>1</v>
      </c>
      <c r="B53" s="150">
        <v>46.7</v>
      </c>
      <c r="C53" s="150">
        <v>64.8</v>
      </c>
      <c r="G53" s="311" t="s">
        <v>294</v>
      </c>
      <c r="H53" s="312" t="s">
        <v>0</v>
      </c>
      <c r="I53" s="333">
        <v>53.9</v>
      </c>
      <c r="J53" s="333">
        <v>54.2</v>
      </c>
      <c r="K53" s="333">
        <v>64.8</v>
      </c>
      <c r="M53" s="311" t="s">
        <v>1</v>
      </c>
      <c r="N53" s="333">
        <v>53.9</v>
      </c>
      <c r="O53" s="333">
        <v>64.8</v>
      </c>
    </row>
    <row r="54" spans="1:11" ht="12.75">
      <c r="A54" s="149"/>
      <c r="B54" s="150"/>
      <c r="C54" s="150"/>
      <c r="G54" s="311" t="s">
        <v>71</v>
      </c>
      <c r="H54" s="333">
        <v>27</v>
      </c>
      <c r="I54" s="333">
        <v>27.1</v>
      </c>
      <c r="J54" s="333">
        <v>26.1</v>
      </c>
      <c r="K54" s="333">
        <v>26.3</v>
      </c>
    </row>
    <row r="55" spans="1:15" ht="12.75">
      <c r="A55" s="147" t="s">
        <v>82</v>
      </c>
      <c r="B55" s="55">
        <v>100</v>
      </c>
      <c r="C55" s="55">
        <v>100</v>
      </c>
      <c r="G55" s="311" t="s">
        <v>68</v>
      </c>
      <c r="H55" s="333">
        <v>27.7</v>
      </c>
      <c r="I55" s="333">
        <v>27.8</v>
      </c>
      <c r="J55" s="333">
        <v>26.5</v>
      </c>
      <c r="K55" s="333">
        <v>18.2</v>
      </c>
      <c r="M55" s="311" t="s">
        <v>82</v>
      </c>
      <c r="N55" s="333">
        <v>100</v>
      </c>
      <c r="O55" s="333">
        <v>100</v>
      </c>
    </row>
    <row r="56" spans="1:15" ht="12.75">
      <c r="A56" s="147" t="s">
        <v>73</v>
      </c>
      <c r="B56" s="55">
        <v>43.9</v>
      </c>
      <c r="C56" s="55">
        <v>98.8</v>
      </c>
      <c r="G56" s="311" t="s">
        <v>84</v>
      </c>
      <c r="H56" s="333">
        <v>10</v>
      </c>
      <c r="I56" s="333">
        <v>12.9</v>
      </c>
      <c r="J56" s="333">
        <v>16.1</v>
      </c>
      <c r="K56" s="333">
        <v>42.6</v>
      </c>
      <c r="M56" s="311" t="s">
        <v>73</v>
      </c>
      <c r="N56" s="333">
        <v>97</v>
      </c>
      <c r="O56" s="333">
        <v>98.8</v>
      </c>
    </row>
    <row r="57" spans="1:15" ht="12.75">
      <c r="A57" s="147" t="s">
        <v>65</v>
      </c>
      <c r="B57" s="55">
        <v>97.4</v>
      </c>
      <c r="C57" s="55">
        <v>96.5</v>
      </c>
      <c r="G57" s="311" t="s">
        <v>61</v>
      </c>
      <c r="H57" s="333">
        <v>99.4</v>
      </c>
      <c r="I57" s="333">
        <v>99.3</v>
      </c>
      <c r="J57" s="333">
        <v>87.4</v>
      </c>
      <c r="K57" s="333">
        <v>81.6</v>
      </c>
      <c r="M57" s="311" t="s">
        <v>65</v>
      </c>
      <c r="N57" s="333">
        <v>97.7</v>
      </c>
      <c r="O57" s="333">
        <v>96.5</v>
      </c>
    </row>
    <row r="58" spans="1:15" ht="12.75">
      <c r="A58" s="147" t="s">
        <v>89</v>
      </c>
      <c r="B58" s="55">
        <v>94.3</v>
      </c>
      <c r="C58" s="55">
        <v>95.8</v>
      </c>
      <c r="G58" s="311" t="s">
        <v>295</v>
      </c>
      <c r="H58" s="312" t="s">
        <v>0</v>
      </c>
      <c r="I58" s="312" t="s">
        <v>0</v>
      </c>
      <c r="J58" s="312" t="s">
        <v>0</v>
      </c>
      <c r="K58" s="312" t="s">
        <v>0</v>
      </c>
      <c r="M58" s="311" t="s">
        <v>89</v>
      </c>
      <c r="N58" s="370">
        <v>95</v>
      </c>
      <c r="O58" s="333">
        <v>95.8</v>
      </c>
    </row>
    <row r="59" spans="1:15" ht="12.75">
      <c r="A59" s="147" t="s">
        <v>80</v>
      </c>
      <c r="B59" s="55">
        <v>95.1</v>
      </c>
      <c r="C59" s="55">
        <v>95.5</v>
      </c>
      <c r="G59" s="311" t="s">
        <v>87</v>
      </c>
      <c r="H59" s="370">
        <v>83.7</v>
      </c>
      <c r="I59" s="371" t="s">
        <v>0</v>
      </c>
      <c r="J59" s="333">
        <v>94.9</v>
      </c>
      <c r="K59" s="333">
        <v>90.6</v>
      </c>
      <c r="M59" s="311" t="s">
        <v>80</v>
      </c>
      <c r="N59" s="370">
        <v>100</v>
      </c>
      <c r="O59" s="333">
        <v>95.5</v>
      </c>
    </row>
    <row r="60" spans="1:15" ht="12.75">
      <c r="A60" s="147" t="s">
        <v>70</v>
      </c>
      <c r="B60" s="55">
        <v>95</v>
      </c>
      <c r="C60" s="55">
        <v>95.4</v>
      </c>
      <c r="G60" s="311" t="s">
        <v>81</v>
      </c>
      <c r="H60" s="333">
        <v>11.4</v>
      </c>
      <c r="I60" s="333">
        <v>10.7</v>
      </c>
      <c r="J60" s="333">
        <v>10.7</v>
      </c>
      <c r="K60" s="333">
        <v>9.2</v>
      </c>
      <c r="M60" s="311" t="s">
        <v>70</v>
      </c>
      <c r="N60" s="333">
        <v>96.3</v>
      </c>
      <c r="O60" s="333">
        <v>95.4</v>
      </c>
    </row>
    <row r="61" spans="1:15" ht="12.75">
      <c r="A61" s="147" t="s">
        <v>88</v>
      </c>
      <c r="B61" s="30" t="s">
        <v>0</v>
      </c>
      <c r="C61" s="55">
        <v>93.4</v>
      </c>
      <c r="G61" s="311" t="s">
        <v>89</v>
      </c>
      <c r="H61" s="370">
        <v>95</v>
      </c>
      <c r="I61" s="371" t="s">
        <v>0</v>
      </c>
      <c r="J61" s="333">
        <v>95.8</v>
      </c>
      <c r="K61" s="333">
        <v>95.8</v>
      </c>
      <c r="M61" s="311" t="s">
        <v>88</v>
      </c>
      <c r="N61" s="333">
        <v>8.5</v>
      </c>
      <c r="O61" s="333">
        <v>93.4</v>
      </c>
    </row>
    <row r="62" spans="1:15" ht="12.75">
      <c r="A62" s="147" t="s">
        <v>104</v>
      </c>
      <c r="B62" s="30" t="s">
        <v>0</v>
      </c>
      <c r="C62" s="55">
        <v>92.9</v>
      </c>
      <c r="G62" s="311" t="s">
        <v>77</v>
      </c>
      <c r="H62" s="333">
        <v>40.6</v>
      </c>
      <c r="I62" s="333">
        <v>40</v>
      </c>
      <c r="J62" s="333">
        <v>40.1</v>
      </c>
      <c r="K62" s="333">
        <v>41.9</v>
      </c>
      <c r="M62" s="311" t="s">
        <v>104</v>
      </c>
      <c r="N62" s="312" t="s">
        <v>0</v>
      </c>
      <c r="O62" s="333">
        <v>92.9</v>
      </c>
    </row>
    <row r="63" spans="1:15" ht="12.75">
      <c r="A63" s="147" t="s">
        <v>87</v>
      </c>
      <c r="B63" s="55">
        <v>83.4</v>
      </c>
      <c r="C63" s="55">
        <v>90.6</v>
      </c>
      <c r="G63" s="311" t="s">
        <v>64</v>
      </c>
      <c r="H63" s="333">
        <v>50.7</v>
      </c>
      <c r="I63" s="333">
        <v>50.8</v>
      </c>
      <c r="J63" s="333">
        <v>50.1</v>
      </c>
      <c r="K63" s="333">
        <v>52.9</v>
      </c>
      <c r="M63" s="311" t="s">
        <v>87</v>
      </c>
      <c r="N63" s="370">
        <v>83.7</v>
      </c>
      <c r="O63" s="333">
        <v>90.6</v>
      </c>
    </row>
    <row r="64" spans="1:15" ht="12.75">
      <c r="A64" s="147" t="s">
        <v>61</v>
      </c>
      <c r="B64" s="55">
        <v>99.4</v>
      </c>
      <c r="C64" s="55">
        <v>81.6</v>
      </c>
      <c r="G64" s="311" t="s">
        <v>103</v>
      </c>
      <c r="H64" s="312" t="s">
        <v>0</v>
      </c>
      <c r="I64" s="312" t="s">
        <v>0</v>
      </c>
      <c r="J64" s="312" t="s">
        <v>0</v>
      </c>
      <c r="K64" s="333">
        <v>51.8</v>
      </c>
      <c r="M64" s="311" t="s">
        <v>61</v>
      </c>
      <c r="N64" s="333">
        <v>99.3</v>
      </c>
      <c r="O64" s="333">
        <v>81.6</v>
      </c>
    </row>
    <row r="65" spans="1:15" ht="12.75">
      <c r="A65" s="147" t="s">
        <v>75</v>
      </c>
      <c r="B65" s="55">
        <v>77.5</v>
      </c>
      <c r="C65" s="55">
        <v>79.6</v>
      </c>
      <c r="G65" s="311" t="s">
        <v>73</v>
      </c>
      <c r="H65" s="333">
        <v>72</v>
      </c>
      <c r="I65" s="333">
        <v>97</v>
      </c>
      <c r="J65" s="333">
        <v>99.4</v>
      </c>
      <c r="K65" s="333">
        <v>98.8</v>
      </c>
      <c r="M65" s="311" t="s">
        <v>75</v>
      </c>
      <c r="N65" s="333">
        <v>78.4</v>
      </c>
      <c r="O65" s="333">
        <v>79.6</v>
      </c>
    </row>
    <row r="66" spans="1:15" ht="12.75">
      <c r="A66" s="147" t="s">
        <v>86</v>
      </c>
      <c r="B66" s="55">
        <v>88.8</v>
      </c>
      <c r="C66" s="55">
        <v>78.4</v>
      </c>
      <c r="G66" s="311" t="s">
        <v>104</v>
      </c>
      <c r="H66" s="312" t="s">
        <v>0</v>
      </c>
      <c r="I66" s="371" t="s">
        <v>0</v>
      </c>
      <c r="J66" s="370">
        <v>100</v>
      </c>
      <c r="K66" s="333">
        <v>92.9</v>
      </c>
      <c r="M66" s="311" t="s">
        <v>86</v>
      </c>
      <c r="N66" s="370">
        <v>91.9</v>
      </c>
      <c r="O66" s="333">
        <v>78.4</v>
      </c>
    </row>
    <row r="67" spans="1:15" ht="12.75">
      <c r="A67" s="147" t="s">
        <v>62</v>
      </c>
      <c r="B67" s="55">
        <v>72.1</v>
      </c>
      <c r="C67" s="55">
        <v>77.5</v>
      </c>
      <c r="G67" s="311" t="s">
        <v>74</v>
      </c>
      <c r="H67" s="333">
        <v>62.2</v>
      </c>
      <c r="I67" s="333">
        <v>73.5</v>
      </c>
      <c r="J67" s="333">
        <v>73.8</v>
      </c>
      <c r="K67" s="333">
        <v>71.6</v>
      </c>
      <c r="M67" s="311" t="s">
        <v>62</v>
      </c>
      <c r="N67" s="333">
        <v>73</v>
      </c>
      <c r="O67" s="333">
        <v>77.5</v>
      </c>
    </row>
    <row r="68" spans="1:15" ht="12.75">
      <c r="A68" s="147" t="s">
        <v>67</v>
      </c>
      <c r="B68" s="55">
        <v>79.2</v>
      </c>
      <c r="C68" s="55">
        <v>73.6</v>
      </c>
      <c r="G68" s="311" t="s">
        <v>75</v>
      </c>
      <c r="H68" s="333">
        <v>78.2</v>
      </c>
      <c r="I68" s="333">
        <v>78.4</v>
      </c>
      <c r="J68" s="333">
        <v>79.3</v>
      </c>
      <c r="K68" s="333">
        <v>79.6</v>
      </c>
      <c r="M68" s="311" t="s">
        <v>67</v>
      </c>
      <c r="N68" s="333">
        <v>79.2</v>
      </c>
      <c r="O68" s="333">
        <v>73.6</v>
      </c>
    </row>
    <row r="69" spans="1:15" ht="12.75">
      <c r="A69" s="147" t="s">
        <v>74</v>
      </c>
      <c r="B69" s="55">
        <v>60.7</v>
      </c>
      <c r="C69" s="55">
        <v>71.6</v>
      </c>
      <c r="G69" s="311" t="s">
        <v>82</v>
      </c>
      <c r="H69" s="333">
        <v>100</v>
      </c>
      <c r="I69" s="333">
        <v>100</v>
      </c>
      <c r="J69" s="333">
        <v>100</v>
      </c>
      <c r="K69" s="333">
        <v>100</v>
      </c>
      <c r="M69" s="311" t="s">
        <v>74</v>
      </c>
      <c r="N69" s="333">
        <v>73.5</v>
      </c>
      <c r="O69" s="333">
        <v>71.6</v>
      </c>
    </row>
    <row r="70" spans="1:15" ht="12.75">
      <c r="A70" s="147" t="s">
        <v>102</v>
      </c>
      <c r="B70" s="55">
        <v>12.6</v>
      </c>
      <c r="C70" s="55">
        <v>66.5</v>
      </c>
      <c r="G70" s="311" t="s">
        <v>72</v>
      </c>
      <c r="H70" s="312" t="s">
        <v>0</v>
      </c>
      <c r="I70" s="333">
        <v>5.8</v>
      </c>
      <c r="J70" s="333">
        <v>6.1</v>
      </c>
      <c r="K70" s="333">
        <v>6</v>
      </c>
      <c r="M70" s="311" t="s">
        <v>102</v>
      </c>
      <c r="N70" s="333">
        <v>16.4</v>
      </c>
      <c r="O70" s="333">
        <v>66.5</v>
      </c>
    </row>
    <row r="71" spans="1:15" ht="12.75">
      <c r="A71" s="147" t="s">
        <v>64</v>
      </c>
      <c r="B71" s="55">
        <v>49.2</v>
      </c>
      <c r="C71" s="55">
        <v>52.9</v>
      </c>
      <c r="G71" s="311" t="s">
        <v>80</v>
      </c>
      <c r="H71" s="370">
        <v>100</v>
      </c>
      <c r="I71" s="371" t="s">
        <v>0</v>
      </c>
      <c r="J71" s="312" t="s">
        <v>0</v>
      </c>
      <c r="K71" s="333">
        <v>95.5</v>
      </c>
      <c r="M71" s="311" t="s">
        <v>64</v>
      </c>
      <c r="N71" s="333">
        <v>50.8</v>
      </c>
      <c r="O71" s="333">
        <v>52.9</v>
      </c>
    </row>
    <row r="72" spans="1:15" ht="12.75">
      <c r="A72" s="147" t="s">
        <v>103</v>
      </c>
      <c r="B72" s="30" t="s">
        <v>0</v>
      </c>
      <c r="C72" s="55">
        <v>51.8</v>
      </c>
      <c r="G72" s="311" t="s">
        <v>67</v>
      </c>
      <c r="H72" s="333">
        <v>79.1</v>
      </c>
      <c r="I72" s="333">
        <v>79.2</v>
      </c>
      <c r="J72" s="333">
        <v>78.4</v>
      </c>
      <c r="K72" s="333">
        <v>73.6</v>
      </c>
      <c r="M72" s="311" t="s">
        <v>103</v>
      </c>
      <c r="N72" s="312" t="s">
        <v>0</v>
      </c>
      <c r="O72" s="333">
        <v>51.8</v>
      </c>
    </row>
    <row r="73" spans="1:15" ht="12.75">
      <c r="A73" s="147" t="s">
        <v>78</v>
      </c>
      <c r="B73" s="55">
        <v>24.9</v>
      </c>
      <c r="C73" s="55">
        <v>48.6</v>
      </c>
      <c r="G73" s="311" t="s">
        <v>85</v>
      </c>
      <c r="H73" s="370">
        <v>9.3</v>
      </c>
      <c r="I73" s="371" t="s">
        <v>0</v>
      </c>
      <c r="J73" s="312" t="s">
        <v>0</v>
      </c>
      <c r="K73" s="333">
        <v>9.7</v>
      </c>
      <c r="M73" s="311" t="s">
        <v>78</v>
      </c>
      <c r="N73" s="333">
        <v>35.4</v>
      </c>
      <c r="O73" s="333">
        <v>48.6</v>
      </c>
    </row>
    <row r="74" spans="1:15" ht="12.75">
      <c r="A74" s="147" t="s">
        <v>84</v>
      </c>
      <c r="B74" s="55">
        <v>5.8</v>
      </c>
      <c r="C74" s="55">
        <v>42.6</v>
      </c>
      <c r="G74" s="311" t="s">
        <v>88</v>
      </c>
      <c r="H74" s="312" t="s">
        <v>0</v>
      </c>
      <c r="I74" s="333">
        <v>8.5</v>
      </c>
      <c r="J74" s="312" t="s">
        <v>0</v>
      </c>
      <c r="K74" s="333">
        <v>93.4</v>
      </c>
      <c r="M74" s="311" t="s">
        <v>84</v>
      </c>
      <c r="N74" s="333">
        <v>12.9</v>
      </c>
      <c r="O74" s="333">
        <v>42.6</v>
      </c>
    </row>
    <row r="75" spans="1:15" ht="12.75">
      <c r="A75" s="147" t="s">
        <v>77</v>
      </c>
      <c r="B75" s="55">
        <v>40.5</v>
      </c>
      <c r="C75" s="55">
        <v>41.9</v>
      </c>
      <c r="G75" s="311" t="s">
        <v>86</v>
      </c>
      <c r="H75" s="370">
        <v>91.9</v>
      </c>
      <c r="I75" s="371" t="s">
        <v>0</v>
      </c>
      <c r="J75" s="312" t="s">
        <v>0</v>
      </c>
      <c r="K75" s="333">
        <v>78.4</v>
      </c>
      <c r="M75" s="311" t="s">
        <v>77</v>
      </c>
      <c r="N75" s="333">
        <v>40</v>
      </c>
      <c r="O75" s="333">
        <v>41.9</v>
      </c>
    </row>
    <row r="76" spans="1:15" ht="12.75">
      <c r="A76" s="147" t="s">
        <v>71</v>
      </c>
      <c r="B76" s="55">
        <v>27.1</v>
      </c>
      <c r="C76" s="55">
        <v>26.3</v>
      </c>
      <c r="G76" s="311" t="s">
        <v>70</v>
      </c>
      <c r="H76" s="333">
        <v>96.2</v>
      </c>
      <c r="I76" s="333">
        <v>96.3</v>
      </c>
      <c r="J76" s="333">
        <v>96.1</v>
      </c>
      <c r="K76" s="333">
        <v>95.4</v>
      </c>
      <c r="M76" s="311" t="s">
        <v>71</v>
      </c>
      <c r="N76" s="333">
        <v>27.1</v>
      </c>
      <c r="O76" s="333">
        <v>26.3</v>
      </c>
    </row>
    <row r="77" spans="1:15" ht="12.75">
      <c r="A77" s="147" t="s">
        <v>68</v>
      </c>
      <c r="B77" s="55">
        <v>23.4</v>
      </c>
      <c r="C77" s="55">
        <v>18.2</v>
      </c>
      <c r="G77" s="311" t="s">
        <v>78</v>
      </c>
      <c r="H77" s="333">
        <v>34.9</v>
      </c>
      <c r="I77" s="333">
        <v>35.4</v>
      </c>
      <c r="J77" s="333">
        <v>38.5</v>
      </c>
      <c r="K77" s="333">
        <v>48.6</v>
      </c>
      <c r="M77" s="311" t="s">
        <v>68</v>
      </c>
      <c r="N77" s="333">
        <v>27.8</v>
      </c>
      <c r="O77" s="333">
        <v>18.2</v>
      </c>
    </row>
    <row r="78" spans="1:15" ht="12.75">
      <c r="A78" s="147" t="s">
        <v>85</v>
      </c>
      <c r="B78" s="55">
        <v>9.3</v>
      </c>
      <c r="C78" s="55">
        <v>9.7</v>
      </c>
      <c r="G78" s="311" t="s">
        <v>102</v>
      </c>
      <c r="H78" s="333">
        <v>15.8</v>
      </c>
      <c r="I78" s="333">
        <v>16.4</v>
      </c>
      <c r="J78" s="333">
        <v>18.3</v>
      </c>
      <c r="K78" s="333">
        <v>66.5</v>
      </c>
      <c r="M78" s="311" t="s">
        <v>85</v>
      </c>
      <c r="N78" s="370">
        <v>9.3</v>
      </c>
      <c r="O78" s="333">
        <v>9.7</v>
      </c>
    </row>
    <row r="79" spans="1:15" ht="12.75">
      <c r="A79" s="147" t="s">
        <v>81</v>
      </c>
      <c r="B79" s="55">
        <v>12</v>
      </c>
      <c r="C79" s="55">
        <v>9.2</v>
      </c>
      <c r="G79" s="311" t="s">
        <v>65</v>
      </c>
      <c r="H79" s="333">
        <v>97.3</v>
      </c>
      <c r="I79" s="333">
        <v>97.7</v>
      </c>
      <c r="J79" s="333">
        <v>98</v>
      </c>
      <c r="K79" s="333">
        <v>96.5</v>
      </c>
      <c r="M79" s="311" t="s">
        <v>81</v>
      </c>
      <c r="N79" s="333">
        <v>10.7</v>
      </c>
      <c r="O79" s="333">
        <v>9.2</v>
      </c>
    </row>
    <row r="80" spans="1:15" ht="12.75">
      <c r="A80" s="148" t="s">
        <v>72</v>
      </c>
      <c r="B80" s="60" t="s">
        <v>0</v>
      </c>
      <c r="C80" s="56">
        <v>6</v>
      </c>
      <c r="G80" s="311" t="s">
        <v>62</v>
      </c>
      <c r="H80" s="333">
        <v>72.6</v>
      </c>
      <c r="I80" s="333">
        <v>73</v>
      </c>
      <c r="J80" s="333">
        <v>73.3</v>
      </c>
      <c r="K80" s="333">
        <v>77.5</v>
      </c>
      <c r="M80" s="311" t="s">
        <v>72</v>
      </c>
      <c r="N80" s="333">
        <v>5.8</v>
      </c>
      <c r="O80" s="333">
        <v>6</v>
      </c>
    </row>
    <row r="81" spans="7:15" ht="12.75">
      <c r="G81" s="311" t="s">
        <v>63</v>
      </c>
      <c r="H81" s="312" t="s">
        <v>0</v>
      </c>
      <c r="I81" s="312" t="s">
        <v>0</v>
      </c>
      <c r="J81" s="312" t="s">
        <v>0</v>
      </c>
      <c r="K81" s="312" t="s">
        <v>0</v>
      </c>
      <c r="M81" s="312"/>
      <c r="N81" s="312"/>
      <c r="O81" s="312"/>
    </row>
    <row r="82" spans="7:15" ht="12.75">
      <c r="G82" s="311" t="s">
        <v>121</v>
      </c>
      <c r="H82" s="333">
        <v>98.6</v>
      </c>
      <c r="I82" s="333">
        <v>98.5</v>
      </c>
      <c r="J82" s="333">
        <v>97</v>
      </c>
      <c r="K82" s="333">
        <v>97.9</v>
      </c>
      <c r="M82" s="311" t="s">
        <v>121</v>
      </c>
      <c r="N82" s="333">
        <v>98.5</v>
      </c>
      <c r="O82" s="333">
        <v>97.9</v>
      </c>
    </row>
    <row r="83" spans="7:15" ht="12.75">
      <c r="G83" s="311" t="s">
        <v>152</v>
      </c>
      <c r="H83" s="312" t="s">
        <v>0</v>
      </c>
      <c r="I83" s="312" t="s">
        <v>0</v>
      </c>
      <c r="J83" s="312" t="s">
        <v>0</v>
      </c>
      <c r="K83" s="333">
        <v>97.4</v>
      </c>
      <c r="M83" s="311" t="s">
        <v>152</v>
      </c>
      <c r="N83" s="312" t="s">
        <v>0</v>
      </c>
      <c r="O83" s="333">
        <v>97.4</v>
      </c>
    </row>
    <row r="84" spans="7:15" ht="12.75">
      <c r="G84" s="311" t="s">
        <v>148</v>
      </c>
      <c r="H84" s="333">
        <v>77.6</v>
      </c>
      <c r="I84" s="333">
        <v>60.6</v>
      </c>
      <c r="J84" s="333">
        <v>64.5</v>
      </c>
      <c r="K84" s="333">
        <v>68.7</v>
      </c>
      <c r="M84" s="311" t="s">
        <v>148</v>
      </c>
      <c r="N84" s="333">
        <v>60.6</v>
      </c>
      <c r="O84" s="333">
        <v>68.7</v>
      </c>
    </row>
  </sheetData>
  <mergeCells count="1">
    <mergeCell ref="B37:M3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2"/>
  <sheetViews>
    <sheetView showGridLines="0" workbookViewId="0" topLeftCell="A1">
      <selection activeCell="K45" sqref="K45"/>
    </sheetView>
  </sheetViews>
  <sheetFormatPr defaultColWidth="9.140625" defaultRowHeight="15"/>
  <cols>
    <col min="1" max="16384" width="9.140625" style="199" customWidth="1"/>
  </cols>
  <sheetData>
    <row r="3" ht="15">
      <c r="B3" s="278" t="s">
        <v>346</v>
      </c>
    </row>
    <row r="4" ht="15">
      <c r="B4" s="199" t="s">
        <v>99</v>
      </c>
    </row>
    <row r="40" s="4" customFormat="1" ht="15">
      <c r="B40" s="4" t="s">
        <v>266</v>
      </c>
    </row>
    <row r="41" ht="15">
      <c r="B41" s="198" t="s">
        <v>164</v>
      </c>
    </row>
    <row r="61" ht="15">
      <c r="A61" s="205" t="s">
        <v>154</v>
      </c>
    </row>
    <row r="63" spans="1:2" ht="15">
      <c r="A63" s="205" t="s">
        <v>155</v>
      </c>
      <c r="B63" s="206">
        <v>41886.6525</v>
      </c>
    </row>
    <row r="64" spans="1:2" ht="15">
      <c r="A64" s="205" t="s">
        <v>156</v>
      </c>
      <c r="B64" s="206">
        <v>41890.75383638889</v>
      </c>
    </row>
    <row r="65" spans="1:2" ht="15">
      <c r="A65" s="205" t="s">
        <v>157</v>
      </c>
      <c r="B65" s="205" t="s">
        <v>158</v>
      </c>
    </row>
    <row r="67" spans="1:2" ht="15">
      <c r="A67" s="205" t="s">
        <v>159</v>
      </c>
      <c r="B67" s="205" t="s">
        <v>160</v>
      </c>
    </row>
    <row r="68" spans="1:2" ht="15">
      <c r="A68" s="205" t="s">
        <v>161</v>
      </c>
      <c r="B68" s="205" t="s">
        <v>41</v>
      </c>
    </row>
    <row r="70" spans="1:3" ht="15">
      <c r="A70" s="207"/>
      <c r="B70" s="207" t="s">
        <v>162</v>
      </c>
      <c r="C70" s="207" t="s">
        <v>163</v>
      </c>
    </row>
    <row r="71" spans="1:3" ht="15">
      <c r="A71" s="207" t="s">
        <v>1</v>
      </c>
      <c r="B71" s="207">
        <v>50.6</v>
      </c>
      <c r="C71" s="207">
        <v>41.5</v>
      </c>
    </row>
    <row r="72" spans="1:3" ht="15">
      <c r="A72" s="207"/>
      <c r="B72" s="207"/>
      <c r="C72" s="207"/>
    </row>
    <row r="73" spans="1:3" ht="15">
      <c r="A73" s="207" t="s">
        <v>82</v>
      </c>
      <c r="B73" s="208">
        <v>100</v>
      </c>
      <c r="C73" s="208">
        <v>65.6</v>
      </c>
    </row>
    <row r="74" spans="1:3" ht="15">
      <c r="A74" s="207" t="s">
        <v>65</v>
      </c>
      <c r="B74" s="208">
        <v>99.6</v>
      </c>
      <c r="C74" s="209" t="s">
        <v>0</v>
      </c>
    </row>
    <row r="75" spans="1:3" ht="15">
      <c r="A75" s="207" t="s">
        <v>102</v>
      </c>
      <c r="B75" s="208">
        <v>99</v>
      </c>
      <c r="C75" s="208">
        <v>66.2</v>
      </c>
    </row>
    <row r="76" spans="1:3" ht="15">
      <c r="A76" s="207" t="s">
        <v>84</v>
      </c>
      <c r="B76" s="208">
        <v>98.8</v>
      </c>
      <c r="C76" s="208">
        <v>38</v>
      </c>
    </row>
    <row r="77" spans="1:3" ht="15">
      <c r="A77" s="207" t="s">
        <v>70</v>
      </c>
      <c r="B77" s="208">
        <v>98.4</v>
      </c>
      <c r="C77" s="208">
        <v>95.6</v>
      </c>
    </row>
    <row r="78" spans="1:3" ht="15">
      <c r="A78" s="207" t="s">
        <v>78</v>
      </c>
      <c r="B78" s="208">
        <v>98</v>
      </c>
      <c r="C78" s="208">
        <v>33.7</v>
      </c>
    </row>
    <row r="79" spans="1:3" ht="15">
      <c r="A79" s="207" t="s">
        <v>64</v>
      </c>
      <c r="B79" s="208">
        <v>94.5</v>
      </c>
      <c r="C79" s="208">
        <v>31.9</v>
      </c>
    </row>
    <row r="80" spans="1:3" ht="15">
      <c r="A80" s="207" t="s">
        <v>87</v>
      </c>
      <c r="B80" s="208">
        <v>91.1</v>
      </c>
      <c r="C80" s="208">
        <v>67.2</v>
      </c>
    </row>
    <row r="81" spans="1:3" ht="15">
      <c r="A81" s="207" t="s">
        <v>71</v>
      </c>
      <c r="B81" s="208">
        <v>89.1</v>
      </c>
      <c r="C81" s="208">
        <v>50.4</v>
      </c>
    </row>
    <row r="82" spans="1:3" ht="15">
      <c r="A82" s="207" t="s">
        <v>103</v>
      </c>
      <c r="B82" s="208">
        <v>87.9</v>
      </c>
      <c r="C82" s="208">
        <v>23.6</v>
      </c>
    </row>
    <row r="83" spans="1:3" ht="15">
      <c r="A83" s="207" t="s">
        <v>74</v>
      </c>
      <c r="B83" s="208">
        <v>82.9</v>
      </c>
      <c r="C83" s="208">
        <v>35.5</v>
      </c>
    </row>
    <row r="84" spans="1:3" ht="15">
      <c r="A84" s="207" t="s">
        <v>104</v>
      </c>
      <c r="B84" s="208">
        <v>82.4</v>
      </c>
      <c r="C84" s="208">
        <v>10.6</v>
      </c>
    </row>
    <row r="85" spans="1:3" ht="15">
      <c r="A85" s="207" t="s">
        <v>62</v>
      </c>
      <c r="B85" s="208">
        <v>80.1</v>
      </c>
      <c r="C85" s="208">
        <v>11.5</v>
      </c>
    </row>
    <row r="86" spans="1:3" ht="15">
      <c r="A86" s="207" t="s">
        <v>68</v>
      </c>
      <c r="B86" s="208">
        <v>74.3</v>
      </c>
      <c r="C86" s="208">
        <v>52.7</v>
      </c>
    </row>
    <row r="87" spans="1:3" ht="15">
      <c r="A87" s="207" t="s">
        <v>85</v>
      </c>
      <c r="B87" s="208">
        <v>74.2</v>
      </c>
      <c r="C87" s="208">
        <v>20.7</v>
      </c>
    </row>
    <row r="88" spans="1:3" ht="15">
      <c r="A88" s="207" t="s">
        <v>88</v>
      </c>
      <c r="B88" s="208">
        <v>70.1</v>
      </c>
      <c r="C88" s="208">
        <v>64.9</v>
      </c>
    </row>
    <row r="89" spans="1:3" ht="15">
      <c r="A89" s="207" t="s">
        <v>67</v>
      </c>
      <c r="B89" s="208">
        <v>69.8</v>
      </c>
      <c r="C89" s="208">
        <v>12.6</v>
      </c>
    </row>
    <row r="90" spans="1:3" ht="15">
      <c r="A90" s="207" t="s">
        <v>80</v>
      </c>
      <c r="B90" s="208">
        <v>64.7</v>
      </c>
      <c r="C90" s="209" t="s">
        <v>0</v>
      </c>
    </row>
    <row r="91" spans="1:3" ht="15">
      <c r="A91" s="207" t="s">
        <v>61</v>
      </c>
      <c r="B91" s="208">
        <v>59.2</v>
      </c>
      <c r="C91" s="208">
        <v>5.4</v>
      </c>
    </row>
    <row r="92" spans="1:3" ht="15">
      <c r="A92" s="207" t="s">
        <v>72</v>
      </c>
      <c r="B92" s="208">
        <v>45.3</v>
      </c>
      <c r="C92" s="208">
        <v>0.7</v>
      </c>
    </row>
    <row r="93" spans="1:3" ht="15">
      <c r="A93" s="207" t="s">
        <v>75</v>
      </c>
      <c r="B93" s="208">
        <v>45</v>
      </c>
      <c r="C93" s="208">
        <v>13.1</v>
      </c>
    </row>
    <row r="94" spans="1:3" ht="15">
      <c r="A94" s="207" t="s">
        <v>73</v>
      </c>
      <c r="B94" s="208">
        <v>24.9</v>
      </c>
      <c r="C94" s="208">
        <v>41</v>
      </c>
    </row>
    <row r="95" spans="1:3" ht="15">
      <c r="A95" s="207" t="s">
        <v>77</v>
      </c>
      <c r="B95" s="208">
        <v>24.6</v>
      </c>
      <c r="C95" s="209" t="s">
        <v>0</v>
      </c>
    </row>
    <row r="96" spans="1:3" ht="15">
      <c r="A96" s="207" t="s">
        <v>81</v>
      </c>
      <c r="B96" s="208">
        <v>7.6</v>
      </c>
      <c r="C96" s="208">
        <v>3.7</v>
      </c>
    </row>
    <row r="97" spans="1:3" ht="15">
      <c r="A97" s="207" t="s">
        <v>86</v>
      </c>
      <c r="B97" s="208">
        <v>5.3</v>
      </c>
      <c r="C97" s="208">
        <v>9.7</v>
      </c>
    </row>
    <row r="98" spans="1:3" ht="15">
      <c r="A98" s="207" t="s">
        <v>63</v>
      </c>
      <c r="B98" s="208">
        <v>4.4</v>
      </c>
      <c r="C98" s="209" t="s">
        <v>0</v>
      </c>
    </row>
    <row r="99" spans="1:3" ht="15">
      <c r="A99" s="207" t="s">
        <v>89</v>
      </c>
      <c r="B99" s="208">
        <v>3.5</v>
      </c>
      <c r="C99" s="208">
        <v>0.1</v>
      </c>
    </row>
    <row r="101" ht="15">
      <c r="A101" s="205" t="s">
        <v>165</v>
      </c>
    </row>
    <row r="102" spans="1:2" ht="15">
      <c r="A102" s="205" t="s">
        <v>0</v>
      </c>
      <c r="B102" s="205" t="s">
        <v>166</v>
      </c>
    </row>
  </sheetData>
  <printOptions/>
  <pageMargins left="0.75" right="0.75" top="1" bottom="1" header="0.5" footer="0.5"/>
  <pageSetup fitToHeight="0" fitToWidth="0" horizontalDpi="300" verticalDpi="300" orientation="portrait" pageOrder="overThenDown" paperSize="9"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F118"/>
  <sheetViews>
    <sheetView showGridLines="0" workbookViewId="0" topLeftCell="A1">
      <selection activeCell="O45" sqref="O45"/>
    </sheetView>
  </sheetViews>
  <sheetFormatPr defaultColWidth="9.140625" defaultRowHeight="15"/>
  <cols>
    <col min="1" max="1" width="9.140625" style="214" customWidth="1"/>
    <col min="2" max="2" width="16.28125" style="210" customWidth="1"/>
    <col min="3" max="3" width="18.421875" style="212" customWidth="1"/>
    <col min="4" max="4" width="8.7109375" style="213" customWidth="1"/>
    <col min="5" max="257" width="9.140625" style="214" customWidth="1"/>
    <col min="258" max="258" width="16.28125" style="214" customWidth="1"/>
    <col min="259" max="259" width="18.421875" style="214" customWidth="1"/>
    <col min="260" max="260" width="8.7109375" style="214" customWidth="1"/>
    <col min="261" max="513" width="9.140625" style="214" customWidth="1"/>
    <col min="514" max="514" width="16.28125" style="214" customWidth="1"/>
    <col min="515" max="515" width="18.421875" style="214" customWidth="1"/>
    <col min="516" max="516" width="8.7109375" style="214" customWidth="1"/>
    <col min="517" max="769" width="9.140625" style="214" customWidth="1"/>
    <col min="770" max="770" width="16.28125" style="214" customWidth="1"/>
    <col min="771" max="771" width="18.421875" style="214" customWidth="1"/>
    <col min="772" max="772" width="8.7109375" style="214" customWidth="1"/>
    <col min="773" max="1025" width="9.140625" style="214" customWidth="1"/>
    <col min="1026" max="1026" width="16.28125" style="214" customWidth="1"/>
    <col min="1027" max="1027" width="18.421875" style="214" customWidth="1"/>
    <col min="1028" max="1028" width="8.7109375" style="214" customWidth="1"/>
    <col min="1029" max="1281" width="9.140625" style="214" customWidth="1"/>
    <col min="1282" max="1282" width="16.28125" style="214" customWidth="1"/>
    <col min="1283" max="1283" width="18.421875" style="214" customWidth="1"/>
    <col min="1284" max="1284" width="8.7109375" style="214" customWidth="1"/>
    <col min="1285" max="1537" width="9.140625" style="214" customWidth="1"/>
    <col min="1538" max="1538" width="16.28125" style="214" customWidth="1"/>
    <col min="1539" max="1539" width="18.421875" style="214" customWidth="1"/>
    <col min="1540" max="1540" width="8.7109375" style="214" customWidth="1"/>
    <col min="1541" max="1793" width="9.140625" style="214" customWidth="1"/>
    <col min="1794" max="1794" width="16.28125" style="214" customWidth="1"/>
    <col min="1795" max="1795" width="18.421875" style="214" customWidth="1"/>
    <col min="1796" max="1796" width="8.7109375" style="214" customWidth="1"/>
    <col min="1797" max="2049" width="9.140625" style="214" customWidth="1"/>
    <col min="2050" max="2050" width="16.28125" style="214" customWidth="1"/>
    <col min="2051" max="2051" width="18.421875" style="214" customWidth="1"/>
    <col min="2052" max="2052" width="8.7109375" style="214" customWidth="1"/>
    <col min="2053" max="2305" width="9.140625" style="214" customWidth="1"/>
    <col min="2306" max="2306" width="16.28125" style="214" customWidth="1"/>
    <col min="2307" max="2307" width="18.421875" style="214" customWidth="1"/>
    <col min="2308" max="2308" width="8.7109375" style="214" customWidth="1"/>
    <col min="2309" max="2561" width="9.140625" style="214" customWidth="1"/>
    <col min="2562" max="2562" width="16.28125" style="214" customWidth="1"/>
    <col min="2563" max="2563" width="18.421875" style="214" customWidth="1"/>
    <col min="2564" max="2564" width="8.7109375" style="214" customWidth="1"/>
    <col min="2565" max="2817" width="9.140625" style="214" customWidth="1"/>
    <col min="2818" max="2818" width="16.28125" style="214" customWidth="1"/>
    <col min="2819" max="2819" width="18.421875" style="214" customWidth="1"/>
    <col min="2820" max="2820" width="8.7109375" style="214" customWidth="1"/>
    <col min="2821" max="3073" width="9.140625" style="214" customWidth="1"/>
    <col min="3074" max="3074" width="16.28125" style="214" customWidth="1"/>
    <col min="3075" max="3075" width="18.421875" style="214" customWidth="1"/>
    <col min="3076" max="3076" width="8.7109375" style="214" customWidth="1"/>
    <col min="3077" max="3329" width="9.140625" style="214" customWidth="1"/>
    <col min="3330" max="3330" width="16.28125" style="214" customWidth="1"/>
    <col min="3331" max="3331" width="18.421875" style="214" customWidth="1"/>
    <col min="3332" max="3332" width="8.7109375" style="214" customWidth="1"/>
    <col min="3333" max="3585" width="9.140625" style="214" customWidth="1"/>
    <col min="3586" max="3586" width="16.28125" style="214" customWidth="1"/>
    <col min="3587" max="3587" width="18.421875" style="214" customWidth="1"/>
    <col min="3588" max="3588" width="8.7109375" style="214" customWidth="1"/>
    <col min="3589" max="3841" width="9.140625" style="214" customWidth="1"/>
    <col min="3842" max="3842" width="16.28125" style="214" customWidth="1"/>
    <col min="3843" max="3843" width="18.421875" style="214" customWidth="1"/>
    <col min="3844" max="3844" width="8.7109375" style="214" customWidth="1"/>
    <col min="3845" max="4097" width="9.140625" style="214" customWidth="1"/>
    <col min="4098" max="4098" width="16.28125" style="214" customWidth="1"/>
    <col min="4099" max="4099" width="18.421875" style="214" customWidth="1"/>
    <col min="4100" max="4100" width="8.7109375" style="214" customWidth="1"/>
    <col min="4101" max="4353" width="9.140625" style="214" customWidth="1"/>
    <col min="4354" max="4354" width="16.28125" style="214" customWidth="1"/>
    <col min="4355" max="4355" width="18.421875" style="214" customWidth="1"/>
    <col min="4356" max="4356" width="8.7109375" style="214" customWidth="1"/>
    <col min="4357" max="4609" width="9.140625" style="214" customWidth="1"/>
    <col min="4610" max="4610" width="16.28125" style="214" customWidth="1"/>
    <col min="4611" max="4611" width="18.421875" style="214" customWidth="1"/>
    <col min="4612" max="4612" width="8.7109375" style="214" customWidth="1"/>
    <col min="4613" max="4865" width="9.140625" style="214" customWidth="1"/>
    <col min="4866" max="4866" width="16.28125" style="214" customWidth="1"/>
    <col min="4867" max="4867" width="18.421875" style="214" customWidth="1"/>
    <col min="4868" max="4868" width="8.7109375" style="214" customWidth="1"/>
    <col min="4869" max="5121" width="9.140625" style="214" customWidth="1"/>
    <col min="5122" max="5122" width="16.28125" style="214" customWidth="1"/>
    <col min="5123" max="5123" width="18.421875" style="214" customWidth="1"/>
    <col min="5124" max="5124" width="8.7109375" style="214" customWidth="1"/>
    <col min="5125" max="5377" width="9.140625" style="214" customWidth="1"/>
    <col min="5378" max="5378" width="16.28125" style="214" customWidth="1"/>
    <col min="5379" max="5379" width="18.421875" style="214" customWidth="1"/>
    <col min="5380" max="5380" width="8.7109375" style="214" customWidth="1"/>
    <col min="5381" max="5633" width="9.140625" style="214" customWidth="1"/>
    <col min="5634" max="5634" width="16.28125" style="214" customWidth="1"/>
    <col min="5635" max="5635" width="18.421875" style="214" customWidth="1"/>
    <col min="5636" max="5636" width="8.7109375" style="214" customWidth="1"/>
    <col min="5637" max="5889" width="9.140625" style="214" customWidth="1"/>
    <col min="5890" max="5890" width="16.28125" style="214" customWidth="1"/>
    <col min="5891" max="5891" width="18.421875" style="214" customWidth="1"/>
    <col min="5892" max="5892" width="8.7109375" style="214" customWidth="1"/>
    <col min="5893" max="6145" width="9.140625" style="214" customWidth="1"/>
    <col min="6146" max="6146" width="16.28125" style="214" customWidth="1"/>
    <col min="6147" max="6147" width="18.421875" style="214" customWidth="1"/>
    <col min="6148" max="6148" width="8.7109375" style="214" customWidth="1"/>
    <col min="6149" max="6401" width="9.140625" style="214" customWidth="1"/>
    <col min="6402" max="6402" width="16.28125" style="214" customWidth="1"/>
    <col min="6403" max="6403" width="18.421875" style="214" customWidth="1"/>
    <col min="6404" max="6404" width="8.7109375" style="214" customWidth="1"/>
    <col min="6405" max="6657" width="9.140625" style="214" customWidth="1"/>
    <col min="6658" max="6658" width="16.28125" style="214" customWidth="1"/>
    <col min="6659" max="6659" width="18.421875" style="214" customWidth="1"/>
    <col min="6660" max="6660" width="8.7109375" style="214" customWidth="1"/>
    <col min="6661" max="6913" width="9.140625" style="214" customWidth="1"/>
    <col min="6914" max="6914" width="16.28125" style="214" customWidth="1"/>
    <col min="6915" max="6915" width="18.421875" style="214" customWidth="1"/>
    <col min="6916" max="6916" width="8.7109375" style="214" customWidth="1"/>
    <col min="6917" max="7169" width="9.140625" style="214" customWidth="1"/>
    <col min="7170" max="7170" width="16.28125" style="214" customWidth="1"/>
    <col min="7171" max="7171" width="18.421875" style="214" customWidth="1"/>
    <col min="7172" max="7172" width="8.7109375" style="214" customWidth="1"/>
    <col min="7173" max="7425" width="9.140625" style="214" customWidth="1"/>
    <col min="7426" max="7426" width="16.28125" style="214" customWidth="1"/>
    <col min="7427" max="7427" width="18.421875" style="214" customWidth="1"/>
    <col min="7428" max="7428" width="8.7109375" style="214" customWidth="1"/>
    <col min="7429" max="7681" width="9.140625" style="214" customWidth="1"/>
    <col min="7682" max="7682" width="16.28125" style="214" customWidth="1"/>
    <col min="7683" max="7683" width="18.421875" style="214" customWidth="1"/>
    <col min="7684" max="7684" width="8.7109375" style="214" customWidth="1"/>
    <col min="7685" max="7937" width="9.140625" style="214" customWidth="1"/>
    <col min="7938" max="7938" width="16.28125" style="214" customWidth="1"/>
    <col min="7939" max="7939" width="18.421875" style="214" customWidth="1"/>
    <col min="7940" max="7940" width="8.7109375" style="214" customWidth="1"/>
    <col min="7941" max="8193" width="9.140625" style="214" customWidth="1"/>
    <col min="8194" max="8194" width="16.28125" style="214" customWidth="1"/>
    <col min="8195" max="8195" width="18.421875" style="214" customWidth="1"/>
    <col min="8196" max="8196" width="8.7109375" style="214" customWidth="1"/>
    <col min="8197" max="8449" width="9.140625" style="214" customWidth="1"/>
    <col min="8450" max="8450" width="16.28125" style="214" customWidth="1"/>
    <col min="8451" max="8451" width="18.421875" style="214" customWidth="1"/>
    <col min="8452" max="8452" width="8.7109375" style="214" customWidth="1"/>
    <col min="8453" max="8705" width="9.140625" style="214" customWidth="1"/>
    <col min="8706" max="8706" width="16.28125" style="214" customWidth="1"/>
    <col min="8707" max="8707" width="18.421875" style="214" customWidth="1"/>
    <col min="8708" max="8708" width="8.7109375" style="214" customWidth="1"/>
    <col min="8709" max="8961" width="9.140625" style="214" customWidth="1"/>
    <col min="8962" max="8962" width="16.28125" style="214" customWidth="1"/>
    <col min="8963" max="8963" width="18.421875" style="214" customWidth="1"/>
    <col min="8964" max="8964" width="8.7109375" style="214" customWidth="1"/>
    <col min="8965" max="9217" width="9.140625" style="214" customWidth="1"/>
    <col min="9218" max="9218" width="16.28125" style="214" customWidth="1"/>
    <col min="9219" max="9219" width="18.421875" style="214" customWidth="1"/>
    <col min="9220" max="9220" width="8.7109375" style="214" customWidth="1"/>
    <col min="9221" max="9473" width="9.140625" style="214" customWidth="1"/>
    <col min="9474" max="9474" width="16.28125" style="214" customWidth="1"/>
    <col min="9475" max="9475" width="18.421875" style="214" customWidth="1"/>
    <col min="9476" max="9476" width="8.7109375" style="214" customWidth="1"/>
    <col min="9477" max="9729" width="9.140625" style="214" customWidth="1"/>
    <col min="9730" max="9730" width="16.28125" style="214" customWidth="1"/>
    <col min="9731" max="9731" width="18.421875" style="214" customWidth="1"/>
    <col min="9732" max="9732" width="8.7109375" style="214" customWidth="1"/>
    <col min="9733" max="9985" width="9.140625" style="214" customWidth="1"/>
    <col min="9986" max="9986" width="16.28125" style="214" customWidth="1"/>
    <col min="9987" max="9987" width="18.421875" style="214" customWidth="1"/>
    <col min="9988" max="9988" width="8.7109375" style="214" customWidth="1"/>
    <col min="9989" max="10241" width="9.140625" style="214" customWidth="1"/>
    <col min="10242" max="10242" width="16.28125" style="214" customWidth="1"/>
    <col min="10243" max="10243" width="18.421875" style="214" customWidth="1"/>
    <col min="10244" max="10244" width="8.7109375" style="214" customWidth="1"/>
    <col min="10245" max="10497" width="9.140625" style="214" customWidth="1"/>
    <col min="10498" max="10498" width="16.28125" style="214" customWidth="1"/>
    <col min="10499" max="10499" width="18.421875" style="214" customWidth="1"/>
    <col min="10500" max="10500" width="8.7109375" style="214" customWidth="1"/>
    <col min="10501" max="10753" width="9.140625" style="214" customWidth="1"/>
    <col min="10754" max="10754" width="16.28125" style="214" customWidth="1"/>
    <col min="10755" max="10755" width="18.421875" style="214" customWidth="1"/>
    <col min="10756" max="10756" width="8.7109375" style="214" customWidth="1"/>
    <col min="10757" max="11009" width="9.140625" style="214" customWidth="1"/>
    <col min="11010" max="11010" width="16.28125" style="214" customWidth="1"/>
    <col min="11011" max="11011" width="18.421875" style="214" customWidth="1"/>
    <col min="11012" max="11012" width="8.7109375" style="214" customWidth="1"/>
    <col min="11013" max="11265" width="9.140625" style="214" customWidth="1"/>
    <col min="11266" max="11266" width="16.28125" style="214" customWidth="1"/>
    <col min="11267" max="11267" width="18.421875" style="214" customWidth="1"/>
    <col min="11268" max="11268" width="8.7109375" style="214" customWidth="1"/>
    <col min="11269" max="11521" width="9.140625" style="214" customWidth="1"/>
    <col min="11522" max="11522" width="16.28125" style="214" customWidth="1"/>
    <col min="11523" max="11523" width="18.421875" style="214" customWidth="1"/>
    <col min="11524" max="11524" width="8.7109375" style="214" customWidth="1"/>
    <col min="11525" max="11777" width="9.140625" style="214" customWidth="1"/>
    <col min="11778" max="11778" width="16.28125" style="214" customWidth="1"/>
    <col min="11779" max="11779" width="18.421875" style="214" customWidth="1"/>
    <col min="11780" max="11780" width="8.7109375" style="214" customWidth="1"/>
    <col min="11781" max="12033" width="9.140625" style="214" customWidth="1"/>
    <col min="12034" max="12034" width="16.28125" style="214" customWidth="1"/>
    <col min="12035" max="12035" width="18.421875" style="214" customWidth="1"/>
    <col min="12036" max="12036" width="8.7109375" style="214" customWidth="1"/>
    <col min="12037" max="12289" width="9.140625" style="214" customWidth="1"/>
    <col min="12290" max="12290" width="16.28125" style="214" customWidth="1"/>
    <col min="12291" max="12291" width="18.421875" style="214" customWidth="1"/>
    <col min="12292" max="12292" width="8.7109375" style="214" customWidth="1"/>
    <col min="12293" max="12545" width="9.140625" style="214" customWidth="1"/>
    <col min="12546" max="12546" width="16.28125" style="214" customWidth="1"/>
    <col min="12547" max="12547" width="18.421875" style="214" customWidth="1"/>
    <col min="12548" max="12548" width="8.7109375" style="214" customWidth="1"/>
    <col min="12549" max="12801" width="9.140625" style="214" customWidth="1"/>
    <col min="12802" max="12802" width="16.28125" style="214" customWidth="1"/>
    <col min="12803" max="12803" width="18.421875" style="214" customWidth="1"/>
    <col min="12804" max="12804" width="8.7109375" style="214" customWidth="1"/>
    <col min="12805" max="13057" width="9.140625" style="214" customWidth="1"/>
    <col min="13058" max="13058" width="16.28125" style="214" customWidth="1"/>
    <col min="13059" max="13059" width="18.421875" style="214" customWidth="1"/>
    <col min="13060" max="13060" width="8.7109375" style="214" customWidth="1"/>
    <col min="13061" max="13313" width="9.140625" style="214" customWidth="1"/>
    <col min="13314" max="13314" width="16.28125" style="214" customWidth="1"/>
    <col min="13315" max="13315" width="18.421875" style="214" customWidth="1"/>
    <col min="13316" max="13316" width="8.7109375" style="214" customWidth="1"/>
    <col min="13317" max="13569" width="9.140625" style="214" customWidth="1"/>
    <col min="13570" max="13570" width="16.28125" style="214" customWidth="1"/>
    <col min="13571" max="13571" width="18.421875" style="214" customWidth="1"/>
    <col min="13572" max="13572" width="8.7109375" style="214" customWidth="1"/>
    <col min="13573" max="13825" width="9.140625" style="214" customWidth="1"/>
    <col min="13826" max="13826" width="16.28125" style="214" customWidth="1"/>
    <col min="13827" max="13827" width="18.421875" style="214" customWidth="1"/>
    <col min="13828" max="13828" width="8.7109375" style="214" customWidth="1"/>
    <col min="13829" max="14081" width="9.140625" style="214" customWidth="1"/>
    <col min="14082" max="14082" width="16.28125" style="214" customWidth="1"/>
    <col min="14083" max="14083" width="18.421875" style="214" customWidth="1"/>
    <col min="14084" max="14084" width="8.7109375" style="214" customWidth="1"/>
    <col min="14085" max="14337" width="9.140625" style="214" customWidth="1"/>
    <col min="14338" max="14338" width="16.28125" style="214" customWidth="1"/>
    <col min="14339" max="14339" width="18.421875" style="214" customWidth="1"/>
    <col min="14340" max="14340" width="8.7109375" style="214" customWidth="1"/>
    <col min="14341" max="14593" width="9.140625" style="214" customWidth="1"/>
    <col min="14594" max="14594" width="16.28125" style="214" customWidth="1"/>
    <col min="14595" max="14595" width="18.421875" style="214" customWidth="1"/>
    <col min="14596" max="14596" width="8.7109375" style="214" customWidth="1"/>
    <col min="14597" max="14849" width="9.140625" style="214" customWidth="1"/>
    <col min="14850" max="14850" width="16.28125" style="214" customWidth="1"/>
    <col min="14851" max="14851" width="18.421875" style="214" customWidth="1"/>
    <col min="14852" max="14852" width="8.7109375" style="214" customWidth="1"/>
    <col min="14853" max="15105" width="9.140625" style="214" customWidth="1"/>
    <col min="15106" max="15106" width="16.28125" style="214" customWidth="1"/>
    <col min="15107" max="15107" width="18.421875" style="214" customWidth="1"/>
    <col min="15108" max="15108" width="8.7109375" style="214" customWidth="1"/>
    <col min="15109" max="15361" width="9.140625" style="214" customWidth="1"/>
    <col min="15362" max="15362" width="16.28125" style="214" customWidth="1"/>
    <col min="15363" max="15363" width="18.421875" style="214" customWidth="1"/>
    <col min="15364" max="15364" width="8.7109375" style="214" customWidth="1"/>
    <col min="15365" max="15617" width="9.140625" style="214" customWidth="1"/>
    <col min="15618" max="15618" width="16.28125" style="214" customWidth="1"/>
    <col min="15619" max="15619" width="18.421875" style="214" customWidth="1"/>
    <col min="15620" max="15620" width="8.7109375" style="214" customWidth="1"/>
    <col min="15621" max="15873" width="9.140625" style="214" customWidth="1"/>
    <col min="15874" max="15874" width="16.28125" style="214" customWidth="1"/>
    <col min="15875" max="15875" width="18.421875" style="214" customWidth="1"/>
    <col min="15876" max="15876" width="8.7109375" style="214" customWidth="1"/>
    <col min="15877" max="16129" width="9.140625" style="214" customWidth="1"/>
    <col min="16130" max="16130" width="16.28125" style="214" customWidth="1"/>
    <col min="16131" max="16131" width="18.421875" style="214" customWidth="1"/>
    <col min="16132" max="16132" width="8.7109375" style="214" customWidth="1"/>
    <col min="16133" max="16384" width="9.140625" style="214" customWidth="1"/>
  </cols>
  <sheetData>
    <row r="1" s="210" customFormat="1" ht="15"/>
    <row r="2" s="210" customFormat="1" ht="15"/>
    <row r="3" spans="2:13" s="210" customFormat="1" ht="15">
      <c r="B3" s="1" t="s">
        <v>332</v>
      </c>
      <c r="C3" s="214"/>
      <c r="D3" s="214"/>
      <c r="E3" s="214"/>
      <c r="F3" s="214"/>
      <c r="G3" s="214"/>
      <c r="H3" s="214"/>
      <c r="I3" s="214"/>
      <c r="J3" s="214"/>
      <c r="K3" s="214"/>
      <c r="L3" s="214"/>
      <c r="M3" s="214"/>
    </row>
    <row r="4" spans="2:13" s="210" customFormat="1" ht="15">
      <c r="B4" s="229" t="s">
        <v>99</v>
      </c>
      <c r="C4" s="228"/>
      <c r="D4" s="228"/>
      <c r="E4" s="228"/>
      <c r="F4" s="228"/>
      <c r="G4" s="228"/>
      <c r="H4" s="228"/>
      <c r="I4" s="228"/>
      <c r="J4" s="228"/>
      <c r="K4" s="228"/>
      <c r="L4" s="228"/>
      <c r="M4" s="228"/>
    </row>
    <row r="5" spans="2:13" s="210" customFormat="1" ht="15">
      <c r="B5" s="228"/>
      <c r="C5" s="228"/>
      <c r="D5" s="228"/>
      <c r="E5" s="228"/>
      <c r="F5" s="228"/>
      <c r="G5" s="228"/>
      <c r="H5" s="228"/>
      <c r="I5" s="228"/>
      <c r="J5" s="228"/>
      <c r="K5" s="228"/>
      <c r="L5" s="228"/>
      <c r="M5" s="228"/>
    </row>
    <row r="6" spans="2:13" ht="15">
      <c r="B6" s="228"/>
      <c r="C6" s="228"/>
      <c r="D6" s="228"/>
      <c r="E6" s="228"/>
      <c r="F6" s="228"/>
      <c r="G6" s="228"/>
      <c r="H6" s="228"/>
      <c r="I6" s="228"/>
      <c r="J6" s="228"/>
      <c r="K6" s="228"/>
      <c r="L6" s="228"/>
      <c r="M6" s="228"/>
    </row>
    <row r="7" spans="2:13" ht="15">
      <c r="B7" s="228"/>
      <c r="C7" s="228"/>
      <c r="D7" s="228"/>
      <c r="E7" s="228"/>
      <c r="F7" s="228"/>
      <c r="G7" s="228"/>
      <c r="H7" s="228"/>
      <c r="I7" s="228"/>
      <c r="J7" s="228"/>
      <c r="K7" s="228"/>
      <c r="L7" s="228"/>
      <c r="M7" s="228"/>
    </row>
    <row r="8" spans="2:13" ht="15">
      <c r="B8" s="228"/>
      <c r="C8" s="228"/>
      <c r="D8" s="228"/>
      <c r="E8" s="228"/>
      <c r="F8" s="228"/>
      <c r="G8" s="228"/>
      <c r="H8" s="228"/>
      <c r="I8" s="228"/>
      <c r="J8" s="228"/>
      <c r="K8" s="228"/>
      <c r="L8" s="228"/>
      <c r="M8" s="228"/>
    </row>
    <row r="9" spans="2:13" ht="15">
      <c r="B9" s="228"/>
      <c r="C9" s="228"/>
      <c r="D9" s="228"/>
      <c r="E9" s="228"/>
      <c r="F9" s="228"/>
      <c r="G9" s="228"/>
      <c r="H9" s="228"/>
      <c r="I9" s="228"/>
      <c r="J9" s="228"/>
      <c r="K9" s="228"/>
      <c r="L9" s="228"/>
      <c r="M9" s="228"/>
    </row>
    <row r="10" spans="2:13" ht="15">
      <c r="B10" s="228"/>
      <c r="C10" s="228"/>
      <c r="D10" s="228"/>
      <c r="E10" s="228"/>
      <c r="F10" s="228"/>
      <c r="G10" s="228"/>
      <c r="H10" s="228"/>
      <c r="I10" s="228"/>
      <c r="J10" s="228"/>
      <c r="K10" s="228"/>
      <c r="L10" s="228"/>
      <c r="M10" s="228"/>
    </row>
    <row r="11" spans="2:13" ht="15">
      <c r="B11" s="228"/>
      <c r="C11" s="228"/>
      <c r="D11" s="228"/>
      <c r="E11" s="228"/>
      <c r="F11" s="228"/>
      <c r="G11" s="228"/>
      <c r="H11" s="228"/>
      <c r="I11" s="228"/>
      <c r="J11" s="228"/>
      <c r="K11" s="228"/>
      <c r="L11" s="228"/>
      <c r="M11" s="228"/>
    </row>
    <row r="12" spans="2:13" ht="15">
      <c r="B12" s="228"/>
      <c r="C12" s="228"/>
      <c r="D12" s="228"/>
      <c r="E12" s="228"/>
      <c r="F12" s="228"/>
      <c r="G12" s="228"/>
      <c r="H12" s="228"/>
      <c r="I12" s="228"/>
      <c r="J12" s="228"/>
      <c r="K12" s="228"/>
      <c r="L12" s="228"/>
      <c r="M12" s="228"/>
    </row>
    <row r="13" spans="2:13" ht="15">
      <c r="B13" s="228"/>
      <c r="C13" s="228"/>
      <c r="D13" s="228"/>
      <c r="E13" s="228"/>
      <c r="F13" s="228"/>
      <c r="G13" s="228"/>
      <c r="H13" s="228"/>
      <c r="I13" s="228"/>
      <c r="J13" s="228"/>
      <c r="K13" s="228"/>
      <c r="L13" s="228"/>
      <c r="M13" s="228"/>
    </row>
    <row r="14" spans="1:13" ht="15">
      <c r="A14" s="223"/>
      <c r="B14" s="228"/>
      <c r="C14" s="228"/>
      <c r="D14" s="228"/>
      <c r="E14" s="228"/>
      <c r="F14" s="228"/>
      <c r="G14" s="228"/>
      <c r="H14" s="228"/>
      <c r="I14" s="228"/>
      <c r="J14" s="228"/>
      <c r="K14" s="228"/>
      <c r="L14" s="228"/>
      <c r="M14" s="228"/>
    </row>
    <row r="15" spans="1:13" ht="15">
      <c r="A15" s="225"/>
      <c r="B15" s="228"/>
      <c r="C15" s="228"/>
      <c r="D15" s="228"/>
      <c r="E15" s="228"/>
      <c r="F15" s="228"/>
      <c r="G15" s="228"/>
      <c r="H15" s="228"/>
      <c r="I15" s="228"/>
      <c r="J15" s="228"/>
      <c r="K15" s="228"/>
      <c r="L15" s="228"/>
      <c r="M15" s="228"/>
    </row>
    <row r="16" spans="2:13" ht="15">
      <c r="B16" s="228"/>
      <c r="C16" s="228"/>
      <c r="D16" s="228"/>
      <c r="E16" s="228"/>
      <c r="F16" s="228"/>
      <c r="G16" s="228"/>
      <c r="H16" s="228"/>
      <c r="I16" s="228"/>
      <c r="J16" s="228"/>
      <c r="K16" s="228"/>
      <c r="L16" s="228"/>
      <c r="M16" s="228"/>
    </row>
    <row r="17" spans="2:58" s="230" customFormat="1" ht="12">
      <c r="B17" s="228"/>
      <c r="C17" s="228"/>
      <c r="D17" s="228"/>
      <c r="E17" s="228"/>
      <c r="F17" s="228"/>
      <c r="G17" s="228"/>
      <c r="H17" s="228"/>
      <c r="I17" s="228"/>
      <c r="J17" s="228"/>
      <c r="K17" s="228"/>
      <c r="L17" s="228"/>
      <c r="M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row>
    <row r="18" spans="2:58" s="230" customFormat="1" ht="15">
      <c r="B18" s="228"/>
      <c r="C18" s="228"/>
      <c r="D18" s="228"/>
      <c r="E18" s="228"/>
      <c r="F18" s="228"/>
      <c r="G18" s="228"/>
      <c r="H18" s="228"/>
      <c r="I18" s="228"/>
      <c r="J18" s="228"/>
      <c r="K18" s="228"/>
      <c r="L18" s="228"/>
      <c r="M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228"/>
      <c r="BE18" s="228"/>
      <c r="BF18" s="228"/>
    </row>
    <row r="19" spans="2:58" s="230" customFormat="1" ht="12">
      <c r="B19" s="228"/>
      <c r="C19" s="228"/>
      <c r="D19" s="228"/>
      <c r="E19" s="228"/>
      <c r="F19" s="228"/>
      <c r="G19" s="228"/>
      <c r="H19" s="228"/>
      <c r="I19" s="228"/>
      <c r="J19" s="228"/>
      <c r="K19" s="228"/>
      <c r="L19" s="228"/>
      <c r="M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8"/>
      <c r="BA19" s="228"/>
      <c r="BB19" s="228"/>
      <c r="BC19" s="228"/>
      <c r="BD19" s="228"/>
      <c r="BE19" s="228"/>
      <c r="BF19" s="228"/>
    </row>
    <row r="20" spans="2:58" s="230" customFormat="1" ht="15">
      <c r="B20" s="228"/>
      <c r="C20" s="228"/>
      <c r="D20" s="228"/>
      <c r="E20" s="228"/>
      <c r="F20" s="228"/>
      <c r="G20" s="228"/>
      <c r="H20" s="228"/>
      <c r="I20" s="228"/>
      <c r="J20" s="228"/>
      <c r="K20" s="228"/>
      <c r="L20" s="228"/>
      <c r="M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228"/>
    </row>
    <row r="21" spans="2:58" s="230" customFormat="1" ht="15">
      <c r="B21" s="228"/>
      <c r="C21" s="228"/>
      <c r="D21" s="228"/>
      <c r="E21" s="228"/>
      <c r="F21" s="228"/>
      <c r="G21" s="228"/>
      <c r="H21" s="228"/>
      <c r="I21" s="228"/>
      <c r="J21" s="228"/>
      <c r="K21" s="228"/>
      <c r="L21" s="228"/>
      <c r="M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row>
    <row r="22" spans="2:58" s="230" customFormat="1" ht="15">
      <c r="B22" s="228"/>
      <c r="C22" s="228"/>
      <c r="D22" s="228"/>
      <c r="E22" s="228"/>
      <c r="F22" s="228"/>
      <c r="G22" s="228"/>
      <c r="H22" s="228"/>
      <c r="I22" s="228"/>
      <c r="J22" s="228"/>
      <c r="K22" s="228"/>
      <c r="L22" s="228"/>
      <c r="M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8"/>
    </row>
    <row r="23" spans="2:58" s="230" customFormat="1" ht="15">
      <c r="B23" s="228"/>
      <c r="C23" s="228"/>
      <c r="D23" s="228"/>
      <c r="E23" s="228"/>
      <c r="F23" s="228"/>
      <c r="G23" s="228"/>
      <c r="H23" s="228"/>
      <c r="I23" s="228"/>
      <c r="J23" s="228"/>
      <c r="K23" s="228"/>
      <c r="L23" s="228"/>
      <c r="M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c r="BE23" s="228"/>
      <c r="BF23" s="228"/>
    </row>
    <row r="24" spans="2:58" s="230" customFormat="1" ht="15">
      <c r="B24" s="228"/>
      <c r="C24" s="228"/>
      <c r="D24" s="228"/>
      <c r="E24" s="228"/>
      <c r="F24" s="228"/>
      <c r="G24" s="228"/>
      <c r="H24" s="228"/>
      <c r="I24" s="228"/>
      <c r="J24" s="228"/>
      <c r="K24" s="228"/>
      <c r="L24" s="228"/>
      <c r="M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row>
    <row r="25" spans="2:58" s="230" customFormat="1" ht="15">
      <c r="B25" s="228"/>
      <c r="C25" s="228"/>
      <c r="D25" s="228"/>
      <c r="E25" s="228"/>
      <c r="F25" s="228"/>
      <c r="G25" s="228"/>
      <c r="H25" s="228"/>
      <c r="I25" s="228"/>
      <c r="J25" s="228"/>
      <c r="K25" s="228"/>
      <c r="L25" s="228"/>
      <c r="M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28"/>
      <c r="BE25" s="228"/>
      <c r="BF25" s="228"/>
    </row>
    <row r="26" spans="2:58" s="230" customFormat="1" ht="15">
      <c r="B26" s="228"/>
      <c r="C26" s="228"/>
      <c r="D26" s="228"/>
      <c r="E26" s="228"/>
      <c r="F26" s="228"/>
      <c r="G26" s="228"/>
      <c r="H26" s="228"/>
      <c r="I26" s="228"/>
      <c r="J26" s="228"/>
      <c r="K26" s="228"/>
      <c r="L26" s="228"/>
      <c r="M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row>
    <row r="27" spans="2:58" s="230" customFormat="1" ht="15">
      <c r="B27" s="228"/>
      <c r="C27" s="228"/>
      <c r="D27" s="228"/>
      <c r="E27" s="228"/>
      <c r="F27" s="228"/>
      <c r="G27" s="228"/>
      <c r="H27" s="228"/>
      <c r="I27" s="228"/>
      <c r="J27" s="228"/>
      <c r="K27" s="228"/>
      <c r="L27" s="228"/>
      <c r="M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row>
    <row r="28" spans="2:58" s="230" customFormat="1" ht="15">
      <c r="B28" s="228"/>
      <c r="C28" s="228"/>
      <c r="D28" s="228"/>
      <c r="E28" s="228"/>
      <c r="F28" s="228"/>
      <c r="G28" s="228"/>
      <c r="H28" s="228"/>
      <c r="I28" s="228"/>
      <c r="J28" s="228"/>
      <c r="K28" s="228"/>
      <c r="L28" s="228"/>
      <c r="M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8"/>
      <c r="AZ28" s="228"/>
      <c r="BA28" s="228"/>
      <c r="BB28" s="228"/>
      <c r="BC28" s="228"/>
      <c r="BD28" s="228"/>
      <c r="BE28" s="228"/>
      <c r="BF28" s="228"/>
    </row>
    <row r="29" spans="2:58" s="230" customFormat="1" ht="15">
      <c r="B29" s="228"/>
      <c r="C29" s="228"/>
      <c r="D29" s="228"/>
      <c r="E29" s="228"/>
      <c r="F29" s="228"/>
      <c r="G29" s="228"/>
      <c r="H29" s="228"/>
      <c r="I29" s="228"/>
      <c r="J29" s="228"/>
      <c r="K29" s="228"/>
      <c r="L29" s="228"/>
      <c r="M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row>
    <row r="30" spans="2:58" s="230" customFormat="1" ht="15">
      <c r="B30" s="228"/>
      <c r="C30" s="228"/>
      <c r="D30" s="228"/>
      <c r="E30" s="228"/>
      <c r="F30" s="228"/>
      <c r="G30" s="228"/>
      <c r="H30" s="228"/>
      <c r="I30" s="228"/>
      <c r="J30" s="228"/>
      <c r="K30" s="228"/>
      <c r="L30" s="228"/>
      <c r="M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228"/>
      <c r="BE30" s="228"/>
      <c r="BF30" s="228"/>
    </row>
    <row r="31" spans="2:58" s="230" customFormat="1" ht="15">
      <c r="B31" s="228"/>
      <c r="C31" s="228"/>
      <c r="D31" s="228"/>
      <c r="E31" s="228"/>
      <c r="F31" s="228"/>
      <c r="G31" s="228"/>
      <c r="H31" s="228"/>
      <c r="I31" s="228"/>
      <c r="J31" s="228"/>
      <c r="K31" s="228"/>
      <c r="L31" s="228"/>
      <c r="M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row>
    <row r="32" spans="2:58" s="230" customFormat="1" ht="15">
      <c r="B32" s="228"/>
      <c r="C32" s="228"/>
      <c r="D32" s="228"/>
      <c r="E32" s="228"/>
      <c r="F32" s="228"/>
      <c r="G32" s="228"/>
      <c r="H32" s="228"/>
      <c r="I32" s="228"/>
      <c r="J32" s="228"/>
      <c r="K32" s="228"/>
      <c r="L32" s="228"/>
      <c r="M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row>
    <row r="33" spans="2:58" s="230" customFormat="1" ht="15">
      <c r="B33" s="228"/>
      <c r="C33" s="228"/>
      <c r="D33" s="228"/>
      <c r="E33" s="228"/>
      <c r="F33" s="228"/>
      <c r="G33" s="228"/>
      <c r="H33" s="228"/>
      <c r="I33" s="228"/>
      <c r="J33" s="228"/>
      <c r="K33" s="228"/>
      <c r="L33" s="228"/>
      <c r="M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row>
    <row r="34" spans="2:58" s="230" customFormat="1" ht="15">
      <c r="B34" s="228"/>
      <c r="C34" s="228"/>
      <c r="D34" s="228"/>
      <c r="E34" s="228"/>
      <c r="F34" s="228"/>
      <c r="G34" s="228"/>
      <c r="H34" s="228"/>
      <c r="I34" s="228"/>
      <c r="J34" s="228"/>
      <c r="K34" s="228"/>
      <c r="L34" s="228"/>
      <c r="M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228"/>
      <c r="BE34" s="228"/>
      <c r="BF34" s="228"/>
    </row>
    <row r="35" spans="2:58" s="230" customFormat="1" ht="15">
      <c r="B35" s="248" t="s">
        <v>257</v>
      </c>
      <c r="C35" s="228"/>
      <c r="D35" s="228"/>
      <c r="E35" s="228"/>
      <c r="F35" s="228"/>
      <c r="G35" s="228"/>
      <c r="H35" s="228"/>
      <c r="I35" s="228"/>
      <c r="J35" s="228"/>
      <c r="K35" s="228"/>
      <c r="L35" s="228"/>
      <c r="M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row>
    <row r="36" spans="2:58" s="230" customFormat="1" ht="15">
      <c r="B36" s="229" t="s">
        <v>185</v>
      </c>
      <c r="C36" s="228"/>
      <c r="D36" s="228"/>
      <c r="E36" s="228"/>
      <c r="F36" s="228"/>
      <c r="G36" s="228"/>
      <c r="H36" s="228"/>
      <c r="I36" s="228"/>
      <c r="J36" s="228"/>
      <c r="K36" s="228"/>
      <c r="L36" s="228"/>
      <c r="M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row>
    <row r="37" spans="3:58" s="230" customFormat="1" ht="15">
      <c r="C37" s="228"/>
      <c r="D37" s="228"/>
      <c r="E37" s="228"/>
      <c r="F37" s="228"/>
      <c r="G37" s="228"/>
      <c r="H37" s="228"/>
      <c r="I37" s="228"/>
      <c r="J37" s="228"/>
      <c r="K37" s="228"/>
      <c r="L37" s="228"/>
      <c r="M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row>
    <row r="38" spans="9:58" s="230" customFormat="1" ht="12.75" customHeight="1">
      <c r="I38" s="228"/>
      <c r="J38" s="228"/>
      <c r="K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row>
    <row r="39" spans="9:58" s="230" customFormat="1" ht="12.75" customHeight="1">
      <c r="I39" s="228"/>
      <c r="J39" s="228"/>
      <c r="K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row>
    <row r="40" spans="9:58" s="230" customFormat="1" ht="12.75" customHeight="1">
      <c r="I40" s="228"/>
      <c r="J40" s="228"/>
      <c r="K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row>
    <row r="41" spans="9:58" s="230" customFormat="1" ht="12.75" customHeight="1">
      <c r="I41" s="228"/>
      <c r="J41" s="228"/>
      <c r="K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row>
    <row r="42" spans="9:58" s="230" customFormat="1" ht="12.75" customHeight="1">
      <c r="I42" s="228"/>
      <c r="J42" s="228"/>
      <c r="K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row>
    <row r="43" spans="9:58" s="230" customFormat="1" ht="12.75" customHeight="1">
      <c r="I43" s="228"/>
      <c r="J43" s="228"/>
      <c r="K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row>
    <row r="44" spans="9:58" s="230" customFormat="1" ht="12.75" customHeight="1">
      <c r="I44" s="228"/>
      <c r="J44" s="228"/>
      <c r="K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row>
    <row r="45" spans="9:58" s="230" customFormat="1" ht="12.75" customHeight="1">
      <c r="I45" s="228"/>
      <c r="J45" s="228"/>
      <c r="K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row>
    <row r="46" spans="9:58" s="230" customFormat="1" ht="12.75" customHeight="1">
      <c r="I46" s="228"/>
      <c r="J46" s="228"/>
      <c r="K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row>
    <row r="47" spans="9:58" s="230" customFormat="1" ht="12.75" customHeight="1">
      <c r="I47" s="228"/>
      <c r="J47" s="228"/>
      <c r="K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row>
    <row r="48" spans="9:58" s="230" customFormat="1" ht="12.75" customHeight="1">
      <c r="I48" s="228"/>
      <c r="J48" s="228"/>
      <c r="K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row>
    <row r="49" spans="9:58" s="230" customFormat="1" ht="12.75" customHeight="1">
      <c r="I49" s="228"/>
      <c r="J49" s="228"/>
      <c r="K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row>
    <row r="50" spans="9:58" s="230" customFormat="1" ht="12.75" customHeight="1">
      <c r="I50" s="228"/>
      <c r="J50" s="228"/>
      <c r="K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row>
    <row r="51" s="230" customFormat="1" ht="12.75" customHeight="1">
      <c r="L51" s="229"/>
    </row>
    <row r="52" s="230" customFormat="1" ht="12.75" customHeight="1"/>
    <row r="53" s="230" customFormat="1" ht="12.75" customHeight="1"/>
    <row r="54" spans="9:58" s="230" customFormat="1" ht="12.75" customHeight="1">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row>
    <row r="55" spans="9:58" s="234" customFormat="1" ht="15">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c r="AS55" s="228"/>
      <c r="AT55" s="228"/>
      <c r="AU55" s="228"/>
      <c r="AV55" s="228"/>
      <c r="AW55" s="228"/>
      <c r="AX55" s="228"/>
      <c r="AY55" s="228"/>
      <c r="AZ55" s="228"/>
      <c r="BA55" s="228"/>
      <c r="BB55" s="228"/>
      <c r="BC55" s="228"/>
      <c r="BD55" s="228"/>
      <c r="BE55" s="228"/>
      <c r="BF55" s="228"/>
    </row>
    <row r="56" spans="9:58" s="236" customFormat="1" ht="12.75" customHeight="1">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5"/>
      <c r="AY56" s="235"/>
      <c r="AZ56" s="235"/>
      <c r="BA56" s="235"/>
      <c r="BB56" s="235"/>
      <c r="BC56" s="235"/>
      <c r="BD56" s="235"/>
      <c r="BE56" s="235"/>
      <c r="BF56" s="235"/>
    </row>
    <row r="57" spans="9:58" s="236" customFormat="1" ht="12.75" customHeight="1">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5"/>
      <c r="AY57" s="235"/>
      <c r="AZ57" s="235"/>
      <c r="BA57" s="235"/>
      <c r="BB57" s="235"/>
      <c r="BC57" s="235"/>
      <c r="BD57" s="235"/>
      <c r="BE57" s="235"/>
      <c r="BF57" s="235"/>
    </row>
    <row r="58" spans="9:58" s="230" customFormat="1" ht="12.75" customHeight="1">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8"/>
      <c r="AY58" s="228"/>
      <c r="AZ58" s="228"/>
      <c r="BA58" s="228"/>
      <c r="BB58" s="228"/>
      <c r="BC58" s="228"/>
      <c r="BD58" s="228"/>
      <c r="BE58" s="228"/>
      <c r="BF58" s="228"/>
    </row>
    <row r="59" spans="9:58" s="230" customFormat="1" ht="12.75" customHeight="1">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8"/>
      <c r="BC59" s="228"/>
      <c r="BD59" s="228"/>
      <c r="BE59" s="228"/>
      <c r="BF59" s="228"/>
    </row>
    <row r="60" spans="1:58" s="234" customFormat="1" ht="15">
      <c r="A60" s="211" t="s">
        <v>167</v>
      </c>
      <c r="B60" s="212"/>
      <c r="C60" s="213"/>
      <c r="D60" s="210"/>
      <c r="E60" s="210"/>
      <c r="F60" s="210"/>
      <c r="G60" s="210"/>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8"/>
      <c r="AY60" s="228"/>
      <c r="AZ60" s="228"/>
      <c r="BA60" s="228"/>
      <c r="BB60" s="228"/>
      <c r="BC60" s="228"/>
      <c r="BD60" s="228"/>
      <c r="BE60" s="228"/>
      <c r="BF60" s="228"/>
    </row>
    <row r="61" spans="1:58" s="234" customFormat="1" ht="15">
      <c r="A61" s="210" t="s">
        <v>168</v>
      </c>
      <c r="B61" s="212"/>
      <c r="C61" s="213"/>
      <c r="D61" s="210"/>
      <c r="E61" s="210"/>
      <c r="F61" s="210"/>
      <c r="G61" s="210"/>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8"/>
      <c r="AZ61" s="228"/>
      <c r="BA61" s="228"/>
      <c r="BB61" s="228"/>
      <c r="BC61" s="228"/>
      <c r="BD61" s="228"/>
      <c r="BE61" s="228"/>
      <c r="BF61" s="228"/>
    </row>
    <row r="62" spans="1:58" s="234" customFormat="1" ht="15">
      <c r="A62" s="26" t="s">
        <v>169</v>
      </c>
      <c r="B62" s="212"/>
      <c r="C62" s="213"/>
      <c r="D62" s="210"/>
      <c r="E62" s="210"/>
      <c r="F62" s="210"/>
      <c r="G62" s="210"/>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28"/>
      <c r="AY62" s="228"/>
      <c r="AZ62" s="228"/>
      <c r="BA62" s="228"/>
      <c r="BB62" s="228"/>
      <c r="BC62" s="228"/>
      <c r="BD62" s="228"/>
      <c r="BE62" s="228"/>
      <c r="BF62" s="228"/>
    </row>
    <row r="63" spans="1:58" s="234" customFormat="1" ht="15">
      <c r="A63" s="210" t="s">
        <v>170</v>
      </c>
      <c r="B63" s="212"/>
      <c r="C63" s="213"/>
      <c r="D63" s="210"/>
      <c r="E63" s="210"/>
      <c r="F63" s="210"/>
      <c r="G63" s="210"/>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8"/>
      <c r="AY63" s="228"/>
      <c r="AZ63" s="228"/>
      <c r="BA63" s="228"/>
      <c r="BB63" s="228"/>
      <c r="BC63" s="228"/>
      <c r="BD63" s="228"/>
      <c r="BE63" s="228"/>
      <c r="BF63" s="228"/>
    </row>
    <row r="64" spans="1:58" s="230" customFormat="1" ht="12.75" customHeight="1">
      <c r="A64" s="210" t="s">
        <v>171</v>
      </c>
      <c r="B64" s="212"/>
      <c r="C64" s="213"/>
      <c r="D64" s="210"/>
      <c r="E64" s="210"/>
      <c r="F64" s="210"/>
      <c r="G64" s="210"/>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row>
    <row r="65" spans="1:58" s="230" customFormat="1" ht="12.75" customHeight="1">
      <c r="A65" s="215" t="s">
        <v>172</v>
      </c>
      <c r="B65" s="216"/>
      <c r="C65" s="216"/>
      <c r="D65" s="214"/>
      <c r="E65" s="214"/>
      <c r="F65" s="214"/>
      <c r="G65" s="214"/>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c r="BF65" s="228"/>
    </row>
    <row r="66" spans="1:58" s="230" customFormat="1" ht="12.75" customHeight="1">
      <c r="A66" s="217" t="s">
        <v>173</v>
      </c>
      <c r="B66" s="216"/>
      <c r="C66" s="216"/>
      <c r="D66" s="214"/>
      <c r="E66" s="214"/>
      <c r="F66" s="214"/>
      <c r="G66" s="214"/>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c r="BA66" s="228"/>
      <c r="BB66" s="228"/>
      <c r="BC66" s="228"/>
      <c r="BD66" s="228"/>
      <c r="BE66" s="228"/>
      <c r="BF66" s="228"/>
    </row>
    <row r="67" spans="1:58" s="230" customFormat="1" ht="12.75" customHeight="1">
      <c r="A67" s="215"/>
      <c r="B67" s="216"/>
      <c r="C67" s="216"/>
      <c r="D67" s="214"/>
      <c r="E67" s="214"/>
      <c r="F67" s="214"/>
      <c r="G67" s="214"/>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228"/>
      <c r="BB67" s="228"/>
      <c r="BC67" s="228"/>
      <c r="BD67" s="228"/>
      <c r="BE67" s="228"/>
      <c r="BF67" s="228"/>
    </row>
    <row r="68" spans="1:58" s="230" customFormat="1" ht="12.75" customHeight="1">
      <c r="A68" s="215"/>
      <c r="B68" s="216"/>
      <c r="C68" s="216"/>
      <c r="D68" s="214"/>
      <c r="E68" s="214"/>
      <c r="F68" s="214"/>
      <c r="G68" s="214"/>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c r="AZ68" s="228"/>
      <c r="BA68" s="228"/>
      <c r="BB68" s="228"/>
      <c r="BC68" s="228"/>
      <c r="BD68" s="228"/>
      <c r="BE68" s="228"/>
      <c r="BF68" s="228"/>
    </row>
    <row r="69" spans="1:58" s="230" customFormat="1" ht="12.75" customHeight="1">
      <c r="A69" s="217"/>
      <c r="B69" s="216"/>
      <c r="C69" s="216"/>
      <c r="D69" s="214"/>
      <c r="E69" s="214"/>
      <c r="F69" s="214"/>
      <c r="G69" s="214"/>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c r="BC69" s="228"/>
      <c r="BD69" s="228"/>
      <c r="BE69" s="228"/>
      <c r="BF69" s="228"/>
    </row>
    <row r="70" spans="1:58" s="230" customFormat="1" ht="12.75" customHeight="1" thickBot="1">
      <c r="A70" s="217"/>
      <c r="B70" s="216"/>
      <c r="C70" s="218"/>
      <c r="D70" s="214"/>
      <c r="E70" s="214"/>
      <c r="F70" s="214"/>
      <c r="G70" s="214"/>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8"/>
      <c r="AY70" s="228"/>
      <c r="AZ70" s="228"/>
      <c r="BA70" s="228"/>
      <c r="BB70" s="228"/>
      <c r="BC70" s="228"/>
      <c r="BD70" s="228"/>
      <c r="BE70" s="228"/>
      <c r="BF70" s="228"/>
    </row>
    <row r="71" spans="1:58" s="230" customFormat="1" ht="12.75" customHeight="1">
      <c r="A71" s="219"/>
      <c r="B71" s="220" t="s">
        <v>174</v>
      </c>
      <c r="C71" s="220" t="s">
        <v>175</v>
      </c>
      <c r="D71" s="214"/>
      <c r="E71" s="214"/>
      <c r="F71" s="214"/>
      <c r="G71" s="214"/>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8"/>
      <c r="AY71" s="228"/>
      <c r="AZ71" s="228"/>
      <c r="BA71" s="228"/>
      <c r="BB71" s="228"/>
      <c r="BC71" s="228"/>
      <c r="BD71" s="228"/>
      <c r="BE71" s="228"/>
      <c r="BF71" s="228"/>
    </row>
    <row r="72" spans="1:58" s="230" customFormat="1" ht="12.75" customHeight="1">
      <c r="A72" s="221"/>
      <c r="B72" s="222">
        <v>2006</v>
      </c>
      <c r="C72" s="222">
        <v>2012</v>
      </c>
      <c r="D72" s="214" t="s">
        <v>176</v>
      </c>
      <c r="E72" s="214"/>
      <c r="F72" s="214">
        <v>2006</v>
      </c>
      <c r="G72" s="214">
        <v>2012</v>
      </c>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8"/>
      <c r="AI72" s="228"/>
      <c r="AJ72" s="228"/>
      <c r="AK72" s="228"/>
      <c r="AL72" s="228"/>
      <c r="AM72" s="228"/>
      <c r="AN72" s="228"/>
      <c r="AO72" s="228"/>
      <c r="AP72" s="228"/>
      <c r="AQ72" s="228"/>
      <c r="AR72" s="228"/>
      <c r="AS72" s="228"/>
      <c r="AT72" s="228"/>
      <c r="AU72" s="228"/>
      <c r="AV72" s="228"/>
      <c r="AW72" s="228"/>
      <c r="AX72" s="228"/>
      <c r="AY72" s="228"/>
      <c r="AZ72" s="228"/>
      <c r="BA72" s="228"/>
      <c r="BB72" s="228"/>
      <c r="BC72" s="228"/>
      <c r="BD72" s="228"/>
      <c r="BE72" s="228"/>
      <c r="BF72" s="228"/>
    </row>
    <row r="73" spans="1:58" s="230" customFormat="1" ht="12.75" customHeight="1">
      <c r="A73" s="223" t="s">
        <v>177</v>
      </c>
      <c r="B73" s="224">
        <f>((B75*F75)+(B76*F76)+(B77*F77)+(B78*F78)+(B79*F79)+(B80*F80)+(B81*F81)+(B82*F82)+(B83*F83)+(B84*F84)+(B85*F85)+(B86*F86)+(B87*F87)+(B88*F88)+(B89*F89)+(B90*F90)+(B91*F91)+(B92*F92)+(B93*F93)+(B94*F94)+(B95*F95)+(B96*F96)+(B97*F97)+(B98*F98)+(B99*F99)+(B100*F100))/F73</f>
        <v>22.841000641080687</v>
      </c>
      <c r="C73" s="224">
        <f>((C75*G75)+(C76*G76)+(C77*G77)+(C78*G78)+(C79*G79)+(C80*G80)+(C81*G81)+(C82*G82)+(C83*G83)+(C84*G84)+(C85*G85)+(C86*G86)+(C87*G87)+(C88*G88)+(C89*G89)+(C90*G90)+(C91*G91)+(C92*G92)+(C93*G93)+(C94*G94)+(C95*G95)+(C96*G96)+(C97*G97)+(C98*G98)+(C99*G99)+(C100*G100))/G73</f>
        <v>17.973641309493463</v>
      </c>
      <c r="D73" s="224"/>
      <c r="E73" s="240" t="s">
        <v>178</v>
      </c>
      <c r="F73" s="241">
        <f>SUM(F75:F100)</f>
        <v>6036900</v>
      </c>
      <c r="G73" s="241">
        <f>SUM(G75:G100)</f>
        <v>5376265</v>
      </c>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c r="AZ73" s="228"/>
      <c r="BA73" s="228"/>
      <c r="BB73" s="228"/>
      <c r="BC73" s="228"/>
      <c r="BD73" s="228"/>
      <c r="BE73" s="228"/>
      <c r="BF73" s="228"/>
    </row>
    <row r="74" spans="1:58" s="230" customFormat="1" ht="12.75" customHeight="1">
      <c r="A74" s="223"/>
      <c r="B74" s="226"/>
      <c r="C74" s="226"/>
      <c r="D74" s="224"/>
      <c r="E74" s="240"/>
      <c r="F74" s="240"/>
      <c r="G74" s="240"/>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228"/>
      <c r="AV74" s="228"/>
      <c r="AW74" s="228"/>
      <c r="AX74" s="228"/>
      <c r="AY74" s="228"/>
      <c r="AZ74" s="228"/>
      <c r="BA74" s="228"/>
      <c r="BB74" s="228"/>
      <c r="BC74" s="228"/>
      <c r="BD74" s="228"/>
      <c r="BE74" s="228"/>
      <c r="BF74" s="228"/>
    </row>
    <row r="75" spans="1:58" s="230" customFormat="1" ht="12.75" customHeight="1">
      <c r="A75" s="223" t="s">
        <v>68</v>
      </c>
      <c r="B75" s="227">
        <v>51.07215559494406</v>
      </c>
      <c r="C75" s="227">
        <v>39.390831134811336</v>
      </c>
      <c r="D75" s="224">
        <f aca="true" t="shared" si="0" ref="D75:D100">B75-C75</f>
        <v>11.681324460132721</v>
      </c>
      <c r="E75" s="240" t="s">
        <v>3</v>
      </c>
      <c r="F75" s="244">
        <v>96113</v>
      </c>
      <c r="G75" s="244">
        <v>64954</v>
      </c>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228"/>
      <c r="AV75" s="228"/>
      <c r="AW75" s="228"/>
      <c r="AX75" s="228"/>
      <c r="AY75" s="228"/>
      <c r="AZ75" s="228"/>
      <c r="BA75" s="228"/>
      <c r="BB75" s="228"/>
      <c r="BC75" s="228"/>
      <c r="BD75" s="228"/>
      <c r="BE75" s="228"/>
      <c r="BF75" s="228"/>
    </row>
    <row r="76" spans="1:58" s="230" customFormat="1" ht="12.75" customHeight="1">
      <c r="A76" s="223" t="s">
        <v>70</v>
      </c>
      <c r="B76" s="227">
        <v>53.50646676178998</v>
      </c>
      <c r="C76" s="227">
        <v>37.263926747055194</v>
      </c>
      <c r="D76" s="224">
        <f t="shared" si="0"/>
        <v>16.242540014734786</v>
      </c>
      <c r="E76" s="240" t="s">
        <v>24</v>
      </c>
      <c r="F76" s="244">
        <v>287568</v>
      </c>
      <c r="G76" s="244">
        <v>204471</v>
      </c>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c r="AQ76" s="228"/>
      <c r="AR76" s="228"/>
      <c r="AS76" s="228"/>
      <c r="AT76" s="228"/>
      <c r="AU76" s="228"/>
      <c r="AV76" s="228"/>
      <c r="AW76" s="228"/>
      <c r="AX76" s="228"/>
      <c r="AY76" s="228"/>
      <c r="AZ76" s="228"/>
      <c r="BA76" s="228"/>
      <c r="BB76" s="228"/>
      <c r="BC76" s="228"/>
      <c r="BD76" s="228"/>
      <c r="BE76" s="228"/>
      <c r="BF76" s="228"/>
    </row>
    <row r="77" spans="1:58" s="230" customFormat="1" ht="12.75" customHeight="1">
      <c r="A77" s="231" t="s">
        <v>102</v>
      </c>
      <c r="B77" s="227">
        <v>27.816157328149465</v>
      </c>
      <c r="C77" s="227">
        <v>28.217902421323345</v>
      </c>
      <c r="D77" s="224">
        <f t="shared" si="0"/>
        <v>-0.4017450931738793</v>
      </c>
      <c r="E77" s="240" t="s">
        <v>26</v>
      </c>
      <c r="F77" s="244">
        <v>78456</v>
      </c>
      <c r="G77" s="244">
        <v>59618</v>
      </c>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228"/>
      <c r="AP77" s="228"/>
      <c r="AQ77" s="228"/>
      <c r="AR77" s="228"/>
      <c r="AS77" s="228"/>
      <c r="AT77" s="228"/>
      <c r="AU77" s="228"/>
      <c r="AV77" s="228"/>
      <c r="AW77" s="228"/>
      <c r="AX77" s="228"/>
      <c r="AY77" s="228"/>
      <c r="AZ77" s="228"/>
      <c r="BA77" s="228"/>
      <c r="BB77" s="228"/>
      <c r="BC77" s="228"/>
      <c r="BD77" s="228"/>
      <c r="BE77" s="228"/>
      <c r="BF77" s="228"/>
    </row>
    <row r="78" spans="1:58" s="230" customFormat="1" ht="12.75" customHeight="1">
      <c r="A78" s="223" t="s">
        <v>62</v>
      </c>
      <c r="B78" s="227">
        <v>15.264975370942182</v>
      </c>
      <c r="C78" s="227">
        <v>22.71877043870189</v>
      </c>
      <c r="D78" s="224">
        <f t="shared" si="0"/>
        <v>-7.453795067759707</v>
      </c>
      <c r="E78" s="240" t="s">
        <v>28</v>
      </c>
      <c r="F78" s="244">
        <v>130105</v>
      </c>
      <c r="G78" s="244">
        <v>103013</v>
      </c>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c r="AQ78" s="228"/>
      <c r="AR78" s="228"/>
      <c r="AS78" s="228"/>
      <c r="AT78" s="228"/>
      <c r="AU78" s="228"/>
      <c r="AV78" s="228"/>
      <c r="AW78" s="228"/>
      <c r="AX78" s="228"/>
      <c r="AY78" s="228"/>
      <c r="AZ78" s="228"/>
      <c r="BA78" s="228"/>
      <c r="BB78" s="228"/>
      <c r="BC78" s="228"/>
      <c r="BD78" s="228"/>
      <c r="BE78" s="228"/>
      <c r="BF78" s="228"/>
    </row>
    <row r="79" spans="1:58" s="230" customFormat="1" ht="12.75" customHeight="1">
      <c r="A79" s="223" t="s">
        <v>89</v>
      </c>
      <c r="B79" s="227">
        <v>27.686385255624106</v>
      </c>
      <c r="C79" s="227">
        <v>22.627460822312067</v>
      </c>
      <c r="D79" s="224">
        <f t="shared" si="0"/>
        <v>5.05892443331204</v>
      </c>
      <c r="E79" s="240" t="s">
        <v>9</v>
      </c>
      <c r="F79" s="244">
        <v>120284</v>
      </c>
      <c r="G79" s="244">
        <v>108268</v>
      </c>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228"/>
      <c r="AP79" s="228"/>
      <c r="AQ79" s="228"/>
      <c r="AR79" s="228"/>
      <c r="AS79" s="228"/>
      <c r="AT79" s="228"/>
      <c r="AU79" s="228"/>
      <c r="AV79" s="228"/>
      <c r="AW79" s="228"/>
      <c r="AX79" s="228"/>
      <c r="AY79" s="228"/>
      <c r="AZ79" s="228"/>
      <c r="BA79" s="228"/>
      <c r="BB79" s="228"/>
      <c r="BC79" s="228"/>
      <c r="BD79" s="228"/>
      <c r="BE79" s="228"/>
      <c r="BF79" s="228"/>
    </row>
    <row r="80" spans="1:58" s="230" customFormat="1" ht="12.75" customHeight="1">
      <c r="A80" s="223" t="s">
        <v>82</v>
      </c>
      <c r="B80" s="227">
        <v>22.853915735835493</v>
      </c>
      <c r="C80" s="227">
        <v>22.16981336786302</v>
      </c>
      <c r="D80" s="224">
        <f t="shared" si="0"/>
        <v>0.6841023679724714</v>
      </c>
      <c r="E80" s="240" t="s">
        <v>17</v>
      </c>
      <c r="F80" s="244">
        <v>5737</v>
      </c>
      <c r="G80" s="244">
        <v>6485</v>
      </c>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228"/>
      <c r="AP80" s="228"/>
      <c r="AQ80" s="228"/>
      <c r="AR80" s="228"/>
      <c r="AS80" s="228"/>
      <c r="AT80" s="228"/>
      <c r="AU80" s="228"/>
      <c r="AV80" s="228"/>
      <c r="AW80" s="228"/>
      <c r="AX80" s="228"/>
      <c r="AY80" s="228"/>
      <c r="AZ80" s="228"/>
      <c r="BA80" s="228"/>
      <c r="BB80" s="228"/>
      <c r="BC80" s="228"/>
      <c r="BD80" s="228"/>
      <c r="BE80" s="228"/>
      <c r="BF80" s="228"/>
    </row>
    <row r="81" spans="1:58" s="230" customFormat="1" ht="12.75" customHeight="1">
      <c r="A81" s="223" t="s">
        <v>75</v>
      </c>
      <c r="B81" s="227">
        <v>25.666751153281773</v>
      </c>
      <c r="C81" s="227">
        <v>21.19968152856901</v>
      </c>
      <c r="D81" s="224">
        <f t="shared" si="0"/>
        <v>4.467069624712764</v>
      </c>
      <c r="E81" s="240" t="s">
        <v>16</v>
      </c>
      <c r="F81" s="244">
        <v>49873</v>
      </c>
      <c r="G81" s="244">
        <v>35838</v>
      </c>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8"/>
      <c r="AY81" s="228"/>
      <c r="AZ81" s="228"/>
      <c r="BA81" s="228"/>
      <c r="BB81" s="228"/>
      <c r="BC81" s="228"/>
      <c r="BD81" s="228"/>
      <c r="BE81" s="228"/>
      <c r="BF81" s="228"/>
    </row>
    <row r="82" spans="1:58" s="230" customFormat="1" ht="12.75" customHeight="1">
      <c r="A82" s="223" t="s">
        <v>78</v>
      </c>
      <c r="B82" s="227">
        <v>16.527930293852727</v>
      </c>
      <c r="C82" s="227">
        <v>21.143300466065476</v>
      </c>
      <c r="D82" s="224">
        <f t="shared" si="0"/>
        <v>-4.615370172212749</v>
      </c>
      <c r="E82" s="240" t="s">
        <v>25</v>
      </c>
      <c r="F82" s="244">
        <v>22487</v>
      </c>
      <c r="G82" s="244">
        <v>19489</v>
      </c>
      <c r="H82" s="228"/>
      <c r="I82" s="228"/>
      <c r="J82" s="228"/>
      <c r="K82" s="228"/>
      <c r="L82" s="228"/>
      <c r="M82" s="228"/>
      <c r="N82" s="228"/>
      <c r="O82" s="228"/>
      <c r="P82" s="228"/>
      <c r="Q82" s="228"/>
      <c r="R82" s="228"/>
      <c r="S82" s="228"/>
      <c r="T82" s="228"/>
      <c r="U82" s="228"/>
      <c r="V82" s="228"/>
      <c r="W82" s="228"/>
      <c r="X82" s="228"/>
      <c r="Y82" s="228"/>
      <c r="Z82" s="228"/>
      <c r="AA82" s="228"/>
      <c r="AB82" s="228"/>
      <c r="AC82" s="228"/>
      <c r="AD82" s="228"/>
      <c r="AE82" s="228"/>
      <c r="AF82" s="228"/>
      <c r="AG82" s="228"/>
      <c r="AH82" s="228"/>
      <c r="AI82" s="228"/>
      <c r="AJ82" s="228"/>
      <c r="AK82" s="228"/>
      <c r="AL82" s="228"/>
      <c r="AM82" s="228"/>
      <c r="AN82" s="228"/>
      <c r="AO82" s="228"/>
      <c r="AP82" s="228"/>
      <c r="AQ82" s="228"/>
      <c r="AR82" s="228"/>
      <c r="AS82" s="228"/>
      <c r="AT82" s="228"/>
      <c r="AU82" s="228"/>
      <c r="AV82" s="228"/>
      <c r="AW82" s="228"/>
      <c r="AX82" s="228"/>
      <c r="AY82" s="228"/>
      <c r="AZ82" s="228"/>
      <c r="BA82" s="228"/>
      <c r="BB82" s="228"/>
      <c r="BC82" s="228"/>
      <c r="BD82" s="228"/>
      <c r="BE82" s="228"/>
      <c r="BF82" s="228"/>
    </row>
    <row r="83" spans="1:58" s="230" customFormat="1" ht="12.75" customHeight="1">
      <c r="A83" s="223" t="s">
        <v>72</v>
      </c>
      <c r="B83" s="227">
        <v>20.55789561882392</v>
      </c>
      <c r="C83" s="227">
        <v>19.72107600288745</v>
      </c>
      <c r="D83" s="224">
        <f t="shared" si="0"/>
        <v>0.83681961593647</v>
      </c>
      <c r="E83" s="240" t="s">
        <v>18</v>
      </c>
      <c r="F83" s="244">
        <v>125729</v>
      </c>
      <c r="G83" s="244">
        <v>109204</v>
      </c>
      <c r="H83" s="228"/>
      <c r="I83" s="228"/>
      <c r="J83" s="228"/>
      <c r="K83" s="228"/>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c r="AL83" s="228"/>
      <c r="AM83" s="228"/>
      <c r="AN83" s="228"/>
      <c r="AO83" s="228"/>
      <c r="AP83" s="228"/>
      <c r="AQ83" s="228"/>
      <c r="AR83" s="228"/>
      <c r="AS83" s="228"/>
      <c r="AT83" s="228"/>
      <c r="AU83" s="228"/>
      <c r="AV83" s="228"/>
      <c r="AW83" s="228"/>
      <c r="AX83" s="228"/>
      <c r="AY83" s="228"/>
      <c r="AZ83" s="228"/>
      <c r="BA83" s="228"/>
      <c r="BB83" s="228"/>
      <c r="BC83" s="228"/>
      <c r="BD83" s="228"/>
      <c r="BE83" s="228"/>
      <c r="BF83" s="228"/>
    </row>
    <row r="84" spans="1:7" s="230" customFormat="1" ht="12.75" customHeight="1">
      <c r="A84" s="223" t="s">
        <v>73</v>
      </c>
      <c r="B84" s="227">
        <v>26.39043019222538</v>
      </c>
      <c r="C84" s="227">
        <v>19.50095933445919</v>
      </c>
      <c r="D84" s="224">
        <f t="shared" si="0"/>
        <v>6.889470857766192</v>
      </c>
      <c r="E84" s="240" t="s">
        <v>13</v>
      </c>
      <c r="F84" s="244">
        <v>580268</v>
      </c>
      <c r="G84" s="244">
        <v>555342</v>
      </c>
    </row>
    <row r="85" spans="1:7" s="230" customFormat="1" ht="12.75" customHeight="1">
      <c r="A85" s="223" t="s">
        <v>85</v>
      </c>
      <c r="B85" s="227">
        <v>21.51671666436375</v>
      </c>
      <c r="C85" s="227">
        <v>19.49021851193782</v>
      </c>
      <c r="D85" s="224">
        <f t="shared" si="0"/>
        <v>2.02649815242593</v>
      </c>
      <c r="E85" s="240" t="s">
        <v>21</v>
      </c>
      <c r="F85" s="244">
        <v>98400</v>
      </c>
      <c r="G85" s="244">
        <v>93989</v>
      </c>
    </row>
    <row r="86" spans="1:7" ht="12.75" customHeight="1">
      <c r="A86" s="223" t="s">
        <v>64</v>
      </c>
      <c r="B86" s="227">
        <v>21.727522181475646</v>
      </c>
      <c r="C86" s="227">
        <v>18.9165431135721</v>
      </c>
      <c r="D86" s="224">
        <f t="shared" si="0"/>
        <v>2.8109790679035456</v>
      </c>
      <c r="E86" s="240" t="s">
        <v>11</v>
      </c>
      <c r="F86" s="244">
        <v>821353</v>
      </c>
      <c r="G86" s="244">
        <v>797765</v>
      </c>
    </row>
    <row r="87" spans="1:58" s="210" customFormat="1" ht="12.75" customHeight="1">
      <c r="A87" s="223" t="s">
        <v>86</v>
      </c>
      <c r="B87" s="227">
        <v>24.925165432785274</v>
      </c>
      <c r="C87" s="227">
        <v>18.813574903519104</v>
      </c>
      <c r="D87" s="224">
        <f t="shared" si="0"/>
        <v>6.11159052926617</v>
      </c>
      <c r="E87" s="240" t="s">
        <v>23</v>
      </c>
      <c r="F87" s="244">
        <v>115634</v>
      </c>
      <c r="G87" s="244">
        <v>110160</v>
      </c>
      <c r="H87" s="214"/>
      <c r="I87" s="214"/>
      <c r="J87" s="214"/>
      <c r="K87" s="214"/>
      <c r="L87" s="214"/>
      <c r="M87" s="214"/>
      <c r="N87" s="214"/>
      <c r="O87" s="214"/>
      <c r="P87" s="214"/>
      <c r="Q87" s="214"/>
      <c r="R87" s="214"/>
      <c r="S87" s="214"/>
      <c r="T87" s="214"/>
      <c r="U87" s="214"/>
      <c r="V87" s="214"/>
      <c r="W87" s="214"/>
      <c r="X87" s="214"/>
      <c r="Y87" s="214"/>
      <c r="Z87" s="214"/>
      <c r="AA87" s="214"/>
      <c r="AB87" s="214"/>
      <c r="AC87" s="214"/>
      <c r="AD87" s="214"/>
      <c r="AE87" s="214"/>
      <c r="AF87" s="214"/>
      <c r="AG87" s="214"/>
      <c r="AH87" s="214"/>
      <c r="AI87" s="214"/>
      <c r="AJ87" s="214"/>
      <c r="AK87" s="214"/>
      <c r="AL87" s="214"/>
      <c r="AM87" s="214"/>
      <c r="AN87" s="214"/>
      <c r="AO87" s="214"/>
      <c r="AP87" s="214"/>
      <c r="AQ87" s="214"/>
      <c r="AR87" s="214"/>
      <c r="AS87" s="214"/>
      <c r="AT87" s="214"/>
      <c r="AU87" s="214"/>
      <c r="AV87" s="214"/>
      <c r="AW87" s="214"/>
      <c r="AX87" s="214"/>
      <c r="AY87" s="214"/>
      <c r="AZ87" s="214"/>
      <c r="BA87" s="214"/>
      <c r="BB87" s="214"/>
      <c r="BC87" s="214"/>
      <c r="BD87" s="214"/>
      <c r="BE87" s="214"/>
      <c r="BF87" s="214"/>
    </row>
    <row r="88" spans="1:7" ht="15">
      <c r="A88" s="223" t="s">
        <v>103</v>
      </c>
      <c r="B88" s="227">
        <v>21.542457421802204</v>
      </c>
      <c r="C88" s="227">
        <v>18.69735266485161</v>
      </c>
      <c r="D88" s="224">
        <f t="shared" si="0"/>
        <v>2.845104756950594</v>
      </c>
      <c r="E88" s="240" t="s">
        <v>12</v>
      </c>
      <c r="F88" s="244">
        <v>50410</v>
      </c>
      <c r="G88" s="244">
        <v>50847</v>
      </c>
    </row>
    <row r="89" spans="1:7" ht="15">
      <c r="A89" s="223" t="s">
        <v>77</v>
      </c>
      <c r="B89" s="227">
        <v>25.66888620394273</v>
      </c>
      <c r="C89" s="227">
        <v>18.34298344609252</v>
      </c>
      <c r="D89" s="224">
        <f t="shared" si="0"/>
        <v>7.3259027578502085</v>
      </c>
      <c r="E89" s="240" t="s">
        <v>10</v>
      </c>
      <c r="F89" s="244">
        <v>439756</v>
      </c>
      <c r="G89" s="244">
        <v>425477</v>
      </c>
    </row>
    <row r="90" spans="1:7" ht="15">
      <c r="A90" s="223" t="s">
        <v>74</v>
      </c>
      <c r="B90" s="227">
        <v>21.217507954372476</v>
      </c>
      <c r="C90" s="227">
        <v>16.979402984497476</v>
      </c>
      <c r="D90" s="224">
        <f t="shared" si="0"/>
        <v>4.238104969875</v>
      </c>
      <c r="E90" s="240" t="s">
        <v>15</v>
      </c>
      <c r="F90" s="244">
        <v>33453</v>
      </c>
      <c r="G90" s="244">
        <v>18094</v>
      </c>
    </row>
    <row r="91" spans="1:7" ht="15">
      <c r="A91" s="223" t="s">
        <v>84</v>
      </c>
      <c r="B91" s="227">
        <v>24.775432727031973</v>
      </c>
      <c r="C91" s="227">
        <v>16.865890473152692</v>
      </c>
      <c r="D91" s="224">
        <f t="shared" si="0"/>
        <v>7.90954225387928</v>
      </c>
      <c r="E91" s="240" t="s">
        <v>4</v>
      </c>
      <c r="F91" s="244">
        <v>129437</v>
      </c>
      <c r="G91" s="244">
        <v>91006</v>
      </c>
    </row>
    <row r="92" spans="1:7" ht="15">
      <c r="A92" s="223" t="s">
        <v>63</v>
      </c>
      <c r="B92" s="227">
        <v>19.02005290209586</v>
      </c>
      <c r="C92" s="227">
        <v>16.62464186504554</v>
      </c>
      <c r="D92" s="224">
        <f t="shared" si="0"/>
        <v>2.3954110370503194</v>
      </c>
      <c r="E92" s="240" t="s">
        <v>29</v>
      </c>
      <c r="F92" s="244">
        <v>791330</v>
      </c>
      <c r="G92" s="244">
        <v>768253</v>
      </c>
    </row>
    <row r="93" spans="1:7" ht="15">
      <c r="A93" s="223" t="s">
        <v>71</v>
      </c>
      <c r="B93" s="227">
        <v>19.402054766861067</v>
      </c>
      <c r="C93" s="227">
        <v>16.076456540423365</v>
      </c>
      <c r="D93" s="224">
        <f t="shared" si="0"/>
        <v>3.3255982264377018</v>
      </c>
      <c r="E93" s="240" t="s">
        <v>2</v>
      </c>
      <c r="F93" s="244">
        <v>129724</v>
      </c>
      <c r="G93" s="244">
        <v>125110</v>
      </c>
    </row>
    <row r="94" spans="1:7" ht="15">
      <c r="A94" s="223" t="s">
        <v>61</v>
      </c>
      <c r="B94" s="227">
        <v>16.014232557297287</v>
      </c>
      <c r="C94" s="227">
        <v>14.644216570663204</v>
      </c>
      <c r="D94" s="224">
        <f t="shared" si="0"/>
        <v>1.3700159866340833</v>
      </c>
      <c r="E94" s="240" t="s">
        <v>5</v>
      </c>
      <c r="F94" s="244">
        <v>66934</v>
      </c>
      <c r="G94" s="244">
        <v>69887</v>
      </c>
    </row>
    <row r="95" spans="1:7" ht="15">
      <c r="A95" s="223" t="s">
        <v>79</v>
      </c>
      <c r="B95" s="227">
        <v>20.024840295348827</v>
      </c>
      <c r="C95" s="227">
        <v>14.491011769525127</v>
      </c>
      <c r="D95" s="224">
        <f t="shared" si="0"/>
        <v>5.533828525823701</v>
      </c>
      <c r="E95" s="240" t="s">
        <v>6</v>
      </c>
      <c r="F95" s="244">
        <v>965368</v>
      </c>
      <c r="G95" s="244">
        <v>806795</v>
      </c>
    </row>
    <row r="96" spans="1:7" ht="15">
      <c r="A96" s="223" t="s">
        <v>67</v>
      </c>
      <c r="B96" s="227">
        <v>15.115468804410764</v>
      </c>
      <c r="C96" s="227">
        <v>13.988836052247763</v>
      </c>
      <c r="D96" s="224">
        <f t="shared" si="0"/>
        <v>1.126632752163001</v>
      </c>
      <c r="E96" s="240" t="s">
        <v>20</v>
      </c>
      <c r="F96" s="244">
        <v>204774</v>
      </c>
      <c r="G96" s="244">
        <v>194277</v>
      </c>
    </row>
    <row r="97" spans="1:7" ht="15">
      <c r="A97" s="223" t="s">
        <v>65</v>
      </c>
      <c r="B97" s="227">
        <v>4.810144305493007</v>
      </c>
      <c r="C97" s="227">
        <v>11.34946008103719</v>
      </c>
      <c r="D97" s="224">
        <f t="shared" si="0"/>
        <v>-6.539315775544183</v>
      </c>
      <c r="E97" s="240" t="s">
        <v>27</v>
      </c>
      <c r="F97" s="244">
        <v>66919</v>
      </c>
      <c r="G97" s="244">
        <v>61962</v>
      </c>
    </row>
    <row r="98" spans="1:7" ht="15">
      <c r="A98" s="223" t="s">
        <v>88</v>
      </c>
      <c r="B98" s="227">
        <v>16.239080007843732</v>
      </c>
      <c r="C98" s="227">
        <v>10.57686181495419</v>
      </c>
      <c r="D98" s="224">
        <f t="shared" si="0"/>
        <v>5.662218192889542</v>
      </c>
      <c r="E98" s="240" t="s">
        <v>179</v>
      </c>
      <c r="F98" s="244">
        <v>549190</v>
      </c>
      <c r="G98" s="244">
        <v>425252</v>
      </c>
    </row>
    <row r="99" spans="1:7" ht="15">
      <c r="A99" s="223" t="s">
        <v>81</v>
      </c>
      <c r="B99" s="227">
        <v>12.136444454908363</v>
      </c>
      <c r="C99" s="227">
        <v>9.590302605369668</v>
      </c>
      <c r="D99" s="224">
        <f t="shared" si="0"/>
        <v>2.546141849538694</v>
      </c>
      <c r="E99" s="240" t="s">
        <v>8</v>
      </c>
      <c r="F99" s="244">
        <v>58268</v>
      </c>
      <c r="G99" s="244">
        <v>58209</v>
      </c>
    </row>
    <row r="100" spans="1:7" ht="15">
      <c r="A100" s="223" t="s">
        <v>87</v>
      </c>
      <c r="B100" s="227">
        <v>13.640590444476732</v>
      </c>
      <c r="C100" s="227">
        <v>9.124066894852188</v>
      </c>
      <c r="D100" s="224">
        <f t="shared" si="0"/>
        <v>4.516523549624544</v>
      </c>
      <c r="E100" s="240" t="s">
        <v>7</v>
      </c>
      <c r="F100" s="244">
        <v>19330</v>
      </c>
      <c r="G100" s="244">
        <v>12500</v>
      </c>
    </row>
    <row r="101" spans="1:7" ht="15">
      <c r="A101" s="223"/>
      <c r="B101" s="227"/>
      <c r="C101" s="227"/>
      <c r="D101" s="224"/>
      <c r="E101" s="240"/>
      <c r="F101" s="244"/>
      <c r="G101" s="244"/>
    </row>
    <row r="102" spans="1:7" ht="15">
      <c r="A102" s="223" t="s">
        <v>121</v>
      </c>
      <c r="B102" s="227">
        <v>20.462887701811347</v>
      </c>
      <c r="C102" s="227">
        <v>20.995428621159828</v>
      </c>
      <c r="D102" s="224">
        <f>B102-C102</f>
        <v>-0.5325409193484809</v>
      </c>
      <c r="E102" s="240" t="s">
        <v>180</v>
      </c>
      <c r="F102" s="244">
        <v>4843</v>
      </c>
      <c r="G102" s="244">
        <v>4500</v>
      </c>
    </row>
    <row r="103" spans="1:7" ht="15">
      <c r="A103" s="223" t="s">
        <v>148</v>
      </c>
      <c r="B103" s="227">
        <v>22.42780763818854</v>
      </c>
      <c r="C103" s="227">
        <v>16.220681182403464</v>
      </c>
      <c r="D103" s="224">
        <f>B103-C103</f>
        <v>6.207126455785076</v>
      </c>
      <c r="E103" s="240" t="s">
        <v>181</v>
      </c>
      <c r="F103" s="244">
        <v>63662</v>
      </c>
      <c r="G103" s="244">
        <v>65272</v>
      </c>
    </row>
    <row r="104" spans="1:7" ht="15">
      <c r="A104" s="223" t="s">
        <v>149</v>
      </c>
      <c r="B104" s="227">
        <v>16.44642685735203</v>
      </c>
      <c r="C104" s="227">
        <v>13.694123328283803</v>
      </c>
      <c r="D104" s="224">
        <f>B104-C104</f>
        <v>2.752303529068227</v>
      </c>
      <c r="E104" s="240" t="s">
        <v>182</v>
      </c>
      <c r="F104" s="244">
        <v>89952</v>
      </c>
      <c r="G104" s="244">
        <v>87265</v>
      </c>
    </row>
    <row r="105" spans="1:7" ht="15">
      <c r="A105" s="223" t="s">
        <v>152</v>
      </c>
      <c r="B105" s="227">
        <v>14.300178838070943</v>
      </c>
      <c r="C105" s="227">
        <v>12.375548685781512</v>
      </c>
      <c r="D105" s="224">
        <f>B105-C105</f>
        <v>1.9246301522894314</v>
      </c>
      <c r="E105" s="240" t="s">
        <v>183</v>
      </c>
      <c r="F105" s="244">
        <v>419</v>
      </c>
      <c r="G105" s="244">
        <v>413</v>
      </c>
    </row>
    <row r="106" spans="1:7" ht="15">
      <c r="A106" s="223"/>
      <c r="B106" s="227"/>
      <c r="C106" s="227"/>
      <c r="D106" s="224"/>
      <c r="E106" s="240"/>
      <c r="F106" s="244"/>
      <c r="G106" s="244"/>
    </row>
    <row r="107" spans="1:7" ht="15">
      <c r="A107" s="223" t="s">
        <v>150</v>
      </c>
      <c r="B107" s="227">
        <v>56.34628276813095</v>
      </c>
      <c r="C107" s="227">
        <v>43.298217536440305</v>
      </c>
      <c r="D107" s="224">
        <f>B107-C107</f>
        <v>13.048065231690643</v>
      </c>
      <c r="E107" s="240" t="s">
        <v>184</v>
      </c>
      <c r="F107" s="244">
        <v>9246</v>
      </c>
      <c r="G107" s="244">
        <v>8682</v>
      </c>
    </row>
    <row r="108" spans="1:7" ht="15">
      <c r="A108" s="223" t="s">
        <v>186</v>
      </c>
      <c r="B108" s="227">
        <v>51.71865368070935</v>
      </c>
      <c r="C108" s="227">
        <v>33.12756498654345</v>
      </c>
      <c r="D108" s="224">
        <f>B108-C108</f>
        <v>18.591088694165904</v>
      </c>
      <c r="E108" s="240" t="s">
        <v>187</v>
      </c>
      <c r="F108" s="244">
        <v>86902</v>
      </c>
      <c r="G108" s="244">
        <v>76952</v>
      </c>
    </row>
    <row r="109" spans="1:7" ht="15">
      <c r="A109" s="223" t="s">
        <v>117</v>
      </c>
      <c r="B109" s="227">
        <v>32.17348592394124</v>
      </c>
      <c r="C109" s="227">
        <v>21.63424566279245</v>
      </c>
      <c r="D109" s="224">
        <f>B109-C109</f>
        <v>10.539240261148795</v>
      </c>
      <c r="E109" s="240" t="s">
        <v>188</v>
      </c>
      <c r="F109" s="244">
        <v>1289574</v>
      </c>
      <c r="G109" s="244">
        <v>1268470</v>
      </c>
    </row>
    <row r="110" spans="1:7" ht="15">
      <c r="A110" s="223"/>
      <c r="B110" s="227"/>
      <c r="C110" s="227"/>
      <c r="D110" s="224"/>
      <c r="E110" s="230"/>
      <c r="F110" s="230"/>
      <c r="G110" s="230"/>
    </row>
    <row r="111" spans="1:7" ht="15">
      <c r="A111" s="225"/>
      <c r="B111" s="232"/>
      <c r="C111" s="232"/>
      <c r="D111" s="230"/>
      <c r="E111" s="230"/>
      <c r="F111" s="230"/>
      <c r="G111" s="230"/>
    </row>
    <row r="112" spans="1:7" ht="15">
      <c r="A112" s="225"/>
      <c r="B112" s="232"/>
      <c r="C112" s="232"/>
      <c r="D112" s="230"/>
      <c r="E112" s="230"/>
      <c r="F112" s="230"/>
      <c r="G112" s="230"/>
    </row>
    <row r="113" spans="1:7" ht="15">
      <c r="A113" s="225"/>
      <c r="B113" s="232"/>
      <c r="C113" s="232"/>
      <c r="D113" s="228"/>
      <c r="E113" s="228"/>
      <c r="F113" s="228"/>
      <c r="G113" s="228"/>
    </row>
    <row r="114" spans="1:7" ht="15">
      <c r="A114" s="233" t="s">
        <v>189</v>
      </c>
      <c r="B114" s="226"/>
      <c r="C114" s="226"/>
      <c r="D114" s="228"/>
      <c r="E114" s="228"/>
      <c r="F114" s="228"/>
      <c r="G114" s="228"/>
    </row>
    <row r="115" spans="1:7" ht="15">
      <c r="A115" s="226" t="s">
        <v>190</v>
      </c>
      <c r="B115" s="226"/>
      <c r="C115" s="226"/>
      <c r="D115" s="235"/>
      <c r="E115" s="235"/>
      <c r="F115" s="235"/>
      <c r="G115" s="235"/>
    </row>
    <row r="116" spans="1:7" ht="15">
      <c r="A116" s="226" t="s">
        <v>191</v>
      </c>
      <c r="B116" s="226"/>
      <c r="C116" s="226"/>
      <c r="D116" s="235"/>
      <c r="E116" s="235"/>
      <c r="F116" s="235"/>
      <c r="G116" s="235"/>
    </row>
    <row r="117" spans="1:7" ht="15">
      <c r="A117" s="226" t="s">
        <v>192</v>
      </c>
      <c r="B117" s="226"/>
      <c r="C117" s="226"/>
      <c r="D117" s="228"/>
      <c r="E117" s="228"/>
      <c r="F117" s="228"/>
      <c r="G117" s="228"/>
    </row>
    <row r="118" spans="1:7" ht="15">
      <c r="A118" s="226" t="s">
        <v>193</v>
      </c>
      <c r="B118" s="226"/>
      <c r="C118" s="226"/>
      <c r="D118" s="228"/>
      <c r="E118" s="228"/>
      <c r="F118" s="228"/>
      <c r="G118" s="228"/>
    </row>
  </sheetData>
  <hyperlinks>
    <hyperlink ref="A60" r:id="rId1" display="http://dx.doi.org/10.1787/9789264208780-en"/>
  </hyperlinks>
  <printOptions/>
  <pageMargins left="0.7" right="0.7" top="0.75" bottom="0.75" header="0.3" footer="0.3"/>
  <pageSetup horizontalDpi="400" verticalDpi="400" orientation="portrait" r:id="rId3"/>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F111"/>
  <sheetViews>
    <sheetView showGridLines="0" workbookViewId="0" topLeftCell="A1">
      <selection activeCell="R45" sqref="R45"/>
    </sheetView>
  </sheetViews>
  <sheetFormatPr defaultColWidth="9.140625" defaultRowHeight="15"/>
  <cols>
    <col min="1" max="1" width="9.140625" style="214" customWidth="1"/>
    <col min="2" max="2" width="15.140625" style="210" customWidth="1"/>
    <col min="3" max="3" width="10.421875" style="212" customWidth="1"/>
    <col min="4" max="4" width="8.7109375" style="213" customWidth="1"/>
    <col min="5" max="257" width="9.140625" style="214" customWidth="1"/>
    <col min="258" max="258" width="15.140625" style="214" customWidth="1"/>
    <col min="259" max="259" width="10.421875" style="214" customWidth="1"/>
    <col min="260" max="260" width="8.7109375" style="214" customWidth="1"/>
    <col min="261" max="513" width="9.140625" style="214" customWidth="1"/>
    <col min="514" max="514" width="15.140625" style="214" customWidth="1"/>
    <col min="515" max="515" width="10.421875" style="214" customWidth="1"/>
    <col min="516" max="516" width="8.7109375" style="214" customWidth="1"/>
    <col min="517" max="769" width="9.140625" style="214" customWidth="1"/>
    <col min="770" max="770" width="15.140625" style="214" customWidth="1"/>
    <col min="771" max="771" width="10.421875" style="214" customWidth="1"/>
    <col min="772" max="772" width="8.7109375" style="214" customWidth="1"/>
    <col min="773" max="1025" width="9.140625" style="214" customWidth="1"/>
    <col min="1026" max="1026" width="15.140625" style="214" customWidth="1"/>
    <col min="1027" max="1027" width="10.421875" style="214" customWidth="1"/>
    <col min="1028" max="1028" width="8.7109375" style="214" customWidth="1"/>
    <col min="1029" max="1281" width="9.140625" style="214" customWidth="1"/>
    <col min="1282" max="1282" width="15.140625" style="214" customWidth="1"/>
    <col min="1283" max="1283" width="10.421875" style="214" customWidth="1"/>
    <col min="1284" max="1284" width="8.7109375" style="214" customWidth="1"/>
    <col min="1285" max="1537" width="9.140625" style="214" customWidth="1"/>
    <col min="1538" max="1538" width="15.140625" style="214" customWidth="1"/>
    <col min="1539" max="1539" width="10.421875" style="214" customWidth="1"/>
    <col min="1540" max="1540" width="8.7109375" style="214" customWidth="1"/>
    <col min="1541" max="1793" width="9.140625" style="214" customWidth="1"/>
    <col min="1794" max="1794" width="15.140625" style="214" customWidth="1"/>
    <col min="1795" max="1795" width="10.421875" style="214" customWidth="1"/>
    <col min="1796" max="1796" width="8.7109375" style="214" customWidth="1"/>
    <col min="1797" max="2049" width="9.140625" style="214" customWidth="1"/>
    <col min="2050" max="2050" width="15.140625" style="214" customWidth="1"/>
    <col min="2051" max="2051" width="10.421875" style="214" customWidth="1"/>
    <col min="2052" max="2052" width="8.7109375" style="214" customWidth="1"/>
    <col min="2053" max="2305" width="9.140625" style="214" customWidth="1"/>
    <col min="2306" max="2306" width="15.140625" style="214" customWidth="1"/>
    <col min="2307" max="2307" width="10.421875" style="214" customWidth="1"/>
    <col min="2308" max="2308" width="8.7109375" style="214" customWidth="1"/>
    <col min="2309" max="2561" width="9.140625" style="214" customWidth="1"/>
    <col min="2562" max="2562" width="15.140625" style="214" customWidth="1"/>
    <col min="2563" max="2563" width="10.421875" style="214" customWidth="1"/>
    <col min="2564" max="2564" width="8.7109375" style="214" customWidth="1"/>
    <col min="2565" max="2817" width="9.140625" style="214" customWidth="1"/>
    <col min="2818" max="2818" width="15.140625" style="214" customWidth="1"/>
    <col min="2819" max="2819" width="10.421875" style="214" customWidth="1"/>
    <col min="2820" max="2820" width="8.7109375" style="214" customWidth="1"/>
    <col min="2821" max="3073" width="9.140625" style="214" customWidth="1"/>
    <col min="3074" max="3074" width="15.140625" style="214" customWidth="1"/>
    <col min="3075" max="3075" width="10.421875" style="214" customWidth="1"/>
    <col min="3076" max="3076" width="8.7109375" style="214" customWidth="1"/>
    <col min="3077" max="3329" width="9.140625" style="214" customWidth="1"/>
    <col min="3330" max="3330" width="15.140625" style="214" customWidth="1"/>
    <col min="3331" max="3331" width="10.421875" style="214" customWidth="1"/>
    <col min="3332" max="3332" width="8.7109375" style="214" customWidth="1"/>
    <col min="3333" max="3585" width="9.140625" style="214" customWidth="1"/>
    <col min="3586" max="3586" width="15.140625" style="214" customWidth="1"/>
    <col min="3587" max="3587" width="10.421875" style="214" customWidth="1"/>
    <col min="3588" max="3588" width="8.7109375" style="214" customWidth="1"/>
    <col min="3589" max="3841" width="9.140625" style="214" customWidth="1"/>
    <col min="3842" max="3842" width="15.140625" style="214" customWidth="1"/>
    <col min="3843" max="3843" width="10.421875" style="214" customWidth="1"/>
    <col min="3844" max="3844" width="8.7109375" style="214" customWidth="1"/>
    <col min="3845" max="4097" width="9.140625" style="214" customWidth="1"/>
    <col min="4098" max="4098" width="15.140625" style="214" customWidth="1"/>
    <col min="4099" max="4099" width="10.421875" style="214" customWidth="1"/>
    <col min="4100" max="4100" width="8.7109375" style="214" customWidth="1"/>
    <col min="4101" max="4353" width="9.140625" style="214" customWidth="1"/>
    <col min="4354" max="4354" width="15.140625" style="214" customWidth="1"/>
    <col min="4355" max="4355" width="10.421875" style="214" customWidth="1"/>
    <col min="4356" max="4356" width="8.7109375" style="214" customWidth="1"/>
    <col min="4357" max="4609" width="9.140625" style="214" customWidth="1"/>
    <col min="4610" max="4610" width="15.140625" style="214" customWidth="1"/>
    <col min="4611" max="4611" width="10.421875" style="214" customWidth="1"/>
    <col min="4612" max="4612" width="8.7109375" style="214" customWidth="1"/>
    <col min="4613" max="4865" width="9.140625" style="214" customWidth="1"/>
    <col min="4866" max="4866" width="15.140625" style="214" customWidth="1"/>
    <col min="4867" max="4867" width="10.421875" style="214" customWidth="1"/>
    <col min="4868" max="4868" width="8.7109375" style="214" customWidth="1"/>
    <col min="4869" max="5121" width="9.140625" style="214" customWidth="1"/>
    <col min="5122" max="5122" width="15.140625" style="214" customWidth="1"/>
    <col min="5123" max="5123" width="10.421875" style="214" customWidth="1"/>
    <col min="5124" max="5124" width="8.7109375" style="214" customWidth="1"/>
    <col min="5125" max="5377" width="9.140625" style="214" customWidth="1"/>
    <col min="5378" max="5378" width="15.140625" style="214" customWidth="1"/>
    <col min="5379" max="5379" width="10.421875" style="214" customWidth="1"/>
    <col min="5380" max="5380" width="8.7109375" style="214" customWidth="1"/>
    <col min="5381" max="5633" width="9.140625" style="214" customWidth="1"/>
    <col min="5634" max="5634" width="15.140625" style="214" customWidth="1"/>
    <col min="5635" max="5635" width="10.421875" style="214" customWidth="1"/>
    <col min="5636" max="5636" width="8.7109375" style="214" customWidth="1"/>
    <col min="5637" max="5889" width="9.140625" style="214" customWidth="1"/>
    <col min="5890" max="5890" width="15.140625" style="214" customWidth="1"/>
    <col min="5891" max="5891" width="10.421875" style="214" customWidth="1"/>
    <col min="5892" max="5892" width="8.7109375" style="214" customWidth="1"/>
    <col min="5893" max="6145" width="9.140625" style="214" customWidth="1"/>
    <col min="6146" max="6146" width="15.140625" style="214" customWidth="1"/>
    <col min="6147" max="6147" width="10.421875" style="214" customWidth="1"/>
    <col min="6148" max="6148" width="8.7109375" style="214" customWidth="1"/>
    <col min="6149" max="6401" width="9.140625" style="214" customWidth="1"/>
    <col min="6402" max="6402" width="15.140625" style="214" customWidth="1"/>
    <col min="6403" max="6403" width="10.421875" style="214" customWidth="1"/>
    <col min="6404" max="6404" width="8.7109375" style="214" customWidth="1"/>
    <col min="6405" max="6657" width="9.140625" style="214" customWidth="1"/>
    <col min="6658" max="6658" width="15.140625" style="214" customWidth="1"/>
    <col min="6659" max="6659" width="10.421875" style="214" customWidth="1"/>
    <col min="6660" max="6660" width="8.7109375" style="214" customWidth="1"/>
    <col min="6661" max="6913" width="9.140625" style="214" customWidth="1"/>
    <col min="6914" max="6914" width="15.140625" style="214" customWidth="1"/>
    <col min="6915" max="6915" width="10.421875" style="214" customWidth="1"/>
    <col min="6916" max="6916" width="8.7109375" style="214" customWidth="1"/>
    <col min="6917" max="7169" width="9.140625" style="214" customWidth="1"/>
    <col min="7170" max="7170" width="15.140625" style="214" customWidth="1"/>
    <col min="7171" max="7171" width="10.421875" style="214" customWidth="1"/>
    <col min="7172" max="7172" width="8.7109375" style="214" customWidth="1"/>
    <col min="7173" max="7425" width="9.140625" style="214" customWidth="1"/>
    <col min="7426" max="7426" width="15.140625" style="214" customWidth="1"/>
    <col min="7427" max="7427" width="10.421875" style="214" customWidth="1"/>
    <col min="7428" max="7428" width="8.7109375" style="214" customWidth="1"/>
    <col min="7429" max="7681" width="9.140625" style="214" customWidth="1"/>
    <col min="7682" max="7682" width="15.140625" style="214" customWidth="1"/>
    <col min="7683" max="7683" width="10.421875" style="214" customWidth="1"/>
    <col min="7684" max="7684" width="8.7109375" style="214" customWidth="1"/>
    <col min="7685" max="7937" width="9.140625" style="214" customWidth="1"/>
    <col min="7938" max="7938" width="15.140625" style="214" customWidth="1"/>
    <col min="7939" max="7939" width="10.421875" style="214" customWidth="1"/>
    <col min="7940" max="7940" width="8.7109375" style="214" customWidth="1"/>
    <col min="7941" max="8193" width="9.140625" style="214" customWidth="1"/>
    <col min="8194" max="8194" width="15.140625" style="214" customWidth="1"/>
    <col min="8195" max="8195" width="10.421875" style="214" customWidth="1"/>
    <col min="8196" max="8196" width="8.7109375" style="214" customWidth="1"/>
    <col min="8197" max="8449" width="9.140625" style="214" customWidth="1"/>
    <col min="8450" max="8450" width="15.140625" style="214" customWidth="1"/>
    <col min="8451" max="8451" width="10.421875" style="214" customWidth="1"/>
    <col min="8452" max="8452" width="8.7109375" style="214" customWidth="1"/>
    <col min="8453" max="8705" width="9.140625" style="214" customWidth="1"/>
    <col min="8706" max="8706" width="15.140625" style="214" customWidth="1"/>
    <col min="8707" max="8707" width="10.421875" style="214" customWidth="1"/>
    <col min="8708" max="8708" width="8.7109375" style="214" customWidth="1"/>
    <col min="8709" max="8961" width="9.140625" style="214" customWidth="1"/>
    <col min="8962" max="8962" width="15.140625" style="214" customWidth="1"/>
    <col min="8963" max="8963" width="10.421875" style="214" customWidth="1"/>
    <col min="8964" max="8964" width="8.7109375" style="214" customWidth="1"/>
    <col min="8965" max="9217" width="9.140625" style="214" customWidth="1"/>
    <col min="9218" max="9218" width="15.140625" style="214" customWidth="1"/>
    <col min="9219" max="9219" width="10.421875" style="214" customWidth="1"/>
    <col min="9220" max="9220" width="8.7109375" style="214" customWidth="1"/>
    <col min="9221" max="9473" width="9.140625" style="214" customWidth="1"/>
    <col min="9474" max="9474" width="15.140625" style="214" customWidth="1"/>
    <col min="9475" max="9475" width="10.421875" style="214" customWidth="1"/>
    <col min="9476" max="9476" width="8.7109375" style="214" customWidth="1"/>
    <col min="9477" max="9729" width="9.140625" style="214" customWidth="1"/>
    <col min="9730" max="9730" width="15.140625" style="214" customWidth="1"/>
    <col min="9731" max="9731" width="10.421875" style="214" customWidth="1"/>
    <col min="9732" max="9732" width="8.7109375" style="214" customWidth="1"/>
    <col min="9733" max="9985" width="9.140625" style="214" customWidth="1"/>
    <col min="9986" max="9986" width="15.140625" style="214" customWidth="1"/>
    <col min="9987" max="9987" width="10.421875" style="214" customWidth="1"/>
    <col min="9988" max="9988" width="8.7109375" style="214" customWidth="1"/>
    <col min="9989" max="10241" width="9.140625" style="214" customWidth="1"/>
    <col min="10242" max="10242" width="15.140625" style="214" customWidth="1"/>
    <col min="10243" max="10243" width="10.421875" style="214" customWidth="1"/>
    <col min="10244" max="10244" width="8.7109375" style="214" customWidth="1"/>
    <col min="10245" max="10497" width="9.140625" style="214" customWidth="1"/>
    <col min="10498" max="10498" width="15.140625" style="214" customWidth="1"/>
    <col min="10499" max="10499" width="10.421875" style="214" customWidth="1"/>
    <col min="10500" max="10500" width="8.7109375" style="214" customWidth="1"/>
    <col min="10501" max="10753" width="9.140625" style="214" customWidth="1"/>
    <col min="10754" max="10754" width="15.140625" style="214" customWidth="1"/>
    <col min="10755" max="10755" width="10.421875" style="214" customWidth="1"/>
    <col min="10756" max="10756" width="8.7109375" style="214" customWidth="1"/>
    <col min="10757" max="11009" width="9.140625" style="214" customWidth="1"/>
    <col min="11010" max="11010" width="15.140625" style="214" customWidth="1"/>
    <col min="11011" max="11011" width="10.421875" style="214" customWidth="1"/>
    <col min="11012" max="11012" width="8.7109375" style="214" customWidth="1"/>
    <col min="11013" max="11265" width="9.140625" style="214" customWidth="1"/>
    <col min="11266" max="11266" width="15.140625" style="214" customWidth="1"/>
    <col min="11267" max="11267" width="10.421875" style="214" customWidth="1"/>
    <col min="11268" max="11268" width="8.7109375" style="214" customWidth="1"/>
    <col min="11269" max="11521" width="9.140625" style="214" customWidth="1"/>
    <col min="11522" max="11522" width="15.140625" style="214" customWidth="1"/>
    <col min="11523" max="11523" width="10.421875" style="214" customWidth="1"/>
    <col min="11524" max="11524" width="8.7109375" style="214" customWidth="1"/>
    <col min="11525" max="11777" width="9.140625" style="214" customWidth="1"/>
    <col min="11778" max="11778" width="15.140625" style="214" customWidth="1"/>
    <col min="11779" max="11779" width="10.421875" style="214" customWidth="1"/>
    <col min="11780" max="11780" width="8.7109375" style="214" customWidth="1"/>
    <col min="11781" max="12033" width="9.140625" style="214" customWidth="1"/>
    <col min="12034" max="12034" width="15.140625" style="214" customWidth="1"/>
    <col min="12035" max="12035" width="10.421875" style="214" customWidth="1"/>
    <col min="12036" max="12036" width="8.7109375" style="214" customWidth="1"/>
    <col min="12037" max="12289" width="9.140625" style="214" customWidth="1"/>
    <col min="12290" max="12290" width="15.140625" style="214" customWidth="1"/>
    <col min="12291" max="12291" width="10.421875" style="214" customWidth="1"/>
    <col min="12292" max="12292" width="8.7109375" style="214" customWidth="1"/>
    <col min="12293" max="12545" width="9.140625" style="214" customWidth="1"/>
    <col min="12546" max="12546" width="15.140625" style="214" customWidth="1"/>
    <col min="12547" max="12547" width="10.421875" style="214" customWidth="1"/>
    <col min="12548" max="12548" width="8.7109375" style="214" customWidth="1"/>
    <col min="12549" max="12801" width="9.140625" style="214" customWidth="1"/>
    <col min="12802" max="12802" width="15.140625" style="214" customWidth="1"/>
    <col min="12803" max="12803" width="10.421875" style="214" customWidth="1"/>
    <col min="12804" max="12804" width="8.7109375" style="214" customWidth="1"/>
    <col min="12805" max="13057" width="9.140625" style="214" customWidth="1"/>
    <col min="13058" max="13058" width="15.140625" style="214" customWidth="1"/>
    <col min="13059" max="13059" width="10.421875" style="214" customWidth="1"/>
    <col min="13060" max="13060" width="8.7109375" style="214" customWidth="1"/>
    <col min="13061" max="13313" width="9.140625" style="214" customWidth="1"/>
    <col min="13314" max="13314" width="15.140625" style="214" customWidth="1"/>
    <col min="13315" max="13315" width="10.421875" style="214" customWidth="1"/>
    <col min="13316" max="13316" width="8.7109375" style="214" customWidth="1"/>
    <col min="13317" max="13569" width="9.140625" style="214" customWidth="1"/>
    <col min="13570" max="13570" width="15.140625" style="214" customWidth="1"/>
    <col min="13571" max="13571" width="10.421875" style="214" customWidth="1"/>
    <col min="13572" max="13572" width="8.7109375" style="214" customWidth="1"/>
    <col min="13573" max="13825" width="9.140625" style="214" customWidth="1"/>
    <col min="13826" max="13826" width="15.140625" style="214" customWidth="1"/>
    <col min="13827" max="13827" width="10.421875" style="214" customWidth="1"/>
    <col min="13828" max="13828" width="8.7109375" style="214" customWidth="1"/>
    <col min="13829" max="14081" width="9.140625" style="214" customWidth="1"/>
    <col min="14082" max="14082" width="15.140625" style="214" customWidth="1"/>
    <col min="14083" max="14083" width="10.421875" style="214" customWidth="1"/>
    <col min="14084" max="14084" width="8.7109375" style="214" customWidth="1"/>
    <col min="14085" max="14337" width="9.140625" style="214" customWidth="1"/>
    <col min="14338" max="14338" width="15.140625" style="214" customWidth="1"/>
    <col min="14339" max="14339" width="10.421875" style="214" customWidth="1"/>
    <col min="14340" max="14340" width="8.7109375" style="214" customWidth="1"/>
    <col min="14341" max="14593" width="9.140625" style="214" customWidth="1"/>
    <col min="14594" max="14594" width="15.140625" style="214" customWidth="1"/>
    <col min="14595" max="14595" width="10.421875" style="214" customWidth="1"/>
    <col min="14596" max="14596" width="8.7109375" style="214" customWidth="1"/>
    <col min="14597" max="14849" width="9.140625" style="214" customWidth="1"/>
    <col min="14850" max="14850" width="15.140625" style="214" customWidth="1"/>
    <col min="14851" max="14851" width="10.421875" style="214" customWidth="1"/>
    <col min="14852" max="14852" width="8.7109375" style="214" customWidth="1"/>
    <col min="14853" max="15105" width="9.140625" style="214" customWidth="1"/>
    <col min="15106" max="15106" width="15.140625" style="214" customWidth="1"/>
    <col min="15107" max="15107" width="10.421875" style="214" customWidth="1"/>
    <col min="15108" max="15108" width="8.7109375" style="214" customWidth="1"/>
    <col min="15109" max="15361" width="9.140625" style="214" customWidth="1"/>
    <col min="15362" max="15362" width="15.140625" style="214" customWidth="1"/>
    <col min="15363" max="15363" width="10.421875" style="214" customWidth="1"/>
    <col min="15364" max="15364" width="8.7109375" style="214" customWidth="1"/>
    <col min="15365" max="15617" width="9.140625" style="214" customWidth="1"/>
    <col min="15618" max="15618" width="15.140625" style="214" customWidth="1"/>
    <col min="15619" max="15619" width="10.421875" style="214" customWidth="1"/>
    <col min="15620" max="15620" width="8.7109375" style="214" customWidth="1"/>
    <col min="15621" max="15873" width="9.140625" style="214" customWidth="1"/>
    <col min="15874" max="15874" width="15.140625" style="214" customWidth="1"/>
    <col min="15875" max="15875" width="10.421875" style="214" customWidth="1"/>
    <col min="15876" max="15876" width="8.7109375" style="214" customWidth="1"/>
    <col min="15877" max="16129" width="9.140625" style="214" customWidth="1"/>
    <col min="16130" max="16130" width="15.140625" style="214" customWidth="1"/>
    <col min="16131" max="16131" width="10.421875" style="214" customWidth="1"/>
    <col min="16132" max="16132" width="8.7109375" style="214" customWidth="1"/>
    <col min="16133" max="16384" width="9.140625" style="214" customWidth="1"/>
  </cols>
  <sheetData>
    <row r="3" spans="2:4" ht="15">
      <c r="B3" s="1" t="s">
        <v>331</v>
      </c>
      <c r="C3" s="214"/>
      <c r="D3" s="214"/>
    </row>
    <row r="4" spans="2:14" ht="15">
      <c r="B4" s="229" t="s">
        <v>99</v>
      </c>
      <c r="C4" s="228"/>
      <c r="D4" s="228"/>
      <c r="E4" s="228"/>
      <c r="F4" s="228"/>
      <c r="G4" s="228"/>
      <c r="H4" s="228"/>
      <c r="I4" s="228"/>
      <c r="J4" s="228"/>
      <c r="K4" s="228"/>
      <c r="L4" s="228"/>
      <c r="M4" s="228"/>
      <c r="N4" s="228"/>
    </row>
    <row r="5" spans="2:14" ht="15">
      <c r="B5" s="228"/>
      <c r="C5" s="228"/>
      <c r="D5" s="228"/>
      <c r="E5" s="228"/>
      <c r="F5" s="228"/>
      <c r="G5" s="228"/>
      <c r="H5" s="228"/>
      <c r="I5" s="228"/>
      <c r="J5" s="228"/>
      <c r="K5" s="228"/>
      <c r="L5" s="228"/>
      <c r="M5" s="228"/>
      <c r="N5" s="228"/>
    </row>
    <row r="6" spans="2:14" ht="15">
      <c r="B6" s="228"/>
      <c r="C6" s="228"/>
      <c r="D6" s="228"/>
      <c r="E6" s="228"/>
      <c r="F6" s="228"/>
      <c r="G6" s="228"/>
      <c r="H6" s="228"/>
      <c r="I6" s="228"/>
      <c r="J6" s="228"/>
      <c r="K6" s="228"/>
      <c r="L6" s="228"/>
      <c r="M6" s="228"/>
      <c r="N6" s="228"/>
    </row>
    <row r="7" spans="1:14" ht="15">
      <c r="A7" s="223"/>
      <c r="B7" s="228"/>
      <c r="C7" s="228"/>
      <c r="D7" s="228"/>
      <c r="E7" s="228"/>
      <c r="F7" s="228"/>
      <c r="G7" s="228"/>
      <c r="H7" s="228"/>
      <c r="I7" s="228"/>
      <c r="J7" s="228"/>
      <c r="K7" s="228"/>
      <c r="L7" s="228"/>
      <c r="M7" s="228"/>
      <c r="N7" s="228"/>
    </row>
    <row r="8" spans="1:14" ht="15">
      <c r="A8" s="225"/>
      <c r="B8" s="228"/>
      <c r="C8" s="228"/>
      <c r="D8" s="228"/>
      <c r="E8" s="228"/>
      <c r="F8" s="228"/>
      <c r="G8" s="228"/>
      <c r="H8" s="228"/>
      <c r="I8" s="228"/>
      <c r="J8" s="228"/>
      <c r="K8" s="228"/>
      <c r="L8" s="228"/>
      <c r="M8" s="228"/>
      <c r="N8" s="228"/>
    </row>
    <row r="9" spans="2:14" ht="15">
      <c r="B9" s="228"/>
      <c r="C9" s="228"/>
      <c r="D9" s="228"/>
      <c r="E9" s="228"/>
      <c r="F9" s="228"/>
      <c r="G9" s="228"/>
      <c r="H9" s="228"/>
      <c r="I9" s="228"/>
      <c r="J9" s="228"/>
      <c r="K9" s="228"/>
      <c r="L9" s="228"/>
      <c r="M9" s="228"/>
      <c r="N9" s="228"/>
    </row>
    <row r="10" spans="2:58" s="230" customFormat="1" ht="15">
      <c r="B10" s="228"/>
      <c r="C10" s="228"/>
      <c r="D10" s="228"/>
      <c r="E10" s="228"/>
      <c r="F10" s="228"/>
      <c r="G10" s="228"/>
      <c r="H10" s="228"/>
      <c r="I10" s="228"/>
      <c r="J10" s="228"/>
      <c r="K10" s="228"/>
      <c r="L10" s="228"/>
      <c r="M10" s="228"/>
      <c r="N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row>
    <row r="11" spans="2:58" s="230" customFormat="1" ht="15">
      <c r="B11" s="228"/>
      <c r="C11" s="228"/>
      <c r="D11" s="228"/>
      <c r="E11" s="228"/>
      <c r="F11" s="228"/>
      <c r="G11" s="228"/>
      <c r="H11" s="228"/>
      <c r="I11" s="228"/>
      <c r="J11" s="228"/>
      <c r="K11" s="228"/>
      <c r="L11" s="228"/>
      <c r="M11" s="228"/>
      <c r="N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28"/>
      <c r="BC11" s="228"/>
      <c r="BD11" s="228"/>
      <c r="BE11" s="228"/>
      <c r="BF11" s="228"/>
    </row>
    <row r="12" spans="2:58" s="230" customFormat="1" ht="15">
      <c r="B12" s="228"/>
      <c r="C12" s="228"/>
      <c r="D12" s="228"/>
      <c r="E12" s="228"/>
      <c r="F12" s="228"/>
      <c r="G12" s="228"/>
      <c r="H12" s="228"/>
      <c r="I12" s="228"/>
      <c r="J12" s="228"/>
      <c r="K12" s="228"/>
      <c r="L12" s="228"/>
      <c r="M12" s="228"/>
      <c r="N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8"/>
      <c r="BC12" s="228"/>
      <c r="BD12" s="228"/>
      <c r="BE12" s="228"/>
      <c r="BF12" s="228"/>
    </row>
    <row r="13" spans="2:58" s="230" customFormat="1" ht="15">
      <c r="B13" s="228"/>
      <c r="C13" s="228"/>
      <c r="D13" s="228"/>
      <c r="E13" s="228"/>
      <c r="F13" s="228"/>
      <c r="G13" s="228"/>
      <c r="H13" s="228"/>
      <c r="I13" s="228"/>
      <c r="J13" s="228"/>
      <c r="K13" s="228"/>
      <c r="L13" s="228"/>
      <c r="M13" s="228"/>
      <c r="N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228"/>
    </row>
    <row r="14" spans="2:58" s="230" customFormat="1" ht="15">
      <c r="B14" s="228"/>
      <c r="C14" s="228"/>
      <c r="D14" s="228"/>
      <c r="E14" s="228"/>
      <c r="F14" s="228"/>
      <c r="G14" s="228"/>
      <c r="H14" s="228"/>
      <c r="I14" s="228"/>
      <c r="J14" s="228"/>
      <c r="K14" s="228"/>
      <c r="L14" s="228"/>
      <c r="M14" s="228"/>
      <c r="N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228"/>
      <c r="BD14" s="228"/>
      <c r="BE14" s="228"/>
      <c r="BF14" s="228"/>
    </row>
    <row r="15" spans="2:58" s="230" customFormat="1" ht="15">
      <c r="B15" s="228"/>
      <c r="C15" s="228"/>
      <c r="D15" s="228"/>
      <c r="E15" s="228"/>
      <c r="F15" s="228"/>
      <c r="G15" s="228"/>
      <c r="H15" s="228"/>
      <c r="I15" s="228"/>
      <c r="J15" s="228"/>
      <c r="K15" s="228"/>
      <c r="L15" s="228"/>
      <c r="M15" s="228"/>
      <c r="N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28"/>
      <c r="BD15" s="228"/>
      <c r="BE15" s="228"/>
      <c r="BF15" s="228"/>
    </row>
    <row r="16" spans="2:58" s="230" customFormat="1" ht="15">
      <c r="B16" s="228"/>
      <c r="C16" s="228"/>
      <c r="D16" s="228"/>
      <c r="E16" s="228"/>
      <c r="F16" s="228"/>
      <c r="G16" s="228"/>
      <c r="H16" s="228"/>
      <c r="I16" s="228"/>
      <c r="J16" s="228"/>
      <c r="K16" s="228"/>
      <c r="L16" s="228"/>
      <c r="M16" s="228"/>
      <c r="N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row>
    <row r="17" spans="2:58" s="230" customFormat="1" ht="15">
      <c r="B17" s="228"/>
      <c r="C17" s="228"/>
      <c r="D17" s="228"/>
      <c r="E17" s="228"/>
      <c r="F17" s="228"/>
      <c r="G17" s="228"/>
      <c r="H17" s="228"/>
      <c r="I17" s="228"/>
      <c r="J17" s="228"/>
      <c r="K17" s="228"/>
      <c r="L17" s="228"/>
      <c r="M17" s="228"/>
      <c r="N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row>
    <row r="18" spans="2:58" s="230" customFormat="1" ht="15">
      <c r="B18" s="228"/>
      <c r="C18" s="228"/>
      <c r="D18" s="228"/>
      <c r="E18" s="228"/>
      <c r="F18" s="228"/>
      <c r="G18" s="228"/>
      <c r="H18" s="228"/>
      <c r="I18" s="228"/>
      <c r="J18" s="228"/>
      <c r="K18" s="228"/>
      <c r="L18" s="228"/>
      <c r="M18" s="228"/>
      <c r="N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228"/>
      <c r="BE18" s="228"/>
      <c r="BF18" s="228"/>
    </row>
    <row r="19" spans="2:58" s="230" customFormat="1" ht="15">
      <c r="B19" s="228"/>
      <c r="C19" s="228"/>
      <c r="D19" s="228"/>
      <c r="E19" s="228"/>
      <c r="F19" s="228"/>
      <c r="G19" s="228"/>
      <c r="H19" s="228"/>
      <c r="I19" s="228"/>
      <c r="J19" s="228"/>
      <c r="K19" s="228"/>
      <c r="L19" s="228"/>
      <c r="M19" s="228"/>
      <c r="N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8"/>
      <c r="BA19" s="228"/>
      <c r="BB19" s="228"/>
      <c r="BC19" s="228"/>
      <c r="BD19" s="228"/>
      <c r="BE19" s="228"/>
      <c r="BF19" s="228"/>
    </row>
    <row r="20" spans="2:58" s="230" customFormat="1" ht="15">
      <c r="B20" s="228"/>
      <c r="C20" s="228"/>
      <c r="D20" s="228"/>
      <c r="E20" s="228"/>
      <c r="F20" s="228"/>
      <c r="G20" s="228"/>
      <c r="H20" s="228"/>
      <c r="I20" s="228"/>
      <c r="J20" s="228"/>
      <c r="K20" s="228"/>
      <c r="L20" s="228"/>
      <c r="M20" s="228"/>
      <c r="N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228"/>
    </row>
    <row r="21" spans="2:58" s="230" customFormat="1" ht="15">
      <c r="B21" s="228"/>
      <c r="C21" s="228"/>
      <c r="D21" s="228"/>
      <c r="E21" s="228"/>
      <c r="F21" s="228"/>
      <c r="G21" s="228"/>
      <c r="H21" s="228"/>
      <c r="I21" s="228"/>
      <c r="J21" s="228"/>
      <c r="K21" s="228"/>
      <c r="L21" s="228"/>
      <c r="M21" s="228"/>
      <c r="N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row>
    <row r="22" spans="2:58" s="230" customFormat="1" ht="15">
      <c r="B22" s="228"/>
      <c r="C22" s="228"/>
      <c r="D22" s="228"/>
      <c r="E22" s="228"/>
      <c r="F22" s="228"/>
      <c r="G22" s="228"/>
      <c r="H22" s="228"/>
      <c r="I22" s="228"/>
      <c r="J22" s="228"/>
      <c r="K22" s="228"/>
      <c r="L22" s="228"/>
      <c r="M22" s="228"/>
      <c r="N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8"/>
    </row>
    <row r="23" spans="2:58" s="230" customFormat="1" ht="15">
      <c r="B23" s="228"/>
      <c r="C23" s="228"/>
      <c r="D23" s="228"/>
      <c r="E23" s="228"/>
      <c r="F23" s="228"/>
      <c r="G23" s="228"/>
      <c r="H23" s="228"/>
      <c r="I23" s="228"/>
      <c r="J23" s="228"/>
      <c r="K23" s="228"/>
      <c r="L23" s="228"/>
      <c r="M23" s="228"/>
      <c r="N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c r="BE23" s="228"/>
      <c r="BF23" s="228"/>
    </row>
    <row r="24" spans="2:58" s="230" customFormat="1" ht="15">
      <c r="B24" s="228"/>
      <c r="C24" s="228"/>
      <c r="D24" s="228"/>
      <c r="E24" s="228"/>
      <c r="F24" s="228"/>
      <c r="G24" s="228"/>
      <c r="H24" s="228"/>
      <c r="I24" s="228"/>
      <c r="J24" s="228"/>
      <c r="K24" s="228"/>
      <c r="L24" s="228"/>
      <c r="M24" s="228"/>
      <c r="N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row>
    <row r="25" spans="2:58" s="230" customFormat="1" ht="15">
      <c r="B25" s="228"/>
      <c r="C25" s="228"/>
      <c r="D25" s="228"/>
      <c r="E25" s="228"/>
      <c r="F25" s="228"/>
      <c r="G25" s="228"/>
      <c r="H25" s="228"/>
      <c r="I25" s="228"/>
      <c r="J25" s="228"/>
      <c r="K25" s="228"/>
      <c r="L25" s="228"/>
      <c r="M25" s="228"/>
      <c r="N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28"/>
      <c r="BE25" s="228"/>
      <c r="BF25" s="228"/>
    </row>
    <row r="26" spans="2:58" s="230" customFormat="1" ht="15">
      <c r="B26" s="228"/>
      <c r="C26" s="228"/>
      <c r="D26" s="228"/>
      <c r="E26" s="228"/>
      <c r="F26" s="228"/>
      <c r="G26" s="228"/>
      <c r="H26" s="228"/>
      <c r="I26" s="228"/>
      <c r="J26" s="228"/>
      <c r="K26" s="228"/>
      <c r="L26" s="228"/>
      <c r="M26" s="228"/>
      <c r="N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row>
    <row r="27" spans="2:58" s="230" customFormat="1" ht="15">
      <c r="B27" s="228"/>
      <c r="C27" s="228"/>
      <c r="D27" s="228"/>
      <c r="E27" s="228"/>
      <c r="F27" s="228"/>
      <c r="G27" s="228"/>
      <c r="H27" s="228"/>
      <c r="I27" s="228"/>
      <c r="J27" s="228"/>
      <c r="K27" s="228"/>
      <c r="L27" s="228"/>
      <c r="M27" s="228"/>
      <c r="N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row>
    <row r="28" spans="2:58" s="230" customFormat="1" ht="15">
      <c r="B28" s="228"/>
      <c r="C28" s="228"/>
      <c r="D28" s="228"/>
      <c r="E28" s="228"/>
      <c r="F28" s="228"/>
      <c r="G28" s="228"/>
      <c r="H28" s="228"/>
      <c r="I28" s="228"/>
      <c r="J28" s="228"/>
      <c r="K28" s="228"/>
      <c r="L28" s="228"/>
      <c r="M28" s="228"/>
      <c r="N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8"/>
      <c r="AZ28" s="228"/>
      <c r="BA28" s="228"/>
      <c r="BB28" s="228"/>
      <c r="BC28" s="228"/>
      <c r="BD28" s="228"/>
      <c r="BE28" s="228"/>
      <c r="BF28" s="228"/>
    </row>
    <row r="29" spans="2:58" s="230" customFormat="1" ht="15">
      <c r="B29" s="228"/>
      <c r="C29" s="228"/>
      <c r="D29" s="228"/>
      <c r="E29" s="228"/>
      <c r="F29" s="228"/>
      <c r="G29" s="228"/>
      <c r="H29" s="228"/>
      <c r="I29" s="228"/>
      <c r="J29" s="228"/>
      <c r="K29" s="228"/>
      <c r="L29" s="228"/>
      <c r="M29" s="228"/>
      <c r="N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row>
    <row r="30" spans="2:58" s="230" customFormat="1" ht="15">
      <c r="B30" s="228"/>
      <c r="C30" s="228"/>
      <c r="D30" s="228"/>
      <c r="E30" s="228"/>
      <c r="F30" s="228"/>
      <c r="G30" s="228"/>
      <c r="H30" s="228"/>
      <c r="I30" s="228"/>
      <c r="J30" s="228"/>
      <c r="K30" s="228"/>
      <c r="L30" s="228"/>
      <c r="M30" s="228"/>
      <c r="N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228"/>
      <c r="BE30" s="228"/>
      <c r="BF30" s="228"/>
    </row>
    <row r="31" spans="2:58" s="230" customFormat="1" ht="15">
      <c r="B31" s="228"/>
      <c r="C31" s="228"/>
      <c r="D31" s="228"/>
      <c r="E31" s="228"/>
      <c r="F31" s="228"/>
      <c r="G31" s="228"/>
      <c r="H31" s="228"/>
      <c r="I31" s="228"/>
      <c r="J31" s="228"/>
      <c r="K31" s="228"/>
      <c r="L31" s="228"/>
      <c r="M31" s="228"/>
      <c r="N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row>
    <row r="32" spans="2:58" s="230" customFormat="1" ht="15">
      <c r="B32" s="228"/>
      <c r="C32" s="228"/>
      <c r="D32" s="228"/>
      <c r="E32" s="228"/>
      <c r="F32" s="228"/>
      <c r="G32" s="228"/>
      <c r="H32" s="228"/>
      <c r="I32" s="228"/>
      <c r="J32" s="228"/>
      <c r="K32" s="228"/>
      <c r="L32" s="228"/>
      <c r="M32" s="228"/>
      <c r="N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row>
    <row r="33" spans="2:58" s="230" customFormat="1" ht="15">
      <c r="B33" s="228"/>
      <c r="C33" s="228"/>
      <c r="D33" s="228"/>
      <c r="E33" s="228"/>
      <c r="F33" s="228"/>
      <c r="G33" s="228"/>
      <c r="H33" s="228"/>
      <c r="I33" s="228"/>
      <c r="J33" s="228"/>
      <c r="K33" s="228"/>
      <c r="L33" s="228"/>
      <c r="M33" s="228"/>
      <c r="N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row>
    <row r="34" spans="2:58" s="230" customFormat="1" ht="15">
      <c r="B34" s="228"/>
      <c r="C34" s="228"/>
      <c r="D34" s="228"/>
      <c r="E34" s="228"/>
      <c r="F34" s="228"/>
      <c r="G34" s="228"/>
      <c r="H34" s="228"/>
      <c r="I34" s="228"/>
      <c r="J34" s="228"/>
      <c r="K34" s="228"/>
      <c r="L34" s="228"/>
      <c r="M34" s="228"/>
      <c r="N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228"/>
      <c r="BE34" s="228"/>
      <c r="BF34" s="228"/>
    </row>
    <row r="35" spans="2:58" s="230" customFormat="1" ht="15">
      <c r="B35" s="248" t="s">
        <v>257</v>
      </c>
      <c r="C35" s="228"/>
      <c r="D35" s="228"/>
      <c r="E35" s="228"/>
      <c r="F35" s="228"/>
      <c r="G35" s="228"/>
      <c r="H35" s="228"/>
      <c r="I35" s="228"/>
      <c r="J35" s="228"/>
      <c r="K35" s="228"/>
      <c r="L35" s="228"/>
      <c r="M35" s="228"/>
      <c r="N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row>
    <row r="36" spans="2:58" s="230" customFormat="1" ht="15">
      <c r="B36" s="229" t="s">
        <v>194</v>
      </c>
      <c r="C36" s="228"/>
      <c r="D36" s="228"/>
      <c r="E36" s="228"/>
      <c r="F36" s="228"/>
      <c r="G36" s="228"/>
      <c r="H36" s="228"/>
      <c r="I36" s="228"/>
      <c r="J36" s="228"/>
      <c r="K36" s="228"/>
      <c r="L36" s="228"/>
      <c r="M36" s="228"/>
      <c r="N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row>
    <row r="37" spans="3:58" s="230" customFormat="1" ht="15">
      <c r="C37" s="228"/>
      <c r="D37" s="228"/>
      <c r="E37" s="228"/>
      <c r="F37" s="228"/>
      <c r="G37" s="228"/>
      <c r="H37" s="228"/>
      <c r="I37" s="228"/>
      <c r="J37" s="228"/>
      <c r="K37" s="228"/>
      <c r="L37" s="228"/>
      <c r="M37" s="228"/>
      <c r="N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row>
    <row r="38" spans="9:58" s="230" customFormat="1" ht="12.75" customHeight="1">
      <c r="I38" s="228"/>
      <c r="J38" s="228"/>
      <c r="K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row>
    <row r="39" spans="9:58" s="230" customFormat="1" ht="12.75" customHeight="1">
      <c r="I39" s="228"/>
      <c r="J39" s="228"/>
      <c r="K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row>
    <row r="40" spans="9:58" s="230" customFormat="1" ht="12.75" customHeight="1">
      <c r="I40" s="228"/>
      <c r="J40" s="228"/>
      <c r="K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row>
    <row r="41" spans="9:58" s="230" customFormat="1" ht="12.75" customHeight="1">
      <c r="I41" s="228"/>
      <c r="J41" s="228"/>
      <c r="K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row>
    <row r="42" spans="9:58" s="230" customFormat="1" ht="12.75" customHeight="1">
      <c r="I42" s="228"/>
      <c r="J42" s="228"/>
      <c r="K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row>
    <row r="43" spans="9:58" s="230" customFormat="1" ht="12.75" customHeight="1">
      <c r="I43" s="228"/>
      <c r="J43" s="228"/>
      <c r="K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row>
    <row r="44" s="230" customFormat="1" ht="12.75" customHeight="1"/>
    <row r="45" s="230" customFormat="1" ht="12.75" customHeight="1"/>
    <row r="46" s="230" customFormat="1" ht="12.75" customHeight="1"/>
    <row r="47" spans="9:58" s="230" customFormat="1" ht="12.75" customHeight="1">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row>
    <row r="48" spans="9:58" s="234" customFormat="1" ht="15">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row>
    <row r="49" spans="9:58" s="236" customFormat="1" ht="12.75" customHeight="1">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row>
    <row r="50" spans="9:58" s="236" customFormat="1" ht="12.75" customHeight="1">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5"/>
      <c r="BC50" s="235"/>
      <c r="BD50" s="235"/>
      <c r="BE50" s="235"/>
      <c r="BF50" s="235"/>
    </row>
    <row r="51" spans="9:58" s="230" customFormat="1" ht="12.75" customHeight="1">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row>
    <row r="52" spans="9:58" s="230" customFormat="1" ht="12.75" customHeight="1">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row>
    <row r="53" spans="2:58" s="234" customFormat="1" ht="15">
      <c r="B53" s="225"/>
      <c r="C53" s="232"/>
      <c r="D53" s="232"/>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row>
    <row r="54" spans="2:58" s="234" customFormat="1" ht="15">
      <c r="B54" s="225"/>
      <c r="C54" s="232"/>
      <c r="D54" s="232"/>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row>
    <row r="55" spans="2:58" s="234" customFormat="1" ht="15">
      <c r="B55" s="225"/>
      <c r="C55" s="232"/>
      <c r="D55" s="232"/>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c r="AS55" s="228"/>
      <c r="AT55" s="228"/>
      <c r="AU55" s="228"/>
      <c r="AV55" s="228"/>
      <c r="AW55" s="228"/>
      <c r="AX55" s="228"/>
      <c r="AY55" s="228"/>
      <c r="AZ55" s="228"/>
      <c r="BA55" s="228"/>
      <c r="BB55" s="228"/>
      <c r="BC55" s="228"/>
      <c r="BD55" s="228"/>
      <c r="BE55" s="228"/>
      <c r="BF55" s="228"/>
    </row>
    <row r="56" spans="2:58" s="234" customFormat="1" ht="15">
      <c r="B56" s="237"/>
      <c r="C56" s="218"/>
      <c r="D56" s="21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8"/>
      <c r="AY56" s="228"/>
      <c r="AZ56" s="228"/>
      <c r="BA56" s="228"/>
      <c r="BB56" s="228"/>
      <c r="BC56" s="228"/>
      <c r="BD56" s="228"/>
      <c r="BE56" s="228"/>
      <c r="BF56" s="228"/>
    </row>
    <row r="57" spans="3:58" s="230" customFormat="1" ht="12.75" customHeight="1">
      <c r="C57" s="232"/>
      <c r="D57" s="232"/>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8"/>
      <c r="BC57" s="228"/>
      <c r="BD57" s="228"/>
      <c r="BE57" s="228"/>
      <c r="BF57" s="228"/>
    </row>
    <row r="58" spans="2:58" s="230" customFormat="1" ht="12.75" customHeight="1">
      <c r="B58" s="210"/>
      <c r="C58" s="238"/>
      <c r="D58" s="239"/>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8"/>
      <c r="AY58" s="228"/>
      <c r="AZ58" s="228"/>
      <c r="BA58" s="228"/>
      <c r="BB58" s="228"/>
      <c r="BC58" s="228"/>
      <c r="BD58" s="228"/>
      <c r="BE58" s="228"/>
      <c r="BF58" s="228"/>
    </row>
    <row r="59" spans="2:58" s="230" customFormat="1" ht="12.75" customHeight="1">
      <c r="B59" s="210"/>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8"/>
      <c r="BC59" s="228"/>
      <c r="BD59" s="228"/>
      <c r="BE59" s="228"/>
      <c r="BF59" s="228"/>
    </row>
    <row r="60" spans="1:58" s="230" customFormat="1" ht="12.75" customHeight="1">
      <c r="A60" s="215"/>
      <c r="B60" s="216"/>
      <c r="C60" s="216"/>
      <c r="D60" s="214"/>
      <c r="E60" s="214"/>
      <c r="F60" s="214"/>
      <c r="G60" s="214"/>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8"/>
      <c r="AY60" s="228"/>
      <c r="AZ60" s="228"/>
      <c r="BA60" s="228"/>
      <c r="BB60" s="228"/>
      <c r="BC60" s="228"/>
      <c r="BD60" s="228"/>
      <c r="BE60" s="228"/>
      <c r="BF60" s="228"/>
    </row>
    <row r="61" spans="1:58" s="230" customFormat="1" ht="12.75" customHeight="1">
      <c r="A61" s="215"/>
      <c r="B61" s="216"/>
      <c r="C61" s="216"/>
      <c r="D61" s="214"/>
      <c r="E61" s="214"/>
      <c r="F61" s="214"/>
      <c r="G61" s="214"/>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8"/>
      <c r="AZ61" s="228"/>
      <c r="BA61" s="228"/>
      <c r="BB61" s="228"/>
      <c r="BC61" s="228"/>
      <c r="BD61" s="228"/>
      <c r="BE61" s="228"/>
      <c r="BF61" s="228"/>
    </row>
    <row r="62" spans="1:58" s="230" customFormat="1" ht="12.75" customHeight="1">
      <c r="A62" s="217"/>
      <c r="B62" s="216"/>
      <c r="C62" s="216"/>
      <c r="D62" s="214"/>
      <c r="E62" s="214"/>
      <c r="F62" s="214"/>
      <c r="G62" s="214"/>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28"/>
      <c r="AY62" s="228"/>
      <c r="AZ62" s="228"/>
      <c r="BA62" s="228"/>
      <c r="BB62" s="228"/>
      <c r="BC62" s="228"/>
      <c r="BD62" s="228"/>
      <c r="BE62" s="228"/>
      <c r="BF62" s="228"/>
    </row>
    <row r="63" spans="1:58" s="230" customFormat="1" ht="12.75" customHeight="1" thickBot="1">
      <c r="A63" s="217"/>
      <c r="B63" s="216"/>
      <c r="C63" s="218"/>
      <c r="D63" s="214"/>
      <c r="E63" s="214"/>
      <c r="F63" s="214"/>
      <c r="G63" s="214"/>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8"/>
      <c r="AY63" s="228"/>
      <c r="AZ63" s="228"/>
      <c r="BA63" s="228"/>
      <c r="BB63" s="228"/>
      <c r="BC63" s="228"/>
      <c r="BD63" s="228"/>
      <c r="BE63" s="228"/>
      <c r="BF63" s="228"/>
    </row>
    <row r="64" spans="1:58" s="230" customFormat="1" ht="12.75" customHeight="1">
      <c r="A64" s="219"/>
      <c r="B64" s="220" t="s">
        <v>174</v>
      </c>
      <c r="C64" s="220" t="s">
        <v>175</v>
      </c>
      <c r="D64" s="214"/>
      <c r="E64" s="214"/>
      <c r="F64" s="214"/>
      <c r="G64" s="214"/>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row>
    <row r="65" spans="1:58" s="230" customFormat="1" ht="12.75" customHeight="1">
      <c r="A65" s="221"/>
      <c r="B65" s="222">
        <v>2006</v>
      </c>
      <c r="C65" s="222">
        <v>2012</v>
      </c>
      <c r="D65" s="214" t="s">
        <v>176</v>
      </c>
      <c r="E65" s="214"/>
      <c r="F65" s="214">
        <v>2006</v>
      </c>
      <c r="G65" s="214">
        <v>2012</v>
      </c>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c r="BF65" s="228"/>
    </row>
    <row r="66" spans="1:58" s="230" customFormat="1" ht="12.75" customHeight="1">
      <c r="A66" s="223" t="s">
        <v>177</v>
      </c>
      <c r="B66" s="224">
        <f>((B68*F68)+(B69*F69)+(B70*F70)+(B71*F71)+(B72*F72)+(B73*F73)+(B74*F74)+(B75*F75)+(B76*F76)+(B77*F77)+(B78*F78)+(B79*F79)+(B80*F80)+(B81*F81)+(B82*F82)+(B83*F83)+(B84*F84)+(B85*F85)+(B86*F86)+(B87*F87)+(B88*F88)+(B89*F89)+(B90*F90)+(B91*F91)+(B92*F92)+(B93*F93))/F66</f>
        <v>19.908372260619316</v>
      </c>
      <c r="C66" s="224">
        <f>((C68*G68)+(C69*G69)+(C70*G70)+(C71*G71)+(C72*G72)+(C73*G73)+(C74*G74)+(C75*G75)+(C76*G76)+(C77*G77)+(C78*G78)+(C79*G79)+(C80*G80)+(C81*G81)+(C82*G82)+(C83*G83)+(C84*G84)+(C85*G85)+(C86*G86)+(C87*G87)+(C88*G88)+(C89*G89)+(C90*G90)+(C91*G91)+(C92*G92)+(C93*G93))/G66</f>
        <v>20.79703480558848</v>
      </c>
      <c r="D66" s="224"/>
      <c r="E66" s="240" t="s">
        <v>178</v>
      </c>
      <c r="F66" s="241">
        <f>SUM(F68:F93)</f>
        <v>6036900</v>
      </c>
      <c r="G66" s="241">
        <f>SUM(G68:G93)</f>
        <v>5376265</v>
      </c>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c r="BA66" s="228"/>
      <c r="BB66" s="228"/>
      <c r="BC66" s="228"/>
      <c r="BD66" s="228"/>
      <c r="BE66" s="228"/>
      <c r="BF66" s="228"/>
    </row>
    <row r="67" spans="1:58" s="230" customFormat="1" ht="12.75" customHeight="1">
      <c r="A67" s="223"/>
      <c r="B67" s="226"/>
      <c r="C67" s="226"/>
      <c r="D67" s="224"/>
      <c r="E67" s="240"/>
      <c r="F67" s="240"/>
      <c r="G67" s="240"/>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228"/>
      <c r="BB67" s="228"/>
      <c r="BC67" s="228"/>
      <c r="BD67" s="228"/>
      <c r="BE67" s="228"/>
      <c r="BF67" s="228"/>
    </row>
    <row r="68" spans="1:58" s="230" customFormat="1" ht="12.75" customHeight="1">
      <c r="A68" s="223" t="s">
        <v>68</v>
      </c>
      <c r="B68" s="243">
        <v>53.277543931284995</v>
      </c>
      <c r="C68" s="243">
        <v>43.75657727690937</v>
      </c>
      <c r="D68" s="224">
        <f aca="true" t="shared" si="0" ref="D68:D93">B68-C68</f>
        <v>9.520966654375627</v>
      </c>
      <c r="E68" s="240" t="s">
        <v>2</v>
      </c>
      <c r="F68" s="244">
        <v>129724</v>
      </c>
      <c r="G68" s="244">
        <v>125110</v>
      </c>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c r="AZ68" s="228"/>
      <c r="BA68" s="228"/>
      <c r="BB68" s="228"/>
      <c r="BC68" s="228"/>
      <c r="BD68" s="228"/>
      <c r="BE68" s="228"/>
      <c r="BF68" s="228"/>
    </row>
    <row r="69" spans="1:58" s="230" customFormat="1" ht="12.75" customHeight="1">
      <c r="A69" s="245" t="s">
        <v>70</v>
      </c>
      <c r="B69" s="243">
        <v>52.74377610957911</v>
      </c>
      <c r="C69" s="243">
        <v>40.82429923972712</v>
      </c>
      <c r="D69" s="224">
        <f t="shared" si="0"/>
        <v>11.91947686985199</v>
      </c>
      <c r="E69" s="240" t="s">
        <v>4</v>
      </c>
      <c r="F69" s="244">
        <v>129437</v>
      </c>
      <c r="G69" s="244">
        <v>91006</v>
      </c>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c r="BC69" s="228"/>
      <c r="BD69" s="228"/>
      <c r="BE69" s="228"/>
      <c r="BF69" s="228"/>
    </row>
    <row r="70" spans="1:58" s="230" customFormat="1" ht="12.75" customHeight="1">
      <c r="A70" s="223" t="s">
        <v>89</v>
      </c>
      <c r="B70" s="243">
        <v>32.33969398739144</v>
      </c>
      <c r="C70" s="243">
        <v>35.68920547532119</v>
      </c>
      <c r="D70" s="224">
        <f t="shared" si="0"/>
        <v>-3.349511487929746</v>
      </c>
      <c r="E70" s="240" t="s">
        <v>25</v>
      </c>
      <c r="F70" s="244">
        <v>22487</v>
      </c>
      <c r="G70" s="244">
        <v>19489</v>
      </c>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8"/>
      <c r="AY70" s="228"/>
      <c r="AZ70" s="228"/>
      <c r="BA70" s="228"/>
      <c r="BB70" s="228"/>
      <c r="BC70" s="228"/>
      <c r="BD70" s="228"/>
      <c r="BE70" s="228"/>
      <c r="BF70" s="228"/>
    </row>
    <row r="71" spans="1:58" s="230" customFormat="1" ht="12.75" customHeight="1">
      <c r="A71" s="245" t="s">
        <v>103</v>
      </c>
      <c r="B71" s="243">
        <v>28.58066214770279</v>
      </c>
      <c r="C71" s="243">
        <v>29.86944667036907</v>
      </c>
      <c r="D71" s="224">
        <f t="shared" si="0"/>
        <v>-1.2887845226662797</v>
      </c>
      <c r="E71" s="240" t="s">
        <v>9</v>
      </c>
      <c r="F71" s="244">
        <v>120284</v>
      </c>
      <c r="G71" s="244">
        <v>108268</v>
      </c>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8"/>
      <c r="AY71" s="228"/>
      <c r="AZ71" s="228"/>
      <c r="BA71" s="228"/>
      <c r="BB71" s="228"/>
      <c r="BC71" s="228"/>
      <c r="BD71" s="228"/>
      <c r="BE71" s="228"/>
      <c r="BF71" s="228"/>
    </row>
    <row r="72" spans="1:58" s="230" customFormat="1" ht="12.75" customHeight="1">
      <c r="A72" s="223" t="s">
        <v>72</v>
      </c>
      <c r="B72" s="243">
        <v>21.172871863925014</v>
      </c>
      <c r="C72" s="243">
        <v>28.061690891527558</v>
      </c>
      <c r="D72" s="224">
        <f t="shared" si="0"/>
        <v>-6.888819027602544</v>
      </c>
      <c r="E72" s="240" t="s">
        <v>13</v>
      </c>
      <c r="F72" s="244">
        <v>580268</v>
      </c>
      <c r="G72" s="244">
        <v>555342</v>
      </c>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8"/>
      <c r="AI72" s="228"/>
      <c r="AJ72" s="228"/>
      <c r="AK72" s="228"/>
      <c r="AL72" s="228"/>
      <c r="AM72" s="228"/>
      <c r="AN72" s="228"/>
      <c r="AO72" s="228"/>
      <c r="AP72" s="228"/>
      <c r="AQ72" s="228"/>
      <c r="AR72" s="228"/>
      <c r="AS72" s="228"/>
      <c r="AT72" s="228"/>
      <c r="AU72" s="228"/>
      <c r="AV72" s="228"/>
      <c r="AW72" s="228"/>
      <c r="AX72" s="228"/>
      <c r="AY72" s="228"/>
      <c r="AZ72" s="228"/>
      <c r="BA72" s="228"/>
      <c r="BB72" s="228"/>
      <c r="BC72" s="228"/>
      <c r="BD72" s="228"/>
      <c r="BE72" s="228"/>
      <c r="BF72" s="228"/>
    </row>
    <row r="73" spans="1:58" s="230" customFormat="1" ht="12.75" customHeight="1">
      <c r="A73" s="246" t="s">
        <v>102</v>
      </c>
      <c r="B73" s="243">
        <v>20.86884832238509</v>
      </c>
      <c r="C73" s="243">
        <v>27.463860889394738</v>
      </c>
      <c r="D73" s="224">
        <f t="shared" si="0"/>
        <v>-6.595012567009647</v>
      </c>
      <c r="E73" s="240" t="s">
        <v>15</v>
      </c>
      <c r="F73" s="244">
        <v>33453</v>
      </c>
      <c r="G73" s="244">
        <v>18094</v>
      </c>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c r="AZ73" s="228"/>
      <c r="BA73" s="228"/>
      <c r="BB73" s="228"/>
      <c r="BC73" s="228"/>
      <c r="BD73" s="228"/>
      <c r="BE73" s="228"/>
      <c r="BF73" s="228"/>
    </row>
    <row r="74" spans="1:58" s="230" customFormat="1" ht="12.75" customHeight="1">
      <c r="A74" s="242" t="s">
        <v>62</v>
      </c>
      <c r="B74" s="243">
        <v>18.31290063477354</v>
      </c>
      <c r="C74" s="243">
        <v>27.071915659901315</v>
      </c>
      <c r="D74" s="224">
        <f t="shared" si="0"/>
        <v>-8.759015025127773</v>
      </c>
      <c r="E74" s="240" t="s">
        <v>28</v>
      </c>
      <c r="F74" s="244">
        <v>130105</v>
      </c>
      <c r="G74" s="244">
        <v>103013</v>
      </c>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228"/>
      <c r="AV74" s="228"/>
      <c r="AW74" s="228"/>
      <c r="AX74" s="228"/>
      <c r="AY74" s="228"/>
      <c r="AZ74" s="228"/>
      <c r="BA74" s="228"/>
      <c r="BB74" s="228"/>
      <c r="BC74" s="228"/>
      <c r="BD74" s="228"/>
      <c r="BE74" s="228"/>
      <c r="BF74" s="228"/>
    </row>
    <row r="75" spans="1:58" s="230" customFormat="1" ht="12.75" customHeight="1">
      <c r="A75" s="223" t="s">
        <v>75</v>
      </c>
      <c r="B75" s="243">
        <v>22.953314732767065</v>
      </c>
      <c r="C75" s="243">
        <v>26.01830597871551</v>
      </c>
      <c r="D75" s="224">
        <f t="shared" si="0"/>
        <v>-3.0649912459484447</v>
      </c>
      <c r="E75" s="240" t="s">
        <v>26</v>
      </c>
      <c r="F75" s="244">
        <v>78456</v>
      </c>
      <c r="G75" s="244">
        <v>59618</v>
      </c>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228"/>
      <c r="AV75" s="228"/>
      <c r="AW75" s="228"/>
      <c r="AX75" s="228"/>
      <c r="AY75" s="228"/>
      <c r="AZ75" s="228"/>
      <c r="BA75" s="228"/>
      <c r="BB75" s="228"/>
      <c r="BC75" s="228"/>
      <c r="BD75" s="228"/>
      <c r="BE75" s="228"/>
      <c r="BF75" s="228"/>
    </row>
    <row r="76" spans="1:58" s="230" customFormat="1" ht="12.75" customHeight="1">
      <c r="A76" s="245" t="s">
        <v>86</v>
      </c>
      <c r="B76" s="243">
        <v>30.71622902060961</v>
      </c>
      <c r="C76" s="243">
        <v>24.906078826820824</v>
      </c>
      <c r="D76" s="224">
        <f t="shared" si="0"/>
        <v>5.810150193788786</v>
      </c>
      <c r="E76" s="240" t="s">
        <v>18</v>
      </c>
      <c r="F76" s="244">
        <v>125729</v>
      </c>
      <c r="G76" s="244">
        <v>109204</v>
      </c>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c r="AQ76" s="228"/>
      <c r="AR76" s="228"/>
      <c r="AS76" s="228"/>
      <c r="AT76" s="228"/>
      <c r="AU76" s="228"/>
      <c r="AV76" s="228"/>
      <c r="AW76" s="228"/>
      <c r="AX76" s="228"/>
      <c r="AY76" s="228"/>
      <c r="AZ76" s="228"/>
      <c r="BA76" s="228"/>
      <c r="BB76" s="228"/>
      <c r="BC76" s="228"/>
      <c r="BD76" s="228"/>
      <c r="BE76" s="228"/>
      <c r="BF76" s="228"/>
    </row>
    <row r="77" spans="1:7" s="230" customFormat="1" ht="12.75" customHeight="1">
      <c r="A77" s="242" t="s">
        <v>73</v>
      </c>
      <c r="B77" s="243">
        <v>32.823242109025074</v>
      </c>
      <c r="C77" s="243">
        <v>24.668931430832863</v>
      </c>
      <c r="D77" s="224">
        <f t="shared" si="0"/>
        <v>8.15431067819221</v>
      </c>
      <c r="E77" s="240" t="s">
        <v>24</v>
      </c>
      <c r="F77" s="244">
        <v>287568</v>
      </c>
      <c r="G77" s="244">
        <v>204471</v>
      </c>
    </row>
    <row r="78" spans="1:7" s="230" customFormat="1" ht="12.75" customHeight="1">
      <c r="A78" s="223" t="s">
        <v>82</v>
      </c>
      <c r="B78" s="243">
        <v>22.791872775781417</v>
      </c>
      <c r="C78" s="243">
        <v>24.331376636656923</v>
      </c>
      <c r="D78" s="224">
        <f t="shared" si="0"/>
        <v>-1.5395038608755058</v>
      </c>
      <c r="E78" s="240" t="s">
        <v>17</v>
      </c>
      <c r="F78" s="244">
        <v>5737</v>
      </c>
      <c r="G78" s="244">
        <v>6485</v>
      </c>
    </row>
    <row r="79" spans="1:7" ht="12.75" customHeight="1">
      <c r="A79" s="223" t="s">
        <v>77</v>
      </c>
      <c r="B79" s="243">
        <v>24.69219159790301</v>
      </c>
      <c r="C79" s="243">
        <v>23.60540386140862</v>
      </c>
      <c r="D79" s="224">
        <f t="shared" si="0"/>
        <v>1.08678773649439</v>
      </c>
      <c r="E79" s="240" t="s">
        <v>20</v>
      </c>
      <c r="F79" s="244">
        <v>204774</v>
      </c>
      <c r="G79" s="244">
        <v>194277</v>
      </c>
    </row>
    <row r="80" spans="1:58" s="210" customFormat="1" ht="12.75" customHeight="1">
      <c r="A80" s="223" t="s">
        <v>64</v>
      </c>
      <c r="B80" s="243">
        <v>22.255524227026356</v>
      </c>
      <c r="C80" s="243">
        <v>22.354353227338187</v>
      </c>
      <c r="D80" s="224">
        <f t="shared" si="0"/>
        <v>-0.09882900031183084</v>
      </c>
      <c r="E80" s="240" t="s">
        <v>10</v>
      </c>
      <c r="F80" s="244">
        <v>439756</v>
      </c>
      <c r="G80" s="244">
        <v>425477</v>
      </c>
      <c r="H80" s="214"/>
      <c r="I80" s="214"/>
      <c r="J80" s="214"/>
      <c r="K80" s="214"/>
      <c r="L80" s="214"/>
      <c r="M80" s="214"/>
      <c r="N80" s="214"/>
      <c r="O80" s="214"/>
      <c r="P80" s="214"/>
      <c r="Q80" s="214"/>
      <c r="R80" s="214"/>
      <c r="S80" s="214"/>
      <c r="T80" s="214"/>
      <c r="U80" s="214"/>
      <c r="V80" s="214"/>
      <c r="W80" s="214"/>
      <c r="X80" s="214"/>
      <c r="Y80" s="214"/>
      <c r="Z80" s="214"/>
      <c r="AA80" s="214"/>
      <c r="AB80" s="214"/>
      <c r="AC80" s="214"/>
      <c r="AD80" s="214"/>
      <c r="AE80" s="214"/>
      <c r="AF80" s="214"/>
      <c r="AG80" s="214"/>
      <c r="AH80" s="214"/>
      <c r="AI80" s="214"/>
      <c r="AJ80" s="214"/>
      <c r="AK80" s="214"/>
      <c r="AL80" s="214"/>
      <c r="AM80" s="214"/>
      <c r="AN80" s="214"/>
      <c r="AO80" s="214"/>
      <c r="AP80" s="214"/>
      <c r="AQ80" s="214"/>
      <c r="AR80" s="214"/>
      <c r="AS80" s="214"/>
      <c r="AT80" s="214"/>
      <c r="AU80" s="214"/>
      <c r="AV80" s="214"/>
      <c r="AW80" s="214"/>
      <c r="AX80" s="214"/>
      <c r="AY80" s="214"/>
      <c r="AZ80" s="214"/>
      <c r="BA80" s="214"/>
      <c r="BB80" s="214"/>
      <c r="BC80" s="214"/>
      <c r="BD80" s="214"/>
      <c r="BE80" s="214"/>
      <c r="BF80" s="214"/>
    </row>
    <row r="81" spans="1:7" ht="15">
      <c r="A81" s="223" t="s">
        <v>63</v>
      </c>
      <c r="B81" s="243">
        <v>19.8</v>
      </c>
      <c r="C81" s="243">
        <v>21.812782639391365</v>
      </c>
      <c r="D81" s="224">
        <f t="shared" si="0"/>
        <v>-2.0127826393913644</v>
      </c>
      <c r="E81" s="240" t="s">
        <v>12</v>
      </c>
      <c r="F81" s="244">
        <v>50410</v>
      </c>
      <c r="G81" s="244">
        <v>50847</v>
      </c>
    </row>
    <row r="82" spans="1:7" ht="15">
      <c r="A82" s="223" t="s">
        <v>84</v>
      </c>
      <c r="B82" s="243">
        <v>19.161003796623845</v>
      </c>
      <c r="C82" s="243">
        <v>20.96310914894109</v>
      </c>
      <c r="D82" s="224">
        <f t="shared" si="0"/>
        <v>-1.8021053523172448</v>
      </c>
      <c r="E82" s="240" t="s">
        <v>29</v>
      </c>
      <c r="F82" s="244">
        <v>791330</v>
      </c>
      <c r="G82" s="244">
        <v>768253</v>
      </c>
    </row>
    <row r="83" spans="1:7" ht="15">
      <c r="A83" s="246" t="s">
        <v>78</v>
      </c>
      <c r="B83" s="243">
        <v>17.664605138174032</v>
      </c>
      <c r="C83" s="243">
        <v>20.0865804405478</v>
      </c>
      <c r="D83" s="224">
        <f t="shared" si="0"/>
        <v>-2.4219753023737667</v>
      </c>
      <c r="E83" s="240" t="s">
        <v>5</v>
      </c>
      <c r="F83" s="244">
        <v>66934</v>
      </c>
      <c r="G83" s="244">
        <v>69887</v>
      </c>
    </row>
    <row r="84" spans="1:7" ht="15">
      <c r="A84" s="223" t="s">
        <v>74</v>
      </c>
      <c r="B84" s="243">
        <v>20.70004752487951</v>
      </c>
      <c r="C84" s="243">
        <v>19.9428370108144</v>
      </c>
      <c r="D84" s="224">
        <f t="shared" si="0"/>
        <v>0.7572105140651075</v>
      </c>
      <c r="E84" s="240" t="s">
        <v>27</v>
      </c>
      <c r="F84" s="244">
        <v>66919</v>
      </c>
      <c r="G84" s="244">
        <v>61962</v>
      </c>
    </row>
    <row r="85" spans="1:7" ht="15">
      <c r="A85" s="245" t="s">
        <v>71</v>
      </c>
      <c r="B85" s="243">
        <v>17.343889878379507</v>
      </c>
      <c r="C85" s="243">
        <v>18.96318995175121</v>
      </c>
      <c r="D85" s="224">
        <f t="shared" si="0"/>
        <v>-1.6193000733717042</v>
      </c>
      <c r="E85" s="240" t="s">
        <v>21</v>
      </c>
      <c r="F85" s="244">
        <v>98400</v>
      </c>
      <c r="G85" s="244">
        <v>93989</v>
      </c>
    </row>
    <row r="86" spans="1:7" ht="15">
      <c r="A86" s="242" t="s">
        <v>85</v>
      </c>
      <c r="B86" s="243">
        <v>19.99999154852258</v>
      </c>
      <c r="C86" s="243">
        <v>18.65492851403166</v>
      </c>
      <c r="D86" s="224">
        <f t="shared" si="0"/>
        <v>1.34506303449092</v>
      </c>
      <c r="E86" s="240" t="s">
        <v>3</v>
      </c>
      <c r="F86" s="244">
        <v>96113</v>
      </c>
      <c r="G86" s="244">
        <v>64954</v>
      </c>
    </row>
    <row r="87" spans="1:7" ht="15">
      <c r="A87" s="223" t="s">
        <v>79</v>
      </c>
      <c r="B87" s="243">
        <v>19.86917398584206</v>
      </c>
      <c r="C87" s="243">
        <v>17.738672112643656</v>
      </c>
      <c r="D87" s="224">
        <f t="shared" si="0"/>
        <v>2.130501873198405</v>
      </c>
      <c r="E87" s="240" t="s">
        <v>6</v>
      </c>
      <c r="F87" s="244">
        <v>965368</v>
      </c>
      <c r="G87" s="244">
        <v>806795</v>
      </c>
    </row>
    <row r="88" spans="1:7" ht="15">
      <c r="A88" s="242" t="s">
        <v>81</v>
      </c>
      <c r="B88" s="243">
        <v>16.415525736357758</v>
      </c>
      <c r="C88" s="243">
        <v>16.896696677880236</v>
      </c>
      <c r="D88" s="224">
        <f t="shared" si="0"/>
        <v>-0.4811709415224783</v>
      </c>
      <c r="E88" s="240" t="s">
        <v>16</v>
      </c>
      <c r="F88" s="244">
        <v>49873</v>
      </c>
      <c r="G88" s="244">
        <v>35838</v>
      </c>
    </row>
    <row r="89" spans="1:7" ht="15">
      <c r="A89" s="223" t="s">
        <v>61</v>
      </c>
      <c r="B89" s="243">
        <v>13.633970830262584</v>
      </c>
      <c r="C89" s="243">
        <v>16.840636992282366</v>
      </c>
      <c r="D89" s="224">
        <f t="shared" si="0"/>
        <v>-3.2066661620197827</v>
      </c>
      <c r="E89" s="240" t="s">
        <v>7</v>
      </c>
      <c r="F89" s="244">
        <v>19330</v>
      </c>
      <c r="G89" s="244">
        <v>12500</v>
      </c>
    </row>
    <row r="90" spans="1:7" ht="15">
      <c r="A90" s="245" t="s">
        <v>67</v>
      </c>
      <c r="B90" s="243">
        <v>11.528089120736064</v>
      </c>
      <c r="C90" s="243">
        <v>14.793547188078382</v>
      </c>
      <c r="D90" s="224">
        <f t="shared" si="0"/>
        <v>-3.2654580673423172</v>
      </c>
      <c r="E90" s="240" t="s">
        <v>179</v>
      </c>
      <c r="F90" s="244">
        <v>549190</v>
      </c>
      <c r="G90" s="244">
        <v>425252</v>
      </c>
    </row>
    <row r="91" spans="1:7" ht="15">
      <c r="A91" s="223" t="s">
        <v>88</v>
      </c>
      <c r="B91" s="243">
        <v>19.84433847450247</v>
      </c>
      <c r="C91" s="243">
        <v>14.386604748944908</v>
      </c>
      <c r="D91" s="224">
        <f t="shared" si="0"/>
        <v>5.4577337255575635</v>
      </c>
      <c r="E91" s="240" t="s">
        <v>23</v>
      </c>
      <c r="F91" s="244">
        <v>115634</v>
      </c>
      <c r="G91" s="244">
        <v>110160</v>
      </c>
    </row>
    <row r="92" spans="1:7" ht="15">
      <c r="A92" s="223" t="s">
        <v>65</v>
      </c>
      <c r="B92" s="243">
        <v>5.952226898861541</v>
      </c>
      <c r="C92" s="243">
        <v>12.267883034702628</v>
      </c>
      <c r="D92" s="224">
        <f t="shared" si="0"/>
        <v>-6.3156561358410865</v>
      </c>
      <c r="E92" s="240" t="s">
        <v>11</v>
      </c>
      <c r="F92" s="244">
        <v>821353</v>
      </c>
      <c r="G92" s="244">
        <v>797765</v>
      </c>
    </row>
    <row r="93" spans="1:7" ht="15">
      <c r="A93" s="223" t="s">
        <v>87</v>
      </c>
      <c r="B93" s="243">
        <v>12.078762331661585</v>
      </c>
      <c r="C93" s="243">
        <v>10.544483470806984</v>
      </c>
      <c r="D93" s="224">
        <f t="shared" si="0"/>
        <v>1.5342788608546005</v>
      </c>
      <c r="E93" s="240" t="s">
        <v>8</v>
      </c>
      <c r="F93" s="244">
        <v>58268</v>
      </c>
      <c r="G93" s="244">
        <v>58209</v>
      </c>
    </row>
    <row r="94" spans="1:7" ht="15">
      <c r="A94" s="223"/>
      <c r="B94" s="227"/>
      <c r="C94" s="227"/>
      <c r="D94" s="224"/>
      <c r="E94" s="240"/>
      <c r="F94" s="244"/>
      <c r="G94" s="244"/>
    </row>
    <row r="95" spans="1:7" ht="15">
      <c r="A95" s="223" t="s">
        <v>121</v>
      </c>
      <c r="B95" s="227">
        <v>20.462887701811347</v>
      </c>
      <c r="C95" s="227">
        <v>20.995428621159828</v>
      </c>
      <c r="D95" s="224">
        <f>B95-C95</f>
        <v>-0.5325409193484809</v>
      </c>
      <c r="E95" s="240" t="s">
        <v>180</v>
      </c>
      <c r="F95" s="244">
        <v>4843</v>
      </c>
      <c r="G95" s="244">
        <v>4500</v>
      </c>
    </row>
    <row r="96" spans="1:7" ht="15">
      <c r="A96" s="223" t="s">
        <v>148</v>
      </c>
      <c r="B96" s="227">
        <v>22.42780763818854</v>
      </c>
      <c r="C96" s="227">
        <v>16.220681182403464</v>
      </c>
      <c r="D96" s="224">
        <f>B96-C96</f>
        <v>6.207126455785076</v>
      </c>
      <c r="E96" s="240" t="s">
        <v>181</v>
      </c>
      <c r="F96" s="244">
        <v>63662</v>
      </c>
      <c r="G96" s="244">
        <v>65272</v>
      </c>
    </row>
    <row r="97" spans="1:7" ht="15">
      <c r="A97" s="223" t="s">
        <v>149</v>
      </c>
      <c r="B97" s="227">
        <v>16.44642685735203</v>
      </c>
      <c r="C97" s="227">
        <v>13.694123328283803</v>
      </c>
      <c r="D97" s="224">
        <f>B97-C97</f>
        <v>2.752303529068227</v>
      </c>
      <c r="E97" s="240" t="s">
        <v>182</v>
      </c>
      <c r="F97" s="244">
        <v>89952</v>
      </c>
      <c r="G97" s="244">
        <v>87265</v>
      </c>
    </row>
    <row r="98" spans="1:7" ht="15">
      <c r="A98" s="223" t="s">
        <v>152</v>
      </c>
      <c r="B98" s="227">
        <v>14.300178838070943</v>
      </c>
      <c r="C98" s="227">
        <v>12.375548685781512</v>
      </c>
      <c r="D98" s="224">
        <f>B98-C98</f>
        <v>1.9246301522894314</v>
      </c>
      <c r="E98" s="240" t="s">
        <v>183</v>
      </c>
      <c r="F98" s="244">
        <v>419</v>
      </c>
      <c r="G98" s="244">
        <v>413</v>
      </c>
    </row>
    <row r="99" spans="1:7" ht="15">
      <c r="A99" s="223"/>
      <c r="B99" s="227"/>
      <c r="C99" s="227"/>
      <c r="D99" s="224"/>
      <c r="E99" s="240"/>
      <c r="F99" s="244"/>
      <c r="G99" s="244"/>
    </row>
    <row r="100" spans="1:7" ht="15">
      <c r="A100" s="223" t="s">
        <v>150</v>
      </c>
      <c r="B100" s="227">
        <v>56.34628276813095</v>
      </c>
      <c r="C100" s="227">
        <v>43.298217536440305</v>
      </c>
      <c r="D100" s="224">
        <f>B100-C100</f>
        <v>13.048065231690643</v>
      </c>
      <c r="E100" s="240" t="s">
        <v>184</v>
      </c>
      <c r="F100" s="244">
        <v>9246</v>
      </c>
      <c r="G100" s="244">
        <v>8682</v>
      </c>
    </row>
    <row r="101" spans="1:7" ht="15">
      <c r="A101" s="223" t="s">
        <v>186</v>
      </c>
      <c r="B101" s="227">
        <v>51.71865368070935</v>
      </c>
      <c r="C101" s="227">
        <v>33.12756498654345</v>
      </c>
      <c r="D101" s="224">
        <f>B101-C101</f>
        <v>18.591088694165904</v>
      </c>
      <c r="E101" s="240" t="s">
        <v>187</v>
      </c>
      <c r="F101" s="244">
        <v>86902</v>
      </c>
      <c r="G101" s="244">
        <v>76952</v>
      </c>
    </row>
    <row r="102" spans="1:7" ht="15">
      <c r="A102" s="223" t="s">
        <v>117</v>
      </c>
      <c r="B102" s="227">
        <v>32.17348592394124</v>
      </c>
      <c r="C102" s="227">
        <v>21.63424566279245</v>
      </c>
      <c r="D102" s="224">
        <f>B102-C102</f>
        <v>10.539240261148795</v>
      </c>
      <c r="E102" s="240" t="s">
        <v>188</v>
      </c>
      <c r="F102" s="244">
        <v>1289574</v>
      </c>
      <c r="G102" s="244">
        <v>1268470</v>
      </c>
    </row>
    <row r="103" spans="1:7" ht="15">
      <c r="A103" s="223"/>
      <c r="B103" s="227"/>
      <c r="C103" s="227"/>
      <c r="D103" s="224"/>
      <c r="E103" s="230"/>
      <c r="F103" s="230"/>
      <c r="G103" s="230"/>
    </row>
    <row r="104" spans="1:7" ht="15">
      <c r="A104" s="225"/>
      <c r="B104" s="232"/>
      <c r="C104" s="232"/>
      <c r="D104" s="230"/>
      <c r="E104" s="230"/>
      <c r="F104" s="230"/>
      <c r="G104" s="230"/>
    </row>
    <row r="105" spans="1:7" ht="15">
      <c r="A105" s="225"/>
      <c r="B105" s="232"/>
      <c r="C105" s="232"/>
      <c r="D105" s="230"/>
      <c r="E105" s="230"/>
      <c r="F105" s="230"/>
      <c r="G105" s="230"/>
    </row>
    <row r="106" spans="1:7" ht="15">
      <c r="A106" s="225"/>
      <c r="B106" s="232"/>
      <c r="C106" s="232"/>
      <c r="D106" s="228"/>
      <c r="E106" s="228"/>
      <c r="F106" s="228"/>
      <c r="G106" s="228"/>
    </row>
    <row r="107" spans="1:7" ht="15">
      <c r="A107" s="233" t="s">
        <v>189</v>
      </c>
      <c r="B107" s="226"/>
      <c r="C107" s="226"/>
      <c r="D107" s="228"/>
      <c r="E107" s="228"/>
      <c r="F107" s="228"/>
      <c r="G107" s="228"/>
    </row>
    <row r="108" spans="1:7" ht="15">
      <c r="A108" s="226" t="s">
        <v>190</v>
      </c>
      <c r="B108" s="226"/>
      <c r="C108" s="226"/>
      <c r="D108" s="235"/>
      <c r="E108" s="235"/>
      <c r="F108" s="235"/>
      <c r="G108" s="235"/>
    </row>
    <row r="109" spans="1:7" ht="15">
      <c r="A109" s="226" t="s">
        <v>191</v>
      </c>
      <c r="B109" s="226"/>
      <c r="C109" s="226"/>
      <c r="D109" s="235"/>
      <c r="E109" s="235"/>
      <c r="F109" s="235"/>
      <c r="G109" s="235"/>
    </row>
    <row r="110" spans="1:7" ht="15">
      <c r="A110" s="226" t="s">
        <v>192</v>
      </c>
      <c r="B110" s="226"/>
      <c r="C110" s="226"/>
      <c r="D110" s="228"/>
      <c r="E110" s="228"/>
      <c r="F110" s="228"/>
      <c r="G110" s="228"/>
    </row>
    <row r="111" spans="1:7" ht="15">
      <c r="A111" s="226" t="s">
        <v>193</v>
      </c>
      <c r="B111" s="226"/>
      <c r="C111" s="226"/>
      <c r="D111" s="228"/>
      <c r="E111" s="228"/>
      <c r="F111" s="228"/>
      <c r="G111" s="228"/>
    </row>
  </sheetData>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F111"/>
  <sheetViews>
    <sheetView showGridLines="0" workbookViewId="0" topLeftCell="A1">
      <selection activeCell="B35" sqref="B35:J35"/>
    </sheetView>
  </sheetViews>
  <sheetFormatPr defaultColWidth="9.140625" defaultRowHeight="15"/>
  <cols>
    <col min="1" max="1" width="9.140625" style="214" customWidth="1"/>
    <col min="2" max="2" width="9.8515625" style="210" customWidth="1"/>
    <col min="3" max="3" width="11.57421875" style="212" customWidth="1"/>
    <col min="4" max="4" width="8.7109375" style="213" customWidth="1"/>
    <col min="5" max="257" width="9.140625" style="214" customWidth="1"/>
    <col min="258" max="258" width="9.8515625" style="214" customWidth="1"/>
    <col min="259" max="259" width="11.57421875" style="214" customWidth="1"/>
    <col min="260" max="260" width="8.7109375" style="214" customWidth="1"/>
    <col min="261" max="513" width="9.140625" style="214" customWidth="1"/>
    <col min="514" max="514" width="9.8515625" style="214" customWidth="1"/>
    <col min="515" max="515" width="11.57421875" style="214" customWidth="1"/>
    <col min="516" max="516" width="8.7109375" style="214" customWidth="1"/>
    <col min="517" max="769" width="9.140625" style="214" customWidth="1"/>
    <col min="770" max="770" width="9.8515625" style="214" customWidth="1"/>
    <col min="771" max="771" width="11.57421875" style="214" customWidth="1"/>
    <col min="772" max="772" width="8.7109375" style="214" customWidth="1"/>
    <col min="773" max="1025" width="9.140625" style="214" customWidth="1"/>
    <col min="1026" max="1026" width="9.8515625" style="214" customWidth="1"/>
    <col min="1027" max="1027" width="11.57421875" style="214" customWidth="1"/>
    <col min="1028" max="1028" width="8.7109375" style="214" customWidth="1"/>
    <col min="1029" max="1281" width="9.140625" style="214" customWidth="1"/>
    <col min="1282" max="1282" width="9.8515625" style="214" customWidth="1"/>
    <col min="1283" max="1283" width="11.57421875" style="214" customWidth="1"/>
    <col min="1284" max="1284" width="8.7109375" style="214" customWidth="1"/>
    <col min="1285" max="1537" width="9.140625" style="214" customWidth="1"/>
    <col min="1538" max="1538" width="9.8515625" style="214" customWidth="1"/>
    <col min="1539" max="1539" width="11.57421875" style="214" customWidth="1"/>
    <col min="1540" max="1540" width="8.7109375" style="214" customWidth="1"/>
    <col min="1541" max="1793" width="9.140625" style="214" customWidth="1"/>
    <col min="1794" max="1794" width="9.8515625" style="214" customWidth="1"/>
    <col min="1795" max="1795" width="11.57421875" style="214" customWidth="1"/>
    <col min="1796" max="1796" width="8.7109375" style="214" customWidth="1"/>
    <col min="1797" max="2049" width="9.140625" style="214" customWidth="1"/>
    <col min="2050" max="2050" width="9.8515625" style="214" customWidth="1"/>
    <col min="2051" max="2051" width="11.57421875" style="214" customWidth="1"/>
    <col min="2052" max="2052" width="8.7109375" style="214" customWidth="1"/>
    <col min="2053" max="2305" width="9.140625" style="214" customWidth="1"/>
    <col min="2306" max="2306" width="9.8515625" style="214" customWidth="1"/>
    <col min="2307" max="2307" width="11.57421875" style="214" customWidth="1"/>
    <col min="2308" max="2308" width="8.7109375" style="214" customWidth="1"/>
    <col min="2309" max="2561" width="9.140625" style="214" customWidth="1"/>
    <col min="2562" max="2562" width="9.8515625" style="214" customWidth="1"/>
    <col min="2563" max="2563" width="11.57421875" style="214" customWidth="1"/>
    <col min="2564" max="2564" width="8.7109375" style="214" customWidth="1"/>
    <col min="2565" max="2817" width="9.140625" style="214" customWidth="1"/>
    <col min="2818" max="2818" width="9.8515625" style="214" customWidth="1"/>
    <col min="2819" max="2819" width="11.57421875" style="214" customWidth="1"/>
    <col min="2820" max="2820" width="8.7109375" style="214" customWidth="1"/>
    <col min="2821" max="3073" width="9.140625" style="214" customWidth="1"/>
    <col min="3074" max="3074" width="9.8515625" style="214" customWidth="1"/>
    <col min="3075" max="3075" width="11.57421875" style="214" customWidth="1"/>
    <col min="3076" max="3076" width="8.7109375" style="214" customWidth="1"/>
    <col min="3077" max="3329" width="9.140625" style="214" customWidth="1"/>
    <col min="3330" max="3330" width="9.8515625" style="214" customWidth="1"/>
    <col min="3331" max="3331" width="11.57421875" style="214" customWidth="1"/>
    <col min="3332" max="3332" width="8.7109375" style="214" customWidth="1"/>
    <col min="3333" max="3585" width="9.140625" style="214" customWidth="1"/>
    <col min="3586" max="3586" width="9.8515625" style="214" customWidth="1"/>
    <col min="3587" max="3587" width="11.57421875" style="214" customWidth="1"/>
    <col min="3588" max="3588" width="8.7109375" style="214" customWidth="1"/>
    <col min="3589" max="3841" width="9.140625" style="214" customWidth="1"/>
    <col min="3842" max="3842" width="9.8515625" style="214" customWidth="1"/>
    <col min="3843" max="3843" width="11.57421875" style="214" customWidth="1"/>
    <col min="3844" max="3844" width="8.7109375" style="214" customWidth="1"/>
    <col min="3845" max="4097" width="9.140625" style="214" customWidth="1"/>
    <col min="4098" max="4098" width="9.8515625" style="214" customWidth="1"/>
    <col min="4099" max="4099" width="11.57421875" style="214" customWidth="1"/>
    <col min="4100" max="4100" width="8.7109375" style="214" customWidth="1"/>
    <col min="4101" max="4353" width="9.140625" style="214" customWidth="1"/>
    <col min="4354" max="4354" width="9.8515625" style="214" customWidth="1"/>
    <col min="4355" max="4355" width="11.57421875" style="214" customWidth="1"/>
    <col min="4356" max="4356" width="8.7109375" style="214" customWidth="1"/>
    <col min="4357" max="4609" width="9.140625" style="214" customWidth="1"/>
    <col min="4610" max="4610" width="9.8515625" style="214" customWidth="1"/>
    <col min="4611" max="4611" width="11.57421875" style="214" customWidth="1"/>
    <col min="4612" max="4612" width="8.7109375" style="214" customWidth="1"/>
    <col min="4613" max="4865" width="9.140625" style="214" customWidth="1"/>
    <col min="4866" max="4866" width="9.8515625" style="214" customWidth="1"/>
    <col min="4867" max="4867" width="11.57421875" style="214" customWidth="1"/>
    <col min="4868" max="4868" width="8.7109375" style="214" customWidth="1"/>
    <col min="4869" max="5121" width="9.140625" style="214" customWidth="1"/>
    <col min="5122" max="5122" width="9.8515625" style="214" customWidth="1"/>
    <col min="5123" max="5123" width="11.57421875" style="214" customWidth="1"/>
    <col min="5124" max="5124" width="8.7109375" style="214" customWidth="1"/>
    <col min="5125" max="5377" width="9.140625" style="214" customWidth="1"/>
    <col min="5378" max="5378" width="9.8515625" style="214" customWidth="1"/>
    <col min="5379" max="5379" width="11.57421875" style="214" customWidth="1"/>
    <col min="5380" max="5380" width="8.7109375" style="214" customWidth="1"/>
    <col min="5381" max="5633" width="9.140625" style="214" customWidth="1"/>
    <col min="5634" max="5634" width="9.8515625" style="214" customWidth="1"/>
    <col min="5635" max="5635" width="11.57421875" style="214" customWidth="1"/>
    <col min="5636" max="5636" width="8.7109375" style="214" customWidth="1"/>
    <col min="5637" max="5889" width="9.140625" style="214" customWidth="1"/>
    <col min="5890" max="5890" width="9.8515625" style="214" customWidth="1"/>
    <col min="5891" max="5891" width="11.57421875" style="214" customWidth="1"/>
    <col min="5892" max="5892" width="8.7109375" style="214" customWidth="1"/>
    <col min="5893" max="6145" width="9.140625" style="214" customWidth="1"/>
    <col min="6146" max="6146" width="9.8515625" style="214" customWidth="1"/>
    <col min="6147" max="6147" width="11.57421875" style="214" customWidth="1"/>
    <col min="6148" max="6148" width="8.7109375" style="214" customWidth="1"/>
    <col min="6149" max="6401" width="9.140625" style="214" customWidth="1"/>
    <col min="6402" max="6402" width="9.8515625" style="214" customWidth="1"/>
    <col min="6403" max="6403" width="11.57421875" style="214" customWidth="1"/>
    <col min="6404" max="6404" width="8.7109375" style="214" customWidth="1"/>
    <col min="6405" max="6657" width="9.140625" style="214" customWidth="1"/>
    <col min="6658" max="6658" width="9.8515625" style="214" customWidth="1"/>
    <col min="6659" max="6659" width="11.57421875" style="214" customWidth="1"/>
    <col min="6660" max="6660" width="8.7109375" style="214" customWidth="1"/>
    <col min="6661" max="6913" width="9.140625" style="214" customWidth="1"/>
    <col min="6914" max="6914" width="9.8515625" style="214" customWidth="1"/>
    <col min="6915" max="6915" width="11.57421875" style="214" customWidth="1"/>
    <col min="6916" max="6916" width="8.7109375" style="214" customWidth="1"/>
    <col min="6917" max="7169" width="9.140625" style="214" customWidth="1"/>
    <col min="7170" max="7170" width="9.8515625" style="214" customWidth="1"/>
    <col min="7171" max="7171" width="11.57421875" style="214" customWidth="1"/>
    <col min="7172" max="7172" width="8.7109375" style="214" customWidth="1"/>
    <col min="7173" max="7425" width="9.140625" style="214" customWidth="1"/>
    <col min="7426" max="7426" width="9.8515625" style="214" customWidth="1"/>
    <col min="7427" max="7427" width="11.57421875" style="214" customWidth="1"/>
    <col min="7428" max="7428" width="8.7109375" style="214" customWidth="1"/>
    <col min="7429" max="7681" width="9.140625" style="214" customWidth="1"/>
    <col min="7682" max="7682" width="9.8515625" style="214" customWidth="1"/>
    <col min="7683" max="7683" width="11.57421875" style="214" customWidth="1"/>
    <col min="7684" max="7684" width="8.7109375" style="214" customWidth="1"/>
    <col min="7685" max="7937" width="9.140625" style="214" customWidth="1"/>
    <col min="7938" max="7938" width="9.8515625" style="214" customWidth="1"/>
    <col min="7939" max="7939" width="11.57421875" style="214" customWidth="1"/>
    <col min="7940" max="7940" width="8.7109375" style="214" customWidth="1"/>
    <col min="7941" max="8193" width="9.140625" style="214" customWidth="1"/>
    <col min="8194" max="8194" width="9.8515625" style="214" customWidth="1"/>
    <col min="8195" max="8195" width="11.57421875" style="214" customWidth="1"/>
    <col min="8196" max="8196" width="8.7109375" style="214" customWidth="1"/>
    <col min="8197" max="8449" width="9.140625" style="214" customWidth="1"/>
    <col min="8450" max="8450" width="9.8515625" style="214" customWidth="1"/>
    <col min="8451" max="8451" width="11.57421875" style="214" customWidth="1"/>
    <col min="8452" max="8452" width="8.7109375" style="214" customWidth="1"/>
    <col min="8453" max="8705" width="9.140625" style="214" customWidth="1"/>
    <col min="8706" max="8706" width="9.8515625" style="214" customWidth="1"/>
    <col min="8707" max="8707" width="11.57421875" style="214" customWidth="1"/>
    <col min="8708" max="8708" width="8.7109375" style="214" customWidth="1"/>
    <col min="8709" max="8961" width="9.140625" style="214" customWidth="1"/>
    <col min="8962" max="8962" width="9.8515625" style="214" customWidth="1"/>
    <col min="8963" max="8963" width="11.57421875" style="214" customWidth="1"/>
    <col min="8964" max="8964" width="8.7109375" style="214" customWidth="1"/>
    <col min="8965" max="9217" width="9.140625" style="214" customWidth="1"/>
    <col min="9218" max="9218" width="9.8515625" style="214" customWidth="1"/>
    <col min="9219" max="9219" width="11.57421875" style="214" customWidth="1"/>
    <col min="9220" max="9220" width="8.7109375" style="214" customWidth="1"/>
    <col min="9221" max="9473" width="9.140625" style="214" customWidth="1"/>
    <col min="9474" max="9474" width="9.8515625" style="214" customWidth="1"/>
    <col min="9475" max="9475" width="11.57421875" style="214" customWidth="1"/>
    <col min="9476" max="9476" width="8.7109375" style="214" customWidth="1"/>
    <col min="9477" max="9729" width="9.140625" style="214" customWidth="1"/>
    <col min="9730" max="9730" width="9.8515625" style="214" customWidth="1"/>
    <col min="9731" max="9731" width="11.57421875" style="214" customWidth="1"/>
    <col min="9732" max="9732" width="8.7109375" style="214" customWidth="1"/>
    <col min="9733" max="9985" width="9.140625" style="214" customWidth="1"/>
    <col min="9986" max="9986" width="9.8515625" style="214" customWidth="1"/>
    <col min="9987" max="9987" width="11.57421875" style="214" customWidth="1"/>
    <col min="9988" max="9988" width="8.7109375" style="214" customWidth="1"/>
    <col min="9989" max="10241" width="9.140625" style="214" customWidth="1"/>
    <col min="10242" max="10242" width="9.8515625" style="214" customWidth="1"/>
    <col min="10243" max="10243" width="11.57421875" style="214" customWidth="1"/>
    <col min="10244" max="10244" width="8.7109375" style="214" customWidth="1"/>
    <col min="10245" max="10497" width="9.140625" style="214" customWidth="1"/>
    <col min="10498" max="10498" width="9.8515625" style="214" customWidth="1"/>
    <col min="10499" max="10499" width="11.57421875" style="214" customWidth="1"/>
    <col min="10500" max="10500" width="8.7109375" style="214" customWidth="1"/>
    <col min="10501" max="10753" width="9.140625" style="214" customWidth="1"/>
    <col min="10754" max="10754" width="9.8515625" style="214" customWidth="1"/>
    <col min="10755" max="10755" width="11.57421875" style="214" customWidth="1"/>
    <col min="10756" max="10756" width="8.7109375" style="214" customWidth="1"/>
    <col min="10757" max="11009" width="9.140625" style="214" customWidth="1"/>
    <col min="11010" max="11010" width="9.8515625" style="214" customWidth="1"/>
    <col min="11011" max="11011" width="11.57421875" style="214" customWidth="1"/>
    <col min="11012" max="11012" width="8.7109375" style="214" customWidth="1"/>
    <col min="11013" max="11265" width="9.140625" style="214" customWidth="1"/>
    <col min="11266" max="11266" width="9.8515625" style="214" customWidth="1"/>
    <col min="11267" max="11267" width="11.57421875" style="214" customWidth="1"/>
    <col min="11268" max="11268" width="8.7109375" style="214" customWidth="1"/>
    <col min="11269" max="11521" width="9.140625" style="214" customWidth="1"/>
    <col min="11522" max="11522" width="9.8515625" style="214" customWidth="1"/>
    <col min="11523" max="11523" width="11.57421875" style="214" customWidth="1"/>
    <col min="11524" max="11524" width="8.7109375" style="214" customWidth="1"/>
    <col min="11525" max="11777" width="9.140625" style="214" customWidth="1"/>
    <col min="11778" max="11778" width="9.8515625" style="214" customWidth="1"/>
    <col min="11779" max="11779" width="11.57421875" style="214" customWidth="1"/>
    <col min="11780" max="11780" width="8.7109375" style="214" customWidth="1"/>
    <col min="11781" max="12033" width="9.140625" style="214" customWidth="1"/>
    <col min="12034" max="12034" width="9.8515625" style="214" customWidth="1"/>
    <col min="12035" max="12035" width="11.57421875" style="214" customWidth="1"/>
    <col min="12036" max="12036" width="8.7109375" style="214" customWidth="1"/>
    <col min="12037" max="12289" width="9.140625" style="214" customWidth="1"/>
    <col min="12290" max="12290" width="9.8515625" style="214" customWidth="1"/>
    <col min="12291" max="12291" width="11.57421875" style="214" customWidth="1"/>
    <col min="12292" max="12292" width="8.7109375" style="214" customWidth="1"/>
    <col min="12293" max="12545" width="9.140625" style="214" customWidth="1"/>
    <col min="12546" max="12546" width="9.8515625" style="214" customWidth="1"/>
    <col min="12547" max="12547" width="11.57421875" style="214" customWidth="1"/>
    <col min="12548" max="12548" width="8.7109375" style="214" customWidth="1"/>
    <col min="12549" max="12801" width="9.140625" style="214" customWidth="1"/>
    <col min="12802" max="12802" width="9.8515625" style="214" customWidth="1"/>
    <col min="12803" max="12803" width="11.57421875" style="214" customWidth="1"/>
    <col min="12804" max="12804" width="8.7109375" style="214" customWidth="1"/>
    <col min="12805" max="13057" width="9.140625" style="214" customWidth="1"/>
    <col min="13058" max="13058" width="9.8515625" style="214" customWidth="1"/>
    <col min="13059" max="13059" width="11.57421875" style="214" customWidth="1"/>
    <col min="13060" max="13060" width="8.7109375" style="214" customWidth="1"/>
    <col min="13061" max="13313" width="9.140625" style="214" customWidth="1"/>
    <col min="13314" max="13314" width="9.8515625" style="214" customWidth="1"/>
    <col min="13315" max="13315" width="11.57421875" style="214" customWidth="1"/>
    <col min="13316" max="13316" width="8.7109375" style="214" customWidth="1"/>
    <col min="13317" max="13569" width="9.140625" style="214" customWidth="1"/>
    <col min="13570" max="13570" width="9.8515625" style="214" customWidth="1"/>
    <col min="13571" max="13571" width="11.57421875" style="214" customWidth="1"/>
    <col min="13572" max="13572" width="8.7109375" style="214" customWidth="1"/>
    <col min="13573" max="13825" width="9.140625" style="214" customWidth="1"/>
    <col min="13826" max="13826" width="9.8515625" style="214" customWidth="1"/>
    <col min="13827" max="13827" width="11.57421875" style="214" customWidth="1"/>
    <col min="13828" max="13828" width="8.7109375" style="214" customWidth="1"/>
    <col min="13829" max="14081" width="9.140625" style="214" customWidth="1"/>
    <col min="14082" max="14082" width="9.8515625" style="214" customWidth="1"/>
    <col min="14083" max="14083" width="11.57421875" style="214" customWidth="1"/>
    <col min="14084" max="14084" width="8.7109375" style="214" customWidth="1"/>
    <col min="14085" max="14337" width="9.140625" style="214" customWidth="1"/>
    <col min="14338" max="14338" width="9.8515625" style="214" customWidth="1"/>
    <col min="14339" max="14339" width="11.57421875" style="214" customWidth="1"/>
    <col min="14340" max="14340" width="8.7109375" style="214" customWidth="1"/>
    <col min="14341" max="14593" width="9.140625" style="214" customWidth="1"/>
    <col min="14594" max="14594" width="9.8515625" style="214" customWidth="1"/>
    <col min="14595" max="14595" width="11.57421875" style="214" customWidth="1"/>
    <col min="14596" max="14596" width="8.7109375" style="214" customWidth="1"/>
    <col min="14597" max="14849" width="9.140625" style="214" customWidth="1"/>
    <col min="14850" max="14850" width="9.8515625" style="214" customWidth="1"/>
    <col min="14851" max="14851" width="11.57421875" style="214" customWidth="1"/>
    <col min="14852" max="14852" width="8.7109375" style="214" customWidth="1"/>
    <col min="14853" max="15105" width="9.140625" style="214" customWidth="1"/>
    <col min="15106" max="15106" width="9.8515625" style="214" customWidth="1"/>
    <col min="15107" max="15107" width="11.57421875" style="214" customWidth="1"/>
    <col min="15108" max="15108" width="8.7109375" style="214" customWidth="1"/>
    <col min="15109" max="15361" width="9.140625" style="214" customWidth="1"/>
    <col min="15362" max="15362" width="9.8515625" style="214" customWidth="1"/>
    <col min="15363" max="15363" width="11.57421875" style="214" customWidth="1"/>
    <col min="15364" max="15364" width="8.7109375" style="214" customWidth="1"/>
    <col min="15365" max="15617" width="9.140625" style="214" customWidth="1"/>
    <col min="15618" max="15618" width="9.8515625" style="214" customWidth="1"/>
    <col min="15619" max="15619" width="11.57421875" style="214" customWidth="1"/>
    <col min="15620" max="15620" width="8.7109375" style="214" customWidth="1"/>
    <col min="15621" max="15873" width="9.140625" style="214" customWidth="1"/>
    <col min="15874" max="15874" width="9.8515625" style="214" customWidth="1"/>
    <col min="15875" max="15875" width="11.57421875" style="214" customWidth="1"/>
    <col min="15876" max="15876" width="8.7109375" style="214" customWidth="1"/>
    <col min="15877" max="16129" width="9.140625" style="214" customWidth="1"/>
    <col min="16130" max="16130" width="9.8515625" style="214" customWidth="1"/>
    <col min="16131" max="16131" width="11.57421875" style="214" customWidth="1"/>
    <col min="16132" max="16132" width="8.7109375" style="214" customWidth="1"/>
    <col min="16133" max="16384" width="9.140625" style="214" customWidth="1"/>
  </cols>
  <sheetData>
    <row r="3" spans="2:4" ht="15">
      <c r="B3" s="1" t="s">
        <v>333</v>
      </c>
      <c r="C3" s="214"/>
      <c r="D3" s="214"/>
    </row>
    <row r="4" spans="2:14" ht="15">
      <c r="B4" s="229" t="s">
        <v>99</v>
      </c>
      <c r="C4" s="228"/>
      <c r="D4" s="228"/>
      <c r="E4" s="228"/>
      <c r="F4" s="228"/>
      <c r="G4" s="228"/>
      <c r="H4" s="228"/>
      <c r="I4" s="228"/>
      <c r="J4" s="228"/>
      <c r="K4" s="228"/>
      <c r="L4" s="228"/>
      <c r="M4" s="228"/>
      <c r="N4" s="228"/>
    </row>
    <row r="5" spans="2:14" ht="15">
      <c r="B5" s="228"/>
      <c r="C5" s="228"/>
      <c r="D5" s="228"/>
      <c r="E5" s="228"/>
      <c r="F5" s="228"/>
      <c r="G5" s="228"/>
      <c r="H5" s="228"/>
      <c r="I5" s="228"/>
      <c r="J5" s="228"/>
      <c r="K5" s="228"/>
      <c r="L5" s="228"/>
      <c r="M5" s="228"/>
      <c r="N5" s="228"/>
    </row>
    <row r="6" spans="2:14" ht="15">
      <c r="B6" s="228"/>
      <c r="C6" s="228"/>
      <c r="D6" s="228"/>
      <c r="E6" s="228"/>
      <c r="F6" s="228"/>
      <c r="G6" s="228"/>
      <c r="H6" s="228"/>
      <c r="I6" s="228"/>
      <c r="J6" s="228"/>
      <c r="K6" s="228"/>
      <c r="L6" s="228"/>
      <c r="M6" s="228"/>
      <c r="N6" s="228"/>
    </row>
    <row r="7" spans="1:14" ht="15">
      <c r="A7" s="223"/>
      <c r="B7" s="228"/>
      <c r="C7" s="228"/>
      <c r="D7" s="228"/>
      <c r="E7" s="228"/>
      <c r="F7" s="228"/>
      <c r="G7" s="228"/>
      <c r="H7" s="228"/>
      <c r="I7" s="228"/>
      <c r="J7" s="228"/>
      <c r="K7" s="228"/>
      <c r="L7" s="228"/>
      <c r="M7" s="228"/>
      <c r="N7" s="228"/>
    </row>
    <row r="8" spans="1:14" ht="15">
      <c r="A8" s="225"/>
      <c r="B8" s="228"/>
      <c r="C8" s="228"/>
      <c r="D8" s="228"/>
      <c r="E8" s="228"/>
      <c r="F8" s="228"/>
      <c r="G8" s="228"/>
      <c r="H8" s="228"/>
      <c r="I8" s="228"/>
      <c r="J8" s="228"/>
      <c r="K8" s="228"/>
      <c r="L8" s="228"/>
      <c r="M8" s="228"/>
      <c r="N8" s="228"/>
    </row>
    <row r="9" spans="2:14" ht="15">
      <c r="B9" s="228"/>
      <c r="C9" s="228"/>
      <c r="D9" s="228"/>
      <c r="E9" s="228"/>
      <c r="F9" s="228"/>
      <c r="G9" s="228"/>
      <c r="H9" s="228"/>
      <c r="I9" s="228"/>
      <c r="J9" s="228"/>
      <c r="K9" s="228"/>
      <c r="L9" s="228"/>
      <c r="M9" s="228"/>
      <c r="N9" s="228"/>
    </row>
    <row r="10" spans="2:58" s="230" customFormat="1" ht="15">
      <c r="B10" s="228"/>
      <c r="C10" s="228"/>
      <c r="D10" s="228"/>
      <c r="E10" s="228"/>
      <c r="F10" s="228"/>
      <c r="G10" s="228"/>
      <c r="H10" s="228"/>
      <c r="I10" s="228"/>
      <c r="J10" s="228"/>
      <c r="K10" s="228"/>
      <c r="L10" s="228"/>
      <c r="M10" s="228"/>
      <c r="N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row>
    <row r="11" spans="2:58" s="230" customFormat="1" ht="15">
      <c r="B11" s="228"/>
      <c r="C11" s="228"/>
      <c r="D11" s="228"/>
      <c r="E11" s="228"/>
      <c r="F11" s="228"/>
      <c r="G11" s="228"/>
      <c r="H11" s="228"/>
      <c r="I11" s="228"/>
      <c r="J11" s="228"/>
      <c r="K11" s="228"/>
      <c r="L11" s="228"/>
      <c r="M11" s="228"/>
      <c r="N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28"/>
      <c r="BC11" s="228"/>
      <c r="BD11" s="228"/>
      <c r="BE11" s="228"/>
      <c r="BF11" s="228"/>
    </row>
    <row r="12" spans="2:58" s="230" customFormat="1" ht="15">
      <c r="B12" s="228"/>
      <c r="C12" s="228"/>
      <c r="D12" s="228"/>
      <c r="E12" s="228"/>
      <c r="F12" s="228"/>
      <c r="G12" s="228"/>
      <c r="H12" s="228"/>
      <c r="I12" s="228"/>
      <c r="J12" s="228"/>
      <c r="K12" s="228"/>
      <c r="L12" s="228"/>
      <c r="M12" s="228"/>
      <c r="N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8"/>
      <c r="BC12" s="228"/>
      <c r="BD12" s="228"/>
      <c r="BE12" s="228"/>
      <c r="BF12" s="228"/>
    </row>
    <row r="13" spans="2:58" s="230" customFormat="1" ht="15">
      <c r="B13" s="228"/>
      <c r="C13" s="228"/>
      <c r="D13" s="228"/>
      <c r="E13" s="228"/>
      <c r="F13" s="228"/>
      <c r="G13" s="228"/>
      <c r="H13" s="228"/>
      <c r="I13" s="228"/>
      <c r="J13" s="228"/>
      <c r="K13" s="228"/>
      <c r="L13" s="228"/>
      <c r="M13" s="228"/>
      <c r="N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228"/>
    </row>
    <row r="14" spans="2:58" s="230" customFormat="1" ht="15">
      <c r="B14" s="228"/>
      <c r="C14" s="228"/>
      <c r="D14" s="228"/>
      <c r="E14" s="228"/>
      <c r="F14" s="228"/>
      <c r="G14" s="228"/>
      <c r="H14" s="228"/>
      <c r="I14" s="228"/>
      <c r="J14" s="228"/>
      <c r="K14" s="228"/>
      <c r="L14" s="228"/>
      <c r="M14" s="228"/>
      <c r="N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228"/>
      <c r="BD14" s="228"/>
      <c r="BE14" s="228"/>
      <c r="BF14" s="228"/>
    </row>
    <row r="15" spans="2:58" s="230" customFormat="1" ht="15">
      <c r="B15" s="228"/>
      <c r="C15" s="228"/>
      <c r="D15" s="228"/>
      <c r="E15" s="228"/>
      <c r="F15" s="228"/>
      <c r="G15" s="228"/>
      <c r="H15" s="228"/>
      <c r="I15" s="228"/>
      <c r="J15" s="228"/>
      <c r="K15" s="228"/>
      <c r="L15" s="228"/>
      <c r="M15" s="228"/>
      <c r="N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28"/>
      <c r="BD15" s="228"/>
      <c r="BE15" s="228"/>
      <c r="BF15" s="228"/>
    </row>
    <row r="16" spans="2:58" s="230" customFormat="1" ht="12">
      <c r="B16" s="228"/>
      <c r="C16" s="228"/>
      <c r="D16" s="228"/>
      <c r="E16" s="228"/>
      <c r="F16" s="228"/>
      <c r="G16" s="228"/>
      <c r="H16" s="228"/>
      <c r="I16" s="228"/>
      <c r="J16" s="228"/>
      <c r="K16" s="228"/>
      <c r="L16" s="228"/>
      <c r="M16" s="228"/>
      <c r="N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row>
    <row r="17" spans="2:58" s="230" customFormat="1" ht="15">
      <c r="B17" s="228"/>
      <c r="C17" s="228"/>
      <c r="D17" s="228"/>
      <c r="E17" s="228"/>
      <c r="F17" s="228"/>
      <c r="G17" s="228"/>
      <c r="H17" s="228"/>
      <c r="I17" s="228"/>
      <c r="J17" s="228"/>
      <c r="K17" s="228"/>
      <c r="L17" s="228"/>
      <c r="M17" s="228"/>
      <c r="N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row>
    <row r="18" spans="2:58" s="230" customFormat="1" ht="15">
      <c r="B18" s="228"/>
      <c r="C18" s="228"/>
      <c r="D18" s="228"/>
      <c r="E18" s="228"/>
      <c r="F18" s="228"/>
      <c r="G18" s="228"/>
      <c r="H18" s="228"/>
      <c r="I18" s="228"/>
      <c r="J18" s="228"/>
      <c r="K18" s="228"/>
      <c r="L18" s="228"/>
      <c r="M18" s="228"/>
      <c r="N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228"/>
      <c r="BE18" s="228"/>
      <c r="BF18" s="228"/>
    </row>
    <row r="19" spans="2:58" s="230" customFormat="1" ht="12">
      <c r="B19" s="228"/>
      <c r="C19" s="228"/>
      <c r="D19" s="228"/>
      <c r="E19" s="228"/>
      <c r="F19" s="228"/>
      <c r="G19" s="228"/>
      <c r="H19" s="228"/>
      <c r="I19" s="228"/>
      <c r="J19" s="228"/>
      <c r="K19" s="228"/>
      <c r="L19" s="228"/>
      <c r="M19" s="228"/>
      <c r="N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8"/>
      <c r="BA19" s="228"/>
      <c r="BB19" s="228"/>
      <c r="BC19" s="228"/>
      <c r="BD19" s="228"/>
      <c r="BE19" s="228"/>
      <c r="BF19" s="228"/>
    </row>
    <row r="20" spans="2:58" s="230" customFormat="1" ht="15">
      <c r="B20" s="228"/>
      <c r="C20" s="228"/>
      <c r="D20" s="228"/>
      <c r="E20" s="228"/>
      <c r="F20" s="228"/>
      <c r="G20" s="228"/>
      <c r="H20" s="228"/>
      <c r="I20" s="228"/>
      <c r="J20" s="228"/>
      <c r="K20" s="228"/>
      <c r="L20" s="228"/>
      <c r="M20" s="228"/>
      <c r="N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228"/>
    </row>
    <row r="21" spans="2:58" s="230" customFormat="1" ht="15">
      <c r="B21" s="228"/>
      <c r="C21" s="228"/>
      <c r="D21" s="228"/>
      <c r="E21" s="228"/>
      <c r="F21" s="228"/>
      <c r="G21" s="228"/>
      <c r="H21" s="228"/>
      <c r="I21" s="228"/>
      <c r="J21" s="228"/>
      <c r="K21" s="228"/>
      <c r="L21" s="228"/>
      <c r="M21" s="228"/>
      <c r="N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row>
    <row r="22" spans="2:58" s="230" customFormat="1" ht="15">
      <c r="B22" s="228"/>
      <c r="C22" s="228"/>
      <c r="D22" s="228"/>
      <c r="E22" s="228"/>
      <c r="F22" s="228"/>
      <c r="G22" s="228"/>
      <c r="H22" s="228"/>
      <c r="I22" s="228"/>
      <c r="J22" s="228"/>
      <c r="K22" s="228"/>
      <c r="L22" s="228"/>
      <c r="M22" s="228"/>
      <c r="N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8"/>
    </row>
    <row r="23" spans="2:58" s="230" customFormat="1" ht="15">
      <c r="B23" s="228"/>
      <c r="C23" s="228"/>
      <c r="D23" s="228"/>
      <c r="E23" s="228"/>
      <c r="F23" s="228"/>
      <c r="G23" s="228"/>
      <c r="H23" s="228"/>
      <c r="I23" s="228"/>
      <c r="J23" s="228"/>
      <c r="K23" s="228"/>
      <c r="L23" s="228"/>
      <c r="M23" s="228"/>
      <c r="N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c r="BE23" s="228"/>
      <c r="BF23" s="228"/>
    </row>
    <row r="24" spans="2:58" s="230" customFormat="1" ht="15">
      <c r="B24" s="228"/>
      <c r="C24" s="228"/>
      <c r="D24" s="228"/>
      <c r="E24" s="228"/>
      <c r="F24" s="228"/>
      <c r="G24" s="228"/>
      <c r="H24" s="228"/>
      <c r="I24" s="228"/>
      <c r="J24" s="228"/>
      <c r="K24" s="228"/>
      <c r="L24" s="228"/>
      <c r="M24" s="228"/>
      <c r="N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row>
    <row r="25" spans="2:58" s="230" customFormat="1" ht="15">
      <c r="B25" s="228"/>
      <c r="C25" s="228"/>
      <c r="D25" s="228"/>
      <c r="E25" s="228"/>
      <c r="F25" s="228"/>
      <c r="G25" s="228"/>
      <c r="H25" s="228"/>
      <c r="I25" s="228"/>
      <c r="J25" s="228"/>
      <c r="K25" s="228"/>
      <c r="L25" s="228"/>
      <c r="M25" s="228"/>
      <c r="N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28"/>
      <c r="BE25" s="228"/>
      <c r="BF25" s="228"/>
    </row>
    <row r="26" spans="2:58" s="230" customFormat="1" ht="15">
      <c r="B26" s="228"/>
      <c r="C26" s="228"/>
      <c r="D26" s="228"/>
      <c r="E26" s="228"/>
      <c r="F26" s="228"/>
      <c r="G26" s="228"/>
      <c r="H26" s="228"/>
      <c r="I26" s="228"/>
      <c r="J26" s="228"/>
      <c r="K26" s="228"/>
      <c r="L26" s="228"/>
      <c r="M26" s="228"/>
      <c r="N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row>
    <row r="27" spans="2:58" s="230" customFormat="1" ht="15">
      <c r="B27" s="228"/>
      <c r="C27" s="228"/>
      <c r="D27" s="228"/>
      <c r="E27" s="228"/>
      <c r="F27" s="228"/>
      <c r="G27" s="228"/>
      <c r="H27" s="228"/>
      <c r="I27" s="228"/>
      <c r="J27" s="228"/>
      <c r="K27" s="228"/>
      <c r="L27" s="228"/>
      <c r="M27" s="228"/>
      <c r="N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row>
    <row r="28" spans="2:58" s="230" customFormat="1" ht="15">
      <c r="B28" s="228"/>
      <c r="C28" s="228"/>
      <c r="D28" s="228"/>
      <c r="E28" s="228"/>
      <c r="F28" s="228"/>
      <c r="G28" s="228"/>
      <c r="H28" s="228"/>
      <c r="I28" s="228"/>
      <c r="J28" s="228"/>
      <c r="K28" s="228"/>
      <c r="L28" s="228"/>
      <c r="M28" s="228"/>
      <c r="N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8"/>
      <c r="AZ28" s="228"/>
      <c r="BA28" s="228"/>
      <c r="BB28" s="228"/>
      <c r="BC28" s="228"/>
      <c r="BD28" s="228"/>
      <c r="BE28" s="228"/>
      <c r="BF28" s="228"/>
    </row>
    <row r="29" spans="2:58" s="230" customFormat="1" ht="15">
      <c r="B29" s="228"/>
      <c r="C29" s="228"/>
      <c r="D29" s="228"/>
      <c r="E29" s="228"/>
      <c r="F29" s="228"/>
      <c r="G29" s="228"/>
      <c r="H29" s="228"/>
      <c r="I29" s="228"/>
      <c r="J29" s="228"/>
      <c r="K29" s="228"/>
      <c r="L29" s="228"/>
      <c r="M29" s="228"/>
      <c r="N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row>
    <row r="30" spans="2:58" s="230" customFormat="1" ht="15">
      <c r="B30" s="228"/>
      <c r="C30" s="228"/>
      <c r="D30" s="228"/>
      <c r="E30" s="228"/>
      <c r="F30" s="228"/>
      <c r="G30" s="228"/>
      <c r="H30" s="228"/>
      <c r="I30" s="228"/>
      <c r="J30" s="228"/>
      <c r="K30" s="228"/>
      <c r="L30" s="228"/>
      <c r="M30" s="228"/>
      <c r="N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228"/>
      <c r="BE30" s="228"/>
      <c r="BF30" s="228"/>
    </row>
    <row r="31" spans="2:58" s="230" customFormat="1" ht="15">
      <c r="B31" s="228"/>
      <c r="C31" s="228"/>
      <c r="D31" s="228"/>
      <c r="E31" s="228"/>
      <c r="F31" s="228"/>
      <c r="G31" s="228"/>
      <c r="H31" s="228"/>
      <c r="I31" s="228"/>
      <c r="J31" s="228"/>
      <c r="K31" s="228"/>
      <c r="L31" s="228"/>
      <c r="M31" s="228"/>
      <c r="N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row>
    <row r="32" spans="2:58" s="230" customFormat="1" ht="15">
      <c r="B32" s="228"/>
      <c r="C32" s="228"/>
      <c r="D32" s="228"/>
      <c r="E32" s="228"/>
      <c r="F32" s="228"/>
      <c r="G32" s="228"/>
      <c r="H32" s="228"/>
      <c r="I32" s="228"/>
      <c r="J32" s="228"/>
      <c r="K32" s="228"/>
      <c r="L32" s="228"/>
      <c r="M32" s="228"/>
      <c r="N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row>
    <row r="33" spans="2:58" s="230" customFormat="1" ht="15">
      <c r="B33" s="228"/>
      <c r="C33" s="228"/>
      <c r="D33" s="228"/>
      <c r="E33" s="228"/>
      <c r="F33" s="228"/>
      <c r="G33" s="228"/>
      <c r="H33" s="228"/>
      <c r="I33" s="228"/>
      <c r="J33" s="228"/>
      <c r="K33" s="228"/>
      <c r="L33" s="228"/>
      <c r="M33" s="228"/>
      <c r="N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row>
    <row r="34" spans="2:58" s="230" customFormat="1" ht="15">
      <c r="B34" s="228"/>
      <c r="C34" s="228"/>
      <c r="D34" s="228"/>
      <c r="E34" s="228"/>
      <c r="F34" s="228"/>
      <c r="G34" s="228"/>
      <c r="H34" s="228"/>
      <c r="I34" s="228"/>
      <c r="J34" s="228"/>
      <c r="K34" s="228"/>
      <c r="L34" s="228"/>
      <c r="M34" s="228"/>
      <c r="N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228"/>
      <c r="BE34" s="228"/>
      <c r="BF34" s="228"/>
    </row>
    <row r="35" spans="2:58" s="230" customFormat="1" ht="15">
      <c r="B35" s="248" t="s">
        <v>257</v>
      </c>
      <c r="C35" s="228"/>
      <c r="D35" s="228"/>
      <c r="E35" s="228"/>
      <c r="F35" s="228"/>
      <c r="G35" s="228"/>
      <c r="H35" s="228"/>
      <c r="I35" s="228"/>
      <c r="J35" s="228"/>
      <c r="K35" s="228"/>
      <c r="L35" s="228"/>
      <c r="M35" s="228"/>
      <c r="N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row>
    <row r="36" spans="2:58" s="230" customFormat="1" ht="15">
      <c r="B36" s="229" t="s">
        <v>195</v>
      </c>
      <c r="C36" s="228"/>
      <c r="D36" s="228"/>
      <c r="E36" s="228"/>
      <c r="F36" s="228"/>
      <c r="G36" s="228"/>
      <c r="H36" s="228"/>
      <c r="I36" s="228"/>
      <c r="J36" s="228"/>
      <c r="K36" s="228"/>
      <c r="L36" s="228"/>
      <c r="M36" s="228"/>
      <c r="N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row>
    <row r="37" spans="3:58" s="230" customFormat="1" ht="15">
      <c r="C37" s="228"/>
      <c r="D37" s="228"/>
      <c r="E37" s="228"/>
      <c r="F37" s="228"/>
      <c r="G37" s="228"/>
      <c r="H37" s="228"/>
      <c r="I37" s="228"/>
      <c r="J37" s="228"/>
      <c r="K37" s="228"/>
      <c r="L37" s="228"/>
      <c r="M37" s="228"/>
      <c r="N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row>
    <row r="38" spans="9:58" s="230" customFormat="1" ht="12.75" customHeight="1">
      <c r="I38" s="228"/>
      <c r="J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row>
    <row r="39" spans="9:58" s="230" customFormat="1" ht="12.75" customHeight="1">
      <c r="I39" s="228"/>
      <c r="J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row>
    <row r="40" spans="9:58" s="230" customFormat="1" ht="12.75" customHeight="1">
      <c r="I40" s="228"/>
      <c r="J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row>
    <row r="41" spans="9:58" s="230" customFormat="1" ht="12.75" customHeight="1">
      <c r="I41" s="228"/>
      <c r="J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row>
    <row r="42" spans="9:58" s="230" customFormat="1" ht="12.75" customHeight="1">
      <c r="I42" s="228"/>
      <c r="J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row>
    <row r="43" spans="9:58" s="230" customFormat="1" ht="12.75" customHeight="1">
      <c r="I43" s="228"/>
      <c r="J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row>
    <row r="44" s="230" customFormat="1" ht="12.75" customHeight="1"/>
    <row r="45" s="230" customFormat="1" ht="12.75" customHeight="1"/>
    <row r="46" s="230" customFormat="1" ht="12.75" customHeight="1"/>
    <row r="47" spans="9:58" s="230" customFormat="1" ht="12.75" customHeight="1">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row>
    <row r="48" spans="9:58" s="234" customFormat="1" ht="15">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row>
    <row r="49" spans="9:58" s="236" customFormat="1" ht="12.75" customHeight="1">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row>
    <row r="50" spans="9:58" s="236" customFormat="1" ht="12.75" customHeight="1">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5"/>
      <c r="BC50" s="235"/>
      <c r="BD50" s="235"/>
      <c r="BE50" s="235"/>
      <c r="BF50" s="235"/>
    </row>
    <row r="51" spans="9:58" s="230" customFormat="1" ht="12.75" customHeight="1">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row>
    <row r="52" spans="9:58" s="230" customFormat="1" ht="12.75" customHeight="1">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row>
    <row r="53" spans="2:58" s="234" customFormat="1" ht="15">
      <c r="B53" s="225"/>
      <c r="C53" s="232"/>
      <c r="D53" s="232"/>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row>
    <row r="54" spans="2:58" s="234" customFormat="1" ht="15">
      <c r="B54" s="225"/>
      <c r="C54" s="232"/>
      <c r="D54" s="232"/>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row>
    <row r="55" spans="2:58" s="234" customFormat="1" ht="15">
      <c r="B55" s="225"/>
      <c r="C55" s="232"/>
      <c r="D55" s="232"/>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c r="AS55" s="228"/>
      <c r="AT55" s="228"/>
      <c r="AU55" s="228"/>
      <c r="AV55" s="228"/>
      <c r="AW55" s="228"/>
      <c r="AX55" s="228"/>
      <c r="AY55" s="228"/>
      <c r="AZ55" s="228"/>
      <c r="BA55" s="228"/>
      <c r="BB55" s="228"/>
      <c r="BC55" s="228"/>
      <c r="BD55" s="228"/>
      <c r="BE55" s="228"/>
      <c r="BF55" s="228"/>
    </row>
    <row r="56" spans="2:58" s="234" customFormat="1" ht="15">
      <c r="B56" s="237"/>
      <c r="C56" s="218"/>
      <c r="D56" s="21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8"/>
      <c r="AY56" s="228"/>
      <c r="AZ56" s="228"/>
      <c r="BA56" s="228"/>
      <c r="BB56" s="228"/>
      <c r="BC56" s="228"/>
      <c r="BD56" s="228"/>
      <c r="BE56" s="228"/>
      <c r="BF56" s="228"/>
    </row>
    <row r="57" spans="3:58" s="230" customFormat="1" ht="12.75" customHeight="1">
      <c r="C57" s="232"/>
      <c r="D57" s="232"/>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8"/>
      <c r="BC57" s="228"/>
      <c r="BD57" s="228"/>
      <c r="BE57" s="228"/>
      <c r="BF57" s="228"/>
    </row>
    <row r="58" spans="2:58" s="230" customFormat="1" ht="12.75" customHeight="1">
      <c r="B58" s="210"/>
      <c r="C58" s="238"/>
      <c r="D58" s="239"/>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8"/>
      <c r="AY58" s="228"/>
      <c r="AZ58" s="228"/>
      <c r="BA58" s="228"/>
      <c r="BB58" s="228"/>
      <c r="BC58" s="228"/>
      <c r="BD58" s="228"/>
      <c r="BE58" s="228"/>
      <c r="BF58" s="228"/>
    </row>
    <row r="59" spans="2:58" s="230" customFormat="1" ht="12.75" customHeight="1">
      <c r="B59" s="210"/>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8"/>
      <c r="BC59" s="228"/>
      <c r="BD59" s="228"/>
      <c r="BE59" s="228"/>
      <c r="BF59" s="228"/>
    </row>
    <row r="60" spans="1:58" s="230" customFormat="1" ht="12.75" customHeight="1">
      <c r="A60" s="215"/>
      <c r="B60" s="216"/>
      <c r="C60" s="216"/>
      <c r="D60" s="214"/>
      <c r="E60" s="214"/>
      <c r="F60" s="214"/>
      <c r="G60" s="214"/>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8"/>
      <c r="AY60" s="228"/>
      <c r="AZ60" s="228"/>
      <c r="BA60" s="228"/>
      <c r="BB60" s="228"/>
      <c r="BC60" s="228"/>
      <c r="BD60" s="228"/>
      <c r="BE60" s="228"/>
      <c r="BF60" s="228"/>
    </row>
    <row r="61" spans="1:58" s="230" customFormat="1" ht="12.75" customHeight="1">
      <c r="A61" s="215"/>
      <c r="B61" s="216"/>
      <c r="C61" s="216"/>
      <c r="D61" s="214"/>
      <c r="E61" s="214"/>
      <c r="F61" s="214"/>
      <c r="G61" s="214"/>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8"/>
      <c r="AZ61" s="228"/>
      <c r="BA61" s="228"/>
      <c r="BB61" s="228"/>
      <c r="BC61" s="228"/>
      <c r="BD61" s="228"/>
      <c r="BE61" s="228"/>
      <c r="BF61" s="228"/>
    </row>
    <row r="62" spans="1:58" s="230" customFormat="1" ht="12.75" customHeight="1">
      <c r="A62" s="217"/>
      <c r="B62" s="216"/>
      <c r="C62" s="216"/>
      <c r="D62" s="214"/>
      <c r="E62" s="214"/>
      <c r="F62" s="214"/>
      <c r="G62" s="214"/>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28"/>
      <c r="AY62" s="228"/>
      <c r="AZ62" s="228"/>
      <c r="BA62" s="228"/>
      <c r="BB62" s="228"/>
      <c r="BC62" s="228"/>
      <c r="BD62" s="228"/>
      <c r="BE62" s="228"/>
      <c r="BF62" s="228"/>
    </row>
    <row r="63" spans="1:58" s="230" customFormat="1" ht="12.75" customHeight="1" thickBot="1">
      <c r="A63" s="217"/>
      <c r="B63" s="216"/>
      <c r="C63" s="218"/>
      <c r="D63" s="214"/>
      <c r="E63" s="214"/>
      <c r="F63" s="214"/>
      <c r="G63" s="214"/>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8"/>
      <c r="AY63" s="228"/>
      <c r="AZ63" s="228"/>
      <c r="BA63" s="228"/>
      <c r="BB63" s="228"/>
      <c r="BC63" s="228"/>
      <c r="BD63" s="228"/>
      <c r="BE63" s="228"/>
      <c r="BF63" s="228"/>
    </row>
    <row r="64" spans="1:58" s="230" customFormat="1" ht="12.75" customHeight="1">
      <c r="A64" s="219"/>
      <c r="B64" s="220" t="s">
        <v>174</v>
      </c>
      <c r="C64" s="220" t="s">
        <v>175</v>
      </c>
      <c r="D64" s="214"/>
      <c r="E64" s="214"/>
      <c r="F64" s="214"/>
      <c r="G64" s="214"/>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row>
    <row r="65" spans="1:58" s="230" customFormat="1" ht="12.75" customHeight="1">
      <c r="A65" s="221"/>
      <c r="B65" s="222">
        <v>2006</v>
      </c>
      <c r="C65" s="222">
        <v>2012</v>
      </c>
      <c r="D65" s="214" t="s">
        <v>176</v>
      </c>
      <c r="E65" s="214"/>
      <c r="F65" s="214">
        <v>2006</v>
      </c>
      <c r="G65" s="214">
        <v>2012</v>
      </c>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c r="BF65" s="228"/>
    </row>
    <row r="66" spans="1:58" s="230" customFormat="1" ht="12.75" customHeight="1">
      <c r="A66" s="223" t="s">
        <v>177</v>
      </c>
      <c r="B66" s="224">
        <f>((B68*F68)+(B69*F69)+(B70*F70)+(B71*F71)+(B72*F72)+(B73*F73)+(B74*F74)+(B75*F75)+(B76*F76)+(B77*F77)+(B78*F78)+(B79*F79)+(B80*F80)+(B81*F81)+(B82*F82)+(B83*F83)+(B84*F84)+(B85*F85)+(B86*F86)+(B87*F87)+(B88*F88)+(B89*F89)+(B90*F90)+(B91*F91)+(B92*F92)+(B93*F93))/F66</f>
        <v>16.107176266293372</v>
      </c>
      <c r="C66" s="224">
        <f>((C68*G68)+(C69*G69)+(C70*G70)+(C71*G71)+(C72*G72)+(C73*G73)+(C74*G74)+(C75*G75)+(C76*G76)+(C77*G77)+(C78*G78)+(C79*G79)+(C80*G80)+(C81*G81)+(C82*G82)+(C83*G83)+(C84*G84)+(C85*G85)+(C86*G86)+(C87*G87)+(C88*G88)+(C89*G89)+(C90*G90)+(C91*G91)+(C92*G92)+(C93*G93))/G66</f>
        <v>14.804332858094924</v>
      </c>
      <c r="D66" s="224"/>
      <c r="E66" s="240" t="s">
        <v>178</v>
      </c>
      <c r="F66" s="241">
        <f>SUM(F68:F93)</f>
        <v>6036900</v>
      </c>
      <c r="G66" s="241">
        <f>SUM(G68:G93)</f>
        <v>5376265</v>
      </c>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c r="BA66" s="228"/>
      <c r="BB66" s="228"/>
      <c r="BC66" s="228"/>
      <c r="BD66" s="228"/>
      <c r="BE66" s="228"/>
      <c r="BF66" s="228"/>
    </row>
    <row r="67" spans="1:58" s="230" customFormat="1" ht="12.75" customHeight="1">
      <c r="A67" s="223"/>
      <c r="B67" s="226"/>
      <c r="C67" s="226"/>
      <c r="D67" s="224"/>
      <c r="E67" s="240"/>
      <c r="F67" s="240"/>
      <c r="G67" s="240"/>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228"/>
      <c r="BB67" s="228"/>
      <c r="BC67" s="228"/>
      <c r="BD67" s="228"/>
      <c r="BE67" s="228"/>
      <c r="BF67" s="228"/>
    </row>
    <row r="68" spans="1:58" s="230" customFormat="1" ht="12.75" customHeight="1">
      <c r="A68" s="223" t="s">
        <v>70</v>
      </c>
      <c r="B68" s="227">
        <v>46.90152773181096</v>
      </c>
      <c r="C68" s="227">
        <v>37.33365824952984</v>
      </c>
      <c r="D68" s="224">
        <f aca="true" t="shared" si="0" ref="D68:D93">B68-C68</f>
        <v>9.567869482281118</v>
      </c>
      <c r="E68" s="240" t="s">
        <v>25</v>
      </c>
      <c r="F68" s="244">
        <v>22487</v>
      </c>
      <c r="G68" s="244">
        <v>19489</v>
      </c>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c r="AZ68" s="228"/>
      <c r="BA68" s="228"/>
      <c r="BB68" s="228"/>
      <c r="BC68" s="228"/>
      <c r="BD68" s="228"/>
      <c r="BE68" s="228"/>
      <c r="BF68" s="228"/>
    </row>
    <row r="69" spans="1:58" s="230" customFormat="1" ht="12.75" customHeight="1">
      <c r="A69" s="223" t="s">
        <v>68</v>
      </c>
      <c r="B69" s="227">
        <v>42.64566807240086</v>
      </c>
      <c r="C69" s="227">
        <v>36.899708198236176</v>
      </c>
      <c r="D69" s="224">
        <f t="shared" si="0"/>
        <v>5.745959874164683</v>
      </c>
      <c r="E69" s="240" t="s">
        <v>4</v>
      </c>
      <c r="F69" s="244">
        <v>129437</v>
      </c>
      <c r="G69" s="244">
        <v>91006</v>
      </c>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c r="BC69" s="228"/>
      <c r="BD69" s="228"/>
      <c r="BE69" s="228"/>
      <c r="BF69" s="228"/>
    </row>
    <row r="70" spans="1:58" s="230" customFormat="1" ht="12.75" customHeight="1">
      <c r="A70" s="231" t="s">
        <v>102</v>
      </c>
      <c r="B70" s="227">
        <v>20.198171495954334</v>
      </c>
      <c r="C70" s="227">
        <v>26.854908361833356</v>
      </c>
      <c r="D70" s="224">
        <f t="shared" si="0"/>
        <v>-6.656736865879022</v>
      </c>
      <c r="E70" s="240" t="s">
        <v>28</v>
      </c>
      <c r="F70" s="244">
        <v>130105</v>
      </c>
      <c r="G70" s="244">
        <v>103013</v>
      </c>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8"/>
      <c r="AY70" s="228"/>
      <c r="AZ70" s="228"/>
      <c r="BA70" s="228"/>
      <c r="BB70" s="228"/>
      <c r="BC70" s="228"/>
      <c r="BD70" s="228"/>
      <c r="BE70" s="228"/>
      <c r="BF70" s="228"/>
    </row>
    <row r="71" spans="1:58" s="230" customFormat="1" ht="12.75" customHeight="1">
      <c r="A71" s="223" t="s">
        <v>89</v>
      </c>
      <c r="B71" s="227">
        <v>24.039480040626902</v>
      </c>
      <c r="C71" s="227">
        <v>25.51661212287482</v>
      </c>
      <c r="D71" s="224">
        <f t="shared" si="0"/>
        <v>-1.4771320822479197</v>
      </c>
      <c r="E71" s="240" t="s">
        <v>9</v>
      </c>
      <c r="F71" s="244">
        <v>120284</v>
      </c>
      <c r="G71" s="244">
        <v>108268</v>
      </c>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8"/>
      <c r="AY71" s="228"/>
      <c r="AZ71" s="228"/>
      <c r="BA71" s="228"/>
      <c r="BB71" s="228"/>
      <c r="BC71" s="228"/>
      <c r="BD71" s="228"/>
      <c r="BE71" s="228"/>
      <c r="BF71" s="228"/>
    </row>
    <row r="72" spans="1:58" s="230" customFormat="1" ht="12.75" customHeight="1">
      <c r="A72" s="223" t="s">
        <v>62</v>
      </c>
      <c r="B72" s="227">
        <v>16.372313900610028</v>
      </c>
      <c r="C72" s="227">
        <v>22.231257802096415</v>
      </c>
      <c r="D72" s="224">
        <f t="shared" si="0"/>
        <v>-5.858943901486388</v>
      </c>
      <c r="E72" s="240" t="s">
        <v>26</v>
      </c>
      <c r="F72" s="244">
        <v>78456</v>
      </c>
      <c r="G72" s="244">
        <v>59618</v>
      </c>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8"/>
      <c r="AI72" s="228"/>
      <c r="AJ72" s="228"/>
      <c r="AK72" s="228"/>
      <c r="AL72" s="228"/>
      <c r="AM72" s="228"/>
      <c r="AN72" s="228"/>
      <c r="AO72" s="228"/>
      <c r="AP72" s="228"/>
      <c r="AQ72" s="228"/>
      <c r="AR72" s="228"/>
      <c r="AS72" s="228"/>
      <c r="AT72" s="228"/>
      <c r="AU72" s="228"/>
      <c r="AV72" s="228"/>
      <c r="AW72" s="228"/>
      <c r="AX72" s="228"/>
      <c r="AY72" s="228"/>
      <c r="AZ72" s="228"/>
      <c r="BA72" s="228"/>
      <c r="BB72" s="228"/>
      <c r="BC72" s="228"/>
      <c r="BD72" s="228"/>
      <c r="BE72" s="228"/>
      <c r="BF72" s="228"/>
    </row>
    <row r="73" spans="1:58" s="230" customFormat="1" ht="12.75" customHeight="1">
      <c r="A73" s="223" t="s">
        <v>82</v>
      </c>
      <c r="B73" s="227">
        <v>22.10019127782244</v>
      </c>
      <c r="C73" s="227">
        <v>22.21882056476487</v>
      </c>
      <c r="D73" s="224">
        <f t="shared" si="0"/>
        <v>-0.11862928694242925</v>
      </c>
      <c r="E73" s="240" t="s">
        <v>20</v>
      </c>
      <c r="F73" s="244">
        <v>204774</v>
      </c>
      <c r="G73" s="244">
        <v>194277</v>
      </c>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c r="AZ73" s="228"/>
      <c r="BA73" s="228"/>
      <c r="BB73" s="228"/>
      <c r="BC73" s="228"/>
      <c r="BD73" s="228"/>
      <c r="BE73" s="228"/>
      <c r="BF73" s="228"/>
    </row>
    <row r="74" spans="1:58" s="230" customFormat="1" ht="12.75" customHeight="1">
      <c r="A74" s="223" t="s">
        <v>86</v>
      </c>
      <c r="B74" s="227">
        <v>24.471697783098666</v>
      </c>
      <c r="C74" s="227">
        <v>18.989693294722542</v>
      </c>
      <c r="D74" s="224">
        <f t="shared" si="0"/>
        <v>5.482004488376123</v>
      </c>
      <c r="E74" s="240" t="s">
        <v>24</v>
      </c>
      <c r="F74" s="244">
        <v>287568</v>
      </c>
      <c r="G74" s="244">
        <v>204471</v>
      </c>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228"/>
      <c r="AV74" s="228"/>
      <c r="AW74" s="228"/>
      <c r="AX74" s="228"/>
      <c r="AY74" s="228"/>
      <c r="AZ74" s="228"/>
      <c r="BA74" s="228"/>
      <c r="BB74" s="228"/>
      <c r="BC74" s="228"/>
      <c r="BD74" s="228"/>
      <c r="BE74" s="228"/>
      <c r="BF74" s="228"/>
    </row>
    <row r="75" spans="1:58" s="230" customFormat="1" ht="12.75" customHeight="1">
      <c r="A75" s="223" t="s">
        <v>64</v>
      </c>
      <c r="B75" s="227">
        <v>21.176981762016457</v>
      </c>
      <c r="C75" s="227">
        <v>18.740456044409456</v>
      </c>
      <c r="D75" s="224">
        <f t="shared" si="0"/>
        <v>2.436525717607001</v>
      </c>
      <c r="E75" s="240" t="s">
        <v>12</v>
      </c>
      <c r="F75" s="244">
        <v>50410</v>
      </c>
      <c r="G75" s="244">
        <v>50847</v>
      </c>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228"/>
      <c r="AV75" s="228"/>
      <c r="AW75" s="228"/>
      <c r="AX75" s="228"/>
      <c r="AY75" s="228"/>
      <c r="AZ75" s="228"/>
      <c r="BA75" s="228"/>
      <c r="BB75" s="228"/>
      <c r="BC75" s="228"/>
      <c r="BD75" s="228"/>
      <c r="BE75" s="228"/>
      <c r="BF75" s="228"/>
    </row>
    <row r="76" spans="1:58" s="230" customFormat="1" ht="12.75" customHeight="1">
      <c r="A76" s="223" t="s">
        <v>73</v>
      </c>
      <c r="B76" s="227">
        <v>25.25928193974402</v>
      </c>
      <c r="C76" s="227">
        <v>18.695629965225475</v>
      </c>
      <c r="D76" s="224">
        <f t="shared" si="0"/>
        <v>6.563651974518546</v>
      </c>
      <c r="E76" s="240" t="s">
        <v>17</v>
      </c>
      <c r="F76" s="244">
        <v>5737</v>
      </c>
      <c r="G76" s="244">
        <v>6485</v>
      </c>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c r="AQ76" s="228"/>
      <c r="AR76" s="228"/>
      <c r="AS76" s="228"/>
      <c r="AT76" s="228"/>
      <c r="AU76" s="228"/>
      <c r="AV76" s="228"/>
      <c r="AW76" s="228"/>
      <c r="AX76" s="228"/>
      <c r="AY76" s="228"/>
      <c r="AZ76" s="228"/>
      <c r="BA76" s="228"/>
      <c r="BB76" s="228"/>
      <c r="BC76" s="228"/>
      <c r="BD76" s="228"/>
      <c r="BE76" s="228"/>
      <c r="BF76" s="228"/>
    </row>
    <row r="77" spans="1:7" s="230" customFormat="1" ht="12.75" customHeight="1">
      <c r="A77" s="223" t="s">
        <v>72</v>
      </c>
      <c r="B77" s="227">
        <v>15.037168834744756</v>
      </c>
      <c r="C77" s="227">
        <v>18.043446196017523</v>
      </c>
      <c r="D77" s="224">
        <f t="shared" si="0"/>
        <v>-3.006277361272767</v>
      </c>
      <c r="E77" s="240" t="s">
        <v>15</v>
      </c>
      <c r="F77" s="244">
        <v>33453</v>
      </c>
      <c r="G77" s="244">
        <v>18094</v>
      </c>
    </row>
    <row r="78" spans="1:7" s="230" customFormat="1" ht="12.75" customHeight="1">
      <c r="A78" s="223" t="s">
        <v>71</v>
      </c>
      <c r="B78" s="227">
        <v>17.042298642248557</v>
      </c>
      <c r="C78" s="227">
        <v>17.713404855651653</v>
      </c>
      <c r="D78" s="224">
        <f t="shared" si="0"/>
        <v>-0.6711062134030961</v>
      </c>
      <c r="E78" s="240" t="s">
        <v>3</v>
      </c>
      <c r="F78" s="244">
        <v>96113</v>
      </c>
      <c r="G78" s="244">
        <v>64954</v>
      </c>
    </row>
    <row r="79" spans="1:7" ht="12.75" customHeight="1">
      <c r="A79" s="223" t="s">
        <v>103</v>
      </c>
      <c r="B79" s="227">
        <v>16.95613821795659</v>
      </c>
      <c r="C79" s="227">
        <v>17.293462345343197</v>
      </c>
      <c r="D79" s="224">
        <f t="shared" si="0"/>
        <v>-0.33732412738660855</v>
      </c>
      <c r="E79" s="240" t="s">
        <v>13</v>
      </c>
      <c r="F79" s="244">
        <v>580268</v>
      </c>
      <c r="G79" s="244">
        <v>555342</v>
      </c>
    </row>
    <row r="80" spans="1:58" s="210" customFormat="1" ht="12.75" customHeight="1">
      <c r="A80" s="223" t="s">
        <v>61</v>
      </c>
      <c r="B80" s="227">
        <v>18.426122746818372</v>
      </c>
      <c r="C80" s="227">
        <v>16.690824331460835</v>
      </c>
      <c r="D80" s="224">
        <f t="shared" si="0"/>
        <v>1.735298415357537</v>
      </c>
      <c r="E80" s="240" t="s">
        <v>7</v>
      </c>
      <c r="F80" s="244">
        <v>19330</v>
      </c>
      <c r="G80" s="244">
        <v>12500</v>
      </c>
      <c r="H80" s="214"/>
      <c r="I80" s="214"/>
      <c r="J80" s="214"/>
      <c r="K80" s="214"/>
      <c r="L80" s="214"/>
      <c r="M80" s="214"/>
      <c r="N80" s="214"/>
      <c r="O80" s="214"/>
      <c r="P80" s="214"/>
      <c r="Q80" s="214"/>
      <c r="R80" s="214"/>
      <c r="S80" s="214"/>
      <c r="T80" s="214"/>
      <c r="U80" s="214"/>
      <c r="V80" s="214"/>
      <c r="W80" s="214"/>
      <c r="X80" s="214"/>
      <c r="Y80" s="214"/>
      <c r="Z80" s="214"/>
      <c r="AA80" s="214"/>
      <c r="AB80" s="214"/>
      <c r="AC80" s="214"/>
      <c r="AD80" s="214"/>
      <c r="AE80" s="214"/>
      <c r="AF80" s="214"/>
      <c r="AG80" s="214"/>
      <c r="AH80" s="214"/>
      <c r="AI80" s="214"/>
      <c r="AJ80" s="214"/>
      <c r="AK80" s="214"/>
      <c r="AL80" s="214"/>
      <c r="AM80" s="214"/>
      <c r="AN80" s="214"/>
      <c r="AO80" s="214"/>
      <c r="AP80" s="214"/>
      <c r="AQ80" s="214"/>
      <c r="AR80" s="214"/>
      <c r="AS80" s="214"/>
      <c r="AT80" s="214"/>
      <c r="AU80" s="214"/>
      <c r="AV80" s="214"/>
      <c r="AW80" s="214"/>
      <c r="AX80" s="214"/>
      <c r="AY80" s="214"/>
      <c r="AZ80" s="214"/>
      <c r="BA80" s="214"/>
      <c r="BB80" s="214"/>
      <c r="BC80" s="214"/>
      <c r="BD80" s="214"/>
      <c r="BE80" s="214"/>
      <c r="BF80" s="214"/>
    </row>
    <row r="81" spans="1:7" ht="15">
      <c r="A81" s="223" t="s">
        <v>75</v>
      </c>
      <c r="B81" s="227">
        <v>20.343075873786116</v>
      </c>
      <c r="C81" s="227">
        <v>16.076855927105196</v>
      </c>
      <c r="D81" s="224">
        <f t="shared" si="0"/>
        <v>4.26621994668092</v>
      </c>
      <c r="E81" s="240" t="s">
        <v>18</v>
      </c>
      <c r="F81" s="244">
        <v>125729</v>
      </c>
      <c r="G81" s="244">
        <v>109204</v>
      </c>
    </row>
    <row r="82" spans="1:7" ht="15">
      <c r="A82" s="223" t="s">
        <v>85</v>
      </c>
      <c r="B82" s="227">
        <v>16.341433611242866</v>
      </c>
      <c r="C82" s="227">
        <v>15.784046401998143</v>
      </c>
      <c r="D82" s="224">
        <f t="shared" si="0"/>
        <v>0.5573872092447232</v>
      </c>
      <c r="E82" s="240" t="s">
        <v>2</v>
      </c>
      <c r="F82" s="244">
        <v>129724</v>
      </c>
      <c r="G82" s="244">
        <v>125110</v>
      </c>
    </row>
    <row r="83" spans="1:7" ht="15">
      <c r="A83" s="223" t="s">
        <v>77</v>
      </c>
      <c r="B83" s="227">
        <v>19.640913432189087</v>
      </c>
      <c r="C83" s="227">
        <v>15.69843480969548</v>
      </c>
      <c r="D83" s="224">
        <f t="shared" si="0"/>
        <v>3.942478622493608</v>
      </c>
      <c r="E83" s="240" t="s">
        <v>10</v>
      </c>
      <c r="F83" s="244">
        <v>439756</v>
      </c>
      <c r="G83" s="244">
        <v>425477</v>
      </c>
    </row>
    <row r="84" spans="1:7" ht="15">
      <c r="A84" s="223" t="s">
        <v>63</v>
      </c>
      <c r="B84" s="227">
        <v>16.730663603334044</v>
      </c>
      <c r="C84" s="227">
        <v>14.969189606630696</v>
      </c>
      <c r="D84" s="224">
        <f t="shared" si="0"/>
        <v>1.761473996703348</v>
      </c>
      <c r="E84" s="240" t="s">
        <v>29</v>
      </c>
      <c r="F84" s="244">
        <v>791330</v>
      </c>
      <c r="G84" s="244">
        <v>768253</v>
      </c>
    </row>
    <row r="85" spans="1:7" ht="15">
      <c r="A85" s="223" t="s">
        <v>84</v>
      </c>
      <c r="B85" s="227">
        <v>15.531805521970124</v>
      </c>
      <c r="C85" s="227">
        <v>13.780968695843043</v>
      </c>
      <c r="D85" s="224">
        <f t="shared" si="0"/>
        <v>1.750836826127081</v>
      </c>
      <c r="E85" s="240" t="s">
        <v>5</v>
      </c>
      <c r="F85" s="244">
        <v>66934</v>
      </c>
      <c r="G85" s="244">
        <v>69887</v>
      </c>
    </row>
    <row r="86" spans="1:7" ht="15">
      <c r="A86" s="223" t="s">
        <v>67</v>
      </c>
      <c r="B86" s="227">
        <v>12.962230844480839</v>
      </c>
      <c r="C86" s="227">
        <v>13.124373690566676</v>
      </c>
      <c r="D86" s="224">
        <f t="shared" si="0"/>
        <v>-0.16214284608583718</v>
      </c>
      <c r="E86" s="240" t="s">
        <v>179</v>
      </c>
      <c r="F86" s="244">
        <v>549190</v>
      </c>
      <c r="G86" s="244">
        <v>425252</v>
      </c>
    </row>
    <row r="87" spans="1:7" ht="15">
      <c r="A87" s="223" t="s">
        <v>78</v>
      </c>
      <c r="B87" s="227">
        <v>13.882654986604825</v>
      </c>
      <c r="C87" s="227">
        <v>12.880205587337269</v>
      </c>
      <c r="D87" s="224">
        <f t="shared" si="0"/>
        <v>1.0024493992675563</v>
      </c>
      <c r="E87" s="240" t="s">
        <v>27</v>
      </c>
      <c r="F87" s="244">
        <v>66919</v>
      </c>
      <c r="G87" s="244">
        <v>61962</v>
      </c>
    </row>
    <row r="88" spans="1:7" ht="15">
      <c r="A88" s="223" t="s">
        <v>74</v>
      </c>
      <c r="B88" s="227">
        <v>17.43401104578847</v>
      </c>
      <c r="C88" s="227">
        <v>12.360133599448787</v>
      </c>
      <c r="D88" s="224">
        <f t="shared" si="0"/>
        <v>5.073877446339683</v>
      </c>
      <c r="E88" s="240" t="s">
        <v>21</v>
      </c>
      <c r="F88" s="244">
        <v>98400</v>
      </c>
      <c r="G88" s="244">
        <v>93989</v>
      </c>
    </row>
    <row r="89" spans="1:7" ht="15">
      <c r="A89" s="223" t="s">
        <v>79</v>
      </c>
      <c r="B89" s="227">
        <v>15.37767328791297</v>
      </c>
      <c r="C89" s="227">
        <v>12.214307664308155</v>
      </c>
      <c r="D89" s="224">
        <f t="shared" si="0"/>
        <v>3.1633656236048147</v>
      </c>
      <c r="E89" s="240" t="s">
        <v>6</v>
      </c>
      <c r="F89" s="244">
        <v>965368</v>
      </c>
      <c r="G89" s="244">
        <v>806795</v>
      </c>
    </row>
    <row r="90" spans="1:7" ht="15">
      <c r="A90" s="223" t="s">
        <v>81</v>
      </c>
      <c r="B90" s="227">
        <v>15.510241965821967</v>
      </c>
      <c r="C90" s="227">
        <v>11.09039039319978</v>
      </c>
      <c r="D90" s="224">
        <f t="shared" si="0"/>
        <v>4.419851572622187</v>
      </c>
      <c r="E90" s="240" t="s">
        <v>16</v>
      </c>
      <c r="F90" s="244">
        <v>49873</v>
      </c>
      <c r="G90" s="244">
        <v>35838</v>
      </c>
    </row>
    <row r="91" spans="1:7" ht="15">
      <c r="A91" s="223" t="s">
        <v>88</v>
      </c>
      <c r="B91" s="227">
        <v>16.988095755324913</v>
      </c>
      <c r="C91" s="227">
        <v>9.010595994893462</v>
      </c>
      <c r="D91" s="224">
        <f t="shared" si="0"/>
        <v>7.977499760431451</v>
      </c>
      <c r="E91" s="240" t="s">
        <v>23</v>
      </c>
      <c r="F91" s="244">
        <v>115634</v>
      </c>
      <c r="G91" s="244">
        <v>110160</v>
      </c>
    </row>
    <row r="92" spans="1:7" ht="15">
      <c r="A92" s="223" t="s">
        <v>65</v>
      </c>
      <c r="B92" s="227">
        <v>4.092217424963932</v>
      </c>
      <c r="C92" s="227">
        <v>7.693003662264772</v>
      </c>
      <c r="D92" s="224">
        <f t="shared" si="0"/>
        <v>-3.6007862373008397</v>
      </c>
      <c r="E92" s="240" t="s">
        <v>11</v>
      </c>
      <c r="F92" s="244">
        <v>821353</v>
      </c>
      <c r="G92" s="244">
        <v>797765</v>
      </c>
    </row>
    <row r="93" spans="1:7" ht="15">
      <c r="A93" s="223" t="s">
        <v>87</v>
      </c>
      <c r="B93" s="227">
        <v>7.65328810924373</v>
      </c>
      <c r="C93" s="227">
        <v>5.0374656063262835</v>
      </c>
      <c r="D93" s="224">
        <f t="shared" si="0"/>
        <v>2.615822502917447</v>
      </c>
      <c r="E93" s="240" t="s">
        <v>8</v>
      </c>
      <c r="F93" s="244">
        <v>58268</v>
      </c>
      <c r="G93" s="244">
        <v>58209</v>
      </c>
    </row>
    <row r="94" spans="1:7" ht="15">
      <c r="A94" s="223"/>
      <c r="B94" s="227"/>
      <c r="C94" s="227"/>
      <c r="D94" s="224"/>
      <c r="E94" s="240"/>
      <c r="F94" s="244"/>
      <c r="G94" s="244"/>
    </row>
    <row r="95" spans="1:7" ht="15">
      <c r="A95" s="223" t="s">
        <v>121</v>
      </c>
      <c r="B95" s="227">
        <v>20.462887701811347</v>
      </c>
      <c r="C95" s="227">
        <v>20.995428621159828</v>
      </c>
      <c r="D95" s="224">
        <f>B95-C95</f>
        <v>-0.5325409193484809</v>
      </c>
      <c r="E95" s="240" t="s">
        <v>180</v>
      </c>
      <c r="F95" s="244">
        <v>4843</v>
      </c>
      <c r="G95" s="244">
        <v>4500</v>
      </c>
    </row>
    <row r="96" spans="1:7" ht="15">
      <c r="A96" s="223" t="s">
        <v>148</v>
      </c>
      <c r="B96" s="227">
        <v>22.42780763818854</v>
      </c>
      <c r="C96" s="227">
        <v>16.220681182403464</v>
      </c>
      <c r="D96" s="224">
        <f>B96-C96</f>
        <v>6.207126455785076</v>
      </c>
      <c r="E96" s="240" t="s">
        <v>181</v>
      </c>
      <c r="F96" s="244">
        <v>63662</v>
      </c>
      <c r="G96" s="244">
        <v>65272</v>
      </c>
    </row>
    <row r="97" spans="1:7" ht="15">
      <c r="A97" s="223" t="s">
        <v>149</v>
      </c>
      <c r="B97" s="227">
        <v>16.44642685735203</v>
      </c>
      <c r="C97" s="227">
        <v>13.694123328283803</v>
      </c>
      <c r="D97" s="224">
        <f>B97-C97</f>
        <v>2.752303529068227</v>
      </c>
      <c r="E97" s="240" t="s">
        <v>182</v>
      </c>
      <c r="F97" s="244">
        <v>89952</v>
      </c>
      <c r="G97" s="244">
        <v>87265</v>
      </c>
    </row>
    <row r="98" spans="1:7" ht="15">
      <c r="A98" s="223" t="s">
        <v>152</v>
      </c>
      <c r="B98" s="227">
        <v>14.300178838070943</v>
      </c>
      <c r="C98" s="227">
        <v>12.375548685781512</v>
      </c>
      <c r="D98" s="224">
        <f>B98-C98</f>
        <v>1.9246301522894314</v>
      </c>
      <c r="E98" s="240" t="s">
        <v>183</v>
      </c>
      <c r="F98" s="244">
        <v>419</v>
      </c>
      <c r="G98" s="244">
        <v>413</v>
      </c>
    </row>
    <row r="99" spans="1:7" ht="15">
      <c r="A99" s="223"/>
      <c r="B99" s="227"/>
      <c r="C99" s="227"/>
      <c r="D99" s="224"/>
      <c r="E99" s="240"/>
      <c r="F99" s="244"/>
      <c r="G99" s="244"/>
    </row>
    <row r="100" spans="1:7" ht="15">
      <c r="A100" s="223" t="s">
        <v>150</v>
      </c>
      <c r="B100" s="227">
        <v>56.34628276813095</v>
      </c>
      <c r="C100" s="227">
        <v>43.298217536440305</v>
      </c>
      <c r="D100" s="224">
        <f>B100-C100</f>
        <v>13.048065231690643</v>
      </c>
      <c r="E100" s="240" t="s">
        <v>184</v>
      </c>
      <c r="F100" s="244">
        <v>9246</v>
      </c>
      <c r="G100" s="244">
        <v>8682</v>
      </c>
    </row>
    <row r="101" spans="1:7" ht="15">
      <c r="A101" s="223" t="s">
        <v>186</v>
      </c>
      <c r="B101" s="227">
        <v>51.71865368070935</v>
      </c>
      <c r="C101" s="227">
        <v>33.12756498654345</v>
      </c>
      <c r="D101" s="224">
        <f>B101-C101</f>
        <v>18.591088694165904</v>
      </c>
      <c r="E101" s="240" t="s">
        <v>187</v>
      </c>
      <c r="F101" s="244">
        <v>86902</v>
      </c>
      <c r="G101" s="244">
        <v>76952</v>
      </c>
    </row>
    <row r="102" spans="1:7" ht="15">
      <c r="A102" s="223" t="s">
        <v>117</v>
      </c>
      <c r="B102" s="227">
        <v>32.17348592394124</v>
      </c>
      <c r="C102" s="227">
        <v>21.63424566279245</v>
      </c>
      <c r="D102" s="224">
        <f>B102-C102</f>
        <v>10.539240261148795</v>
      </c>
      <c r="E102" s="240" t="s">
        <v>188</v>
      </c>
      <c r="F102" s="244">
        <v>1289574</v>
      </c>
      <c r="G102" s="244">
        <v>1268470</v>
      </c>
    </row>
    <row r="103" spans="1:7" ht="15">
      <c r="A103" s="223"/>
      <c r="B103" s="227"/>
      <c r="C103" s="227"/>
      <c r="D103" s="224"/>
      <c r="E103" s="230"/>
      <c r="F103" s="230"/>
      <c r="G103" s="230"/>
    </row>
    <row r="104" spans="1:7" ht="15">
      <c r="A104" s="225"/>
      <c r="B104" s="232"/>
      <c r="C104" s="232"/>
      <c r="D104" s="230"/>
      <c r="E104" s="230"/>
      <c r="F104" s="230"/>
      <c r="G104" s="230"/>
    </row>
    <row r="105" spans="1:7" ht="15">
      <c r="A105" s="225"/>
      <c r="B105" s="232"/>
      <c r="C105" s="232"/>
      <c r="D105" s="230"/>
      <c r="E105" s="230"/>
      <c r="F105" s="230"/>
      <c r="G105" s="230"/>
    </row>
    <row r="106" spans="1:7" ht="15">
      <c r="A106" s="225"/>
      <c r="B106" s="232"/>
      <c r="C106" s="232"/>
      <c r="D106" s="228"/>
      <c r="E106" s="228"/>
      <c r="F106" s="228"/>
      <c r="G106" s="228"/>
    </row>
    <row r="107" spans="1:7" ht="15">
      <c r="A107" s="233" t="s">
        <v>189</v>
      </c>
      <c r="B107" s="226"/>
      <c r="C107" s="226"/>
      <c r="D107" s="228"/>
      <c r="E107" s="228"/>
      <c r="F107" s="228"/>
      <c r="G107" s="228"/>
    </row>
    <row r="108" spans="1:7" ht="15">
      <c r="A108" s="226" t="s">
        <v>190</v>
      </c>
      <c r="B108" s="226"/>
      <c r="C108" s="226"/>
      <c r="D108" s="235"/>
      <c r="E108" s="235"/>
      <c r="F108" s="235"/>
      <c r="G108" s="235"/>
    </row>
    <row r="109" spans="1:7" ht="15">
      <c r="A109" s="226" t="s">
        <v>191</v>
      </c>
      <c r="B109" s="226"/>
      <c r="C109" s="226"/>
      <c r="D109" s="235"/>
      <c r="E109" s="235"/>
      <c r="F109" s="235"/>
      <c r="G109" s="235"/>
    </row>
    <row r="110" spans="1:7" ht="15">
      <c r="A110" s="226" t="s">
        <v>192</v>
      </c>
      <c r="B110" s="226"/>
      <c r="C110" s="226"/>
      <c r="D110" s="228"/>
      <c r="E110" s="228"/>
      <c r="F110" s="228"/>
      <c r="G110" s="228"/>
    </row>
    <row r="111" spans="1:7" ht="15">
      <c r="A111" s="226" t="s">
        <v>193</v>
      </c>
      <c r="B111" s="226"/>
      <c r="C111" s="226"/>
      <c r="D111" s="228"/>
      <c r="E111" s="228"/>
      <c r="F111" s="228"/>
      <c r="G111" s="228"/>
    </row>
  </sheetData>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12"/>
  <sheetViews>
    <sheetView showGridLines="0" workbookViewId="0" topLeftCell="A1">
      <selection activeCell="V41" sqref="V41"/>
    </sheetView>
  </sheetViews>
  <sheetFormatPr defaultColWidth="9.140625" defaultRowHeight="15"/>
  <cols>
    <col min="1" max="256" width="9.140625" style="199" customWidth="1"/>
    <col min="257" max="257" width="17.7109375" style="199" customWidth="1"/>
    <col min="258" max="512" width="9.140625" style="199" customWidth="1"/>
    <col min="513" max="513" width="17.7109375" style="199" customWidth="1"/>
    <col min="514" max="768" width="9.140625" style="199" customWidth="1"/>
    <col min="769" max="769" width="17.7109375" style="199" customWidth="1"/>
    <col min="770" max="1024" width="9.140625" style="199" customWidth="1"/>
    <col min="1025" max="1025" width="17.7109375" style="199" customWidth="1"/>
    <col min="1026" max="1280" width="9.140625" style="199" customWidth="1"/>
    <col min="1281" max="1281" width="17.7109375" style="199" customWidth="1"/>
    <col min="1282" max="1536" width="9.140625" style="199" customWidth="1"/>
    <col min="1537" max="1537" width="17.7109375" style="199" customWidth="1"/>
    <col min="1538" max="1792" width="9.140625" style="199" customWidth="1"/>
    <col min="1793" max="1793" width="17.7109375" style="199" customWidth="1"/>
    <col min="1794" max="2048" width="9.140625" style="199" customWidth="1"/>
    <col min="2049" max="2049" width="17.7109375" style="199" customWidth="1"/>
    <col min="2050" max="2304" width="9.140625" style="199" customWidth="1"/>
    <col min="2305" max="2305" width="17.7109375" style="199" customWidth="1"/>
    <col min="2306" max="2560" width="9.140625" style="199" customWidth="1"/>
    <col min="2561" max="2561" width="17.7109375" style="199" customWidth="1"/>
    <col min="2562" max="2816" width="9.140625" style="199" customWidth="1"/>
    <col min="2817" max="2817" width="17.7109375" style="199" customWidth="1"/>
    <col min="2818" max="3072" width="9.140625" style="199" customWidth="1"/>
    <col min="3073" max="3073" width="17.7109375" style="199" customWidth="1"/>
    <col min="3074" max="3328" width="9.140625" style="199" customWidth="1"/>
    <col min="3329" max="3329" width="17.7109375" style="199" customWidth="1"/>
    <col min="3330" max="3584" width="9.140625" style="199" customWidth="1"/>
    <col min="3585" max="3585" width="17.7109375" style="199" customWidth="1"/>
    <col min="3586" max="3840" width="9.140625" style="199" customWidth="1"/>
    <col min="3841" max="3841" width="17.7109375" style="199" customWidth="1"/>
    <col min="3842" max="4096" width="9.140625" style="199" customWidth="1"/>
    <col min="4097" max="4097" width="17.7109375" style="199" customWidth="1"/>
    <col min="4098" max="4352" width="9.140625" style="199" customWidth="1"/>
    <col min="4353" max="4353" width="17.7109375" style="199" customWidth="1"/>
    <col min="4354" max="4608" width="9.140625" style="199" customWidth="1"/>
    <col min="4609" max="4609" width="17.7109375" style="199" customWidth="1"/>
    <col min="4610" max="4864" width="9.140625" style="199" customWidth="1"/>
    <col min="4865" max="4865" width="17.7109375" style="199" customWidth="1"/>
    <col min="4866" max="5120" width="9.140625" style="199" customWidth="1"/>
    <col min="5121" max="5121" width="17.7109375" style="199" customWidth="1"/>
    <col min="5122" max="5376" width="9.140625" style="199" customWidth="1"/>
    <col min="5377" max="5377" width="17.7109375" style="199" customWidth="1"/>
    <col min="5378" max="5632" width="9.140625" style="199" customWidth="1"/>
    <col min="5633" max="5633" width="17.7109375" style="199" customWidth="1"/>
    <col min="5634" max="5888" width="9.140625" style="199" customWidth="1"/>
    <col min="5889" max="5889" width="17.7109375" style="199" customWidth="1"/>
    <col min="5890" max="6144" width="9.140625" style="199" customWidth="1"/>
    <col min="6145" max="6145" width="17.7109375" style="199" customWidth="1"/>
    <col min="6146" max="6400" width="9.140625" style="199" customWidth="1"/>
    <col min="6401" max="6401" width="17.7109375" style="199" customWidth="1"/>
    <col min="6402" max="6656" width="9.140625" style="199" customWidth="1"/>
    <col min="6657" max="6657" width="17.7109375" style="199" customWidth="1"/>
    <col min="6658" max="6912" width="9.140625" style="199" customWidth="1"/>
    <col min="6913" max="6913" width="17.7109375" style="199" customWidth="1"/>
    <col min="6914" max="7168" width="9.140625" style="199" customWidth="1"/>
    <col min="7169" max="7169" width="17.7109375" style="199" customWidth="1"/>
    <col min="7170" max="7424" width="9.140625" style="199" customWidth="1"/>
    <col min="7425" max="7425" width="17.7109375" style="199" customWidth="1"/>
    <col min="7426" max="7680" width="9.140625" style="199" customWidth="1"/>
    <col min="7681" max="7681" width="17.7109375" style="199" customWidth="1"/>
    <col min="7682" max="7936" width="9.140625" style="199" customWidth="1"/>
    <col min="7937" max="7937" width="17.7109375" style="199" customWidth="1"/>
    <col min="7938" max="8192" width="9.140625" style="199" customWidth="1"/>
    <col min="8193" max="8193" width="17.7109375" style="199" customWidth="1"/>
    <col min="8194" max="8448" width="9.140625" style="199" customWidth="1"/>
    <col min="8449" max="8449" width="17.7109375" style="199" customWidth="1"/>
    <col min="8450" max="8704" width="9.140625" style="199" customWidth="1"/>
    <col min="8705" max="8705" width="17.7109375" style="199" customWidth="1"/>
    <col min="8706" max="8960" width="9.140625" style="199" customWidth="1"/>
    <col min="8961" max="8961" width="17.7109375" style="199" customWidth="1"/>
    <col min="8962" max="9216" width="9.140625" style="199" customWidth="1"/>
    <col min="9217" max="9217" width="17.7109375" style="199" customWidth="1"/>
    <col min="9218" max="9472" width="9.140625" style="199" customWidth="1"/>
    <col min="9473" max="9473" width="17.7109375" style="199" customWidth="1"/>
    <col min="9474" max="9728" width="9.140625" style="199" customWidth="1"/>
    <col min="9729" max="9729" width="17.7109375" style="199" customWidth="1"/>
    <col min="9730" max="9984" width="9.140625" style="199" customWidth="1"/>
    <col min="9985" max="9985" width="17.7109375" style="199" customWidth="1"/>
    <col min="9986" max="10240" width="9.140625" style="199" customWidth="1"/>
    <col min="10241" max="10241" width="17.7109375" style="199" customWidth="1"/>
    <col min="10242" max="10496" width="9.140625" style="199" customWidth="1"/>
    <col min="10497" max="10497" width="17.7109375" style="199" customWidth="1"/>
    <col min="10498" max="10752" width="9.140625" style="199" customWidth="1"/>
    <col min="10753" max="10753" width="17.7109375" style="199" customWidth="1"/>
    <col min="10754" max="11008" width="9.140625" style="199" customWidth="1"/>
    <col min="11009" max="11009" width="17.7109375" style="199" customWidth="1"/>
    <col min="11010" max="11264" width="9.140625" style="199" customWidth="1"/>
    <col min="11265" max="11265" width="17.7109375" style="199" customWidth="1"/>
    <col min="11266" max="11520" width="9.140625" style="199" customWidth="1"/>
    <col min="11521" max="11521" width="17.7109375" style="199" customWidth="1"/>
    <col min="11522" max="11776" width="9.140625" style="199" customWidth="1"/>
    <col min="11777" max="11777" width="17.7109375" style="199" customWidth="1"/>
    <col min="11778" max="12032" width="9.140625" style="199" customWidth="1"/>
    <col min="12033" max="12033" width="17.7109375" style="199" customWidth="1"/>
    <col min="12034" max="12288" width="9.140625" style="199" customWidth="1"/>
    <col min="12289" max="12289" width="17.7109375" style="199" customWidth="1"/>
    <col min="12290" max="12544" width="9.140625" style="199" customWidth="1"/>
    <col min="12545" max="12545" width="17.7109375" style="199" customWidth="1"/>
    <col min="12546" max="12800" width="9.140625" style="199" customWidth="1"/>
    <col min="12801" max="12801" width="17.7109375" style="199" customWidth="1"/>
    <col min="12802" max="13056" width="9.140625" style="199" customWidth="1"/>
    <col min="13057" max="13057" width="17.7109375" style="199" customWidth="1"/>
    <col min="13058" max="13312" width="9.140625" style="199" customWidth="1"/>
    <col min="13313" max="13313" width="17.7109375" style="199" customWidth="1"/>
    <col min="13314" max="13568" width="9.140625" style="199" customWidth="1"/>
    <col min="13569" max="13569" width="17.7109375" style="199" customWidth="1"/>
    <col min="13570" max="13824" width="9.140625" style="199" customWidth="1"/>
    <col min="13825" max="13825" width="17.7109375" style="199" customWidth="1"/>
    <col min="13826" max="14080" width="9.140625" style="199" customWidth="1"/>
    <col min="14081" max="14081" width="17.7109375" style="199" customWidth="1"/>
    <col min="14082" max="14336" width="9.140625" style="199" customWidth="1"/>
    <col min="14337" max="14337" width="17.7109375" style="199" customWidth="1"/>
    <col min="14338" max="14592" width="9.140625" style="199" customWidth="1"/>
    <col min="14593" max="14593" width="17.7109375" style="199" customWidth="1"/>
    <col min="14594" max="14848" width="9.140625" style="199" customWidth="1"/>
    <col min="14849" max="14849" width="17.7109375" style="199" customWidth="1"/>
    <col min="14850" max="15104" width="9.140625" style="199" customWidth="1"/>
    <col min="15105" max="15105" width="17.7109375" style="199" customWidth="1"/>
    <col min="15106" max="15360" width="9.140625" style="199" customWidth="1"/>
    <col min="15361" max="15361" width="17.7109375" style="199" customWidth="1"/>
    <col min="15362" max="15616" width="9.140625" style="199" customWidth="1"/>
    <col min="15617" max="15617" width="17.7109375" style="199" customWidth="1"/>
    <col min="15618" max="15872" width="9.140625" style="199" customWidth="1"/>
    <col min="15873" max="15873" width="17.7109375" style="199" customWidth="1"/>
    <col min="15874" max="16128" width="9.140625" style="199" customWidth="1"/>
    <col min="16129" max="16129" width="17.7109375" style="199" customWidth="1"/>
    <col min="16130" max="16384" width="9.140625" style="199" customWidth="1"/>
  </cols>
  <sheetData>
    <row r="3" spans="2:3" ht="15">
      <c r="B3" s="278" t="s">
        <v>232</v>
      </c>
      <c r="C3" s="256"/>
    </row>
    <row r="4" ht="15">
      <c r="B4" s="199" t="s">
        <v>99</v>
      </c>
    </row>
    <row r="41" ht="15">
      <c r="B41" s="198" t="s">
        <v>205</v>
      </c>
    </row>
    <row r="60" ht="15">
      <c r="A60" s="205" t="s">
        <v>196</v>
      </c>
    </row>
    <row r="62" spans="1:2" ht="15">
      <c r="A62" s="205" t="s">
        <v>155</v>
      </c>
      <c r="B62" s="206">
        <v>41841.74674768519</v>
      </c>
    </row>
    <row r="63" spans="1:2" ht="15">
      <c r="A63" s="205" t="s">
        <v>156</v>
      </c>
      <c r="B63" s="206">
        <v>41890.74775981481</v>
      </c>
    </row>
    <row r="64" spans="1:2" ht="15">
      <c r="A64" s="205" t="s">
        <v>157</v>
      </c>
      <c r="B64" s="205" t="s">
        <v>158</v>
      </c>
    </row>
    <row r="66" spans="1:2" ht="15">
      <c r="A66" s="205" t="s">
        <v>197</v>
      </c>
      <c r="B66" s="205" t="s">
        <v>198</v>
      </c>
    </row>
    <row r="67" spans="1:2" ht="15">
      <c r="A67" s="205" t="s">
        <v>199</v>
      </c>
      <c r="B67" s="205" t="s">
        <v>200</v>
      </c>
    </row>
    <row r="68" spans="1:2" ht="15">
      <c r="A68" s="205" t="s">
        <v>159</v>
      </c>
      <c r="B68" s="205" t="s">
        <v>160</v>
      </c>
    </row>
    <row r="69" spans="1:2" ht="15">
      <c r="A69" s="205" t="s">
        <v>201</v>
      </c>
      <c r="B69" s="205" t="s">
        <v>202</v>
      </c>
    </row>
    <row r="75" spans="1:4" ht="15">
      <c r="A75" s="207" t="s">
        <v>40</v>
      </c>
      <c r="B75" s="207" t="s">
        <v>52</v>
      </c>
      <c r="C75" s="207" t="s">
        <v>203</v>
      </c>
      <c r="D75" s="199" t="s">
        <v>204</v>
      </c>
    </row>
    <row r="76" spans="1:5" ht="15">
      <c r="A76" s="207" t="s">
        <v>1</v>
      </c>
      <c r="B76" s="208">
        <v>14.7</v>
      </c>
      <c r="C76" s="208">
        <v>11.9</v>
      </c>
      <c r="D76" s="257">
        <v>10</v>
      </c>
      <c r="E76" s="247">
        <f>C76-D76</f>
        <v>1.9000000000000004</v>
      </c>
    </row>
    <row r="77" spans="1:5" ht="15">
      <c r="A77" s="207"/>
      <c r="B77" s="208"/>
      <c r="C77" s="208"/>
      <c r="E77" s="247"/>
    </row>
    <row r="78" spans="1:5" ht="15">
      <c r="A78" s="207" t="s">
        <v>77</v>
      </c>
      <c r="B78" s="208">
        <v>31.9</v>
      </c>
      <c r="C78" s="208">
        <v>23.5</v>
      </c>
      <c r="D78" s="257">
        <v>9.5</v>
      </c>
      <c r="E78" s="247">
        <f>C78-D78</f>
        <v>14</v>
      </c>
    </row>
    <row r="79" spans="1:5" ht="15">
      <c r="A79" s="207" t="s">
        <v>80</v>
      </c>
      <c r="B79" s="208">
        <v>29.3</v>
      </c>
      <c r="C79" s="208">
        <v>20.9</v>
      </c>
      <c r="D79" s="257">
        <v>10</v>
      </c>
      <c r="E79" s="247">
        <f>C79-D79</f>
        <v>10.899999999999999</v>
      </c>
    </row>
    <row r="80" spans="1:4" ht="15">
      <c r="A80" s="207" t="s">
        <v>86</v>
      </c>
      <c r="B80" s="208">
        <v>35.4</v>
      </c>
      <c r="C80" s="208">
        <v>19.2</v>
      </c>
    </row>
    <row r="81" spans="1:5" ht="15">
      <c r="A81" s="207" t="s">
        <v>70</v>
      </c>
      <c r="B81" s="208">
        <v>15.9</v>
      </c>
      <c r="C81" s="208">
        <v>17.3</v>
      </c>
      <c r="D81" s="257">
        <v>11</v>
      </c>
      <c r="E81" s="247">
        <f aca="true" t="shared" si="0" ref="E81:E105">C81-D81</f>
        <v>6.300000000000001</v>
      </c>
    </row>
    <row r="82" spans="1:5" ht="15">
      <c r="A82" s="207" t="s">
        <v>73</v>
      </c>
      <c r="B82" s="208">
        <v>19.7</v>
      </c>
      <c r="C82" s="208">
        <v>17</v>
      </c>
      <c r="D82" s="257">
        <v>10</v>
      </c>
      <c r="E82" s="247">
        <f t="shared" si="0"/>
        <v>7</v>
      </c>
    </row>
    <row r="83" spans="1:5" ht="15">
      <c r="A83" s="207" t="s">
        <v>68</v>
      </c>
      <c r="B83" s="208">
        <v>14.8</v>
      </c>
      <c r="C83" s="208">
        <v>12.5</v>
      </c>
      <c r="D83" s="257">
        <v>5</v>
      </c>
      <c r="E83" s="247">
        <f t="shared" si="0"/>
        <v>7.5</v>
      </c>
    </row>
    <row r="84" spans="1:5" ht="15">
      <c r="A84" s="207" t="s">
        <v>63</v>
      </c>
      <c r="B84" s="208">
        <v>17</v>
      </c>
      <c r="C84" s="208">
        <v>12.4</v>
      </c>
      <c r="D84" s="199">
        <v>15</v>
      </c>
      <c r="E84" s="247">
        <f t="shared" si="0"/>
        <v>-2.5999999999999996</v>
      </c>
    </row>
    <row r="85" spans="1:5" ht="15">
      <c r="A85" s="207" t="s">
        <v>72</v>
      </c>
      <c r="B85" s="208">
        <v>11.7</v>
      </c>
      <c r="C85" s="208">
        <v>11.8</v>
      </c>
      <c r="D85" s="257">
        <v>13.4</v>
      </c>
      <c r="E85" s="247">
        <f t="shared" si="0"/>
        <v>-1.5999999999999996</v>
      </c>
    </row>
    <row r="86" spans="1:5" ht="15">
      <c r="A86" s="207" t="s">
        <v>71</v>
      </c>
      <c r="B86" s="208">
        <v>12</v>
      </c>
      <c r="C86" s="208">
        <v>11</v>
      </c>
      <c r="D86" s="257">
        <v>4</v>
      </c>
      <c r="E86" s="247">
        <f t="shared" si="0"/>
        <v>7</v>
      </c>
    </row>
    <row r="87" spans="1:5" ht="15">
      <c r="A87" s="207" t="s">
        <v>89</v>
      </c>
      <c r="B87" s="208">
        <v>14.8</v>
      </c>
      <c r="C87" s="208">
        <v>10.1</v>
      </c>
      <c r="D87" s="257">
        <v>10</v>
      </c>
      <c r="E87" s="247">
        <f t="shared" si="0"/>
        <v>0.09999999999999964</v>
      </c>
    </row>
    <row r="88" spans="1:5" ht="15">
      <c r="A88" s="207" t="s">
        <v>79</v>
      </c>
      <c r="B88" s="208">
        <v>11.8</v>
      </c>
      <c r="C88" s="208">
        <v>9.9</v>
      </c>
      <c r="D88" s="257">
        <v>10</v>
      </c>
      <c r="E88" s="247">
        <f t="shared" si="0"/>
        <v>-0.09999999999999964</v>
      </c>
    </row>
    <row r="89" spans="1:5" ht="15">
      <c r="A89" s="207" t="s">
        <v>74</v>
      </c>
      <c r="B89" s="208">
        <v>15.5</v>
      </c>
      <c r="C89" s="208">
        <v>9.8</v>
      </c>
      <c r="D89" s="257">
        <v>8</v>
      </c>
      <c r="E89" s="247">
        <f t="shared" si="0"/>
        <v>1.8000000000000007</v>
      </c>
    </row>
    <row r="90" spans="1:5" ht="15">
      <c r="A90" s="207" t="s">
        <v>87</v>
      </c>
      <c r="B90" s="208">
        <v>14</v>
      </c>
      <c r="C90" s="208">
        <v>9.7</v>
      </c>
      <c r="D90" s="257">
        <v>9</v>
      </c>
      <c r="E90" s="247">
        <f t="shared" si="0"/>
        <v>0.6999999999999993</v>
      </c>
    </row>
    <row r="91" spans="1:5" ht="15">
      <c r="A91" s="207" t="s">
        <v>64</v>
      </c>
      <c r="B91" s="208">
        <v>11.5</v>
      </c>
      <c r="C91" s="208">
        <v>9.7</v>
      </c>
      <c r="D91" s="257">
        <v>10</v>
      </c>
      <c r="E91" s="247">
        <f t="shared" si="0"/>
        <v>-0.3000000000000007</v>
      </c>
    </row>
    <row r="92" spans="1:5" ht="15">
      <c r="A92" s="207" t="s">
        <v>65</v>
      </c>
      <c r="B92" s="208">
        <v>9.8</v>
      </c>
      <c r="C92" s="208">
        <v>9.3</v>
      </c>
      <c r="D92" s="257">
        <v>10</v>
      </c>
      <c r="E92" s="247">
        <f t="shared" si="0"/>
        <v>-0.6999999999999993</v>
      </c>
    </row>
    <row r="93" spans="1:5" ht="15">
      <c r="A93" s="207" t="s">
        <v>67</v>
      </c>
      <c r="B93" s="208">
        <v>11.4</v>
      </c>
      <c r="C93" s="208">
        <v>9.2</v>
      </c>
      <c r="D93" s="257">
        <v>9.7</v>
      </c>
      <c r="E93" s="247">
        <f t="shared" si="0"/>
        <v>-0.5</v>
      </c>
    </row>
    <row r="94" spans="1:5" ht="15">
      <c r="A94" s="207" t="s">
        <v>104</v>
      </c>
      <c r="B94" s="208">
        <v>13.7</v>
      </c>
      <c r="C94" s="208">
        <v>9.1</v>
      </c>
      <c r="D94" s="257">
        <v>8</v>
      </c>
      <c r="E94" s="247">
        <f t="shared" si="0"/>
        <v>1.0999999999999996</v>
      </c>
    </row>
    <row r="95" spans="1:5" ht="15">
      <c r="A95" s="207" t="s">
        <v>81</v>
      </c>
      <c r="B95" s="208">
        <v>11.3</v>
      </c>
      <c r="C95" s="208">
        <v>8.4</v>
      </c>
      <c r="D95" s="257">
        <v>6</v>
      </c>
      <c r="E95" s="247">
        <f t="shared" si="0"/>
        <v>2.4000000000000004</v>
      </c>
    </row>
    <row r="96" spans="1:5" ht="15">
      <c r="A96" s="207" t="s">
        <v>61</v>
      </c>
      <c r="B96" s="208">
        <v>12.5</v>
      </c>
      <c r="C96" s="208">
        <v>8</v>
      </c>
      <c r="D96" s="257">
        <v>4.5</v>
      </c>
      <c r="E96" s="247">
        <f t="shared" si="0"/>
        <v>3.5</v>
      </c>
    </row>
    <row r="97" spans="1:5" ht="15">
      <c r="A97" s="207" t="s">
        <v>85</v>
      </c>
      <c r="B97" s="208">
        <v>10.1</v>
      </c>
      <c r="C97" s="208">
        <v>7.3</v>
      </c>
      <c r="D97" s="257">
        <v>9.5</v>
      </c>
      <c r="E97" s="247">
        <f t="shared" si="0"/>
        <v>-2.2</v>
      </c>
    </row>
    <row r="98" spans="1:5" ht="15">
      <c r="A98" s="207" t="s">
        <v>62</v>
      </c>
      <c r="B98" s="208">
        <v>7.9</v>
      </c>
      <c r="C98" s="208">
        <v>7.1</v>
      </c>
      <c r="D98" s="257">
        <v>10</v>
      </c>
      <c r="E98" s="247">
        <f t="shared" si="0"/>
        <v>-2.9000000000000004</v>
      </c>
    </row>
    <row r="99" spans="1:5" ht="15">
      <c r="A99" s="207" t="s">
        <v>102</v>
      </c>
      <c r="B99" s="208">
        <v>6</v>
      </c>
      <c r="C99" s="208">
        <v>6.4</v>
      </c>
      <c r="D99" s="257">
        <v>11.3</v>
      </c>
      <c r="E99" s="247">
        <f t="shared" si="0"/>
        <v>-4.9</v>
      </c>
    </row>
    <row r="100" spans="1:5" ht="15">
      <c r="A100" s="207" t="s">
        <v>75</v>
      </c>
      <c r="B100" s="208">
        <v>7.5</v>
      </c>
      <c r="C100" s="208">
        <v>6.3</v>
      </c>
      <c r="D100" s="257">
        <v>9.5</v>
      </c>
      <c r="E100" s="247">
        <f t="shared" si="0"/>
        <v>-3.2</v>
      </c>
    </row>
    <row r="101" spans="1:5" ht="15">
      <c r="A101" s="207" t="s">
        <v>82</v>
      </c>
      <c r="B101" s="208">
        <v>13.4</v>
      </c>
      <c r="C101" s="208">
        <v>6.1</v>
      </c>
      <c r="D101" s="257">
        <v>9.5</v>
      </c>
      <c r="E101" s="247">
        <f t="shared" si="0"/>
        <v>-3.4000000000000004</v>
      </c>
    </row>
    <row r="102" spans="1:5" ht="15">
      <c r="A102" s="207" t="s">
        <v>88</v>
      </c>
      <c r="B102" s="208">
        <v>5</v>
      </c>
      <c r="C102" s="208">
        <v>5.6</v>
      </c>
      <c r="D102" s="257">
        <v>10</v>
      </c>
      <c r="E102" s="247">
        <f t="shared" si="0"/>
        <v>-4.4</v>
      </c>
    </row>
    <row r="103" spans="1:5" ht="15">
      <c r="A103" s="207" t="s">
        <v>84</v>
      </c>
      <c r="B103" s="208">
        <v>5.6</v>
      </c>
      <c r="C103" s="208">
        <v>5.4</v>
      </c>
      <c r="D103" s="257">
        <v>5.5</v>
      </c>
      <c r="E103" s="247">
        <f t="shared" si="0"/>
        <v>-0.09999999999999964</v>
      </c>
    </row>
    <row r="104" spans="1:5" ht="15">
      <c r="A104" s="207" t="s">
        <v>78</v>
      </c>
      <c r="B104" s="208">
        <v>5.1</v>
      </c>
      <c r="C104" s="208">
        <v>3.9</v>
      </c>
      <c r="D104" s="257">
        <v>16</v>
      </c>
      <c r="E104" s="247">
        <f t="shared" si="0"/>
        <v>-12.1</v>
      </c>
    </row>
    <row r="105" spans="1:5" ht="15">
      <c r="A105" s="207" t="s">
        <v>103</v>
      </c>
      <c r="B105" s="208">
        <v>3.7</v>
      </c>
      <c r="C105" s="208">
        <v>3.7</v>
      </c>
      <c r="D105" s="257">
        <v>8</v>
      </c>
      <c r="E105" s="247">
        <f t="shared" si="0"/>
        <v>-4.3</v>
      </c>
    </row>
    <row r="106" ht="12"/>
    <row r="107" spans="1:4" ht="15">
      <c r="A107" s="207" t="s">
        <v>121</v>
      </c>
      <c r="B107" s="208">
        <v>24.4</v>
      </c>
      <c r="C107" s="208">
        <v>20.5</v>
      </c>
    </row>
    <row r="108" spans="1:4" ht="15">
      <c r="A108" s="207" t="s">
        <v>148</v>
      </c>
      <c r="B108" s="208">
        <v>17</v>
      </c>
      <c r="C108" s="208">
        <v>13.7</v>
      </c>
    </row>
    <row r="109" spans="1:4" ht="15">
      <c r="A109" s="207" t="s">
        <v>149</v>
      </c>
      <c r="B109" s="208">
        <v>7.7</v>
      </c>
      <c r="C109" s="208">
        <v>5.4</v>
      </c>
    </row>
    <row r="110" spans="1:3" ht="15">
      <c r="A110" s="207"/>
      <c r="B110" s="208"/>
      <c r="C110" s="208"/>
    </row>
    <row r="111" spans="1:3" ht="15">
      <c r="A111" s="207" t="s">
        <v>117</v>
      </c>
      <c r="B111" s="208">
        <v>45.5</v>
      </c>
      <c r="C111" s="208">
        <v>37.5</v>
      </c>
    </row>
    <row r="112" spans="1:3" ht="15">
      <c r="A112" s="207" t="s">
        <v>150</v>
      </c>
      <c r="B112" s="208">
        <v>19.6</v>
      </c>
      <c r="C112" s="208">
        <v>11.4</v>
      </c>
    </row>
  </sheetData>
  <printOptions/>
  <pageMargins left="0.75" right="0.75" top="1" bottom="1" header="0.5" footer="0.5"/>
  <pageSetup fitToHeight="0" fitToWidth="0" horizontalDpi="300" verticalDpi="3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showGridLines="0" workbookViewId="0" topLeftCell="A1">
      <selection activeCell="D42" sqref="D42"/>
    </sheetView>
  </sheetViews>
  <sheetFormatPr defaultColWidth="9.140625" defaultRowHeight="15"/>
  <cols>
    <col min="1" max="2" width="9.140625" style="4" customWidth="1"/>
    <col min="3" max="3" width="9.00390625" style="4" customWidth="1"/>
    <col min="4" max="4" width="15.00390625" style="4" customWidth="1"/>
    <col min="5" max="16384" width="9.140625" style="4" customWidth="1"/>
  </cols>
  <sheetData>
    <row r="1" spans="4:7" ht="24" customHeight="1">
      <c r="D1" s="7"/>
      <c r="E1" s="7"/>
      <c r="G1" s="2"/>
    </row>
    <row r="2" spans="4:7" ht="15">
      <c r="D2" s="7"/>
      <c r="E2" s="7"/>
      <c r="G2" s="34"/>
    </row>
    <row r="3" spans="2:7" ht="15">
      <c r="B3" s="1" t="s">
        <v>289</v>
      </c>
      <c r="C3" s="2"/>
      <c r="D3" s="2"/>
      <c r="E3" s="2"/>
      <c r="F3" s="2"/>
      <c r="G3" s="2"/>
    </row>
    <row r="4" ht="15">
      <c r="B4" s="34" t="s">
        <v>101</v>
      </c>
    </row>
    <row r="27" ht="15">
      <c r="B27" s="34" t="s">
        <v>281</v>
      </c>
    </row>
    <row r="30" spans="4:5" ht="15">
      <c r="D30" s="7"/>
      <c r="E30" s="7"/>
    </row>
    <row r="31" spans="4:5" ht="15">
      <c r="D31" s="7"/>
      <c r="E31" s="7"/>
    </row>
    <row r="32" spans="4:5" ht="15">
      <c r="D32" s="7"/>
      <c r="E32" s="7"/>
    </row>
    <row r="33" spans="4:5" ht="15">
      <c r="D33" s="7"/>
      <c r="E33" s="7"/>
    </row>
    <row r="34" spans="4:5" ht="15">
      <c r="D34" s="7"/>
      <c r="E34" s="7"/>
    </row>
    <row r="35" spans="4:5" ht="15">
      <c r="D35" s="7"/>
      <c r="E35" s="7"/>
    </row>
    <row r="36" spans="4:5" ht="15">
      <c r="D36" s="7"/>
      <c r="E36" s="7"/>
    </row>
    <row r="37" spans="4:5" ht="15">
      <c r="D37" s="7"/>
      <c r="E37" s="7"/>
    </row>
    <row r="38" spans="4:5" ht="15">
      <c r="D38" s="7"/>
      <c r="E38" s="7"/>
    </row>
    <row r="60" spans="1:2" ht="60">
      <c r="A60" s="141"/>
      <c r="B60" s="142" t="s">
        <v>100</v>
      </c>
    </row>
    <row r="61" spans="1:2" ht="15">
      <c r="A61" s="12" t="s">
        <v>82</v>
      </c>
      <c r="B61" s="143">
        <v>4</v>
      </c>
    </row>
    <row r="62" spans="1:2" ht="15">
      <c r="A62" s="12" t="s">
        <v>104</v>
      </c>
      <c r="B62" s="143">
        <v>4.8</v>
      </c>
    </row>
    <row r="63" spans="1:2" ht="15">
      <c r="A63" s="12" t="s">
        <v>80</v>
      </c>
      <c r="B63" s="143">
        <v>5</v>
      </c>
    </row>
    <row r="64" spans="1:2" ht="15">
      <c r="A64" s="12" t="s">
        <v>67</v>
      </c>
      <c r="B64" s="143">
        <v>5</v>
      </c>
    </row>
    <row r="65" spans="1:2" ht="15">
      <c r="A65" s="12" t="s">
        <v>63</v>
      </c>
      <c r="B65" s="143">
        <v>5</v>
      </c>
    </row>
    <row r="66" spans="1:2" ht="15">
      <c r="A66" s="12" t="s">
        <v>72</v>
      </c>
      <c r="B66" s="143">
        <v>5</v>
      </c>
    </row>
    <row r="67" spans="1:2" ht="15">
      <c r="A67" s="12" t="s">
        <v>74</v>
      </c>
      <c r="B67" s="143">
        <v>5</v>
      </c>
    </row>
    <row r="68" spans="1:2" ht="15">
      <c r="A68" s="12" t="s">
        <v>88</v>
      </c>
      <c r="B68" s="143">
        <v>5</v>
      </c>
    </row>
    <row r="69" spans="1:2" ht="15">
      <c r="A69" s="12" t="s">
        <v>89</v>
      </c>
      <c r="B69" s="143">
        <v>5</v>
      </c>
    </row>
    <row r="70" spans="1:2" ht="15">
      <c r="A70" s="12" t="s">
        <v>64</v>
      </c>
      <c r="B70" s="143">
        <v>6</v>
      </c>
    </row>
    <row r="71" spans="1:2" ht="15">
      <c r="A71" s="12" t="s">
        <v>73</v>
      </c>
      <c r="B71" s="143">
        <v>6</v>
      </c>
    </row>
    <row r="72" spans="1:2" ht="15">
      <c r="A72" s="12" t="s">
        <v>81</v>
      </c>
      <c r="B72" s="143">
        <v>6</v>
      </c>
    </row>
    <row r="73" spans="1:2" ht="15">
      <c r="A73" s="12" t="s">
        <v>61</v>
      </c>
      <c r="B73" s="143">
        <v>6</v>
      </c>
    </row>
    <row r="74" spans="1:2" ht="15">
      <c r="A74" s="12" t="s">
        <v>71</v>
      </c>
      <c r="B74" s="143">
        <v>6</v>
      </c>
    </row>
    <row r="75" spans="1:2" ht="15">
      <c r="A75" s="12" t="s">
        <v>77</v>
      </c>
      <c r="B75" s="143">
        <v>6</v>
      </c>
    </row>
    <row r="76" spans="1:2" ht="15">
      <c r="A76" s="12" t="s">
        <v>79</v>
      </c>
      <c r="B76" s="143">
        <v>6</v>
      </c>
    </row>
    <row r="77" spans="1:2" ht="15">
      <c r="A77" s="12" t="s">
        <v>86</v>
      </c>
      <c r="B77" s="143">
        <v>6</v>
      </c>
    </row>
    <row r="78" spans="1:2" ht="15">
      <c r="A78" s="12" t="s">
        <v>85</v>
      </c>
      <c r="B78" s="143">
        <v>6</v>
      </c>
    </row>
    <row r="79" spans="1:2" ht="15">
      <c r="A79" s="12" t="s">
        <v>78</v>
      </c>
      <c r="B79" s="143">
        <v>6</v>
      </c>
    </row>
    <row r="80" spans="1:2" ht="15">
      <c r="A80" s="12" t="s">
        <v>84</v>
      </c>
      <c r="B80" s="143">
        <v>6</v>
      </c>
    </row>
    <row r="81" spans="1:2" ht="15">
      <c r="A81" s="12" t="s">
        <v>70</v>
      </c>
      <c r="B81" s="143">
        <v>6</v>
      </c>
    </row>
    <row r="82" spans="1:2" ht="15">
      <c r="A82" s="12" t="s">
        <v>102</v>
      </c>
      <c r="B82" s="143">
        <v>6</v>
      </c>
    </row>
    <row r="83" spans="1:2" ht="15">
      <c r="A83" s="12" t="s">
        <v>103</v>
      </c>
      <c r="B83" s="143">
        <v>6</v>
      </c>
    </row>
    <row r="84" spans="1:2" ht="15">
      <c r="A84" s="12" t="s">
        <v>62</v>
      </c>
      <c r="B84" s="143">
        <v>7</v>
      </c>
    </row>
    <row r="85" spans="1:2" ht="15">
      <c r="A85" s="12" t="s">
        <v>87</v>
      </c>
      <c r="B85" s="143">
        <v>7</v>
      </c>
    </row>
    <row r="86" spans="1:2" ht="15">
      <c r="A86" s="12" t="s">
        <v>68</v>
      </c>
      <c r="B86" s="143">
        <v>7</v>
      </c>
    </row>
    <row r="87" spans="1:2" ht="15">
      <c r="A87" s="12" t="s">
        <v>75</v>
      </c>
      <c r="B87" s="143">
        <v>7</v>
      </c>
    </row>
    <row r="88" spans="1:2" ht="15">
      <c r="A88" s="13" t="s">
        <v>65</v>
      </c>
      <c r="B88" s="144">
        <v>7</v>
      </c>
    </row>
  </sheetData>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45"/>
  <sheetViews>
    <sheetView showGridLines="0" workbookViewId="0" topLeftCell="A1">
      <selection activeCell="U40" sqref="U40"/>
    </sheetView>
  </sheetViews>
  <sheetFormatPr defaultColWidth="9.140625" defaultRowHeight="15"/>
  <cols>
    <col min="1" max="256" width="9.140625" style="199" customWidth="1"/>
    <col min="257" max="257" width="16.7109375" style="199" customWidth="1"/>
    <col min="258" max="512" width="9.140625" style="199" customWidth="1"/>
    <col min="513" max="513" width="16.7109375" style="199" customWidth="1"/>
    <col min="514" max="768" width="9.140625" style="199" customWidth="1"/>
    <col min="769" max="769" width="16.7109375" style="199" customWidth="1"/>
    <col min="770" max="1024" width="9.140625" style="199" customWidth="1"/>
    <col min="1025" max="1025" width="16.7109375" style="199" customWidth="1"/>
    <col min="1026" max="1280" width="9.140625" style="199" customWidth="1"/>
    <col min="1281" max="1281" width="16.7109375" style="199" customWidth="1"/>
    <col min="1282" max="1536" width="9.140625" style="199" customWidth="1"/>
    <col min="1537" max="1537" width="16.7109375" style="199" customWidth="1"/>
    <col min="1538" max="1792" width="9.140625" style="199" customWidth="1"/>
    <col min="1793" max="1793" width="16.7109375" style="199" customWidth="1"/>
    <col min="1794" max="2048" width="9.140625" style="199" customWidth="1"/>
    <col min="2049" max="2049" width="16.7109375" style="199" customWidth="1"/>
    <col min="2050" max="2304" width="9.140625" style="199" customWidth="1"/>
    <col min="2305" max="2305" width="16.7109375" style="199" customWidth="1"/>
    <col min="2306" max="2560" width="9.140625" style="199" customWidth="1"/>
    <col min="2561" max="2561" width="16.7109375" style="199" customWidth="1"/>
    <col min="2562" max="2816" width="9.140625" style="199" customWidth="1"/>
    <col min="2817" max="2817" width="16.7109375" style="199" customWidth="1"/>
    <col min="2818" max="3072" width="9.140625" style="199" customWidth="1"/>
    <col min="3073" max="3073" width="16.7109375" style="199" customWidth="1"/>
    <col min="3074" max="3328" width="9.140625" style="199" customWidth="1"/>
    <col min="3329" max="3329" width="16.7109375" style="199" customWidth="1"/>
    <col min="3330" max="3584" width="9.140625" style="199" customWidth="1"/>
    <col min="3585" max="3585" width="16.7109375" style="199" customWidth="1"/>
    <col min="3586" max="3840" width="9.140625" style="199" customWidth="1"/>
    <col min="3841" max="3841" width="16.7109375" style="199" customWidth="1"/>
    <col min="3842" max="4096" width="9.140625" style="199" customWidth="1"/>
    <col min="4097" max="4097" width="16.7109375" style="199" customWidth="1"/>
    <col min="4098" max="4352" width="9.140625" style="199" customWidth="1"/>
    <col min="4353" max="4353" width="16.7109375" style="199" customWidth="1"/>
    <col min="4354" max="4608" width="9.140625" style="199" customWidth="1"/>
    <col min="4609" max="4609" width="16.7109375" style="199" customWidth="1"/>
    <col min="4610" max="4864" width="9.140625" style="199" customWidth="1"/>
    <col min="4865" max="4865" width="16.7109375" style="199" customWidth="1"/>
    <col min="4866" max="5120" width="9.140625" style="199" customWidth="1"/>
    <col min="5121" max="5121" width="16.7109375" style="199" customWidth="1"/>
    <col min="5122" max="5376" width="9.140625" style="199" customWidth="1"/>
    <col min="5377" max="5377" width="16.7109375" style="199" customWidth="1"/>
    <col min="5378" max="5632" width="9.140625" style="199" customWidth="1"/>
    <col min="5633" max="5633" width="16.7109375" style="199" customWidth="1"/>
    <col min="5634" max="5888" width="9.140625" style="199" customWidth="1"/>
    <col min="5889" max="5889" width="16.7109375" style="199" customWidth="1"/>
    <col min="5890" max="6144" width="9.140625" style="199" customWidth="1"/>
    <col min="6145" max="6145" width="16.7109375" style="199" customWidth="1"/>
    <col min="6146" max="6400" width="9.140625" style="199" customWidth="1"/>
    <col min="6401" max="6401" width="16.7109375" style="199" customWidth="1"/>
    <col min="6402" max="6656" width="9.140625" style="199" customWidth="1"/>
    <col min="6657" max="6657" width="16.7109375" style="199" customWidth="1"/>
    <col min="6658" max="6912" width="9.140625" style="199" customWidth="1"/>
    <col min="6913" max="6913" width="16.7109375" style="199" customWidth="1"/>
    <col min="6914" max="7168" width="9.140625" style="199" customWidth="1"/>
    <col min="7169" max="7169" width="16.7109375" style="199" customWidth="1"/>
    <col min="7170" max="7424" width="9.140625" style="199" customWidth="1"/>
    <col min="7425" max="7425" width="16.7109375" style="199" customWidth="1"/>
    <col min="7426" max="7680" width="9.140625" style="199" customWidth="1"/>
    <col min="7681" max="7681" width="16.7109375" style="199" customWidth="1"/>
    <col min="7682" max="7936" width="9.140625" style="199" customWidth="1"/>
    <col min="7937" max="7937" width="16.7109375" style="199" customWidth="1"/>
    <col min="7938" max="8192" width="9.140625" style="199" customWidth="1"/>
    <col min="8193" max="8193" width="16.7109375" style="199" customWidth="1"/>
    <col min="8194" max="8448" width="9.140625" style="199" customWidth="1"/>
    <col min="8449" max="8449" width="16.7109375" style="199" customWidth="1"/>
    <col min="8450" max="8704" width="9.140625" style="199" customWidth="1"/>
    <col min="8705" max="8705" width="16.7109375" style="199" customWidth="1"/>
    <col min="8706" max="8960" width="9.140625" style="199" customWidth="1"/>
    <col min="8961" max="8961" width="16.7109375" style="199" customWidth="1"/>
    <col min="8962" max="9216" width="9.140625" style="199" customWidth="1"/>
    <col min="9217" max="9217" width="16.7109375" style="199" customWidth="1"/>
    <col min="9218" max="9472" width="9.140625" style="199" customWidth="1"/>
    <col min="9473" max="9473" width="16.7109375" style="199" customWidth="1"/>
    <col min="9474" max="9728" width="9.140625" style="199" customWidth="1"/>
    <col min="9729" max="9729" width="16.7109375" style="199" customWidth="1"/>
    <col min="9730" max="9984" width="9.140625" style="199" customWidth="1"/>
    <col min="9985" max="9985" width="16.7109375" style="199" customWidth="1"/>
    <col min="9986" max="10240" width="9.140625" style="199" customWidth="1"/>
    <col min="10241" max="10241" width="16.7109375" style="199" customWidth="1"/>
    <col min="10242" max="10496" width="9.140625" style="199" customWidth="1"/>
    <col min="10497" max="10497" width="16.7109375" style="199" customWidth="1"/>
    <col min="10498" max="10752" width="9.140625" style="199" customWidth="1"/>
    <col min="10753" max="10753" width="16.7109375" style="199" customWidth="1"/>
    <col min="10754" max="11008" width="9.140625" style="199" customWidth="1"/>
    <col min="11009" max="11009" width="16.7109375" style="199" customWidth="1"/>
    <col min="11010" max="11264" width="9.140625" style="199" customWidth="1"/>
    <col min="11265" max="11265" width="16.7109375" style="199" customWidth="1"/>
    <col min="11266" max="11520" width="9.140625" style="199" customWidth="1"/>
    <col min="11521" max="11521" width="16.7109375" style="199" customWidth="1"/>
    <col min="11522" max="11776" width="9.140625" style="199" customWidth="1"/>
    <col min="11777" max="11777" width="16.7109375" style="199" customWidth="1"/>
    <col min="11778" max="12032" width="9.140625" style="199" customWidth="1"/>
    <col min="12033" max="12033" width="16.7109375" style="199" customWidth="1"/>
    <col min="12034" max="12288" width="9.140625" style="199" customWidth="1"/>
    <col min="12289" max="12289" width="16.7109375" style="199" customWidth="1"/>
    <col min="12290" max="12544" width="9.140625" style="199" customWidth="1"/>
    <col min="12545" max="12545" width="16.7109375" style="199" customWidth="1"/>
    <col min="12546" max="12800" width="9.140625" style="199" customWidth="1"/>
    <col min="12801" max="12801" width="16.7109375" style="199" customWidth="1"/>
    <col min="12802" max="13056" width="9.140625" style="199" customWidth="1"/>
    <col min="13057" max="13057" width="16.7109375" style="199" customWidth="1"/>
    <col min="13058" max="13312" width="9.140625" style="199" customWidth="1"/>
    <col min="13313" max="13313" width="16.7109375" style="199" customWidth="1"/>
    <col min="13314" max="13568" width="9.140625" style="199" customWidth="1"/>
    <col min="13569" max="13569" width="16.7109375" style="199" customWidth="1"/>
    <col min="13570" max="13824" width="9.140625" style="199" customWidth="1"/>
    <col min="13825" max="13825" width="16.7109375" style="199" customWidth="1"/>
    <col min="13826" max="14080" width="9.140625" style="199" customWidth="1"/>
    <col min="14081" max="14081" width="16.7109375" style="199" customWidth="1"/>
    <col min="14082" max="14336" width="9.140625" style="199" customWidth="1"/>
    <col min="14337" max="14337" width="16.7109375" style="199" customWidth="1"/>
    <col min="14338" max="14592" width="9.140625" style="199" customWidth="1"/>
    <col min="14593" max="14593" width="16.7109375" style="199" customWidth="1"/>
    <col min="14594" max="14848" width="9.140625" style="199" customWidth="1"/>
    <col min="14849" max="14849" width="16.7109375" style="199" customWidth="1"/>
    <col min="14850" max="15104" width="9.140625" style="199" customWidth="1"/>
    <col min="15105" max="15105" width="16.7109375" style="199" customWidth="1"/>
    <col min="15106" max="15360" width="9.140625" style="199" customWidth="1"/>
    <col min="15361" max="15361" width="16.7109375" style="199" customWidth="1"/>
    <col min="15362" max="15616" width="9.140625" style="199" customWidth="1"/>
    <col min="15617" max="15617" width="16.7109375" style="199" customWidth="1"/>
    <col min="15618" max="15872" width="9.140625" style="199" customWidth="1"/>
    <col min="15873" max="15873" width="16.7109375" style="199" customWidth="1"/>
    <col min="15874" max="16128" width="9.140625" style="199" customWidth="1"/>
    <col min="16129" max="16129" width="16.7109375" style="199" customWidth="1"/>
    <col min="16130" max="16384" width="9.140625" style="199" customWidth="1"/>
  </cols>
  <sheetData>
    <row r="3" ht="15">
      <c r="B3" s="278" t="s">
        <v>233</v>
      </c>
    </row>
    <row r="4" ht="15">
      <c r="B4" s="193" t="s">
        <v>145</v>
      </c>
    </row>
    <row r="35" ht="15">
      <c r="B35" s="198" t="s">
        <v>205</v>
      </c>
    </row>
    <row r="60" ht="15">
      <c r="A60" s="205" t="s">
        <v>196</v>
      </c>
    </row>
    <row r="62" spans="1:3" ht="15">
      <c r="A62" s="205" t="s">
        <v>155</v>
      </c>
      <c r="C62" s="206">
        <v>41739.1115162037</v>
      </c>
    </row>
    <row r="63" spans="1:3" ht="15">
      <c r="A63" s="205" t="s">
        <v>156</v>
      </c>
      <c r="C63" s="206">
        <v>41765.73917865741</v>
      </c>
    </row>
    <row r="64" spans="1:3" ht="15">
      <c r="A64" s="205" t="s">
        <v>157</v>
      </c>
      <c r="C64" s="205" t="s">
        <v>158</v>
      </c>
    </row>
    <row r="66" spans="1:3" ht="15">
      <c r="A66" s="205" t="s">
        <v>199</v>
      </c>
      <c r="C66" s="205" t="s">
        <v>206</v>
      </c>
    </row>
    <row r="67" spans="1:3" ht="15">
      <c r="A67" s="205" t="s">
        <v>159</v>
      </c>
      <c r="C67" s="205" t="s">
        <v>207</v>
      </c>
    </row>
    <row r="68" spans="1:3" ht="15">
      <c r="A68" s="205" t="s">
        <v>201</v>
      </c>
      <c r="C68" s="205" t="s">
        <v>208</v>
      </c>
    </row>
    <row r="69" spans="1:3" ht="15">
      <c r="A69" s="205" t="s">
        <v>161</v>
      </c>
      <c r="C69" s="205" t="s">
        <v>203</v>
      </c>
    </row>
    <row r="71" spans="1:5" ht="15">
      <c r="A71" s="207" t="s">
        <v>209</v>
      </c>
      <c r="B71" s="207" t="s">
        <v>317</v>
      </c>
      <c r="C71" s="207" t="s">
        <v>318</v>
      </c>
      <c r="D71" s="207" t="s">
        <v>210</v>
      </c>
      <c r="E71" s="199" t="s">
        <v>176</v>
      </c>
    </row>
    <row r="72" spans="1:5" ht="15">
      <c r="A72" s="207" t="s">
        <v>1</v>
      </c>
      <c r="B72" s="208">
        <v>13.6</v>
      </c>
      <c r="C72" s="208">
        <v>10.2</v>
      </c>
      <c r="D72" s="208">
        <v>11.9</v>
      </c>
      <c r="E72" s="247">
        <f>B72-C72</f>
        <v>3.4000000000000004</v>
      </c>
    </row>
    <row r="73" spans="1:5" ht="15">
      <c r="A73" s="207"/>
      <c r="B73" s="208"/>
      <c r="C73" s="208"/>
      <c r="D73" s="208"/>
      <c r="E73" s="247"/>
    </row>
    <row r="74" spans="1:5" ht="15">
      <c r="A74" s="207" t="s">
        <v>77</v>
      </c>
      <c r="B74" s="208">
        <v>27</v>
      </c>
      <c r="C74" s="208">
        <v>19.9</v>
      </c>
      <c r="D74" s="208">
        <v>23.5</v>
      </c>
      <c r="E74" s="247">
        <f aca="true" t="shared" si="0" ref="E74:E101">B74-C74</f>
        <v>7.100000000000001</v>
      </c>
    </row>
    <row r="75" spans="1:5" ht="15">
      <c r="A75" s="207" t="s">
        <v>86</v>
      </c>
      <c r="B75" s="208">
        <v>23.6</v>
      </c>
      <c r="C75" s="208">
        <v>14.5</v>
      </c>
      <c r="D75" s="208">
        <v>19.2</v>
      </c>
      <c r="E75" s="247">
        <f t="shared" si="0"/>
        <v>9.100000000000001</v>
      </c>
    </row>
    <row r="76" spans="1:5" ht="15">
      <c r="A76" s="207" t="s">
        <v>80</v>
      </c>
      <c r="B76" s="208">
        <v>23.2</v>
      </c>
      <c r="C76" s="208">
        <v>18.2</v>
      </c>
      <c r="D76" s="208">
        <v>20.9</v>
      </c>
      <c r="E76" s="247">
        <f t="shared" si="0"/>
        <v>5</v>
      </c>
    </row>
    <row r="77" spans="1:5" ht="15">
      <c r="A77" s="207" t="s">
        <v>73</v>
      </c>
      <c r="B77" s="208">
        <v>20.2</v>
      </c>
      <c r="C77" s="208">
        <v>13.7</v>
      </c>
      <c r="D77" s="208">
        <v>17</v>
      </c>
      <c r="E77" s="247">
        <f t="shared" si="0"/>
        <v>6.5</v>
      </c>
    </row>
    <row r="78" spans="1:5" ht="15">
      <c r="A78" s="207" t="s">
        <v>70</v>
      </c>
      <c r="B78" s="208">
        <v>18.6</v>
      </c>
      <c r="C78" s="208">
        <v>16</v>
      </c>
      <c r="D78" s="208">
        <v>17.3</v>
      </c>
      <c r="E78" s="247">
        <f t="shared" si="0"/>
        <v>2.6000000000000014</v>
      </c>
    </row>
    <row r="79" spans="1:5" ht="15">
      <c r="A79" s="207" t="s">
        <v>104</v>
      </c>
      <c r="B79" s="208">
        <v>14.8</v>
      </c>
      <c r="C79" s="208">
        <v>4.2</v>
      </c>
      <c r="D79" s="208">
        <v>9.1</v>
      </c>
      <c r="E79" s="247">
        <f t="shared" si="0"/>
        <v>10.600000000000001</v>
      </c>
    </row>
    <row r="80" spans="1:5" ht="15">
      <c r="A80" s="207" t="s">
        <v>63</v>
      </c>
      <c r="B80" s="208">
        <v>13.7</v>
      </c>
      <c r="C80" s="208">
        <v>11.2</v>
      </c>
      <c r="D80" s="208">
        <v>12.4</v>
      </c>
      <c r="E80" s="247">
        <f t="shared" si="0"/>
        <v>2.5</v>
      </c>
    </row>
    <row r="81" spans="1:5" ht="15">
      <c r="A81" s="207" t="s">
        <v>87</v>
      </c>
      <c r="B81" s="208">
        <v>13.6</v>
      </c>
      <c r="C81" s="208">
        <v>5.8</v>
      </c>
      <c r="D81" s="208">
        <v>9.7</v>
      </c>
      <c r="E81" s="247">
        <f t="shared" si="0"/>
        <v>7.8</v>
      </c>
    </row>
    <row r="82" spans="1:5" ht="15">
      <c r="A82" s="207" t="s">
        <v>74</v>
      </c>
      <c r="B82" s="208">
        <v>13.6</v>
      </c>
      <c r="C82" s="208">
        <v>5.8</v>
      </c>
      <c r="D82" s="208">
        <v>9.8</v>
      </c>
      <c r="E82" s="247">
        <f t="shared" si="0"/>
        <v>7.8</v>
      </c>
    </row>
    <row r="83" spans="1:5" ht="15">
      <c r="A83" s="207" t="s">
        <v>71</v>
      </c>
      <c r="B83" s="208">
        <v>13.2</v>
      </c>
      <c r="C83" s="208">
        <v>8.7</v>
      </c>
      <c r="D83" s="208">
        <v>11</v>
      </c>
      <c r="E83" s="247">
        <f t="shared" si="0"/>
        <v>4.5</v>
      </c>
    </row>
    <row r="84" spans="1:5" ht="15">
      <c r="A84" s="207" t="s">
        <v>89</v>
      </c>
      <c r="B84" s="208">
        <v>12.7</v>
      </c>
      <c r="C84" s="208">
        <v>7.6</v>
      </c>
      <c r="D84" s="208">
        <v>10.1</v>
      </c>
      <c r="E84" s="247">
        <f t="shared" si="0"/>
        <v>5.1</v>
      </c>
    </row>
    <row r="85" spans="1:5" ht="15">
      <c r="A85" s="207" t="s">
        <v>72</v>
      </c>
      <c r="B85" s="208">
        <v>12.5</v>
      </c>
      <c r="C85" s="208">
        <v>11.1</v>
      </c>
      <c r="D85" s="208">
        <v>11.8</v>
      </c>
      <c r="E85" s="247">
        <f t="shared" si="0"/>
        <v>1.4000000000000004</v>
      </c>
    </row>
    <row r="86" spans="1:5" ht="15">
      <c r="A86" s="207" t="s">
        <v>68</v>
      </c>
      <c r="B86" s="208">
        <v>12.3</v>
      </c>
      <c r="C86" s="208">
        <v>12.7</v>
      </c>
      <c r="D86" s="208">
        <v>12.5</v>
      </c>
      <c r="E86" s="247">
        <f t="shared" si="0"/>
        <v>-0.3999999999999986</v>
      </c>
    </row>
    <row r="87" spans="1:5" ht="15">
      <c r="A87" s="207" t="s">
        <v>67</v>
      </c>
      <c r="B87" s="208">
        <v>10.9</v>
      </c>
      <c r="C87" s="208">
        <v>7.4</v>
      </c>
      <c r="D87" s="208">
        <v>9.2</v>
      </c>
      <c r="E87" s="247">
        <f t="shared" si="0"/>
        <v>3.5</v>
      </c>
    </row>
    <row r="88" spans="1:5" ht="15">
      <c r="A88" s="207" t="s">
        <v>64</v>
      </c>
      <c r="B88" s="208">
        <v>10.7</v>
      </c>
      <c r="C88" s="208">
        <v>8.8</v>
      </c>
      <c r="D88" s="208">
        <v>9.7</v>
      </c>
      <c r="E88" s="247">
        <f t="shared" si="0"/>
        <v>1.8999999999999986</v>
      </c>
    </row>
    <row r="89" spans="1:5" ht="15">
      <c r="A89" s="207" t="s">
        <v>79</v>
      </c>
      <c r="B89" s="208">
        <v>10.4</v>
      </c>
      <c r="C89" s="208">
        <v>9.3</v>
      </c>
      <c r="D89" s="208">
        <v>9.9</v>
      </c>
      <c r="E89" s="247">
        <f t="shared" si="0"/>
        <v>1.0999999999999996</v>
      </c>
    </row>
    <row r="90" spans="1:5" ht="15">
      <c r="A90" s="207" t="s">
        <v>65</v>
      </c>
      <c r="B90" s="208">
        <v>10.4</v>
      </c>
      <c r="C90" s="208">
        <v>8.3</v>
      </c>
      <c r="D90" s="208">
        <v>9.3</v>
      </c>
      <c r="E90" s="247">
        <f t="shared" si="0"/>
        <v>2.0999999999999996</v>
      </c>
    </row>
    <row r="91" spans="1:5" ht="15">
      <c r="A91" s="207" t="s">
        <v>61</v>
      </c>
      <c r="B91" s="208">
        <v>9.9</v>
      </c>
      <c r="C91" s="208">
        <v>6.2</v>
      </c>
      <c r="D91" s="208">
        <v>8</v>
      </c>
      <c r="E91" s="247">
        <f t="shared" si="0"/>
        <v>3.7</v>
      </c>
    </row>
    <row r="92" spans="1:5" ht="15">
      <c r="A92" s="207" t="s">
        <v>81</v>
      </c>
      <c r="B92" s="208">
        <v>9.8</v>
      </c>
      <c r="C92" s="208">
        <v>6.9</v>
      </c>
      <c r="D92" s="208">
        <v>8.4</v>
      </c>
      <c r="E92" s="247">
        <f t="shared" si="0"/>
        <v>2.9000000000000004</v>
      </c>
    </row>
    <row r="93" spans="1:5" ht="15">
      <c r="A93" s="207" t="s">
        <v>82</v>
      </c>
      <c r="B93" s="208">
        <v>8.4</v>
      </c>
      <c r="C93" s="208">
        <v>3.7</v>
      </c>
      <c r="D93" s="208">
        <v>6.1</v>
      </c>
      <c r="E93" s="247">
        <f t="shared" si="0"/>
        <v>4.7</v>
      </c>
    </row>
    <row r="94" spans="1:5" ht="15">
      <c r="A94" s="207" t="s">
        <v>88</v>
      </c>
      <c r="B94" s="208">
        <v>7.9</v>
      </c>
      <c r="C94" s="208">
        <v>3.2</v>
      </c>
      <c r="D94" s="208">
        <v>5.6</v>
      </c>
      <c r="E94" s="247">
        <f t="shared" si="0"/>
        <v>4.7</v>
      </c>
    </row>
    <row r="95" spans="1:5" ht="15">
      <c r="A95" s="207" t="s">
        <v>62</v>
      </c>
      <c r="B95" s="208">
        <v>7.9</v>
      </c>
      <c r="C95" s="208">
        <v>6.2</v>
      </c>
      <c r="D95" s="208">
        <v>7.1</v>
      </c>
      <c r="E95" s="247">
        <f t="shared" si="0"/>
        <v>1.7000000000000002</v>
      </c>
    </row>
    <row r="96" spans="1:5" ht="15">
      <c r="A96" s="207" t="s">
        <v>75</v>
      </c>
      <c r="B96" s="208">
        <v>7.8</v>
      </c>
      <c r="C96" s="208">
        <v>4.7</v>
      </c>
      <c r="D96" s="208">
        <v>6.3</v>
      </c>
      <c r="E96" s="247">
        <f t="shared" si="0"/>
        <v>3.0999999999999996</v>
      </c>
    </row>
    <row r="97" spans="1:5" ht="15">
      <c r="A97" s="207" t="s">
        <v>85</v>
      </c>
      <c r="B97" s="208">
        <v>7.7</v>
      </c>
      <c r="C97" s="208">
        <v>7</v>
      </c>
      <c r="D97" s="208">
        <v>7.3</v>
      </c>
      <c r="E97" s="247">
        <f t="shared" si="0"/>
        <v>0.7000000000000002</v>
      </c>
    </row>
    <row r="98" spans="1:5" ht="15">
      <c r="A98" s="207" t="s">
        <v>102</v>
      </c>
      <c r="B98" s="208">
        <v>6.7</v>
      </c>
      <c r="C98" s="208">
        <v>6.1</v>
      </c>
      <c r="D98" s="208">
        <v>6.4</v>
      </c>
      <c r="E98" s="247">
        <f t="shared" si="0"/>
        <v>0.6000000000000005</v>
      </c>
    </row>
    <row r="99" spans="1:5" ht="15">
      <c r="A99" s="207" t="s">
        <v>84</v>
      </c>
      <c r="B99" s="208">
        <v>5.4</v>
      </c>
      <c r="C99" s="208">
        <v>5.5</v>
      </c>
      <c r="D99" s="208">
        <v>5.4</v>
      </c>
      <c r="E99" s="247">
        <f t="shared" si="0"/>
        <v>-0.09999999999999964</v>
      </c>
    </row>
    <row r="100" spans="1:5" ht="15">
      <c r="A100" s="207" t="s">
        <v>78</v>
      </c>
      <c r="B100" s="208">
        <v>5</v>
      </c>
      <c r="C100" s="208">
        <v>2.6</v>
      </c>
      <c r="D100" s="208">
        <v>3.9</v>
      </c>
      <c r="E100" s="247">
        <f t="shared" si="0"/>
        <v>2.4</v>
      </c>
    </row>
    <row r="101" spans="1:5" ht="15">
      <c r="A101" s="207" t="s">
        <v>103</v>
      </c>
      <c r="B101" s="208">
        <v>4.7</v>
      </c>
      <c r="C101" s="208">
        <v>2.7</v>
      </c>
      <c r="D101" s="208">
        <v>3.7</v>
      </c>
      <c r="E101" s="247">
        <f t="shared" si="0"/>
        <v>2</v>
      </c>
    </row>
    <row r="102" spans="1:5" ht="15">
      <c r="A102" s="207"/>
      <c r="B102" s="208"/>
      <c r="C102" s="208"/>
      <c r="D102" s="208"/>
      <c r="E102" s="247"/>
    </row>
    <row r="103" spans="1:5" ht="15">
      <c r="A103" s="207" t="s">
        <v>121</v>
      </c>
      <c r="B103" s="208">
        <v>24.4</v>
      </c>
      <c r="C103" s="208">
        <v>16.4</v>
      </c>
      <c r="D103" s="208">
        <v>20.5</v>
      </c>
      <c r="E103" s="247">
        <f>B103-C103</f>
        <v>8</v>
      </c>
    </row>
    <row r="104" spans="1:5" ht="15">
      <c r="A104" s="207" t="s">
        <v>148</v>
      </c>
      <c r="B104" s="208">
        <v>15.7</v>
      </c>
      <c r="C104" s="208">
        <v>11.6</v>
      </c>
      <c r="D104" s="208">
        <v>13.7</v>
      </c>
      <c r="E104" s="247">
        <f>B104-C104</f>
        <v>4.1</v>
      </c>
    </row>
    <row r="105" spans="1:5" ht="15">
      <c r="A105" s="207" t="s">
        <v>149</v>
      </c>
      <c r="B105" s="208">
        <v>5.6</v>
      </c>
      <c r="C105" s="208">
        <v>5.2</v>
      </c>
      <c r="D105" s="208">
        <v>5.4</v>
      </c>
      <c r="E105" s="247">
        <f>B105-C105</f>
        <v>0.39999999999999947</v>
      </c>
    </row>
    <row r="106" spans="1:5" ht="15">
      <c r="A106" s="207"/>
      <c r="B106" s="208"/>
      <c r="C106" s="208"/>
      <c r="D106" s="208"/>
      <c r="E106" s="247"/>
    </row>
    <row r="107" spans="1:5" ht="15">
      <c r="A107" s="207" t="s">
        <v>117</v>
      </c>
      <c r="B107" s="208">
        <v>35</v>
      </c>
      <c r="C107" s="208">
        <v>39.9</v>
      </c>
      <c r="D107" s="208">
        <v>37.5</v>
      </c>
      <c r="E107" s="247">
        <f>B107-C107</f>
        <v>-4.899999999999999</v>
      </c>
    </row>
    <row r="108" spans="1:5" ht="15">
      <c r="A108" s="207" t="s">
        <v>150</v>
      </c>
      <c r="B108" s="208">
        <v>9.1</v>
      </c>
      <c r="C108" s="208">
        <v>13.9</v>
      </c>
      <c r="D108" s="208">
        <v>11.4</v>
      </c>
      <c r="E108" s="247">
        <f>B108-C108</f>
        <v>-4.800000000000001</v>
      </c>
    </row>
    <row r="110" ht="15">
      <c r="A110" s="205" t="s">
        <v>165</v>
      </c>
    </row>
    <row r="111" spans="1:3" ht="15">
      <c r="A111" s="205" t="s">
        <v>0</v>
      </c>
      <c r="C111" s="205" t="s">
        <v>166</v>
      </c>
    </row>
    <row r="115" spans="1:5" ht="15">
      <c r="A115" s="199" t="s">
        <v>209</v>
      </c>
      <c r="B115" s="199" t="s">
        <v>211</v>
      </c>
      <c r="C115" s="199" t="s">
        <v>212</v>
      </c>
      <c r="D115" s="199" t="s">
        <v>210</v>
      </c>
      <c r="E115" s="199" t="s">
        <v>176</v>
      </c>
    </row>
    <row r="116" spans="1:5" ht="15">
      <c r="A116" s="199" t="s">
        <v>213</v>
      </c>
      <c r="B116" s="199">
        <v>13.6</v>
      </c>
      <c r="C116" s="199">
        <v>10.2</v>
      </c>
      <c r="D116" s="199">
        <v>11.9</v>
      </c>
      <c r="E116" s="199">
        <v>3.4000000000000004</v>
      </c>
    </row>
    <row r="118" spans="1:5" ht="15">
      <c r="A118" s="199" t="s">
        <v>3</v>
      </c>
      <c r="B118" s="199">
        <v>12.3</v>
      </c>
      <c r="C118" s="199">
        <v>12.7</v>
      </c>
      <c r="D118" s="199">
        <v>12.5</v>
      </c>
      <c r="E118" s="199">
        <v>-0.3999999999999986</v>
      </c>
    </row>
    <row r="119" spans="1:5" ht="15">
      <c r="A119" s="199" t="s">
        <v>4</v>
      </c>
      <c r="B119" s="199">
        <v>5.4</v>
      </c>
      <c r="C119" s="199">
        <v>5.5</v>
      </c>
      <c r="D119" s="199">
        <v>5.4</v>
      </c>
      <c r="E119" s="199">
        <v>-0.09999999999999964</v>
      </c>
    </row>
    <row r="120" spans="1:5" ht="15">
      <c r="A120" s="199" t="s">
        <v>26</v>
      </c>
      <c r="B120" s="199">
        <v>6.7</v>
      </c>
      <c r="C120" s="199">
        <v>6.1</v>
      </c>
      <c r="D120" s="199">
        <v>6.4</v>
      </c>
      <c r="E120" s="199">
        <v>0.6000000000000005</v>
      </c>
    </row>
    <row r="121" spans="1:5" ht="15">
      <c r="A121" s="199" t="s">
        <v>21</v>
      </c>
      <c r="B121" s="199">
        <v>7.7</v>
      </c>
      <c r="C121" s="199">
        <v>7</v>
      </c>
      <c r="D121" s="199">
        <v>7.3</v>
      </c>
      <c r="E121" s="199">
        <v>0.7000000000000002</v>
      </c>
    </row>
    <row r="122" spans="1:5" ht="15">
      <c r="A122" s="199" t="s">
        <v>6</v>
      </c>
      <c r="B122" s="199">
        <v>10.4</v>
      </c>
      <c r="C122" s="199">
        <v>9.3</v>
      </c>
      <c r="D122" s="199">
        <v>9.9</v>
      </c>
      <c r="E122" s="199">
        <v>1.0999999999999996</v>
      </c>
    </row>
    <row r="123" spans="1:5" ht="15">
      <c r="A123" s="199" t="s">
        <v>18</v>
      </c>
      <c r="B123" s="199">
        <v>12.5</v>
      </c>
      <c r="C123" s="199">
        <v>11.1</v>
      </c>
      <c r="D123" s="199">
        <v>11.8</v>
      </c>
      <c r="E123" s="199">
        <v>1.4000000000000004</v>
      </c>
    </row>
    <row r="124" spans="1:5" ht="15">
      <c r="A124" s="199" t="s">
        <v>28</v>
      </c>
      <c r="B124" s="199">
        <v>7.9</v>
      </c>
      <c r="C124" s="199">
        <v>6.2</v>
      </c>
      <c r="D124" s="199">
        <v>7.1</v>
      </c>
      <c r="E124" s="199">
        <v>1.7000000000000002</v>
      </c>
    </row>
    <row r="125" spans="1:5" ht="15">
      <c r="A125" s="199" t="s">
        <v>11</v>
      </c>
      <c r="B125" s="199">
        <v>10.7</v>
      </c>
      <c r="C125" s="199">
        <v>8.8</v>
      </c>
      <c r="D125" s="199">
        <v>9.7</v>
      </c>
      <c r="E125" s="199">
        <v>1.8999999999999986</v>
      </c>
    </row>
    <row r="126" spans="1:5" ht="15">
      <c r="A126" s="199" t="s">
        <v>12</v>
      </c>
      <c r="B126" s="199">
        <v>4.7</v>
      </c>
      <c r="C126" s="199">
        <v>2.7</v>
      </c>
      <c r="D126" s="199">
        <v>3.7</v>
      </c>
      <c r="E126" s="199">
        <v>2</v>
      </c>
    </row>
    <row r="127" spans="1:5" ht="15">
      <c r="A127" s="199" t="s">
        <v>27</v>
      </c>
      <c r="B127" s="199">
        <v>10.4</v>
      </c>
      <c r="C127" s="199">
        <v>8.3</v>
      </c>
      <c r="D127" s="199">
        <v>9.3</v>
      </c>
      <c r="E127" s="199">
        <v>2.0999999999999996</v>
      </c>
    </row>
    <row r="128" spans="1:5" ht="15">
      <c r="A128" s="199" t="s">
        <v>25</v>
      </c>
      <c r="B128" s="199">
        <v>5</v>
      </c>
      <c r="C128" s="199">
        <v>2.6</v>
      </c>
      <c r="D128" s="199">
        <v>3.9</v>
      </c>
      <c r="E128" s="199">
        <v>2.4</v>
      </c>
    </row>
    <row r="129" spans="1:5" ht="15">
      <c r="A129" s="199" t="s">
        <v>29</v>
      </c>
      <c r="B129" s="199">
        <v>13.7</v>
      </c>
      <c r="C129" s="199">
        <v>11.2</v>
      </c>
      <c r="D129" s="199">
        <v>12.4</v>
      </c>
      <c r="E129" s="199">
        <v>2.5</v>
      </c>
    </row>
    <row r="130" spans="1:5" ht="15">
      <c r="A130" s="199" t="s">
        <v>24</v>
      </c>
      <c r="B130" s="199">
        <v>18.6</v>
      </c>
      <c r="C130" s="199">
        <v>16</v>
      </c>
      <c r="D130" s="199">
        <v>17.3</v>
      </c>
      <c r="E130" s="199">
        <v>2.6000000000000014</v>
      </c>
    </row>
    <row r="131" spans="1:5" ht="15">
      <c r="A131" s="199" t="s">
        <v>8</v>
      </c>
      <c r="B131" s="199">
        <v>9.8</v>
      </c>
      <c r="C131" s="199">
        <v>6.9</v>
      </c>
      <c r="D131" s="199">
        <v>8.4</v>
      </c>
      <c r="E131" s="199">
        <v>2.9000000000000004</v>
      </c>
    </row>
    <row r="132" spans="1:5" ht="15">
      <c r="A132" s="199" t="s">
        <v>16</v>
      </c>
      <c r="B132" s="199">
        <v>7.8</v>
      </c>
      <c r="C132" s="199">
        <v>4.7</v>
      </c>
      <c r="D132" s="199">
        <v>6.3</v>
      </c>
      <c r="E132" s="199">
        <v>3.0999999999999996</v>
      </c>
    </row>
    <row r="133" spans="1:5" ht="15">
      <c r="A133" s="199" t="s">
        <v>20</v>
      </c>
      <c r="B133" s="199">
        <v>10.9</v>
      </c>
      <c r="C133" s="199">
        <v>7.4</v>
      </c>
      <c r="D133" s="199">
        <v>9.2</v>
      </c>
      <c r="E133" s="199">
        <v>3.5</v>
      </c>
    </row>
    <row r="134" spans="1:5" ht="15">
      <c r="A134" s="199" t="s">
        <v>5</v>
      </c>
      <c r="B134" s="199">
        <v>9.9</v>
      </c>
      <c r="C134" s="199">
        <v>6.2</v>
      </c>
      <c r="D134" s="199">
        <v>8</v>
      </c>
      <c r="E134" s="199">
        <v>3.7</v>
      </c>
    </row>
    <row r="135" spans="1:5" ht="15">
      <c r="A135" s="199" t="s">
        <v>2</v>
      </c>
      <c r="B135" s="199">
        <v>13.2</v>
      </c>
      <c r="C135" s="199">
        <v>8.7</v>
      </c>
      <c r="D135" s="199">
        <v>11</v>
      </c>
      <c r="E135" s="199">
        <v>4.5</v>
      </c>
    </row>
    <row r="136" spans="1:5" ht="15">
      <c r="A136" s="199" t="s">
        <v>179</v>
      </c>
      <c r="B136" s="199">
        <v>7.9</v>
      </c>
      <c r="C136" s="199">
        <v>3.2</v>
      </c>
      <c r="D136" s="199">
        <v>5.6</v>
      </c>
      <c r="E136" s="199">
        <v>4.7</v>
      </c>
    </row>
    <row r="137" spans="1:5" ht="15">
      <c r="A137" s="199" t="s">
        <v>17</v>
      </c>
      <c r="B137" s="199">
        <v>8.4</v>
      </c>
      <c r="C137" s="199">
        <v>3.7</v>
      </c>
      <c r="D137" s="199">
        <v>6.1</v>
      </c>
      <c r="E137" s="199">
        <v>4.7</v>
      </c>
    </row>
    <row r="138" spans="1:5" ht="15">
      <c r="A138" s="199" t="s">
        <v>19</v>
      </c>
      <c r="B138" s="199">
        <v>23.2</v>
      </c>
      <c r="C138" s="199">
        <v>18.2</v>
      </c>
      <c r="D138" s="199">
        <v>20.9</v>
      </c>
      <c r="E138" s="199">
        <v>5</v>
      </c>
    </row>
    <row r="139" spans="1:5" ht="15">
      <c r="A139" s="199" t="s">
        <v>9</v>
      </c>
      <c r="B139" s="199">
        <v>12.7</v>
      </c>
      <c r="C139" s="199">
        <v>7.6</v>
      </c>
      <c r="D139" s="199">
        <v>10.1</v>
      </c>
      <c r="E139" s="199">
        <v>5.1</v>
      </c>
    </row>
    <row r="140" spans="1:5" ht="15">
      <c r="A140" s="199" t="s">
        <v>13</v>
      </c>
      <c r="B140" s="199">
        <v>20.2</v>
      </c>
      <c r="C140" s="199">
        <v>13.7</v>
      </c>
      <c r="D140" s="199">
        <v>17</v>
      </c>
      <c r="E140" s="199">
        <v>6.5</v>
      </c>
    </row>
    <row r="141" spans="1:5" ht="15">
      <c r="A141" s="199" t="s">
        <v>10</v>
      </c>
      <c r="B141" s="199">
        <v>27</v>
      </c>
      <c r="C141" s="199">
        <v>19.9</v>
      </c>
      <c r="D141" s="199">
        <v>23.5</v>
      </c>
      <c r="E141" s="199">
        <v>7.100000000000001</v>
      </c>
    </row>
    <row r="142" spans="1:5" ht="15">
      <c r="A142" s="199" t="s">
        <v>7</v>
      </c>
      <c r="B142" s="199">
        <v>13.6</v>
      </c>
      <c r="C142" s="199">
        <v>5.8</v>
      </c>
      <c r="D142" s="199">
        <v>9.7</v>
      </c>
      <c r="E142" s="199">
        <v>7.8</v>
      </c>
    </row>
    <row r="143" spans="1:5" ht="15">
      <c r="A143" s="199" t="s">
        <v>15</v>
      </c>
      <c r="B143" s="199">
        <v>13.6</v>
      </c>
      <c r="C143" s="199">
        <v>5.8</v>
      </c>
      <c r="D143" s="199">
        <v>9.8</v>
      </c>
      <c r="E143" s="199">
        <v>7.8</v>
      </c>
    </row>
    <row r="144" spans="1:5" ht="15">
      <c r="A144" s="199" t="s">
        <v>23</v>
      </c>
      <c r="B144" s="199">
        <v>23.6</v>
      </c>
      <c r="C144" s="199">
        <v>14.5</v>
      </c>
      <c r="D144" s="199">
        <v>19.2</v>
      </c>
      <c r="E144" s="199">
        <v>9.100000000000001</v>
      </c>
    </row>
    <row r="145" spans="1:5" ht="15">
      <c r="A145" s="199" t="s">
        <v>14</v>
      </c>
      <c r="B145" s="199">
        <v>14.8</v>
      </c>
      <c r="C145" s="199">
        <v>4.2</v>
      </c>
      <c r="D145" s="199">
        <v>9.1</v>
      </c>
      <c r="E145" s="199">
        <v>10.600000000000001</v>
      </c>
    </row>
  </sheetData>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12"/>
  <sheetViews>
    <sheetView showGridLines="0" workbookViewId="0" topLeftCell="A1">
      <selection activeCell="B36" sqref="B36"/>
    </sheetView>
  </sheetViews>
  <sheetFormatPr defaultColWidth="9.140625" defaultRowHeight="15"/>
  <cols>
    <col min="1" max="16384" width="9.140625" style="199" customWidth="1"/>
  </cols>
  <sheetData>
    <row r="3" ht="15">
      <c r="B3" s="278" t="s">
        <v>234</v>
      </c>
    </row>
    <row r="4" ht="15">
      <c r="B4" s="193" t="s">
        <v>99</v>
      </c>
    </row>
    <row r="36" ht="15">
      <c r="B36" s="198" t="s">
        <v>219</v>
      </c>
    </row>
    <row r="60" ht="15">
      <c r="A60" s="205" t="s">
        <v>214</v>
      </c>
    </row>
    <row r="62" spans="1:2" ht="15">
      <c r="A62" s="205" t="s">
        <v>155</v>
      </c>
      <c r="B62" s="206">
        <v>41841.746724537035</v>
      </c>
    </row>
    <row r="63" spans="1:2" ht="15">
      <c r="A63" s="205" t="s">
        <v>156</v>
      </c>
      <c r="B63" s="206">
        <v>41891.4125350463</v>
      </c>
    </row>
    <row r="64" spans="1:2" ht="15">
      <c r="A64" s="205" t="s">
        <v>157</v>
      </c>
      <c r="B64" s="205" t="s">
        <v>158</v>
      </c>
    </row>
    <row r="66" spans="1:2" ht="15">
      <c r="A66" s="205" t="s">
        <v>197</v>
      </c>
      <c r="B66" s="205" t="s">
        <v>210</v>
      </c>
    </row>
    <row r="67" spans="1:2" ht="15">
      <c r="A67" s="205" t="s">
        <v>201</v>
      </c>
      <c r="B67" s="205" t="s">
        <v>215</v>
      </c>
    </row>
    <row r="68" spans="1:2" ht="15">
      <c r="A68" s="205" t="s">
        <v>159</v>
      </c>
      <c r="B68" s="205" t="s">
        <v>207</v>
      </c>
    </row>
    <row r="69" spans="1:2" ht="15">
      <c r="A69" s="205" t="s">
        <v>216</v>
      </c>
      <c r="B69" s="205" t="s">
        <v>217</v>
      </c>
    </row>
    <row r="75" spans="2:7" ht="15">
      <c r="B75" s="199" t="s">
        <v>161</v>
      </c>
      <c r="C75" s="199" t="s">
        <v>52</v>
      </c>
      <c r="D75" s="199" t="s">
        <v>203</v>
      </c>
      <c r="E75" s="199" t="s">
        <v>204</v>
      </c>
      <c r="G75" s="199" t="s">
        <v>218</v>
      </c>
    </row>
    <row r="76" spans="2:7" ht="15">
      <c r="B76" s="199" t="s">
        <v>1</v>
      </c>
      <c r="C76" s="199">
        <v>31</v>
      </c>
      <c r="D76" s="199">
        <v>36.8</v>
      </c>
      <c r="E76" s="199">
        <v>40</v>
      </c>
      <c r="F76" s="199">
        <f>D76-E76</f>
        <v>-3.200000000000003</v>
      </c>
      <c r="G76" s="199">
        <f>D76-C76</f>
        <v>5.799999999999997</v>
      </c>
    </row>
    <row r="78" spans="2:7" ht="15">
      <c r="B78" s="199" t="s">
        <v>81</v>
      </c>
      <c r="C78" s="199">
        <v>46.1</v>
      </c>
      <c r="D78" s="199">
        <v>52.6</v>
      </c>
      <c r="E78" s="199">
        <v>60</v>
      </c>
      <c r="F78" s="199">
        <f>D78-E78</f>
        <v>-7.399999999999999</v>
      </c>
      <c r="G78" s="199">
        <f aca="true" t="shared" si="0" ref="G78:G105">D78-C78</f>
        <v>6.5</v>
      </c>
    </row>
    <row r="79" spans="2:7" ht="15">
      <c r="B79" s="199" t="s">
        <v>82</v>
      </c>
      <c r="C79" s="199">
        <v>39.8</v>
      </c>
      <c r="D79" s="199">
        <v>52.5</v>
      </c>
      <c r="E79" s="199">
        <v>66</v>
      </c>
      <c r="F79" s="199">
        <f>D79-E79</f>
        <v>-13.5</v>
      </c>
      <c r="G79" s="199">
        <f t="shared" si="0"/>
        <v>12.700000000000003</v>
      </c>
    </row>
    <row r="80" spans="2:7" ht="15">
      <c r="B80" s="199" t="s">
        <v>75</v>
      </c>
      <c r="C80" s="199">
        <v>39.9</v>
      </c>
      <c r="D80" s="199">
        <v>51.3</v>
      </c>
      <c r="E80" s="199">
        <v>40</v>
      </c>
      <c r="F80" s="199">
        <f>D80-E80</f>
        <v>11.299999999999997</v>
      </c>
      <c r="G80" s="199">
        <f t="shared" si="0"/>
        <v>11.399999999999999</v>
      </c>
    </row>
    <row r="81" spans="2:7" ht="15">
      <c r="B81" s="199" t="s">
        <v>62</v>
      </c>
      <c r="C81" s="199">
        <v>42</v>
      </c>
      <c r="D81" s="199">
        <v>48.3</v>
      </c>
      <c r="E81" s="199">
        <v>40</v>
      </c>
      <c r="F81" s="199">
        <f>D81-E81</f>
        <v>8.299999999999997</v>
      </c>
      <c r="G81" s="199">
        <f t="shared" si="0"/>
        <v>6.299999999999997</v>
      </c>
    </row>
    <row r="82" spans="2:7" ht="15">
      <c r="B82" s="199" t="s">
        <v>104</v>
      </c>
      <c r="C82" s="199">
        <v>47.1</v>
      </c>
      <c r="D82" s="199">
        <v>47.8</v>
      </c>
      <c r="E82" s="199">
        <v>46</v>
      </c>
      <c r="F82" s="199">
        <f>D82-E82</f>
        <v>1.7999999999999972</v>
      </c>
      <c r="G82" s="199">
        <f t="shared" si="0"/>
        <v>0.6999999999999957</v>
      </c>
    </row>
    <row r="83" spans="2:7" ht="15">
      <c r="B83" s="199" t="s">
        <v>63</v>
      </c>
      <c r="C83" s="199">
        <v>39.7</v>
      </c>
      <c r="D83" s="199">
        <v>47.6</v>
      </c>
      <c r="G83" s="199">
        <f t="shared" si="0"/>
        <v>7.899999999999999</v>
      </c>
    </row>
    <row r="84" spans="2:7" ht="15">
      <c r="B84" s="199" t="s">
        <v>65</v>
      </c>
      <c r="C84" s="199">
        <v>45.7</v>
      </c>
      <c r="D84" s="199">
        <v>45.1</v>
      </c>
      <c r="E84" s="199">
        <v>42</v>
      </c>
      <c r="F84" s="199">
        <f aca="true" t="shared" si="1" ref="F84:F105">D84-E84</f>
        <v>3.1000000000000014</v>
      </c>
      <c r="G84" s="199">
        <f t="shared" si="0"/>
        <v>-0.6000000000000014</v>
      </c>
    </row>
    <row r="85" spans="2:7" ht="15">
      <c r="B85" s="199" t="s">
        <v>64</v>
      </c>
      <c r="C85" s="199">
        <v>41.2</v>
      </c>
      <c r="D85" s="199">
        <v>44</v>
      </c>
      <c r="E85" s="199">
        <v>50</v>
      </c>
      <c r="F85" s="199">
        <f t="shared" si="1"/>
        <v>-6</v>
      </c>
      <c r="G85" s="199">
        <f t="shared" si="0"/>
        <v>2.799999999999997</v>
      </c>
    </row>
    <row r="86" spans="2:7" ht="15">
      <c r="B86" s="199" t="s">
        <v>87</v>
      </c>
      <c r="C86" s="199">
        <v>34.1</v>
      </c>
      <c r="D86" s="199">
        <v>43.7</v>
      </c>
      <c r="E86" s="199">
        <v>40</v>
      </c>
      <c r="F86" s="199">
        <f t="shared" si="1"/>
        <v>3.700000000000003</v>
      </c>
      <c r="G86" s="199">
        <f t="shared" si="0"/>
        <v>9.600000000000001</v>
      </c>
    </row>
    <row r="87" spans="2:7" ht="15">
      <c r="B87" s="199" t="s">
        <v>61</v>
      </c>
      <c r="C87" s="199">
        <v>39.2</v>
      </c>
      <c r="D87" s="199">
        <v>43.4</v>
      </c>
      <c r="E87" s="199">
        <v>40</v>
      </c>
      <c r="F87" s="199">
        <f t="shared" si="1"/>
        <v>3.3999999999999986</v>
      </c>
      <c r="G87" s="199">
        <f t="shared" si="0"/>
        <v>4.199999999999996</v>
      </c>
    </row>
    <row r="88" spans="2:7" ht="15">
      <c r="B88" s="199" t="s">
        <v>67</v>
      </c>
      <c r="C88" s="199">
        <v>40.2</v>
      </c>
      <c r="D88" s="199">
        <v>43.1</v>
      </c>
      <c r="E88" s="199">
        <v>40</v>
      </c>
      <c r="F88" s="199">
        <f t="shared" si="1"/>
        <v>3.1000000000000014</v>
      </c>
      <c r="G88" s="199">
        <f t="shared" si="0"/>
        <v>2.8999999999999986</v>
      </c>
    </row>
    <row r="89" spans="2:7" ht="15">
      <c r="B89" s="199" t="s">
        <v>71</v>
      </c>
      <c r="C89" s="199">
        <v>42.9</v>
      </c>
      <c r="D89" s="199">
        <v>42.7</v>
      </c>
      <c r="E89" s="199">
        <v>47</v>
      </c>
      <c r="F89" s="199">
        <f t="shared" si="1"/>
        <v>-4.299999999999997</v>
      </c>
      <c r="G89" s="199">
        <f t="shared" si="0"/>
        <v>-0.19999999999999574</v>
      </c>
    </row>
    <row r="90" spans="2:7" ht="15">
      <c r="B90" s="199" t="s">
        <v>77</v>
      </c>
      <c r="C90" s="199">
        <v>39.8</v>
      </c>
      <c r="D90" s="199">
        <v>40.7</v>
      </c>
      <c r="E90" s="199">
        <v>44</v>
      </c>
      <c r="F90" s="199">
        <f t="shared" si="1"/>
        <v>-3.299999999999997</v>
      </c>
      <c r="G90" s="199">
        <f t="shared" si="0"/>
        <v>0.9000000000000057</v>
      </c>
    </row>
    <row r="91" spans="2:7" ht="15">
      <c r="B91" s="199" t="s">
        <v>74</v>
      </c>
      <c r="C91" s="199">
        <v>27</v>
      </c>
      <c r="D91" s="199">
        <v>40.7</v>
      </c>
      <c r="E91" s="199">
        <v>34</v>
      </c>
      <c r="F91" s="199">
        <f t="shared" si="1"/>
        <v>6.700000000000003</v>
      </c>
      <c r="G91" s="199">
        <f t="shared" si="0"/>
        <v>13.700000000000003</v>
      </c>
    </row>
    <row r="92" spans="2:7" ht="15">
      <c r="B92" s="199" t="s">
        <v>88</v>
      </c>
      <c r="C92" s="199">
        <v>29.7</v>
      </c>
      <c r="D92" s="199">
        <v>40.5</v>
      </c>
      <c r="E92" s="199">
        <v>45</v>
      </c>
      <c r="F92" s="199">
        <f t="shared" si="1"/>
        <v>-4.5</v>
      </c>
      <c r="G92" s="199">
        <f t="shared" si="0"/>
        <v>10.8</v>
      </c>
    </row>
    <row r="93" spans="2:7" ht="15">
      <c r="B93" s="199" t="s">
        <v>78</v>
      </c>
      <c r="C93" s="199">
        <v>30.9</v>
      </c>
      <c r="D93" s="199">
        <v>40.1</v>
      </c>
      <c r="E93" s="199">
        <v>40</v>
      </c>
      <c r="F93" s="199">
        <f t="shared" si="1"/>
        <v>0.10000000000000142</v>
      </c>
      <c r="G93" s="199">
        <f t="shared" si="0"/>
        <v>9.200000000000003</v>
      </c>
    </row>
    <row r="94" spans="2:7" ht="15">
      <c r="B94" s="199" t="s">
        <v>89</v>
      </c>
      <c r="C94" s="199">
        <v>25.6</v>
      </c>
      <c r="D94" s="199">
        <v>34.6</v>
      </c>
      <c r="E94" s="199">
        <v>32</v>
      </c>
      <c r="F94" s="199">
        <f t="shared" si="1"/>
        <v>2.6000000000000014</v>
      </c>
      <c r="G94" s="199">
        <f t="shared" si="0"/>
        <v>9</v>
      </c>
    </row>
    <row r="95" spans="2:7" ht="15">
      <c r="B95" s="199" t="s">
        <v>228</v>
      </c>
      <c r="C95" s="199">
        <v>27.7</v>
      </c>
      <c r="D95" s="199">
        <v>33.1</v>
      </c>
      <c r="E95" s="199">
        <v>42</v>
      </c>
      <c r="F95" s="199">
        <f t="shared" si="1"/>
        <v>-8.899999999999999</v>
      </c>
      <c r="G95" s="199">
        <f t="shared" si="0"/>
        <v>5.400000000000002</v>
      </c>
    </row>
    <row r="96" spans="2:7" ht="15">
      <c r="B96" s="199" t="s">
        <v>72</v>
      </c>
      <c r="C96" s="199">
        <v>22.4</v>
      </c>
      <c r="D96" s="199">
        <v>31.9</v>
      </c>
      <c r="E96" s="199">
        <v>30.3</v>
      </c>
      <c r="F96" s="199">
        <f t="shared" si="1"/>
        <v>1.5999999999999979</v>
      </c>
      <c r="G96" s="199">
        <f t="shared" si="0"/>
        <v>9.5</v>
      </c>
    </row>
    <row r="97" spans="2:7" ht="15">
      <c r="B97" s="199" t="s">
        <v>68</v>
      </c>
      <c r="C97" s="199">
        <v>27.1</v>
      </c>
      <c r="D97" s="199">
        <v>29.4</v>
      </c>
      <c r="E97" s="199">
        <v>36</v>
      </c>
      <c r="F97" s="199">
        <f t="shared" si="1"/>
        <v>-6.600000000000001</v>
      </c>
      <c r="G97" s="199">
        <f t="shared" si="0"/>
        <v>2.299999999999997</v>
      </c>
    </row>
    <row r="98" spans="2:7" ht="15">
      <c r="B98" s="199" t="s">
        <v>86</v>
      </c>
      <c r="C98" s="199">
        <v>21.6</v>
      </c>
      <c r="D98" s="199">
        <v>29.2</v>
      </c>
      <c r="E98" s="199">
        <v>40</v>
      </c>
      <c r="F98" s="199">
        <f t="shared" si="1"/>
        <v>-10.8</v>
      </c>
      <c r="G98" s="199">
        <f t="shared" si="0"/>
        <v>7.599999999999998</v>
      </c>
    </row>
    <row r="99" spans="2:7" ht="15">
      <c r="B99" s="199" t="s">
        <v>229</v>
      </c>
      <c r="C99" s="199">
        <v>22.2</v>
      </c>
      <c r="D99" s="199">
        <v>27.3</v>
      </c>
      <c r="E99" s="199">
        <v>38</v>
      </c>
      <c r="F99" s="199">
        <f t="shared" si="1"/>
        <v>-10.7</v>
      </c>
      <c r="G99" s="199">
        <f t="shared" si="0"/>
        <v>5.100000000000001</v>
      </c>
    </row>
    <row r="100" spans="2:7" ht="15">
      <c r="B100" s="199" t="s">
        <v>102</v>
      </c>
      <c r="C100" s="199">
        <v>15.8</v>
      </c>
      <c r="D100" s="199">
        <v>26.9</v>
      </c>
      <c r="E100" s="199">
        <v>40</v>
      </c>
      <c r="F100" s="199">
        <f t="shared" si="1"/>
        <v>-13.100000000000001</v>
      </c>
      <c r="G100" s="199">
        <f t="shared" si="0"/>
        <v>11.099999999999998</v>
      </c>
    </row>
    <row r="101" spans="2:7" ht="15">
      <c r="B101" s="199" t="s">
        <v>84</v>
      </c>
      <c r="C101" s="199">
        <v>15.4</v>
      </c>
      <c r="D101" s="199">
        <v>26.7</v>
      </c>
      <c r="E101" s="199">
        <v>32</v>
      </c>
      <c r="F101" s="199">
        <f t="shared" si="1"/>
        <v>-5.300000000000001</v>
      </c>
      <c r="G101" s="199">
        <f t="shared" si="0"/>
        <v>11.299999999999999</v>
      </c>
    </row>
    <row r="102" spans="2:7" ht="15">
      <c r="B102" s="199" t="s">
        <v>80</v>
      </c>
      <c r="C102" s="199">
        <v>21.1</v>
      </c>
      <c r="D102" s="199">
        <v>26</v>
      </c>
      <c r="E102" s="199">
        <v>33</v>
      </c>
      <c r="F102" s="199">
        <f t="shared" si="1"/>
        <v>-7</v>
      </c>
      <c r="G102" s="199">
        <f t="shared" si="0"/>
        <v>4.899999999999999</v>
      </c>
    </row>
    <row r="103" spans="2:7" ht="15">
      <c r="B103" s="199" t="s">
        <v>103</v>
      </c>
      <c r="C103" s="199">
        <v>18.5</v>
      </c>
      <c r="D103" s="199">
        <v>25.9</v>
      </c>
      <c r="E103" s="199">
        <v>35</v>
      </c>
      <c r="F103" s="199">
        <f t="shared" si="1"/>
        <v>-9.100000000000001</v>
      </c>
      <c r="G103" s="199">
        <f t="shared" si="0"/>
        <v>7.399999999999999</v>
      </c>
    </row>
    <row r="104" spans="2:7" ht="15">
      <c r="B104" s="199" t="s">
        <v>70</v>
      </c>
      <c r="C104" s="199">
        <v>16</v>
      </c>
      <c r="D104" s="199">
        <v>22.8</v>
      </c>
      <c r="E104" s="199">
        <v>26.7</v>
      </c>
      <c r="F104" s="199">
        <f t="shared" si="1"/>
        <v>-3.8999999999999986</v>
      </c>
      <c r="G104" s="199">
        <f t="shared" si="0"/>
        <v>6.800000000000001</v>
      </c>
    </row>
    <row r="105" spans="2:7" ht="15">
      <c r="B105" s="199" t="s">
        <v>73</v>
      </c>
      <c r="C105" s="199">
        <v>19.2</v>
      </c>
      <c r="D105" s="199">
        <v>22.4</v>
      </c>
      <c r="E105" s="199">
        <v>26</v>
      </c>
      <c r="F105" s="199">
        <f t="shared" si="1"/>
        <v>-3.6000000000000014</v>
      </c>
      <c r="G105" s="199">
        <f t="shared" si="0"/>
        <v>3.1999999999999993</v>
      </c>
    </row>
    <row r="107" spans="2:4" ht="15">
      <c r="B107" s="199" t="s">
        <v>148</v>
      </c>
      <c r="C107" s="199">
        <v>46.2</v>
      </c>
      <c r="D107" s="199">
        <v>48.8</v>
      </c>
    </row>
    <row r="108" spans="2:4" ht="15">
      <c r="B108" s="199" t="s">
        <v>149</v>
      </c>
      <c r="C108" s="199">
        <v>41.3</v>
      </c>
      <c r="D108" s="199">
        <v>46.1</v>
      </c>
    </row>
    <row r="109" spans="2:4" ht="15">
      <c r="B109" s="199" t="s">
        <v>121</v>
      </c>
      <c r="C109" s="199">
        <v>38.3</v>
      </c>
      <c r="D109" s="199">
        <v>43.9</v>
      </c>
    </row>
    <row r="111" spans="2:4" ht="15">
      <c r="B111" s="199" t="s">
        <v>150</v>
      </c>
      <c r="C111" s="199">
        <v>12.4</v>
      </c>
      <c r="D111" s="199">
        <v>23.1</v>
      </c>
    </row>
    <row r="112" spans="2:4" ht="15">
      <c r="B112" s="199" t="s">
        <v>117</v>
      </c>
      <c r="C112" s="199">
        <v>13</v>
      </c>
      <c r="D112" s="199">
        <v>19.5</v>
      </c>
    </row>
  </sheetData>
  <printOptions/>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55"/>
  <sheetViews>
    <sheetView showGridLines="0" workbookViewId="0" topLeftCell="A1">
      <selection activeCell="B36" sqref="B36"/>
    </sheetView>
  </sheetViews>
  <sheetFormatPr defaultColWidth="9.140625" defaultRowHeight="15"/>
  <cols>
    <col min="1" max="16384" width="9.140625" style="199" customWidth="1"/>
  </cols>
  <sheetData>
    <row r="3" ht="15">
      <c r="B3" s="278" t="s">
        <v>334</v>
      </c>
    </row>
    <row r="4" ht="15">
      <c r="B4" s="193" t="s">
        <v>220</v>
      </c>
    </row>
    <row r="36" ht="15">
      <c r="B36" s="198" t="s">
        <v>219</v>
      </c>
    </row>
    <row r="60" ht="15">
      <c r="A60" s="205" t="s">
        <v>214</v>
      </c>
    </row>
    <row r="62" spans="1:2" ht="15">
      <c r="A62" s="205" t="s">
        <v>155</v>
      </c>
      <c r="B62" s="206">
        <v>41739.11131944445</v>
      </c>
    </row>
    <row r="63" spans="1:2" ht="15">
      <c r="A63" s="205" t="s">
        <v>156</v>
      </c>
      <c r="B63" s="206">
        <v>41765.8077366088</v>
      </c>
    </row>
    <row r="64" spans="1:2" ht="15">
      <c r="A64" s="205" t="s">
        <v>157</v>
      </c>
      <c r="B64" s="205" t="s">
        <v>158</v>
      </c>
    </row>
    <row r="66" spans="1:2" ht="15">
      <c r="A66" s="205" t="s">
        <v>201</v>
      </c>
      <c r="B66" s="205" t="s">
        <v>215</v>
      </c>
    </row>
    <row r="67" spans="1:2" ht="15">
      <c r="A67" s="205" t="s">
        <v>159</v>
      </c>
      <c r="B67" s="205" t="s">
        <v>207</v>
      </c>
    </row>
    <row r="68" spans="1:2" ht="15">
      <c r="A68" s="205" t="s">
        <v>216</v>
      </c>
      <c r="B68" s="205" t="s">
        <v>217</v>
      </c>
    </row>
    <row r="72" spans="1:7" ht="15">
      <c r="A72" s="207" t="s">
        <v>161</v>
      </c>
      <c r="B72" s="207" t="s">
        <v>52</v>
      </c>
      <c r="C72" s="207" t="s">
        <v>52</v>
      </c>
      <c r="D72" s="207" t="s">
        <v>52</v>
      </c>
      <c r="E72" s="207" t="s">
        <v>203</v>
      </c>
      <c r="F72" s="207" t="s">
        <v>203</v>
      </c>
      <c r="G72" s="207" t="s">
        <v>203</v>
      </c>
    </row>
    <row r="73" spans="1:7" ht="15">
      <c r="A73" s="207" t="s">
        <v>209</v>
      </c>
      <c r="B73" s="207" t="s">
        <v>221</v>
      </c>
      <c r="C73" s="207" t="s">
        <v>222</v>
      </c>
      <c r="D73" s="207" t="s">
        <v>198</v>
      </c>
      <c r="E73" s="207" t="s">
        <v>221</v>
      </c>
      <c r="F73" s="207" t="s">
        <v>222</v>
      </c>
      <c r="G73" s="207" t="s">
        <v>198</v>
      </c>
    </row>
    <row r="74" spans="1:7" ht="15">
      <c r="A74" s="207" t="s">
        <v>213</v>
      </c>
      <c r="B74" s="208">
        <v>34.2</v>
      </c>
      <c r="C74" s="208">
        <v>27.8</v>
      </c>
      <c r="D74" s="208">
        <v>31</v>
      </c>
      <c r="E74" s="208">
        <v>41</v>
      </c>
      <c r="F74" s="208">
        <v>32.6</v>
      </c>
      <c r="G74" s="208">
        <v>36.8</v>
      </c>
    </row>
    <row r="75" spans="1:7" ht="15">
      <c r="A75" s="207"/>
      <c r="B75" s="208"/>
      <c r="C75" s="208"/>
      <c r="D75" s="208"/>
      <c r="E75" s="208"/>
      <c r="F75" s="208"/>
      <c r="G75" s="208"/>
    </row>
    <row r="76" spans="1:7" ht="15">
      <c r="A76" s="207" t="s">
        <v>73</v>
      </c>
      <c r="B76" s="208">
        <v>23.5</v>
      </c>
      <c r="C76" s="208">
        <v>14.9</v>
      </c>
      <c r="D76" s="208">
        <v>19.2</v>
      </c>
      <c r="E76" s="208">
        <v>27.2</v>
      </c>
      <c r="F76" s="208">
        <v>17.7</v>
      </c>
      <c r="G76" s="208">
        <v>22.4</v>
      </c>
    </row>
    <row r="77" spans="1:7" ht="15">
      <c r="A77" s="207" t="s">
        <v>70</v>
      </c>
      <c r="B77" s="208">
        <v>17.1</v>
      </c>
      <c r="C77" s="208">
        <v>14.9</v>
      </c>
      <c r="D77" s="208">
        <v>16</v>
      </c>
      <c r="E77" s="208">
        <v>24.6</v>
      </c>
      <c r="F77" s="208">
        <v>21.2</v>
      </c>
      <c r="G77" s="208">
        <v>22.8</v>
      </c>
    </row>
    <row r="78" spans="1:7" ht="15">
      <c r="A78" s="207" t="s">
        <v>103</v>
      </c>
      <c r="B78" s="208">
        <v>21.4</v>
      </c>
      <c r="C78" s="208">
        <v>15.8</v>
      </c>
      <c r="D78" s="208">
        <v>18.5</v>
      </c>
      <c r="E78" s="208">
        <v>30.3</v>
      </c>
      <c r="F78" s="208">
        <v>22.3</v>
      </c>
      <c r="G78" s="208">
        <v>25.9</v>
      </c>
    </row>
    <row r="79" spans="1:7" ht="15">
      <c r="A79" s="207" t="s">
        <v>80</v>
      </c>
      <c r="B79" s="208">
        <v>21.5</v>
      </c>
      <c r="C79" s="208">
        <v>20.7</v>
      </c>
      <c r="D79" s="208">
        <v>21.1</v>
      </c>
      <c r="E79" s="208">
        <v>29</v>
      </c>
      <c r="F79" s="208">
        <v>23.1</v>
      </c>
      <c r="G79" s="208">
        <v>26</v>
      </c>
    </row>
    <row r="80" spans="1:7" ht="15">
      <c r="A80" s="207" t="s">
        <v>84</v>
      </c>
      <c r="B80" s="208">
        <v>15.9</v>
      </c>
      <c r="C80" s="208">
        <v>14.8</v>
      </c>
      <c r="D80" s="208">
        <v>15.4</v>
      </c>
      <c r="E80" s="208">
        <v>29.6</v>
      </c>
      <c r="F80" s="208">
        <v>24</v>
      </c>
      <c r="G80" s="208">
        <v>26.7</v>
      </c>
    </row>
    <row r="81" spans="1:7" ht="15">
      <c r="A81" s="207" t="s">
        <v>102</v>
      </c>
      <c r="B81" s="208">
        <v>17.6</v>
      </c>
      <c r="C81" s="208">
        <v>14</v>
      </c>
      <c r="D81" s="208">
        <v>15.8</v>
      </c>
      <c r="E81" s="208">
        <v>31.8</v>
      </c>
      <c r="F81" s="208">
        <v>22.3</v>
      </c>
      <c r="G81" s="208">
        <v>26.9</v>
      </c>
    </row>
    <row r="82" spans="1:7" ht="15">
      <c r="A82" s="207" t="s">
        <v>85</v>
      </c>
      <c r="B82" s="208">
        <v>22.4</v>
      </c>
      <c r="C82" s="208">
        <v>21.9</v>
      </c>
      <c r="D82" s="208">
        <v>22.2</v>
      </c>
      <c r="E82" s="208">
        <v>27.9</v>
      </c>
      <c r="F82" s="208">
        <v>26.7</v>
      </c>
      <c r="G82" s="208">
        <v>27.3</v>
      </c>
    </row>
    <row r="83" spans="1:7" ht="15">
      <c r="A83" s="207" t="s">
        <v>86</v>
      </c>
      <c r="B83" s="208">
        <v>26.4</v>
      </c>
      <c r="C83" s="208">
        <v>17</v>
      </c>
      <c r="D83" s="208">
        <v>21.6</v>
      </c>
      <c r="E83" s="208">
        <v>34.8</v>
      </c>
      <c r="F83" s="208">
        <v>23.6</v>
      </c>
      <c r="G83" s="208">
        <v>29.2</v>
      </c>
    </row>
    <row r="84" spans="1:7" ht="15">
      <c r="A84" s="207" t="s">
        <v>68</v>
      </c>
      <c r="B84" s="208">
        <v>34.5</v>
      </c>
      <c r="C84" s="208">
        <v>19.7</v>
      </c>
      <c r="D84" s="208">
        <v>27.1</v>
      </c>
      <c r="E84" s="208">
        <v>37.6</v>
      </c>
      <c r="F84" s="208">
        <v>21.8</v>
      </c>
      <c r="G84" s="208">
        <v>29.4</v>
      </c>
    </row>
    <row r="85" spans="1:7" ht="15">
      <c r="A85" s="207" t="s">
        <v>72</v>
      </c>
      <c r="B85" s="208">
        <v>26.3</v>
      </c>
      <c r="C85" s="208">
        <v>18.6</v>
      </c>
      <c r="D85" s="208">
        <v>22.4</v>
      </c>
      <c r="E85" s="208">
        <v>37.4</v>
      </c>
      <c r="F85" s="208">
        <v>26.5</v>
      </c>
      <c r="G85" s="208">
        <v>31.9</v>
      </c>
    </row>
    <row r="86" spans="1:7" ht="15">
      <c r="A86" s="207" t="s">
        <v>79</v>
      </c>
      <c r="B86" s="208">
        <v>27</v>
      </c>
      <c r="C86" s="208">
        <v>28.3</v>
      </c>
      <c r="D86" s="208">
        <v>27.7</v>
      </c>
      <c r="E86" s="208">
        <v>34</v>
      </c>
      <c r="F86" s="208">
        <v>32.2</v>
      </c>
      <c r="G86" s="208">
        <v>33.1</v>
      </c>
    </row>
    <row r="87" spans="1:7" ht="15">
      <c r="A87" s="207" t="s">
        <v>89</v>
      </c>
      <c r="B87" s="208">
        <v>27.9</v>
      </c>
      <c r="C87" s="208">
        <v>23.4</v>
      </c>
      <c r="D87" s="208">
        <v>25.6</v>
      </c>
      <c r="E87" s="208">
        <v>39</v>
      </c>
      <c r="F87" s="208">
        <v>30.5</v>
      </c>
      <c r="G87" s="208">
        <v>34.6</v>
      </c>
    </row>
    <row r="88" spans="1:7" ht="15">
      <c r="A88" s="207" t="s">
        <v>78</v>
      </c>
      <c r="B88" s="208">
        <v>38.4</v>
      </c>
      <c r="C88" s="208">
        <v>24.3</v>
      </c>
      <c r="D88" s="208">
        <v>30.9</v>
      </c>
      <c r="E88" s="208">
        <v>49.6</v>
      </c>
      <c r="F88" s="208">
        <v>31.1</v>
      </c>
      <c r="G88" s="208">
        <v>40.1</v>
      </c>
    </row>
    <row r="89" spans="1:7" ht="15">
      <c r="A89" s="207" t="s">
        <v>88</v>
      </c>
      <c r="B89" s="208">
        <v>35</v>
      </c>
      <c r="C89" s="208">
        <v>24.4</v>
      </c>
      <c r="D89" s="208">
        <v>29.7</v>
      </c>
      <c r="E89" s="208">
        <v>48.4</v>
      </c>
      <c r="F89" s="208">
        <v>32.9</v>
      </c>
      <c r="G89" s="208">
        <v>40.5</v>
      </c>
    </row>
    <row r="90" spans="1:7" ht="15">
      <c r="A90" s="207" t="s">
        <v>77</v>
      </c>
      <c r="B90" s="208">
        <v>44.7</v>
      </c>
      <c r="C90" s="208">
        <v>35.3</v>
      </c>
      <c r="D90" s="208">
        <v>39.8</v>
      </c>
      <c r="E90" s="208">
        <v>45.3</v>
      </c>
      <c r="F90" s="208">
        <v>36.1</v>
      </c>
      <c r="G90" s="208">
        <v>40.7</v>
      </c>
    </row>
    <row r="91" spans="1:7" ht="15">
      <c r="A91" s="207" t="s">
        <v>74</v>
      </c>
      <c r="B91" s="208">
        <v>34.9</v>
      </c>
      <c r="C91" s="208">
        <v>19.3</v>
      </c>
      <c r="D91" s="208">
        <v>27</v>
      </c>
      <c r="E91" s="208">
        <v>53.1</v>
      </c>
      <c r="F91" s="208">
        <v>28.3</v>
      </c>
      <c r="G91" s="208">
        <v>40.7</v>
      </c>
    </row>
    <row r="92" spans="1:7" ht="15">
      <c r="A92" s="207" t="s">
        <v>71</v>
      </c>
      <c r="B92" s="208">
        <v>48.6</v>
      </c>
      <c r="C92" s="208">
        <v>37.4</v>
      </c>
      <c r="D92" s="208">
        <v>42.9</v>
      </c>
      <c r="E92" s="208">
        <v>49.3</v>
      </c>
      <c r="F92" s="208">
        <v>36.2</v>
      </c>
      <c r="G92" s="208">
        <v>42.7</v>
      </c>
    </row>
    <row r="93" spans="1:7" ht="15">
      <c r="A93" s="207" t="s">
        <v>67</v>
      </c>
      <c r="B93" s="208">
        <v>41.8</v>
      </c>
      <c r="C93" s="208">
        <v>38.5</v>
      </c>
      <c r="D93" s="208">
        <v>40.2</v>
      </c>
      <c r="E93" s="208">
        <v>46.3</v>
      </c>
      <c r="F93" s="208">
        <v>39.8</v>
      </c>
      <c r="G93" s="208">
        <v>43.1</v>
      </c>
    </row>
    <row r="94" spans="1:7" ht="15">
      <c r="A94" s="207" t="s">
        <v>61</v>
      </c>
      <c r="B94" s="208">
        <v>41.8</v>
      </c>
      <c r="C94" s="208">
        <v>36.8</v>
      </c>
      <c r="D94" s="208">
        <v>39.2</v>
      </c>
      <c r="E94" s="208">
        <v>51.8</v>
      </c>
      <c r="F94" s="208">
        <v>35.2</v>
      </c>
      <c r="G94" s="208">
        <v>43.4</v>
      </c>
    </row>
    <row r="95" spans="1:7" ht="15">
      <c r="A95" s="207" t="s">
        <v>87</v>
      </c>
      <c r="B95" s="208">
        <v>39.6</v>
      </c>
      <c r="C95" s="208">
        <v>28.6</v>
      </c>
      <c r="D95" s="208">
        <v>34.1</v>
      </c>
      <c r="E95" s="208">
        <v>54.9</v>
      </c>
      <c r="F95" s="208">
        <v>33.1</v>
      </c>
      <c r="G95" s="208">
        <v>43.7</v>
      </c>
    </row>
    <row r="96" spans="1:7" ht="15">
      <c r="A96" s="207" t="s">
        <v>64</v>
      </c>
      <c r="B96" s="208">
        <v>45.2</v>
      </c>
      <c r="C96" s="208">
        <v>37.1</v>
      </c>
      <c r="D96" s="208">
        <v>41.2</v>
      </c>
      <c r="E96" s="208">
        <v>48.4</v>
      </c>
      <c r="F96" s="208">
        <v>39.5</v>
      </c>
      <c r="G96" s="208">
        <v>44</v>
      </c>
    </row>
    <row r="97" spans="1:7" ht="15">
      <c r="A97" s="207" t="s">
        <v>65</v>
      </c>
      <c r="B97" s="208">
        <v>56.6</v>
      </c>
      <c r="C97" s="208">
        <v>35</v>
      </c>
      <c r="D97" s="208">
        <v>45.7</v>
      </c>
      <c r="E97" s="208">
        <v>52.9</v>
      </c>
      <c r="F97" s="208">
        <v>37.6</v>
      </c>
      <c r="G97" s="208">
        <v>45.1</v>
      </c>
    </row>
    <row r="98" spans="1:7" ht="15">
      <c r="A98" s="207" t="s">
        <v>63</v>
      </c>
      <c r="B98" s="208">
        <v>41</v>
      </c>
      <c r="C98" s="208">
        <v>38.3</v>
      </c>
      <c r="D98" s="208">
        <v>39.7</v>
      </c>
      <c r="E98" s="208">
        <v>50.5</v>
      </c>
      <c r="F98" s="208">
        <v>44.6</v>
      </c>
      <c r="G98" s="208">
        <v>47.6</v>
      </c>
    </row>
    <row r="99" spans="1:7" ht="15">
      <c r="A99" s="207" t="s">
        <v>104</v>
      </c>
      <c r="B99" s="208">
        <v>52.9</v>
      </c>
      <c r="C99" s="208">
        <v>41.3</v>
      </c>
      <c r="D99" s="208">
        <v>47.1</v>
      </c>
      <c r="E99" s="208">
        <v>53.4</v>
      </c>
      <c r="F99" s="208">
        <v>41.6</v>
      </c>
      <c r="G99" s="208">
        <v>47.8</v>
      </c>
    </row>
    <row r="100" spans="1:7" ht="15">
      <c r="A100" s="207" t="s">
        <v>62</v>
      </c>
      <c r="B100" s="208">
        <v>47.7</v>
      </c>
      <c r="C100" s="208">
        <v>36.6</v>
      </c>
      <c r="D100" s="208">
        <v>42</v>
      </c>
      <c r="E100" s="208">
        <v>55.2</v>
      </c>
      <c r="F100" s="208">
        <v>41.8</v>
      </c>
      <c r="G100" s="208">
        <v>48.3</v>
      </c>
    </row>
    <row r="101" spans="1:7" ht="15">
      <c r="A101" s="207" t="s">
        <v>75</v>
      </c>
      <c r="B101" s="208">
        <v>48.3</v>
      </c>
      <c r="C101" s="208">
        <v>31.3</v>
      </c>
      <c r="D101" s="208">
        <v>39.9</v>
      </c>
      <c r="E101" s="208">
        <v>60.8</v>
      </c>
      <c r="F101" s="208">
        <v>41.9</v>
      </c>
      <c r="G101" s="208">
        <v>51.3</v>
      </c>
    </row>
    <row r="102" spans="1:7" ht="15">
      <c r="A102" s="207" t="s">
        <v>82</v>
      </c>
      <c r="B102" s="208">
        <v>42.7</v>
      </c>
      <c r="C102" s="208">
        <v>36.9</v>
      </c>
      <c r="D102" s="208">
        <v>39.8</v>
      </c>
      <c r="E102" s="208">
        <v>55.6</v>
      </c>
      <c r="F102" s="208">
        <v>49.2</v>
      </c>
      <c r="G102" s="208">
        <v>52.5</v>
      </c>
    </row>
    <row r="103" spans="1:7" ht="15">
      <c r="A103" s="207" t="s">
        <v>81</v>
      </c>
      <c r="B103" s="208">
        <v>52.5</v>
      </c>
      <c r="C103" s="208">
        <v>39.8</v>
      </c>
      <c r="D103" s="208">
        <v>46.1</v>
      </c>
      <c r="E103" s="208">
        <v>58.7</v>
      </c>
      <c r="F103" s="208">
        <v>45.9</v>
      </c>
      <c r="G103" s="208">
        <v>52.6</v>
      </c>
    </row>
    <row r="104" spans="1:7" ht="15">
      <c r="A104" s="207"/>
      <c r="B104" s="208"/>
      <c r="C104" s="208"/>
      <c r="D104" s="208"/>
      <c r="E104" s="208"/>
      <c r="F104" s="208"/>
      <c r="G104" s="208"/>
    </row>
    <row r="105" spans="1:7" ht="15">
      <c r="A105" s="207" t="s">
        <v>149</v>
      </c>
      <c r="B105" s="208">
        <v>34.4</v>
      </c>
      <c r="C105" s="208">
        <v>48</v>
      </c>
      <c r="D105" s="208">
        <v>41.3</v>
      </c>
      <c r="E105" s="208">
        <v>43.1</v>
      </c>
      <c r="F105" s="208">
        <v>49.2</v>
      </c>
      <c r="G105" s="208">
        <v>46.1</v>
      </c>
    </row>
    <row r="106" spans="1:7" ht="15">
      <c r="A106" s="207" t="s">
        <v>121</v>
      </c>
      <c r="B106" s="208">
        <v>41.3</v>
      </c>
      <c r="C106" s="208">
        <v>35.5</v>
      </c>
      <c r="D106" s="208">
        <v>38.3</v>
      </c>
      <c r="E106" s="208">
        <v>52.2</v>
      </c>
      <c r="F106" s="208">
        <v>36.1</v>
      </c>
      <c r="G106" s="208">
        <v>43.9</v>
      </c>
    </row>
    <row r="107" spans="1:7" ht="15">
      <c r="A107" s="207" t="s">
        <v>148</v>
      </c>
      <c r="B107" s="208">
        <v>54.8</v>
      </c>
      <c r="C107" s="208">
        <v>38</v>
      </c>
      <c r="D107" s="208">
        <v>46.2</v>
      </c>
      <c r="E107" s="208">
        <v>59.1</v>
      </c>
      <c r="F107" s="208">
        <v>39.1</v>
      </c>
      <c r="G107" s="208">
        <v>48.8</v>
      </c>
    </row>
    <row r="108" spans="1:7" ht="15">
      <c r="A108" s="207"/>
      <c r="B108" s="208"/>
      <c r="C108" s="208"/>
      <c r="D108" s="208"/>
      <c r="E108" s="208"/>
      <c r="F108" s="208"/>
      <c r="G108" s="208"/>
    </row>
    <row r="109" spans="1:7" ht="15">
      <c r="A109" s="207" t="s">
        <v>150</v>
      </c>
      <c r="B109" s="208">
        <v>13.1</v>
      </c>
      <c r="C109" s="208">
        <v>11.8</v>
      </c>
      <c r="D109" s="208">
        <v>12.4</v>
      </c>
      <c r="E109" s="208">
        <v>25.6</v>
      </c>
      <c r="F109" s="208">
        <v>20.7</v>
      </c>
      <c r="G109" s="208">
        <v>23.1</v>
      </c>
    </row>
    <row r="110" spans="1:7" ht="15">
      <c r="A110" s="207" t="s">
        <v>117</v>
      </c>
      <c r="B110" s="208">
        <v>11.2</v>
      </c>
      <c r="C110" s="208">
        <v>14.8</v>
      </c>
      <c r="D110" s="208">
        <v>13</v>
      </c>
      <c r="E110" s="208">
        <v>17.9</v>
      </c>
      <c r="F110" s="208">
        <v>21.1</v>
      </c>
      <c r="G110" s="208">
        <v>19.5</v>
      </c>
    </row>
    <row r="116" ht="15">
      <c r="B116" s="199" t="s">
        <v>223</v>
      </c>
    </row>
    <row r="117" spans="1:5" ht="15">
      <c r="A117" s="207" t="s">
        <v>161</v>
      </c>
      <c r="B117" s="207" t="s">
        <v>203</v>
      </c>
      <c r="C117" s="207" t="s">
        <v>203</v>
      </c>
      <c r="D117" s="207" t="s">
        <v>203</v>
      </c>
      <c r="E117" s="199">
        <v>2013</v>
      </c>
    </row>
    <row r="118" spans="1:5" ht="15">
      <c r="A118" s="207"/>
      <c r="B118" s="207" t="s">
        <v>212</v>
      </c>
      <c r="C118" s="207" t="s">
        <v>224</v>
      </c>
      <c r="D118" s="207" t="s">
        <v>198</v>
      </c>
      <c r="E118" s="199" t="s">
        <v>225</v>
      </c>
    </row>
    <row r="119" spans="1:5" ht="15">
      <c r="A119" s="207" t="s">
        <v>1</v>
      </c>
      <c r="B119" s="208">
        <v>41</v>
      </c>
      <c r="C119" s="208">
        <v>32.6</v>
      </c>
      <c r="D119" s="208">
        <v>36.8</v>
      </c>
      <c r="E119" s="247">
        <f>B119-C119</f>
        <v>8.399999999999999</v>
      </c>
    </row>
    <row r="120" spans="1:5" ht="15">
      <c r="A120" s="207"/>
      <c r="B120" s="208"/>
      <c r="C120" s="208"/>
      <c r="D120" s="208"/>
      <c r="E120" s="247"/>
    </row>
    <row r="121" spans="1:5" ht="15">
      <c r="A121" s="207" t="s">
        <v>74</v>
      </c>
      <c r="B121" s="208">
        <v>53.1</v>
      </c>
      <c r="C121" s="208">
        <v>28.3</v>
      </c>
      <c r="D121" s="208">
        <v>40.7</v>
      </c>
      <c r="E121" s="247">
        <f aca="true" t="shared" si="0" ref="E121:E148">B121-C121</f>
        <v>24.8</v>
      </c>
    </row>
    <row r="122" spans="1:5" ht="15">
      <c r="A122" s="207" t="s">
        <v>87</v>
      </c>
      <c r="B122" s="208">
        <v>54.9</v>
      </c>
      <c r="C122" s="208">
        <v>33.1</v>
      </c>
      <c r="D122" s="208">
        <v>43.7</v>
      </c>
      <c r="E122" s="247">
        <f t="shared" si="0"/>
        <v>21.799999999999997</v>
      </c>
    </row>
    <row r="123" spans="1:5" ht="15">
      <c r="A123" s="207" t="s">
        <v>75</v>
      </c>
      <c r="B123" s="208">
        <v>60.8</v>
      </c>
      <c r="C123" s="208">
        <v>41.9</v>
      </c>
      <c r="D123" s="208">
        <v>51.3</v>
      </c>
      <c r="E123" s="247">
        <f t="shared" si="0"/>
        <v>18.9</v>
      </c>
    </row>
    <row r="124" spans="1:5" ht="15">
      <c r="A124" s="207" t="s">
        <v>78</v>
      </c>
      <c r="B124" s="208">
        <v>49.6</v>
      </c>
      <c r="C124" s="208">
        <v>31.1</v>
      </c>
      <c r="D124" s="208">
        <v>40.1</v>
      </c>
      <c r="E124" s="247">
        <f t="shared" si="0"/>
        <v>18.5</v>
      </c>
    </row>
    <row r="125" spans="1:5" ht="15">
      <c r="A125" s="207" t="s">
        <v>61</v>
      </c>
      <c r="B125" s="208">
        <v>51.8</v>
      </c>
      <c r="C125" s="208">
        <v>35.2</v>
      </c>
      <c r="D125" s="208">
        <v>43.4</v>
      </c>
      <c r="E125" s="247">
        <f t="shared" si="0"/>
        <v>16.599999999999994</v>
      </c>
    </row>
    <row r="126" spans="1:5" ht="15">
      <c r="A126" s="207" t="s">
        <v>68</v>
      </c>
      <c r="B126" s="208">
        <v>37.6</v>
      </c>
      <c r="C126" s="208">
        <v>21.8</v>
      </c>
      <c r="D126" s="208">
        <v>29.4</v>
      </c>
      <c r="E126" s="247">
        <f t="shared" si="0"/>
        <v>15.8</v>
      </c>
    </row>
    <row r="127" spans="1:5" ht="15">
      <c r="A127" s="207" t="s">
        <v>88</v>
      </c>
      <c r="B127" s="208">
        <v>48.4</v>
      </c>
      <c r="C127" s="208">
        <v>32.9</v>
      </c>
      <c r="D127" s="208">
        <v>40.5</v>
      </c>
      <c r="E127" s="247">
        <f t="shared" si="0"/>
        <v>15.5</v>
      </c>
    </row>
    <row r="128" spans="1:5" ht="15">
      <c r="A128" s="207" t="s">
        <v>65</v>
      </c>
      <c r="B128" s="208">
        <v>52.9</v>
      </c>
      <c r="C128" s="208">
        <v>37.6</v>
      </c>
      <c r="D128" s="208">
        <v>45.1</v>
      </c>
      <c r="E128" s="247">
        <f t="shared" si="0"/>
        <v>15.299999999999997</v>
      </c>
    </row>
    <row r="129" spans="1:5" ht="15">
      <c r="A129" s="207" t="s">
        <v>62</v>
      </c>
      <c r="B129" s="208">
        <v>55.2</v>
      </c>
      <c r="C129" s="208">
        <v>41.8</v>
      </c>
      <c r="D129" s="208">
        <v>48.3</v>
      </c>
      <c r="E129" s="247">
        <f t="shared" si="0"/>
        <v>13.400000000000006</v>
      </c>
    </row>
    <row r="130" spans="1:5" ht="15">
      <c r="A130" s="207" t="s">
        <v>71</v>
      </c>
      <c r="B130" s="208">
        <v>49.3</v>
      </c>
      <c r="C130" s="208">
        <v>36.2</v>
      </c>
      <c r="D130" s="208">
        <v>42.7</v>
      </c>
      <c r="E130" s="247">
        <f t="shared" si="0"/>
        <v>13.099999999999994</v>
      </c>
    </row>
    <row r="131" spans="1:5" ht="15">
      <c r="A131" s="207" t="s">
        <v>81</v>
      </c>
      <c r="B131" s="208">
        <v>58.7</v>
      </c>
      <c r="C131" s="208">
        <v>45.9</v>
      </c>
      <c r="D131" s="208">
        <v>52.6</v>
      </c>
      <c r="E131" s="247">
        <f t="shared" si="0"/>
        <v>12.800000000000004</v>
      </c>
    </row>
    <row r="132" spans="1:5" ht="15">
      <c r="A132" s="207" t="s">
        <v>104</v>
      </c>
      <c r="B132" s="208">
        <v>53.4</v>
      </c>
      <c r="C132" s="208">
        <v>41.6</v>
      </c>
      <c r="D132" s="208">
        <v>47.8</v>
      </c>
      <c r="E132" s="247">
        <f t="shared" si="0"/>
        <v>11.799999999999997</v>
      </c>
    </row>
    <row r="133" spans="1:5" ht="15">
      <c r="A133" s="207" t="s">
        <v>86</v>
      </c>
      <c r="B133" s="208">
        <v>34.8</v>
      </c>
      <c r="C133" s="208">
        <v>23.6</v>
      </c>
      <c r="D133" s="208">
        <v>29.2</v>
      </c>
      <c r="E133" s="247">
        <f t="shared" si="0"/>
        <v>11.199999999999996</v>
      </c>
    </row>
    <row r="134" spans="1:5" ht="15">
      <c r="A134" s="207" t="s">
        <v>72</v>
      </c>
      <c r="B134" s="208">
        <v>37.4</v>
      </c>
      <c r="C134" s="208">
        <v>26.5</v>
      </c>
      <c r="D134" s="208">
        <v>31.9</v>
      </c>
      <c r="E134" s="247">
        <f t="shared" si="0"/>
        <v>10.899999999999999</v>
      </c>
    </row>
    <row r="135" spans="1:5" ht="15">
      <c r="A135" s="207" t="s">
        <v>73</v>
      </c>
      <c r="B135" s="208">
        <v>27.2</v>
      </c>
      <c r="C135" s="208">
        <v>17.7</v>
      </c>
      <c r="D135" s="208">
        <v>22.4</v>
      </c>
      <c r="E135" s="247">
        <f t="shared" si="0"/>
        <v>9.5</v>
      </c>
    </row>
    <row r="136" spans="1:5" ht="15">
      <c r="A136" s="207" t="s">
        <v>102</v>
      </c>
      <c r="B136" s="208">
        <v>31.8</v>
      </c>
      <c r="C136" s="208">
        <v>22.3</v>
      </c>
      <c r="D136" s="208">
        <v>26.9</v>
      </c>
      <c r="E136" s="247">
        <f t="shared" si="0"/>
        <v>9.5</v>
      </c>
    </row>
    <row r="137" spans="1:5" ht="15">
      <c r="A137" s="207" t="s">
        <v>77</v>
      </c>
      <c r="B137" s="208">
        <v>45.3</v>
      </c>
      <c r="C137" s="208">
        <v>36.1</v>
      </c>
      <c r="D137" s="208">
        <v>40.7</v>
      </c>
      <c r="E137" s="247">
        <f t="shared" si="0"/>
        <v>9.199999999999996</v>
      </c>
    </row>
    <row r="138" spans="1:5" ht="15">
      <c r="A138" s="207" t="s">
        <v>64</v>
      </c>
      <c r="B138" s="208">
        <v>48.4</v>
      </c>
      <c r="C138" s="208">
        <v>39.5</v>
      </c>
      <c r="D138" s="208">
        <v>44</v>
      </c>
      <c r="E138" s="247">
        <f t="shared" si="0"/>
        <v>8.899999999999999</v>
      </c>
    </row>
    <row r="139" spans="1:5" ht="15">
      <c r="A139" s="207" t="s">
        <v>89</v>
      </c>
      <c r="B139" s="208">
        <v>39</v>
      </c>
      <c r="C139" s="208">
        <v>30.5</v>
      </c>
      <c r="D139" s="208">
        <v>34.6</v>
      </c>
      <c r="E139" s="247">
        <f t="shared" si="0"/>
        <v>8.5</v>
      </c>
    </row>
    <row r="140" spans="1:5" ht="15">
      <c r="A140" s="207" t="s">
        <v>103</v>
      </c>
      <c r="B140" s="208">
        <v>30.3</v>
      </c>
      <c r="C140" s="208">
        <v>22.3</v>
      </c>
      <c r="D140" s="208">
        <v>25.9</v>
      </c>
      <c r="E140" s="247">
        <f t="shared" si="0"/>
        <v>8</v>
      </c>
    </row>
    <row r="141" spans="1:5" ht="15">
      <c r="A141" s="207" t="s">
        <v>67</v>
      </c>
      <c r="B141" s="208">
        <v>46.3</v>
      </c>
      <c r="C141" s="208">
        <v>39.8</v>
      </c>
      <c r="D141" s="208">
        <v>43.1</v>
      </c>
      <c r="E141" s="247">
        <f t="shared" si="0"/>
        <v>6.5</v>
      </c>
    </row>
    <row r="142" spans="1:5" ht="15">
      <c r="A142" s="207" t="s">
        <v>82</v>
      </c>
      <c r="B142" s="208">
        <v>55.6</v>
      </c>
      <c r="C142" s="208">
        <v>49.2</v>
      </c>
      <c r="D142" s="208">
        <v>52.5</v>
      </c>
      <c r="E142" s="247">
        <f t="shared" si="0"/>
        <v>6.399999999999999</v>
      </c>
    </row>
    <row r="143" spans="1:5" ht="15">
      <c r="A143" s="207" t="s">
        <v>80</v>
      </c>
      <c r="B143" s="208">
        <v>29</v>
      </c>
      <c r="C143" s="208">
        <v>23.1</v>
      </c>
      <c r="D143" s="208">
        <v>26</v>
      </c>
      <c r="E143" s="247">
        <f t="shared" si="0"/>
        <v>5.899999999999999</v>
      </c>
    </row>
    <row r="144" spans="1:5" ht="15">
      <c r="A144" s="207" t="s">
        <v>63</v>
      </c>
      <c r="B144" s="208">
        <v>50.5</v>
      </c>
      <c r="C144" s="208">
        <v>44.6</v>
      </c>
      <c r="D144" s="208">
        <v>47.6</v>
      </c>
      <c r="E144" s="247">
        <f t="shared" si="0"/>
        <v>5.899999999999999</v>
      </c>
    </row>
    <row r="145" spans="1:5" ht="15">
      <c r="A145" s="207" t="s">
        <v>84</v>
      </c>
      <c r="B145" s="208">
        <v>29.6</v>
      </c>
      <c r="C145" s="208">
        <v>24</v>
      </c>
      <c r="D145" s="208">
        <v>26.7</v>
      </c>
      <c r="E145" s="247">
        <f t="shared" si="0"/>
        <v>5.600000000000001</v>
      </c>
    </row>
    <row r="146" spans="1:5" ht="15">
      <c r="A146" s="207" t="s">
        <v>70</v>
      </c>
      <c r="B146" s="208">
        <v>24.6</v>
      </c>
      <c r="C146" s="208">
        <v>21.2</v>
      </c>
      <c r="D146" s="208">
        <v>22.8</v>
      </c>
      <c r="E146" s="247">
        <f t="shared" si="0"/>
        <v>3.400000000000002</v>
      </c>
    </row>
    <row r="147" spans="1:5" ht="15">
      <c r="A147" s="207" t="s">
        <v>79</v>
      </c>
      <c r="B147" s="208">
        <v>34</v>
      </c>
      <c r="C147" s="208">
        <v>32.2</v>
      </c>
      <c r="D147" s="208">
        <v>33.1</v>
      </c>
      <c r="E147" s="247">
        <f t="shared" si="0"/>
        <v>1.7999999999999972</v>
      </c>
    </row>
    <row r="148" spans="1:5" ht="15">
      <c r="A148" s="207" t="s">
        <v>85</v>
      </c>
      <c r="B148" s="208">
        <v>27.9</v>
      </c>
      <c r="C148" s="208">
        <v>26.7</v>
      </c>
      <c r="D148" s="208">
        <v>27.3</v>
      </c>
      <c r="E148" s="247">
        <f t="shared" si="0"/>
        <v>1.1999999999999993</v>
      </c>
    </row>
    <row r="149" spans="1:5" ht="15">
      <c r="A149" s="207"/>
      <c r="B149" s="208"/>
      <c r="C149" s="208"/>
      <c r="D149" s="208"/>
      <c r="E149" s="247"/>
    </row>
    <row r="150" spans="1:5" ht="15">
      <c r="A150" s="207" t="s">
        <v>148</v>
      </c>
      <c r="B150" s="208">
        <v>59.1</v>
      </c>
      <c r="C150" s="208">
        <v>39.1</v>
      </c>
      <c r="D150" s="208">
        <v>48.8</v>
      </c>
      <c r="E150" s="247">
        <f>B150-C150</f>
        <v>20</v>
      </c>
    </row>
    <row r="151" spans="1:5" ht="15">
      <c r="A151" s="207" t="s">
        <v>121</v>
      </c>
      <c r="B151" s="208">
        <v>52.2</v>
      </c>
      <c r="C151" s="208">
        <v>36.1</v>
      </c>
      <c r="D151" s="208">
        <v>43.9</v>
      </c>
      <c r="E151" s="247">
        <f>B151-C151</f>
        <v>16.1</v>
      </c>
    </row>
    <row r="152" spans="1:5" ht="15">
      <c r="A152" s="207" t="s">
        <v>149</v>
      </c>
      <c r="B152" s="208">
        <v>43.1</v>
      </c>
      <c r="C152" s="208">
        <v>49.2</v>
      </c>
      <c r="D152" s="208">
        <v>46.1</v>
      </c>
      <c r="E152" s="247">
        <f>B152-C152</f>
        <v>-6.100000000000001</v>
      </c>
    </row>
    <row r="153" spans="1:5" ht="15">
      <c r="A153" s="207"/>
      <c r="B153" s="208"/>
      <c r="C153" s="208"/>
      <c r="D153" s="208"/>
      <c r="E153" s="247"/>
    </row>
    <row r="154" spans="1:5" ht="15">
      <c r="A154" s="207" t="s">
        <v>150</v>
      </c>
      <c r="B154" s="208">
        <v>25.6</v>
      </c>
      <c r="C154" s="208">
        <v>20.7</v>
      </c>
      <c r="D154" s="208">
        <v>23.1</v>
      </c>
      <c r="E154" s="247">
        <f>B154-C154</f>
        <v>4.900000000000002</v>
      </c>
    </row>
    <row r="155" spans="1:5" ht="15">
      <c r="A155" s="207" t="s">
        <v>117</v>
      </c>
      <c r="B155" s="208">
        <v>17.9</v>
      </c>
      <c r="C155" s="208">
        <v>21.1</v>
      </c>
      <c r="D155" s="208">
        <v>19.5</v>
      </c>
      <c r="E155" s="247">
        <f>B155-C155</f>
        <v>-3.200000000000003</v>
      </c>
    </row>
  </sheetData>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41"/>
  <sheetViews>
    <sheetView showGridLines="0" workbookViewId="0" topLeftCell="A1">
      <selection activeCell="V53" sqref="V53"/>
    </sheetView>
  </sheetViews>
  <sheetFormatPr defaultColWidth="9.140625" defaultRowHeight="15"/>
  <cols>
    <col min="1" max="12" width="9.140625" style="199" customWidth="1"/>
    <col min="13" max="13" width="0.9921875" style="199" customWidth="1"/>
    <col min="14" max="16384" width="9.140625" style="199" customWidth="1"/>
  </cols>
  <sheetData>
    <row r="3" spans="2:12" ht="15">
      <c r="B3" s="283" t="s">
        <v>335</v>
      </c>
      <c r="C3" s="283"/>
      <c r="D3" s="283"/>
      <c r="E3" s="283"/>
      <c r="F3" s="283"/>
      <c r="G3" s="283"/>
      <c r="H3" s="283"/>
      <c r="I3" s="283"/>
      <c r="J3" s="283"/>
      <c r="K3" s="283"/>
      <c r="L3" s="283"/>
    </row>
    <row r="4" ht="15">
      <c r="B4" s="193" t="s">
        <v>99</v>
      </c>
    </row>
    <row r="53" ht="15">
      <c r="B53" s="198" t="s">
        <v>267</v>
      </c>
    </row>
    <row r="62" spans="1:5" ht="15">
      <c r="A62" s="309"/>
      <c r="B62" s="309"/>
      <c r="C62" s="309"/>
      <c r="D62" s="309"/>
      <c r="E62" s="309"/>
    </row>
    <row r="64" spans="3:4" ht="15">
      <c r="C64" s="199" t="s">
        <v>51</v>
      </c>
      <c r="D64" s="199" t="s">
        <v>41</v>
      </c>
    </row>
    <row r="65" spans="2:4" ht="15">
      <c r="B65" s="199" t="s">
        <v>1</v>
      </c>
      <c r="C65" s="199">
        <v>2.7</v>
      </c>
      <c r="D65" s="199">
        <v>3.5</v>
      </c>
    </row>
    <row r="67" spans="2:4" ht="15">
      <c r="B67" s="199" t="s">
        <v>82</v>
      </c>
      <c r="C67" s="199" t="s">
        <v>0</v>
      </c>
      <c r="D67" s="199">
        <v>72.5</v>
      </c>
    </row>
    <row r="68" spans="2:4" ht="15">
      <c r="B68" s="199" t="s">
        <v>104</v>
      </c>
      <c r="C68" s="199">
        <v>56.9</v>
      </c>
      <c r="D68" s="199">
        <v>52.3</v>
      </c>
    </row>
    <row r="69" spans="2:4" ht="15">
      <c r="B69" s="199" t="s">
        <v>102</v>
      </c>
      <c r="C69" s="199">
        <v>10.2</v>
      </c>
      <c r="D69" s="199">
        <v>14.3</v>
      </c>
    </row>
    <row r="70" spans="2:4" ht="15">
      <c r="B70" s="199" t="s">
        <v>81</v>
      </c>
      <c r="C70" s="199">
        <v>14.2</v>
      </c>
      <c r="D70" s="199">
        <v>13.3</v>
      </c>
    </row>
    <row r="71" spans="2:4" ht="15">
      <c r="B71" s="199" t="s">
        <v>80</v>
      </c>
      <c r="C71" s="199">
        <v>9.9</v>
      </c>
      <c r="D71" s="199">
        <v>11.1</v>
      </c>
    </row>
    <row r="72" spans="2:4" ht="15">
      <c r="B72" s="199" t="s">
        <v>68</v>
      </c>
      <c r="C72" s="199">
        <v>8.3</v>
      </c>
      <c r="D72" s="199">
        <v>9</v>
      </c>
    </row>
    <row r="73" spans="2:4" ht="15">
      <c r="B73" s="199" t="s">
        <v>75</v>
      </c>
      <c r="C73" s="199">
        <v>3.3</v>
      </c>
      <c r="D73" s="199">
        <v>8.3</v>
      </c>
    </row>
    <row r="74" spans="2:4" ht="15">
      <c r="B74" s="199" t="s">
        <v>74</v>
      </c>
      <c r="C74" s="199">
        <v>2.5</v>
      </c>
      <c r="D74" s="199">
        <v>7.2</v>
      </c>
    </row>
    <row r="75" spans="2:4" ht="15">
      <c r="B75" s="199" t="s">
        <v>87</v>
      </c>
      <c r="C75" s="199">
        <v>4.5</v>
      </c>
      <c r="D75" s="199">
        <v>6.8</v>
      </c>
    </row>
    <row r="76" spans="2:4" ht="15">
      <c r="B76" s="199" t="s">
        <v>103</v>
      </c>
      <c r="C76" s="199">
        <v>6.2</v>
      </c>
      <c r="D76" s="199">
        <v>6</v>
      </c>
    </row>
    <row r="77" spans="2:4" ht="15">
      <c r="B77" s="199" t="s">
        <v>89</v>
      </c>
      <c r="C77" s="199">
        <v>5.8</v>
      </c>
      <c r="D77" s="199">
        <v>5.9</v>
      </c>
    </row>
    <row r="78" spans="2:4" ht="15">
      <c r="B78" s="199" t="s">
        <v>70</v>
      </c>
      <c r="C78" s="199">
        <v>2.2</v>
      </c>
      <c r="D78" s="199">
        <v>5.2</v>
      </c>
    </row>
    <row r="79" spans="2:4" ht="15">
      <c r="B79" s="199" t="s">
        <v>86</v>
      </c>
      <c r="C79" s="199">
        <v>4</v>
      </c>
      <c r="D79" s="199">
        <v>5</v>
      </c>
    </row>
    <row r="80" spans="2:4" ht="15">
      <c r="B80" s="199" t="s">
        <v>85</v>
      </c>
      <c r="C80" s="199">
        <v>4.7</v>
      </c>
      <c r="D80" s="199">
        <v>4.8</v>
      </c>
    </row>
    <row r="81" spans="2:4" ht="15">
      <c r="B81" s="199" t="s">
        <v>79</v>
      </c>
      <c r="C81" s="199">
        <v>3.1</v>
      </c>
      <c r="D81" s="199">
        <v>3.9</v>
      </c>
    </row>
    <row r="82" spans="2:4" ht="15">
      <c r="B82" s="199" t="s">
        <v>62</v>
      </c>
      <c r="C82" s="199">
        <v>3</v>
      </c>
      <c r="D82" s="199">
        <v>3.6</v>
      </c>
    </row>
    <row r="83" spans="2:4" ht="15">
      <c r="B83" s="199" t="s">
        <v>84</v>
      </c>
      <c r="C83" s="199">
        <v>2.1</v>
      </c>
      <c r="D83" s="199">
        <v>3.1</v>
      </c>
    </row>
    <row r="84" spans="2:4" ht="15">
      <c r="B84" s="199" t="s">
        <v>65</v>
      </c>
      <c r="C84" s="199">
        <v>2.9</v>
      </c>
      <c r="D84" s="199">
        <v>3</v>
      </c>
    </row>
    <row r="85" spans="2:4" ht="15">
      <c r="B85" s="199" t="s">
        <v>67</v>
      </c>
      <c r="C85" s="199">
        <v>2.1</v>
      </c>
      <c r="D85" s="199">
        <v>3</v>
      </c>
    </row>
    <row r="86" spans="2:4" ht="15">
      <c r="B86" s="199" t="s">
        <v>71</v>
      </c>
      <c r="C86" s="199">
        <v>2.6</v>
      </c>
      <c r="D86" s="199">
        <v>2.9</v>
      </c>
    </row>
    <row r="87" spans="2:4" ht="15">
      <c r="B87" s="199" t="s">
        <v>73</v>
      </c>
      <c r="C87" s="199">
        <v>1.8</v>
      </c>
      <c r="D87" s="199">
        <v>2.9</v>
      </c>
    </row>
    <row r="88" spans="2:4" ht="15">
      <c r="B88" s="199" t="s">
        <v>64</v>
      </c>
      <c r="C88" s="199">
        <v>2.5</v>
      </c>
      <c r="D88" s="199">
        <v>2.6</v>
      </c>
    </row>
    <row r="89" spans="2:4" ht="15">
      <c r="B89" s="199" t="s">
        <v>78</v>
      </c>
      <c r="C89" s="199">
        <v>2.1</v>
      </c>
      <c r="D89" s="199">
        <v>2.6</v>
      </c>
    </row>
    <row r="90" spans="2:4" ht="15">
      <c r="B90" s="199" t="s">
        <v>72</v>
      </c>
      <c r="C90" s="199">
        <v>1.8</v>
      </c>
      <c r="D90" s="199">
        <v>2.6</v>
      </c>
    </row>
    <row r="91" spans="2:4" ht="15">
      <c r="B91" s="199" t="s">
        <v>61</v>
      </c>
      <c r="C91" s="199">
        <v>2.5</v>
      </c>
      <c r="D91" s="199">
        <v>2.4</v>
      </c>
    </row>
    <row r="92" spans="2:4" ht="15">
      <c r="B92" s="199" t="s">
        <v>88</v>
      </c>
      <c r="C92" s="199">
        <v>1.8</v>
      </c>
      <c r="D92" s="199">
        <v>2.1</v>
      </c>
    </row>
    <row r="93" spans="2:4" ht="15">
      <c r="B93" s="199" t="s">
        <v>77</v>
      </c>
      <c r="C93" s="199">
        <v>1.4</v>
      </c>
      <c r="D93" s="199">
        <v>1.6</v>
      </c>
    </row>
    <row r="94" spans="2:4" ht="15">
      <c r="B94" s="199" t="s">
        <v>63</v>
      </c>
      <c r="C94" s="199">
        <v>0.6</v>
      </c>
      <c r="D94" s="199">
        <v>0.9</v>
      </c>
    </row>
    <row r="96" spans="2:4" ht="15">
      <c r="B96" s="199" t="s">
        <v>152</v>
      </c>
      <c r="C96" s="199">
        <v>51</v>
      </c>
      <c r="D96" s="199">
        <v>65.4</v>
      </c>
    </row>
    <row r="97" spans="2:4" ht="15">
      <c r="B97" s="199" t="s">
        <v>121</v>
      </c>
      <c r="C97" s="199">
        <v>17.8</v>
      </c>
      <c r="D97" s="199">
        <v>16.8</v>
      </c>
    </row>
    <row r="98" spans="2:4" ht="15">
      <c r="B98" s="199" t="s">
        <v>148</v>
      </c>
      <c r="C98" s="199">
        <v>5</v>
      </c>
      <c r="D98" s="199">
        <v>6.2</v>
      </c>
    </row>
    <row r="100" spans="2:4" ht="15">
      <c r="B100" s="199" t="s">
        <v>150</v>
      </c>
      <c r="C100" s="199">
        <v>10.5</v>
      </c>
      <c r="D100" s="199">
        <v>6.7</v>
      </c>
    </row>
    <row r="101" spans="2:4" ht="15">
      <c r="B101" s="199" t="s">
        <v>117</v>
      </c>
      <c r="C101" s="199">
        <v>1.5</v>
      </c>
      <c r="D101" s="199">
        <v>1.3</v>
      </c>
    </row>
    <row r="104" spans="3:4" ht="15">
      <c r="C104" s="199" t="s">
        <v>51</v>
      </c>
      <c r="D104" s="199" t="s">
        <v>41</v>
      </c>
    </row>
    <row r="105" ht="15">
      <c r="B105" s="199" t="s">
        <v>213</v>
      </c>
    </row>
    <row r="107" spans="2:4" ht="15">
      <c r="B107" s="199" t="s">
        <v>17</v>
      </c>
      <c r="C107" s="199" t="s">
        <v>0</v>
      </c>
      <c r="D107" s="199">
        <v>72.5</v>
      </c>
    </row>
    <row r="108" spans="2:4" ht="15">
      <c r="B108" s="199" t="s">
        <v>14</v>
      </c>
      <c r="C108" s="199">
        <v>56.9</v>
      </c>
      <c r="D108" s="199">
        <v>52.3</v>
      </c>
    </row>
    <row r="109" ht="15">
      <c r="B109" s="199" t="s">
        <v>29</v>
      </c>
    </row>
    <row r="110" ht="15">
      <c r="B110" s="199" t="s">
        <v>10</v>
      </c>
    </row>
    <row r="111" ht="15">
      <c r="B111" s="199" t="s">
        <v>179</v>
      </c>
    </row>
    <row r="112" ht="15">
      <c r="B112" s="199" t="s">
        <v>5</v>
      </c>
    </row>
    <row r="113" ht="15">
      <c r="B113" s="199" t="s">
        <v>25</v>
      </c>
    </row>
    <row r="114" ht="15">
      <c r="B114" s="199" t="s">
        <v>11</v>
      </c>
    </row>
    <row r="115" ht="15">
      <c r="B115" s="199" t="s">
        <v>18</v>
      </c>
    </row>
    <row r="116" ht="15">
      <c r="B116" s="199" t="s">
        <v>2</v>
      </c>
    </row>
    <row r="117" ht="15">
      <c r="B117" s="199" t="s">
        <v>13</v>
      </c>
    </row>
    <row r="118" ht="15">
      <c r="B118" s="199" t="s">
        <v>20</v>
      </c>
    </row>
    <row r="119" ht="15">
      <c r="B119" s="199" t="s">
        <v>27</v>
      </c>
    </row>
    <row r="120" ht="15">
      <c r="B120" s="199" t="s">
        <v>4</v>
      </c>
    </row>
    <row r="121" ht="15">
      <c r="B121" s="199" t="s">
        <v>28</v>
      </c>
    </row>
    <row r="122" ht="15">
      <c r="B122" s="199" t="s">
        <v>6</v>
      </c>
    </row>
    <row r="123" ht="15">
      <c r="B123" s="199" t="s">
        <v>9</v>
      </c>
    </row>
    <row r="124" ht="15">
      <c r="B124" s="199" t="s">
        <v>24</v>
      </c>
    </row>
    <row r="125" ht="15">
      <c r="B125" s="199" t="s">
        <v>21</v>
      </c>
    </row>
    <row r="126" ht="15">
      <c r="B126" s="199" t="s">
        <v>23</v>
      </c>
    </row>
    <row r="127" ht="15">
      <c r="B127" s="199" t="s">
        <v>12</v>
      </c>
    </row>
    <row r="128" ht="15">
      <c r="B128" s="199" t="s">
        <v>7</v>
      </c>
    </row>
    <row r="129" ht="15">
      <c r="B129" s="199" t="s">
        <v>15</v>
      </c>
    </row>
    <row r="130" ht="15">
      <c r="B130" s="199" t="s">
        <v>16</v>
      </c>
    </row>
    <row r="131" ht="15">
      <c r="B131" s="199" t="s">
        <v>3</v>
      </c>
    </row>
    <row r="132" ht="15">
      <c r="B132" s="199" t="s">
        <v>19</v>
      </c>
    </row>
    <row r="133" ht="15">
      <c r="B133" s="199" t="s">
        <v>8</v>
      </c>
    </row>
    <row r="134" ht="15">
      <c r="B134" s="199" t="s">
        <v>26</v>
      </c>
    </row>
    <row r="136" spans="2:4" ht="15">
      <c r="B136" s="199" t="s">
        <v>183</v>
      </c>
      <c r="C136" s="199">
        <v>51</v>
      </c>
      <c r="D136" s="199">
        <v>65.4</v>
      </c>
    </row>
    <row r="137" ht="15">
      <c r="B137" s="199" t="s">
        <v>181</v>
      </c>
    </row>
    <row r="138" ht="15">
      <c r="B138" s="199" t="s">
        <v>180</v>
      </c>
    </row>
    <row r="140" ht="15">
      <c r="B140" s="199" t="s">
        <v>226</v>
      </c>
    </row>
    <row r="141" ht="15">
      <c r="B141" s="199" t="s">
        <v>188</v>
      </c>
    </row>
  </sheetData>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
  <sheetViews>
    <sheetView showGridLines="0" workbookViewId="0" topLeftCell="A1">
      <selection activeCell="T13" sqref="T13"/>
    </sheetView>
  </sheetViews>
  <sheetFormatPr defaultColWidth="9.140625" defaultRowHeight="15"/>
  <cols>
    <col min="1" max="1" width="9.140625" style="94" customWidth="1"/>
    <col min="2" max="256" width="9.140625" style="88" customWidth="1"/>
    <col min="257" max="257" width="18.8515625" style="88" customWidth="1"/>
    <col min="258" max="258" width="21.8515625" style="88" customWidth="1"/>
    <col min="259" max="259" width="7.421875" style="88" customWidth="1"/>
    <col min="260" max="260" width="26.57421875" style="88" customWidth="1"/>
    <col min="261" max="261" width="20.57421875" style="88" customWidth="1"/>
    <col min="262" max="262" width="25.00390625" style="88" customWidth="1"/>
    <col min="263" max="263" width="8.140625" style="88" customWidth="1"/>
    <col min="264" max="264" width="7.7109375" style="88" customWidth="1"/>
    <col min="265" max="265" width="32.57421875" style="88" customWidth="1"/>
    <col min="266" max="266" width="19.00390625" style="88" customWidth="1"/>
    <col min="267" max="267" width="7.421875" style="88" customWidth="1"/>
    <col min="268" max="268" width="9.140625" style="88" customWidth="1"/>
    <col min="269" max="269" width="10.28125" style="88" bestFit="1" customWidth="1"/>
    <col min="270" max="512" width="9.140625" style="88" customWidth="1"/>
    <col min="513" max="513" width="18.8515625" style="88" customWidth="1"/>
    <col min="514" max="514" width="21.8515625" style="88" customWidth="1"/>
    <col min="515" max="515" width="7.421875" style="88" customWidth="1"/>
    <col min="516" max="516" width="26.57421875" style="88" customWidth="1"/>
    <col min="517" max="517" width="20.57421875" style="88" customWidth="1"/>
    <col min="518" max="518" width="25.00390625" style="88" customWidth="1"/>
    <col min="519" max="519" width="8.140625" style="88" customWidth="1"/>
    <col min="520" max="520" width="7.7109375" style="88" customWidth="1"/>
    <col min="521" max="521" width="32.57421875" style="88" customWidth="1"/>
    <col min="522" max="522" width="19.00390625" style="88" customWidth="1"/>
    <col min="523" max="523" width="7.421875" style="88" customWidth="1"/>
    <col min="524" max="524" width="9.140625" style="88" customWidth="1"/>
    <col min="525" max="525" width="10.28125" style="88" bestFit="1" customWidth="1"/>
    <col min="526" max="768" width="9.140625" style="88" customWidth="1"/>
    <col min="769" max="769" width="18.8515625" style="88" customWidth="1"/>
    <col min="770" max="770" width="21.8515625" style="88" customWidth="1"/>
    <col min="771" max="771" width="7.421875" style="88" customWidth="1"/>
    <col min="772" max="772" width="26.57421875" style="88" customWidth="1"/>
    <col min="773" max="773" width="20.57421875" style="88" customWidth="1"/>
    <col min="774" max="774" width="25.00390625" style="88" customWidth="1"/>
    <col min="775" max="775" width="8.140625" style="88" customWidth="1"/>
    <col min="776" max="776" width="7.7109375" style="88" customWidth="1"/>
    <col min="777" max="777" width="32.57421875" style="88" customWidth="1"/>
    <col min="778" max="778" width="19.00390625" style="88" customWidth="1"/>
    <col min="779" max="779" width="7.421875" style="88" customWidth="1"/>
    <col min="780" max="780" width="9.140625" style="88" customWidth="1"/>
    <col min="781" max="781" width="10.28125" style="88" bestFit="1" customWidth="1"/>
    <col min="782" max="1024" width="9.140625" style="88" customWidth="1"/>
    <col min="1025" max="1025" width="18.8515625" style="88" customWidth="1"/>
    <col min="1026" max="1026" width="21.8515625" style="88" customWidth="1"/>
    <col min="1027" max="1027" width="7.421875" style="88" customWidth="1"/>
    <col min="1028" max="1028" width="26.57421875" style="88" customWidth="1"/>
    <col min="1029" max="1029" width="20.57421875" style="88" customWidth="1"/>
    <col min="1030" max="1030" width="25.00390625" style="88" customWidth="1"/>
    <col min="1031" max="1031" width="8.140625" style="88" customWidth="1"/>
    <col min="1032" max="1032" width="7.7109375" style="88" customWidth="1"/>
    <col min="1033" max="1033" width="32.57421875" style="88" customWidth="1"/>
    <col min="1034" max="1034" width="19.00390625" style="88" customWidth="1"/>
    <col min="1035" max="1035" width="7.421875" style="88" customWidth="1"/>
    <col min="1036" max="1036" width="9.140625" style="88" customWidth="1"/>
    <col min="1037" max="1037" width="10.28125" style="88" bestFit="1" customWidth="1"/>
    <col min="1038" max="1280" width="9.140625" style="88" customWidth="1"/>
    <col min="1281" max="1281" width="18.8515625" style="88" customWidth="1"/>
    <col min="1282" max="1282" width="21.8515625" style="88" customWidth="1"/>
    <col min="1283" max="1283" width="7.421875" style="88" customWidth="1"/>
    <col min="1284" max="1284" width="26.57421875" style="88" customWidth="1"/>
    <col min="1285" max="1285" width="20.57421875" style="88" customWidth="1"/>
    <col min="1286" max="1286" width="25.00390625" style="88" customWidth="1"/>
    <col min="1287" max="1287" width="8.140625" style="88" customWidth="1"/>
    <col min="1288" max="1288" width="7.7109375" style="88" customWidth="1"/>
    <col min="1289" max="1289" width="32.57421875" style="88" customWidth="1"/>
    <col min="1290" max="1290" width="19.00390625" style="88" customWidth="1"/>
    <col min="1291" max="1291" width="7.421875" style="88" customWidth="1"/>
    <col min="1292" max="1292" width="9.140625" style="88" customWidth="1"/>
    <col min="1293" max="1293" width="10.28125" style="88" bestFit="1" customWidth="1"/>
    <col min="1294" max="1536" width="9.140625" style="88" customWidth="1"/>
    <col min="1537" max="1537" width="18.8515625" style="88" customWidth="1"/>
    <col min="1538" max="1538" width="21.8515625" style="88" customWidth="1"/>
    <col min="1539" max="1539" width="7.421875" style="88" customWidth="1"/>
    <col min="1540" max="1540" width="26.57421875" style="88" customWidth="1"/>
    <col min="1541" max="1541" width="20.57421875" style="88" customWidth="1"/>
    <col min="1542" max="1542" width="25.00390625" style="88" customWidth="1"/>
    <col min="1543" max="1543" width="8.140625" style="88" customWidth="1"/>
    <col min="1544" max="1544" width="7.7109375" style="88" customWidth="1"/>
    <col min="1545" max="1545" width="32.57421875" style="88" customWidth="1"/>
    <col min="1546" max="1546" width="19.00390625" style="88" customWidth="1"/>
    <col min="1547" max="1547" width="7.421875" style="88" customWidth="1"/>
    <col min="1548" max="1548" width="9.140625" style="88" customWidth="1"/>
    <col min="1549" max="1549" width="10.28125" style="88" bestFit="1" customWidth="1"/>
    <col min="1550" max="1792" width="9.140625" style="88" customWidth="1"/>
    <col min="1793" max="1793" width="18.8515625" style="88" customWidth="1"/>
    <col min="1794" max="1794" width="21.8515625" style="88" customWidth="1"/>
    <col min="1795" max="1795" width="7.421875" style="88" customWidth="1"/>
    <col min="1796" max="1796" width="26.57421875" style="88" customWidth="1"/>
    <col min="1797" max="1797" width="20.57421875" style="88" customWidth="1"/>
    <col min="1798" max="1798" width="25.00390625" style="88" customWidth="1"/>
    <col min="1799" max="1799" width="8.140625" style="88" customWidth="1"/>
    <col min="1800" max="1800" width="7.7109375" style="88" customWidth="1"/>
    <col min="1801" max="1801" width="32.57421875" style="88" customWidth="1"/>
    <col min="1802" max="1802" width="19.00390625" style="88" customWidth="1"/>
    <col min="1803" max="1803" width="7.421875" style="88" customWidth="1"/>
    <col min="1804" max="1804" width="9.140625" style="88" customWidth="1"/>
    <col min="1805" max="1805" width="10.28125" style="88" bestFit="1" customWidth="1"/>
    <col min="1806" max="2048" width="9.140625" style="88" customWidth="1"/>
    <col min="2049" max="2049" width="18.8515625" style="88" customWidth="1"/>
    <col min="2050" max="2050" width="21.8515625" style="88" customWidth="1"/>
    <col min="2051" max="2051" width="7.421875" style="88" customWidth="1"/>
    <col min="2052" max="2052" width="26.57421875" style="88" customWidth="1"/>
    <col min="2053" max="2053" width="20.57421875" style="88" customWidth="1"/>
    <col min="2054" max="2054" width="25.00390625" style="88" customWidth="1"/>
    <col min="2055" max="2055" width="8.140625" style="88" customWidth="1"/>
    <col min="2056" max="2056" width="7.7109375" style="88" customWidth="1"/>
    <col min="2057" max="2057" width="32.57421875" style="88" customWidth="1"/>
    <col min="2058" max="2058" width="19.00390625" style="88" customWidth="1"/>
    <col min="2059" max="2059" width="7.421875" style="88" customWidth="1"/>
    <col min="2060" max="2060" width="9.140625" style="88" customWidth="1"/>
    <col min="2061" max="2061" width="10.28125" style="88" bestFit="1" customWidth="1"/>
    <col min="2062" max="2304" width="9.140625" style="88" customWidth="1"/>
    <col min="2305" max="2305" width="18.8515625" style="88" customWidth="1"/>
    <col min="2306" max="2306" width="21.8515625" style="88" customWidth="1"/>
    <col min="2307" max="2307" width="7.421875" style="88" customWidth="1"/>
    <col min="2308" max="2308" width="26.57421875" style="88" customWidth="1"/>
    <col min="2309" max="2309" width="20.57421875" style="88" customWidth="1"/>
    <col min="2310" max="2310" width="25.00390625" style="88" customWidth="1"/>
    <col min="2311" max="2311" width="8.140625" style="88" customWidth="1"/>
    <col min="2312" max="2312" width="7.7109375" style="88" customWidth="1"/>
    <col min="2313" max="2313" width="32.57421875" style="88" customWidth="1"/>
    <col min="2314" max="2314" width="19.00390625" style="88" customWidth="1"/>
    <col min="2315" max="2315" width="7.421875" style="88" customWidth="1"/>
    <col min="2316" max="2316" width="9.140625" style="88" customWidth="1"/>
    <col min="2317" max="2317" width="10.28125" style="88" bestFit="1" customWidth="1"/>
    <col min="2318" max="2560" width="9.140625" style="88" customWidth="1"/>
    <col min="2561" max="2561" width="18.8515625" style="88" customWidth="1"/>
    <col min="2562" max="2562" width="21.8515625" style="88" customWidth="1"/>
    <col min="2563" max="2563" width="7.421875" style="88" customWidth="1"/>
    <col min="2564" max="2564" width="26.57421875" style="88" customWidth="1"/>
    <col min="2565" max="2565" width="20.57421875" style="88" customWidth="1"/>
    <col min="2566" max="2566" width="25.00390625" style="88" customWidth="1"/>
    <col min="2567" max="2567" width="8.140625" style="88" customWidth="1"/>
    <col min="2568" max="2568" width="7.7109375" style="88" customWidth="1"/>
    <col min="2569" max="2569" width="32.57421875" style="88" customWidth="1"/>
    <col min="2570" max="2570" width="19.00390625" style="88" customWidth="1"/>
    <col min="2571" max="2571" width="7.421875" style="88" customWidth="1"/>
    <col min="2572" max="2572" width="9.140625" style="88" customWidth="1"/>
    <col min="2573" max="2573" width="10.28125" style="88" bestFit="1" customWidth="1"/>
    <col min="2574" max="2816" width="9.140625" style="88" customWidth="1"/>
    <col min="2817" max="2817" width="18.8515625" style="88" customWidth="1"/>
    <col min="2818" max="2818" width="21.8515625" style="88" customWidth="1"/>
    <col min="2819" max="2819" width="7.421875" style="88" customWidth="1"/>
    <col min="2820" max="2820" width="26.57421875" style="88" customWidth="1"/>
    <col min="2821" max="2821" width="20.57421875" style="88" customWidth="1"/>
    <col min="2822" max="2822" width="25.00390625" style="88" customWidth="1"/>
    <col min="2823" max="2823" width="8.140625" style="88" customWidth="1"/>
    <col min="2824" max="2824" width="7.7109375" style="88" customWidth="1"/>
    <col min="2825" max="2825" width="32.57421875" style="88" customWidth="1"/>
    <col min="2826" max="2826" width="19.00390625" style="88" customWidth="1"/>
    <col min="2827" max="2827" width="7.421875" style="88" customWidth="1"/>
    <col min="2828" max="2828" width="9.140625" style="88" customWidth="1"/>
    <col min="2829" max="2829" width="10.28125" style="88" bestFit="1" customWidth="1"/>
    <col min="2830" max="3072" width="9.140625" style="88" customWidth="1"/>
    <col min="3073" max="3073" width="18.8515625" style="88" customWidth="1"/>
    <col min="3074" max="3074" width="21.8515625" style="88" customWidth="1"/>
    <col min="3075" max="3075" width="7.421875" style="88" customWidth="1"/>
    <col min="3076" max="3076" width="26.57421875" style="88" customWidth="1"/>
    <col min="3077" max="3077" width="20.57421875" style="88" customWidth="1"/>
    <col min="3078" max="3078" width="25.00390625" style="88" customWidth="1"/>
    <col min="3079" max="3079" width="8.140625" style="88" customWidth="1"/>
    <col min="3080" max="3080" width="7.7109375" style="88" customWidth="1"/>
    <col min="3081" max="3081" width="32.57421875" style="88" customWidth="1"/>
    <col min="3082" max="3082" width="19.00390625" style="88" customWidth="1"/>
    <col min="3083" max="3083" width="7.421875" style="88" customWidth="1"/>
    <col min="3084" max="3084" width="9.140625" style="88" customWidth="1"/>
    <col min="3085" max="3085" width="10.28125" style="88" bestFit="1" customWidth="1"/>
    <col min="3086" max="3328" width="9.140625" style="88" customWidth="1"/>
    <col min="3329" max="3329" width="18.8515625" style="88" customWidth="1"/>
    <col min="3330" max="3330" width="21.8515625" style="88" customWidth="1"/>
    <col min="3331" max="3331" width="7.421875" style="88" customWidth="1"/>
    <col min="3332" max="3332" width="26.57421875" style="88" customWidth="1"/>
    <col min="3333" max="3333" width="20.57421875" style="88" customWidth="1"/>
    <col min="3334" max="3334" width="25.00390625" style="88" customWidth="1"/>
    <col min="3335" max="3335" width="8.140625" style="88" customWidth="1"/>
    <col min="3336" max="3336" width="7.7109375" style="88" customWidth="1"/>
    <col min="3337" max="3337" width="32.57421875" style="88" customWidth="1"/>
    <col min="3338" max="3338" width="19.00390625" style="88" customWidth="1"/>
    <col min="3339" max="3339" width="7.421875" style="88" customWidth="1"/>
    <col min="3340" max="3340" width="9.140625" style="88" customWidth="1"/>
    <col min="3341" max="3341" width="10.28125" style="88" bestFit="1" customWidth="1"/>
    <col min="3342" max="3584" width="9.140625" style="88" customWidth="1"/>
    <col min="3585" max="3585" width="18.8515625" style="88" customWidth="1"/>
    <col min="3586" max="3586" width="21.8515625" style="88" customWidth="1"/>
    <col min="3587" max="3587" width="7.421875" style="88" customWidth="1"/>
    <col min="3588" max="3588" width="26.57421875" style="88" customWidth="1"/>
    <col min="3589" max="3589" width="20.57421875" style="88" customWidth="1"/>
    <col min="3590" max="3590" width="25.00390625" style="88" customWidth="1"/>
    <col min="3591" max="3591" width="8.140625" style="88" customWidth="1"/>
    <col min="3592" max="3592" width="7.7109375" style="88" customWidth="1"/>
    <col min="3593" max="3593" width="32.57421875" style="88" customWidth="1"/>
    <col min="3594" max="3594" width="19.00390625" style="88" customWidth="1"/>
    <col min="3595" max="3595" width="7.421875" style="88" customWidth="1"/>
    <col min="3596" max="3596" width="9.140625" style="88" customWidth="1"/>
    <col min="3597" max="3597" width="10.28125" style="88" bestFit="1" customWidth="1"/>
    <col min="3598" max="3840" width="9.140625" style="88" customWidth="1"/>
    <col min="3841" max="3841" width="18.8515625" style="88" customWidth="1"/>
    <col min="3842" max="3842" width="21.8515625" style="88" customWidth="1"/>
    <col min="3843" max="3843" width="7.421875" style="88" customWidth="1"/>
    <col min="3844" max="3844" width="26.57421875" style="88" customWidth="1"/>
    <col min="3845" max="3845" width="20.57421875" style="88" customWidth="1"/>
    <col min="3846" max="3846" width="25.00390625" style="88" customWidth="1"/>
    <col min="3847" max="3847" width="8.140625" style="88" customWidth="1"/>
    <col min="3848" max="3848" width="7.7109375" style="88" customWidth="1"/>
    <col min="3849" max="3849" width="32.57421875" style="88" customWidth="1"/>
    <col min="3850" max="3850" width="19.00390625" style="88" customWidth="1"/>
    <col min="3851" max="3851" width="7.421875" style="88" customWidth="1"/>
    <col min="3852" max="3852" width="9.140625" style="88" customWidth="1"/>
    <col min="3853" max="3853" width="10.28125" style="88" bestFit="1" customWidth="1"/>
    <col min="3854" max="4096" width="9.140625" style="88" customWidth="1"/>
    <col min="4097" max="4097" width="18.8515625" style="88" customWidth="1"/>
    <col min="4098" max="4098" width="21.8515625" style="88" customWidth="1"/>
    <col min="4099" max="4099" width="7.421875" style="88" customWidth="1"/>
    <col min="4100" max="4100" width="26.57421875" style="88" customWidth="1"/>
    <col min="4101" max="4101" width="20.57421875" style="88" customWidth="1"/>
    <col min="4102" max="4102" width="25.00390625" style="88" customWidth="1"/>
    <col min="4103" max="4103" width="8.140625" style="88" customWidth="1"/>
    <col min="4104" max="4104" width="7.7109375" style="88" customWidth="1"/>
    <col min="4105" max="4105" width="32.57421875" style="88" customWidth="1"/>
    <col min="4106" max="4106" width="19.00390625" style="88" customWidth="1"/>
    <col min="4107" max="4107" width="7.421875" style="88" customWidth="1"/>
    <col min="4108" max="4108" width="9.140625" style="88" customWidth="1"/>
    <col min="4109" max="4109" width="10.28125" style="88" bestFit="1" customWidth="1"/>
    <col min="4110" max="4352" width="9.140625" style="88" customWidth="1"/>
    <col min="4353" max="4353" width="18.8515625" style="88" customWidth="1"/>
    <col min="4354" max="4354" width="21.8515625" style="88" customWidth="1"/>
    <col min="4355" max="4355" width="7.421875" style="88" customWidth="1"/>
    <col min="4356" max="4356" width="26.57421875" style="88" customWidth="1"/>
    <col min="4357" max="4357" width="20.57421875" style="88" customWidth="1"/>
    <col min="4358" max="4358" width="25.00390625" style="88" customWidth="1"/>
    <col min="4359" max="4359" width="8.140625" style="88" customWidth="1"/>
    <col min="4360" max="4360" width="7.7109375" style="88" customWidth="1"/>
    <col min="4361" max="4361" width="32.57421875" style="88" customWidth="1"/>
    <col min="4362" max="4362" width="19.00390625" style="88" customWidth="1"/>
    <col min="4363" max="4363" width="7.421875" style="88" customWidth="1"/>
    <col min="4364" max="4364" width="9.140625" style="88" customWidth="1"/>
    <col min="4365" max="4365" width="10.28125" style="88" bestFit="1" customWidth="1"/>
    <col min="4366" max="4608" width="9.140625" style="88" customWidth="1"/>
    <col min="4609" max="4609" width="18.8515625" style="88" customWidth="1"/>
    <col min="4610" max="4610" width="21.8515625" style="88" customWidth="1"/>
    <col min="4611" max="4611" width="7.421875" style="88" customWidth="1"/>
    <col min="4612" max="4612" width="26.57421875" style="88" customWidth="1"/>
    <col min="4613" max="4613" width="20.57421875" style="88" customWidth="1"/>
    <col min="4614" max="4614" width="25.00390625" style="88" customWidth="1"/>
    <col min="4615" max="4615" width="8.140625" style="88" customWidth="1"/>
    <col min="4616" max="4616" width="7.7109375" style="88" customWidth="1"/>
    <col min="4617" max="4617" width="32.57421875" style="88" customWidth="1"/>
    <col min="4618" max="4618" width="19.00390625" style="88" customWidth="1"/>
    <col min="4619" max="4619" width="7.421875" style="88" customWidth="1"/>
    <col min="4620" max="4620" width="9.140625" style="88" customWidth="1"/>
    <col min="4621" max="4621" width="10.28125" style="88" bestFit="1" customWidth="1"/>
    <col min="4622" max="4864" width="9.140625" style="88" customWidth="1"/>
    <col min="4865" max="4865" width="18.8515625" style="88" customWidth="1"/>
    <col min="4866" max="4866" width="21.8515625" style="88" customWidth="1"/>
    <col min="4867" max="4867" width="7.421875" style="88" customWidth="1"/>
    <col min="4868" max="4868" width="26.57421875" style="88" customWidth="1"/>
    <col min="4869" max="4869" width="20.57421875" style="88" customWidth="1"/>
    <col min="4870" max="4870" width="25.00390625" style="88" customWidth="1"/>
    <col min="4871" max="4871" width="8.140625" style="88" customWidth="1"/>
    <col min="4872" max="4872" width="7.7109375" style="88" customWidth="1"/>
    <col min="4873" max="4873" width="32.57421875" style="88" customWidth="1"/>
    <col min="4874" max="4874" width="19.00390625" style="88" customWidth="1"/>
    <col min="4875" max="4875" width="7.421875" style="88" customWidth="1"/>
    <col min="4876" max="4876" width="9.140625" style="88" customWidth="1"/>
    <col min="4877" max="4877" width="10.28125" style="88" bestFit="1" customWidth="1"/>
    <col min="4878" max="5120" width="9.140625" style="88" customWidth="1"/>
    <col min="5121" max="5121" width="18.8515625" style="88" customWidth="1"/>
    <col min="5122" max="5122" width="21.8515625" style="88" customWidth="1"/>
    <col min="5123" max="5123" width="7.421875" style="88" customWidth="1"/>
    <col min="5124" max="5124" width="26.57421875" style="88" customWidth="1"/>
    <col min="5125" max="5125" width="20.57421875" style="88" customWidth="1"/>
    <col min="5126" max="5126" width="25.00390625" style="88" customWidth="1"/>
    <col min="5127" max="5127" width="8.140625" style="88" customWidth="1"/>
    <col min="5128" max="5128" width="7.7109375" style="88" customWidth="1"/>
    <col min="5129" max="5129" width="32.57421875" style="88" customWidth="1"/>
    <col min="5130" max="5130" width="19.00390625" style="88" customWidth="1"/>
    <col min="5131" max="5131" width="7.421875" style="88" customWidth="1"/>
    <col min="5132" max="5132" width="9.140625" style="88" customWidth="1"/>
    <col min="5133" max="5133" width="10.28125" style="88" bestFit="1" customWidth="1"/>
    <col min="5134" max="5376" width="9.140625" style="88" customWidth="1"/>
    <col min="5377" max="5377" width="18.8515625" style="88" customWidth="1"/>
    <col min="5378" max="5378" width="21.8515625" style="88" customWidth="1"/>
    <col min="5379" max="5379" width="7.421875" style="88" customWidth="1"/>
    <col min="5380" max="5380" width="26.57421875" style="88" customWidth="1"/>
    <col min="5381" max="5381" width="20.57421875" style="88" customWidth="1"/>
    <col min="5382" max="5382" width="25.00390625" style="88" customWidth="1"/>
    <col min="5383" max="5383" width="8.140625" style="88" customWidth="1"/>
    <col min="5384" max="5384" width="7.7109375" style="88" customWidth="1"/>
    <col min="5385" max="5385" width="32.57421875" style="88" customWidth="1"/>
    <col min="5386" max="5386" width="19.00390625" style="88" customWidth="1"/>
    <col min="5387" max="5387" width="7.421875" style="88" customWidth="1"/>
    <col min="5388" max="5388" width="9.140625" style="88" customWidth="1"/>
    <col min="5389" max="5389" width="10.28125" style="88" bestFit="1" customWidth="1"/>
    <col min="5390" max="5632" width="9.140625" style="88" customWidth="1"/>
    <col min="5633" max="5633" width="18.8515625" style="88" customWidth="1"/>
    <col min="5634" max="5634" width="21.8515625" style="88" customWidth="1"/>
    <col min="5635" max="5635" width="7.421875" style="88" customWidth="1"/>
    <col min="5636" max="5636" width="26.57421875" style="88" customWidth="1"/>
    <col min="5637" max="5637" width="20.57421875" style="88" customWidth="1"/>
    <col min="5638" max="5638" width="25.00390625" style="88" customWidth="1"/>
    <col min="5639" max="5639" width="8.140625" style="88" customWidth="1"/>
    <col min="5640" max="5640" width="7.7109375" style="88" customWidth="1"/>
    <col min="5641" max="5641" width="32.57421875" style="88" customWidth="1"/>
    <col min="5642" max="5642" width="19.00390625" style="88" customWidth="1"/>
    <col min="5643" max="5643" width="7.421875" style="88" customWidth="1"/>
    <col min="5644" max="5644" width="9.140625" style="88" customWidth="1"/>
    <col min="5645" max="5645" width="10.28125" style="88" bestFit="1" customWidth="1"/>
    <col min="5646" max="5888" width="9.140625" style="88" customWidth="1"/>
    <col min="5889" max="5889" width="18.8515625" style="88" customWidth="1"/>
    <col min="5890" max="5890" width="21.8515625" style="88" customWidth="1"/>
    <col min="5891" max="5891" width="7.421875" style="88" customWidth="1"/>
    <col min="5892" max="5892" width="26.57421875" style="88" customWidth="1"/>
    <col min="5893" max="5893" width="20.57421875" style="88" customWidth="1"/>
    <col min="5894" max="5894" width="25.00390625" style="88" customWidth="1"/>
    <col min="5895" max="5895" width="8.140625" style="88" customWidth="1"/>
    <col min="5896" max="5896" width="7.7109375" style="88" customWidth="1"/>
    <col min="5897" max="5897" width="32.57421875" style="88" customWidth="1"/>
    <col min="5898" max="5898" width="19.00390625" style="88" customWidth="1"/>
    <col min="5899" max="5899" width="7.421875" style="88" customWidth="1"/>
    <col min="5900" max="5900" width="9.140625" style="88" customWidth="1"/>
    <col min="5901" max="5901" width="10.28125" style="88" bestFit="1" customWidth="1"/>
    <col min="5902" max="6144" width="9.140625" style="88" customWidth="1"/>
    <col min="6145" max="6145" width="18.8515625" style="88" customWidth="1"/>
    <col min="6146" max="6146" width="21.8515625" style="88" customWidth="1"/>
    <col min="6147" max="6147" width="7.421875" style="88" customWidth="1"/>
    <col min="6148" max="6148" width="26.57421875" style="88" customWidth="1"/>
    <col min="6149" max="6149" width="20.57421875" style="88" customWidth="1"/>
    <col min="6150" max="6150" width="25.00390625" style="88" customWidth="1"/>
    <col min="6151" max="6151" width="8.140625" style="88" customWidth="1"/>
    <col min="6152" max="6152" width="7.7109375" style="88" customWidth="1"/>
    <col min="6153" max="6153" width="32.57421875" style="88" customWidth="1"/>
    <col min="6154" max="6154" width="19.00390625" style="88" customWidth="1"/>
    <col min="6155" max="6155" width="7.421875" style="88" customWidth="1"/>
    <col min="6156" max="6156" width="9.140625" style="88" customWidth="1"/>
    <col min="6157" max="6157" width="10.28125" style="88" bestFit="1" customWidth="1"/>
    <col min="6158" max="6400" width="9.140625" style="88" customWidth="1"/>
    <col min="6401" max="6401" width="18.8515625" style="88" customWidth="1"/>
    <col min="6402" max="6402" width="21.8515625" style="88" customWidth="1"/>
    <col min="6403" max="6403" width="7.421875" style="88" customWidth="1"/>
    <col min="6404" max="6404" width="26.57421875" style="88" customWidth="1"/>
    <col min="6405" max="6405" width="20.57421875" style="88" customWidth="1"/>
    <col min="6406" max="6406" width="25.00390625" style="88" customWidth="1"/>
    <col min="6407" max="6407" width="8.140625" style="88" customWidth="1"/>
    <col min="6408" max="6408" width="7.7109375" style="88" customWidth="1"/>
    <col min="6409" max="6409" width="32.57421875" style="88" customWidth="1"/>
    <col min="6410" max="6410" width="19.00390625" style="88" customWidth="1"/>
    <col min="6411" max="6411" width="7.421875" style="88" customWidth="1"/>
    <col min="6412" max="6412" width="9.140625" style="88" customWidth="1"/>
    <col min="6413" max="6413" width="10.28125" style="88" bestFit="1" customWidth="1"/>
    <col min="6414" max="6656" width="9.140625" style="88" customWidth="1"/>
    <col min="6657" max="6657" width="18.8515625" style="88" customWidth="1"/>
    <col min="6658" max="6658" width="21.8515625" style="88" customWidth="1"/>
    <col min="6659" max="6659" width="7.421875" style="88" customWidth="1"/>
    <col min="6660" max="6660" width="26.57421875" style="88" customWidth="1"/>
    <col min="6661" max="6661" width="20.57421875" style="88" customWidth="1"/>
    <col min="6662" max="6662" width="25.00390625" style="88" customWidth="1"/>
    <col min="6663" max="6663" width="8.140625" style="88" customWidth="1"/>
    <col min="6664" max="6664" width="7.7109375" style="88" customWidth="1"/>
    <col min="6665" max="6665" width="32.57421875" style="88" customWidth="1"/>
    <col min="6666" max="6666" width="19.00390625" style="88" customWidth="1"/>
    <col min="6667" max="6667" width="7.421875" style="88" customWidth="1"/>
    <col min="6668" max="6668" width="9.140625" style="88" customWidth="1"/>
    <col min="6669" max="6669" width="10.28125" style="88" bestFit="1" customWidth="1"/>
    <col min="6670" max="6912" width="9.140625" style="88" customWidth="1"/>
    <col min="6913" max="6913" width="18.8515625" style="88" customWidth="1"/>
    <col min="6914" max="6914" width="21.8515625" style="88" customWidth="1"/>
    <col min="6915" max="6915" width="7.421875" style="88" customWidth="1"/>
    <col min="6916" max="6916" width="26.57421875" style="88" customWidth="1"/>
    <col min="6917" max="6917" width="20.57421875" style="88" customWidth="1"/>
    <col min="6918" max="6918" width="25.00390625" style="88" customWidth="1"/>
    <col min="6919" max="6919" width="8.140625" style="88" customWidth="1"/>
    <col min="6920" max="6920" width="7.7109375" style="88" customWidth="1"/>
    <col min="6921" max="6921" width="32.57421875" style="88" customWidth="1"/>
    <col min="6922" max="6922" width="19.00390625" style="88" customWidth="1"/>
    <col min="6923" max="6923" width="7.421875" style="88" customWidth="1"/>
    <col min="6924" max="6924" width="9.140625" style="88" customWidth="1"/>
    <col min="6925" max="6925" width="10.28125" style="88" bestFit="1" customWidth="1"/>
    <col min="6926" max="7168" width="9.140625" style="88" customWidth="1"/>
    <col min="7169" max="7169" width="18.8515625" style="88" customWidth="1"/>
    <col min="7170" max="7170" width="21.8515625" style="88" customWidth="1"/>
    <col min="7171" max="7171" width="7.421875" style="88" customWidth="1"/>
    <col min="7172" max="7172" width="26.57421875" style="88" customWidth="1"/>
    <col min="7173" max="7173" width="20.57421875" style="88" customWidth="1"/>
    <col min="7174" max="7174" width="25.00390625" style="88" customWidth="1"/>
    <col min="7175" max="7175" width="8.140625" style="88" customWidth="1"/>
    <col min="7176" max="7176" width="7.7109375" style="88" customWidth="1"/>
    <col min="7177" max="7177" width="32.57421875" style="88" customWidth="1"/>
    <col min="7178" max="7178" width="19.00390625" style="88" customWidth="1"/>
    <col min="7179" max="7179" width="7.421875" style="88" customWidth="1"/>
    <col min="7180" max="7180" width="9.140625" style="88" customWidth="1"/>
    <col min="7181" max="7181" width="10.28125" style="88" bestFit="1" customWidth="1"/>
    <col min="7182" max="7424" width="9.140625" style="88" customWidth="1"/>
    <col min="7425" max="7425" width="18.8515625" style="88" customWidth="1"/>
    <col min="7426" max="7426" width="21.8515625" style="88" customWidth="1"/>
    <col min="7427" max="7427" width="7.421875" style="88" customWidth="1"/>
    <col min="7428" max="7428" width="26.57421875" style="88" customWidth="1"/>
    <col min="7429" max="7429" width="20.57421875" style="88" customWidth="1"/>
    <col min="7430" max="7430" width="25.00390625" style="88" customWidth="1"/>
    <col min="7431" max="7431" width="8.140625" style="88" customWidth="1"/>
    <col min="7432" max="7432" width="7.7109375" style="88" customWidth="1"/>
    <col min="7433" max="7433" width="32.57421875" style="88" customWidth="1"/>
    <col min="7434" max="7434" width="19.00390625" style="88" customWidth="1"/>
    <col min="7435" max="7435" width="7.421875" style="88" customWidth="1"/>
    <col min="7436" max="7436" width="9.140625" style="88" customWidth="1"/>
    <col min="7437" max="7437" width="10.28125" style="88" bestFit="1" customWidth="1"/>
    <col min="7438" max="7680" width="9.140625" style="88" customWidth="1"/>
    <col min="7681" max="7681" width="18.8515625" style="88" customWidth="1"/>
    <col min="7682" max="7682" width="21.8515625" style="88" customWidth="1"/>
    <col min="7683" max="7683" width="7.421875" style="88" customWidth="1"/>
    <col min="7684" max="7684" width="26.57421875" style="88" customWidth="1"/>
    <col min="7685" max="7685" width="20.57421875" style="88" customWidth="1"/>
    <col min="7686" max="7686" width="25.00390625" style="88" customWidth="1"/>
    <col min="7687" max="7687" width="8.140625" style="88" customWidth="1"/>
    <col min="7688" max="7688" width="7.7109375" style="88" customWidth="1"/>
    <col min="7689" max="7689" width="32.57421875" style="88" customWidth="1"/>
    <col min="7690" max="7690" width="19.00390625" style="88" customWidth="1"/>
    <col min="7691" max="7691" width="7.421875" style="88" customWidth="1"/>
    <col min="7692" max="7692" width="9.140625" style="88" customWidth="1"/>
    <col min="7693" max="7693" width="10.28125" style="88" bestFit="1" customWidth="1"/>
    <col min="7694" max="7936" width="9.140625" style="88" customWidth="1"/>
    <col min="7937" max="7937" width="18.8515625" style="88" customWidth="1"/>
    <col min="7938" max="7938" width="21.8515625" style="88" customWidth="1"/>
    <col min="7939" max="7939" width="7.421875" style="88" customWidth="1"/>
    <col min="7940" max="7940" width="26.57421875" style="88" customWidth="1"/>
    <col min="7941" max="7941" width="20.57421875" style="88" customWidth="1"/>
    <col min="7942" max="7942" width="25.00390625" style="88" customWidth="1"/>
    <col min="7943" max="7943" width="8.140625" style="88" customWidth="1"/>
    <col min="7944" max="7944" width="7.7109375" style="88" customWidth="1"/>
    <col min="7945" max="7945" width="32.57421875" style="88" customWidth="1"/>
    <col min="7946" max="7946" width="19.00390625" style="88" customWidth="1"/>
    <col min="7947" max="7947" width="7.421875" style="88" customWidth="1"/>
    <col min="7948" max="7948" width="9.140625" style="88" customWidth="1"/>
    <col min="7949" max="7949" width="10.28125" style="88" bestFit="1" customWidth="1"/>
    <col min="7950" max="8192" width="9.140625" style="88" customWidth="1"/>
    <col min="8193" max="8193" width="18.8515625" style="88" customWidth="1"/>
    <col min="8194" max="8194" width="21.8515625" style="88" customWidth="1"/>
    <col min="8195" max="8195" width="7.421875" style="88" customWidth="1"/>
    <col min="8196" max="8196" width="26.57421875" style="88" customWidth="1"/>
    <col min="8197" max="8197" width="20.57421875" style="88" customWidth="1"/>
    <col min="8198" max="8198" width="25.00390625" style="88" customWidth="1"/>
    <col min="8199" max="8199" width="8.140625" style="88" customWidth="1"/>
    <col min="8200" max="8200" width="7.7109375" style="88" customWidth="1"/>
    <col min="8201" max="8201" width="32.57421875" style="88" customWidth="1"/>
    <col min="8202" max="8202" width="19.00390625" style="88" customWidth="1"/>
    <col min="8203" max="8203" width="7.421875" style="88" customWidth="1"/>
    <col min="8204" max="8204" width="9.140625" style="88" customWidth="1"/>
    <col min="8205" max="8205" width="10.28125" style="88" bestFit="1" customWidth="1"/>
    <col min="8206" max="8448" width="9.140625" style="88" customWidth="1"/>
    <col min="8449" max="8449" width="18.8515625" style="88" customWidth="1"/>
    <col min="8450" max="8450" width="21.8515625" style="88" customWidth="1"/>
    <col min="8451" max="8451" width="7.421875" style="88" customWidth="1"/>
    <col min="8452" max="8452" width="26.57421875" style="88" customWidth="1"/>
    <col min="8453" max="8453" width="20.57421875" style="88" customWidth="1"/>
    <col min="8454" max="8454" width="25.00390625" style="88" customWidth="1"/>
    <col min="8455" max="8455" width="8.140625" style="88" customWidth="1"/>
    <col min="8456" max="8456" width="7.7109375" style="88" customWidth="1"/>
    <col min="8457" max="8457" width="32.57421875" style="88" customWidth="1"/>
    <col min="8458" max="8458" width="19.00390625" style="88" customWidth="1"/>
    <col min="8459" max="8459" width="7.421875" style="88" customWidth="1"/>
    <col min="8460" max="8460" width="9.140625" style="88" customWidth="1"/>
    <col min="8461" max="8461" width="10.28125" style="88" bestFit="1" customWidth="1"/>
    <col min="8462" max="8704" width="9.140625" style="88" customWidth="1"/>
    <col min="8705" max="8705" width="18.8515625" style="88" customWidth="1"/>
    <col min="8706" max="8706" width="21.8515625" style="88" customWidth="1"/>
    <col min="8707" max="8707" width="7.421875" style="88" customWidth="1"/>
    <col min="8708" max="8708" width="26.57421875" style="88" customWidth="1"/>
    <col min="8709" max="8709" width="20.57421875" style="88" customWidth="1"/>
    <col min="8710" max="8710" width="25.00390625" style="88" customWidth="1"/>
    <col min="8711" max="8711" width="8.140625" style="88" customWidth="1"/>
    <col min="8712" max="8712" width="7.7109375" style="88" customWidth="1"/>
    <col min="8713" max="8713" width="32.57421875" style="88" customWidth="1"/>
    <col min="8714" max="8714" width="19.00390625" style="88" customWidth="1"/>
    <col min="8715" max="8715" width="7.421875" style="88" customWidth="1"/>
    <col min="8716" max="8716" width="9.140625" style="88" customWidth="1"/>
    <col min="8717" max="8717" width="10.28125" style="88" bestFit="1" customWidth="1"/>
    <col min="8718" max="8960" width="9.140625" style="88" customWidth="1"/>
    <col min="8961" max="8961" width="18.8515625" style="88" customWidth="1"/>
    <col min="8962" max="8962" width="21.8515625" style="88" customWidth="1"/>
    <col min="8963" max="8963" width="7.421875" style="88" customWidth="1"/>
    <col min="8964" max="8964" width="26.57421875" style="88" customWidth="1"/>
    <col min="8965" max="8965" width="20.57421875" style="88" customWidth="1"/>
    <col min="8966" max="8966" width="25.00390625" style="88" customWidth="1"/>
    <col min="8967" max="8967" width="8.140625" style="88" customWidth="1"/>
    <col min="8968" max="8968" width="7.7109375" style="88" customWidth="1"/>
    <col min="8969" max="8969" width="32.57421875" style="88" customWidth="1"/>
    <col min="8970" max="8970" width="19.00390625" style="88" customWidth="1"/>
    <col min="8971" max="8971" width="7.421875" style="88" customWidth="1"/>
    <col min="8972" max="8972" width="9.140625" style="88" customWidth="1"/>
    <col min="8973" max="8973" width="10.28125" style="88" bestFit="1" customWidth="1"/>
    <col min="8974" max="9216" width="9.140625" style="88" customWidth="1"/>
    <col min="9217" max="9217" width="18.8515625" style="88" customWidth="1"/>
    <col min="9218" max="9218" width="21.8515625" style="88" customWidth="1"/>
    <col min="9219" max="9219" width="7.421875" style="88" customWidth="1"/>
    <col min="9220" max="9220" width="26.57421875" style="88" customWidth="1"/>
    <col min="9221" max="9221" width="20.57421875" style="88" customWidth="1"/>
    <col min="9222" max="9222" width="25.00390625" style="88" customWidth="1"/>
    <col min="9223" max="9223" width="8.140625" style="88" customWidth="1"/>
    <col min="9224" max="9224" width="7.7109375" style="88" customWidth="1"/>
    <col min="9225" max="9225" width="32.57421875" style="88" customWidth="1"/>
    <col min="9226" max="9226" width="19.00390625" style="88" customWidth="1"/>
    <col min="9227" max="9227" width="7.421875" style="88" customWidth="1"/>
    <col min="9228" max="9228" width="9.140625" style="88" customWidth="1"/>
    <col min="9229" max="9229" width="10.28125" style="88" bestFit="1" customWidth="1"/>
    <col min="9230" max="9472" width="9.140625" style="88" customWidth="1"/>
    <col min="9473" max="9473" width="18.8515625" style="88" customWidth="1"/>
    <col min="9474" max="9474" width="21.8515625" style="88" customWidth="1"/>
    <col min="9475" max="9475" width="7.421875" style="88" customWidth="1"/>
    <col min="9476" max="9476" width="26.57421875" style="88" customWidth="1"/>
    <col min="9477" max="9477" width="20.57421875" style="88" customWidth="1"/>
    <col min="9478" max="9478" width="25.00390625" style="88" customWidth="1"/>
    <col min="9479" max="9479" width="8.140625" style="88" customWidth="1"/>
    <col min="9480" max="9480" width="7.7109375" style="88" customWidth="1"/>
    <col min="9481" max="9481" width="32.57421875" style="88" customWidth="1"/>
    <col min="9482" max="9482" width="19.00390625" style="88" customWidth="1"/>
    <col min="9483" max="9483" width="7.421875" style="88" customWidth="1"/>
    <col min="9484" max="9484" width="9.140625" style="88" customWidth="1"/>
    <col min="9485" max="9485" width="10.28125" style="88" bestFit="1" customWidth="1"/>
    <col min="9486" max="9728" width="9.140625" style="88" customWidth="1"/>
    <col min="9729" max="9729" width="18.8515625" style="88" customWidth="1"/>
    <col min="9730" max="9730" width="21.8515625" style="88" customWidth="1"/>
    <col min="9731" max="9731" width="7.421875" style="88" customWidth="1"/>
    <col min="9732" max="9732" width="26.57421875" style="88" customWidth="1"/>
    <col min="9733" max="9733" width="20.57421875" style="88" customWidth="1"/>
    <col min="9734" max="9734" width="25.00390625" style="88" customWidth="1"/>
    <col min="9735" max="9735" width="8.140625" style="88" customWidth="1"/>
    <col min="9736" max="9736" width="7.7109375" style="88" customWidth="1"/>
    <col min="9737" max="9737" width="32.57421875" style="88" customWidth="1"/>
    <col min="9738" max="9738" width="19.00390625" style="88" customWidth="1"/>
    <col min="9739" max="9739" width="7.421875" style="88" customWidth="1"/>
    <col min="9740" max="9740" width="9.140625" style="88" customWidth="1"/>
    <col min="9741" max="9741" width="10.28125" style="88" bestFit="1" customWidth="1"/>
    <col min="9742" max="9984" width="9.140625" style="88" customWidth="1"/>
    <col min="9985" max="9985" width="18.8515625" style="88" customWidth="1"/>
    <col min="9986" max="9986" width="21.8515625" style="88" customWidth="1"/>
    <col min="9987" max="9987" width="7.421875" style="88" customWidth="1"/>
    <col min="9988" max="9988" width="26.57421875" style="88" customWidth="1"/>
    <col min="9989" max="9989" width="20.57421875" style="88" customWidth="1"/>
    <col min="9990" max="9990" width="25.00390625" style="88" customWidth="1"/>
    <col min="9991" max="9991" width="8.140625" style="88" customWidth="1"/>
    <col min="9992" max="9992" width="7.7109375" style="88" customWidth="1"/>
    <col min="9993" max="9993" width="32.57421875" style="88" customWidth="1"/>
    <col min="9994" max="9994" width="19.00390625" style="88" customWidth="1"/>
    <col min="9995" max="9995" width="7.421875" style="88" customWidth="1"/>
    <col min="9996" max="9996" width="9.140625" style="88" customWidth="1"/>
    <col min="9997" max="9997" width="10.28125" style="88" bestFit="1" customWidth="1"/>
    <col min="9998" max="10240" width="9.140625" style="88" customWidth="1"/>
    <col min="10241" max="10241" width="18.8515625" style="88" customWidth="1"/>
    <col min="10242" max="10242" width="21.8515625" style="88" customWidth="1"/>
    <col min="10243" max="10243" width="7.421875" style="88" customWidth="1"/>
    <col min="10244" max="10244" width="26.57421875" style="88" customWidth="1"/>
    <col min="10245" max="10245" width="20.57421875" style="88" customWidth="1"/>
    <col min="10246" max="10246" width="25.00390625" style="88" customWidth="1"/>
    <col min="10247" max="10247" width="8.140625" style="88" customWidth="1"/>
    <col min="10248" max="10248" width="7.7109375" style="88" customWidth="1"/>
    <col min="10249" max="10249" width="32.57421875" style="88" customWidth="1"/>
    <col min="10250" max="10250" width="19.00390625" style="88" customWidth="1"/>
    <col min="10251" max="10251" width="7.421875" style="88" customWidth="1"/>
    <col min="10252" max="10252" width="9.140625" style="88" customWidth="1"/>
    <col min="10253" max="10253" width="10.28125" style="88" bestFit="1" customWidth="1"/>
    <col min="10254" max="10496" width="9.140625" style="88" customWidth="1"/>
    <col min="10497" max="10497" width="18.8515625" style="88" customWidth="1"/>
    <col min="10498" max="10498" width="21.8515625" style="88" customWidth="1"/>
    <col min="10499" max="10499" width="7.421875" style="88" customWidth="1"/>
    <col min="10500" max="10500" width="26.57421875" style="88" customWidth="1"/>
    <col min="10501" max="10501" width="20.57421875" style="88" customWidth="1"/>
    <col min="10502" max="10502" width="25.00390625" style="88" customWidth="1"/>
    <col min="10503" max="10503" width="8.140625" style="88" customWidth="1"/>
    <col min="10504" max="10504" width="7.7109375" style="88" customWidth="1"/>
    <col min="10505" max="10505" width="32.57421875" style="88" customWidth="1"/>
    <col min="10506" max="10506" width="19.00390625" style="88" customWidth="1"/>
    <col min="10507" max="10507" width="7.421875" style="88" customWidth="1"/>
    <col min="10508" max="10508" width="9.140625" style="88" customWidth="1"/>
    <col min="10509" max="10509" width="10.28125" style="88" bestFit="1" customWidth="1"/>
    <col min="10510" max="10752" width="9.140625" style="88" customWidth="1"/>
    <col min="10753" max="10753" width="18.8515625" style="88" customWidth="1"/>
    <col min="10754" max="10754" width="21.8515625" style="88" customWidth="1"/>
    <col min="10755" max="10755" width="7.421875" style="88" customWidth="1"/>
    <col min="10756" max="10756" width="26.57421875" style="88" customWidth="1"/>
    <col min="10757" max="10757" width="20.57421875" style="88" customWidth="1"/>
    <col min="10758" max="10758" width="25.00390625" style="88" customWidth="1"/>
    <col min="10759" max="10759" width="8.140625" style="88" customWidth="1"/>
    <col min="10760" max="10760" width="7.7109375" style="88" customWidth="1"/>
    <col min="10761" max="10761" width="32.57421875" style="88" customWidth="1"/>
    <col min="10762" max="10762" width="19.00390625" style="88" customWidth="1"/>
    <col min="10763" max="10763" width="7.421875" style="88" customWidth="1"/>
    <col min="10764" max="10764" width="9.140625" style="88" customWidth="1"/>
    <col min="10765" max="10765" width="10.28125" style="88" bestFit="1" customWidth="1"/>
    <col min="10766" max="11008" width="9.140625" style="88" customWidth="1"/>
    <col min="11009" max="11009" width="18.8515625" style="88" customWidth="1"/>
    <col min="11010" max="11010" width="21.8515625" style="88" customWidth="1"/>
    <col min="11011" max="11011" width="7.421875" style="88" customWidth="1"/>
    <col min="11012" max="11012" width="26.57421875" style="88" customWidth="1"/>
    <col min="11013" max="11013" width="20.57421875" style="88" customWidth="1"/>
    <col min="11014" max="11014" width="25.00390625" style="88" customWidth="1"/>
    <col min="11015" max="11015" width="8.140625" style="88" customWidth="1"/>
    <col min="11016" max="11016" width="7.7109375" style="88" customWidth="1"/>
    <col min="11017" max="11017" width="32.57421875" style="88" customWidth="1"/>
    <col min="11018" max="11018" width="19.00390625" style="88" customWidth="1"/>
    <col min="11019" max="11019" width="7.421875" style="88" customWidth="1"/>
    <col min="11020" max="11020" width="9.140625" style="88" customWidth="1"/>
    <col min="11021" max="11021" width="10.28125" style="88" bestFit="1" customWidth="1"/>
    <col min="11022" max="11264" width="9.140625" style="88" customWidth="1"/>
    <col min="11265" max="11265" width="18.8515625" style="88" customWidth="1"/>
    <col min="11266" max="11266" width="21.8515625" style="88" customWidth="1"/>
    <col min="11267" max="11267" width="7.421875" style="88" customWidth="1"/>
    <col min="11268" max="11268" width="26.57421875" style="88" customWidth="1"/>
    <col min="11269" max="11269" width="20.57421875" style="88" customWidth="1"/>
    <col min="11270" max="11270" width="25.00390625" style="88" customWidth="1"/>
    <col min="11271" max="11271" width="8.140625" style="88" customWidth="1"/>
    <col min="11272" max="11272" width="7.7109375" style="88" customWidth="1"/>
    <col min="11273" max="11273" width="32.57421875" style="88" customWidth="1"/>
    <col min="11274" max="11274" width="19.00390625" style="88" customWidth="1"/>
    <col min="11275" max="11275" width="7.421875" style="88" customWidth="1"/>
    <col min="11276" max="11276" width="9.140625" style="88" customWidth="1"/>
    <col min="11277" max="11277" width="10.28125" style="88" bestFit="1" customWidth="1"/>
    <col min="11278" max="11520" width="9.140625" style="88" customWidth="1"/>
    <col min="11521" max="11521" width="18.8515625" style="88" customWidth="1"/>
    <col min="11522" max="11522" width="21.8515625" style="88" customWidth="1"/>
    <col min="11523" max="11523" width="7.421875" style="88" customWidth="1"/>
    <col min="11524" max="11524" width="26.57421875" style="88" customWidth="1"/>
    <col min="11525" max="11525" width="20.57421875" style="88" customWidth="1"/>
    <col min="11526" max="11526" width="25.00390625" style="88" customWidth="1"/>
    <col min="11527" max="11527" width="8.140625" style="88" customWidth="1"/>
    <col min="11528" max="11528" width="7.7109375" style="88" customWidth="1"/>
    <col min="11529" max="11529" width="32.57421875" style="88" customWidth="1"/>
    <col min="11530" max="11530" width="19.00390625" style="88" customWidth="1"/>
    <col min="11531" max="11531" width="7.421875" style="88" customWidth="1"/>
    <col min="11532" max="11532" width="9.140625" style="88" customWidth="1"/>
    <col min="11533" max="11533" width="10.28125" style="88" bestFit="1" customWidth="1"/>
    <col min="11534" max="11776" width="9.140625" style="88" customWidth="1"/>
    <col min="11777" max="11777" width="18.8515625" style="88" customWidth="1"/>
    <col min="11778" max="11778" width="21.8515625" style="88" customWidth="1"/>
    <col min="11779" max="11779" width="7.421875" style="88" customWidth="1"/>
    <col min="11780" max="11780" width="26.57421875" style="88" customWidth="1"/>
    <col min="11781" max="11781" width="20.57421875" style="88" customWidth="1"/>
    <col min="11782" max="11782" width="25.00390625" style="88" customWidth="1"/>
    <col min="11783" max="11783" width="8.140625" style="88" customWidth="1"/>
    <col min="11784" max="11784" width="7.7109375" style="88" customWidth="1"/>
    <col min="11785" max="11785" width="32.57421875" style="88" customWidth="1"/>
    <col min="11786" max="11786" width="19.00390625" style="88" customWidth="1"/>
    <col min="11787" max="11787" width="7.421875" style="88" customWidth="1"/>
    <col min="11788" max="11788" width="9.140625" style="88" customWidth="1"/>
    <col min="11789" max="11789" width="10.28125" style="88" bestFit="1" customWidth="1"/>
    <col min="11790" max="12032" width="9.140625" style="88" customWidth="1"/>
    <col min="12033" max="12033" width="18.8515625" style="88" customWidth="1"/>
    <col min="12034" max="12034" width="21.8515625" style="88" customWidth="1"/>
    <col min="12035" max="12035" width="7.421875" style="88" customWidth="1"/>
    <col min="12036" max="12036" width="26.57421875" style="88" customWidth="1"/>
    <col min="12037" max="12037" width="20.57421875" style="88" customWidth="1"/>
    <col min="12038" max="12038" width="25.00390625" style="88" customWidth="1"/>
    <col min="12039" max="12039" width="8.140625" style="88" customWidth="1"/>
    <col min="12040" max="12040" width="7.7109375" style="88" customWidth="1"/>
    <col min="12041" max="12041" width="32.57421875" style="88" customWidth="1"/>
    <col min="12042" max="12042" width="19.00390625" style="88" customWidth="1"/>
    <col min="12043" max="12043" width="7.421875" style="88" customWidth="1"/>
    <col min="12044" max="12044" width="9.140625" style="88" customWidth="1"/>
    <col min="12045" max="12045" width="10.28125" style="88" bestFit="1" customWidth="1"/>
    <col min="12046" max="12288" width="9.140625" style="88" customWidth="1"/>
    <col min="12289" max="12289" width="18.8515625" style="88" customWidth="1"/>
    <col min="12290" max="12290" width="21.8515625" style="88" customWidth="1"/>
    <col min="12291" max="12291" width="7.421875" style="88" customWidth="1"/>
    <col min="12292" max="12292" width="26.57421875" style="88" customWidth="1"/>
    <col min="12293" max="12293" width="20.57421875" style="88" customWidth="1"/>
    <col min="12294" max="12294" width="25.00390625" style="88" customWidth="1"/>
    <col min="12295" max="12295" width="8.140625" style="88" customWidth="1"/>
    <col min="12296" max="12296" width="7.7109375" style="88" customWidth="1"/>
    <col min="12297" max="12297" width="32.57421875" style="88" customWidth="1"/>
    <col min="12298" max="12298" width="19.00390625" style="88" customWidth="1"/>
    <col min="12299" max="12299" width="7.421875" style="88" customWidth="1"/>
    <col min="12300" max="12300" width="9.140625" style="88" customWidth="1"/>
    <col min="12301" max="12301" width="10.28125" style="88" bestFit="1" customWidth="1"/>
    <col min="12302" max="12544" width="9.140625" style="88" customWidth="1"/>
    <col min="12545" max="12545" width="18.8515625" style="88" customWidth="1"/>
    <col min="12546" max="12546" width="21.8515625" style="88" customWidth="1"/>
    <col min="12547" max="12547" width="7.421875" style="88" customWidth="1"/>
    <col min="12548" max="12548" width="26.57421875" style="88" customWidth="1"/>
    <col min="12549" max="12549" width="20.57421875" style="88" customWidth="1"/>
    <col min="12550" max="12550" width="25.00390625" style="88" customWidth="1"/>
    <col min="12551" max="12551" width="8.140625" style="88" customWidth="1"/>
    <col min="12552" max="12552" width="7.7109375" style="88" customWidth="1"/>
    <col min="12553" max="12553" width="32.57421875" style="88" customWidth="1"/>
    <col min="12554" max="12554" width="19.00390625" style="88" customWidth="1"/>
    <col min="12555" max="12555" width="7.421875" style="88" customWidth="1"/>
    <col min="12556" max="12556" width="9.140625" style="88" customWidth="1"/>
    <col min="12557" max="12557" width="10.28125" style="88" bestFit="1" customWidth="1"/>
    <col min="12558" max="12800" width="9.140625" style="88" customWidth="1"/>
    <col min="12801" max="12801" width="18.8515625" style="88" customWidth="1"/>
    <col min="12802" max="12802" width="21.8515625" style="88" customWidth="1"/>
    <col min="12803" max="12803" width="7.421875" style="88" customWidth="1"/>
    <col min="12804" max="12804" width="26.57421875" style="88" customWidth="1"/>
    <col min="12805" max="12805" width="20.57421875" style="88" customWidth="1"/>
    <col min="12806" max="12806" width="25.00390625" style="88" customWidth="1"/>
    <col min="12807" max="12807" width="8.140625" style="88" customWidth="1"/>
    <col min="12808" max="12808" width="7.7109375" style="88" customWidth="1"/>
    <col min="12809" max="12809" width="32.57421875" style="88" customWidth="1"/>
    <col min="12810" max="12810" width="19.00390625" style="88" customWidth="1"/>
    <col min="12811" max="12811" width="7.421875" style="88" customWidth="1"/>
    <col min="12812" max="12812" width="9.140625" style="88" customWidth="1"/>
    <col min="12813" max="12813" width="10.28125" style="88" bestFit="1" customWidth="1"/>
    <col min="12814" max="13056" width="9.140625" style="88" customWidth="1"/>
    <col min="13057" max="13057" width="18.8515625" style="88" customWidth="1"/>
    <col min="13058" max="13058" width="21.8515625" style="88" customWidth="1"/>
    <col min="13059" max="13059" width="7.421875" style="88" customWidth="1"/>
    <col min="13060" max="13060" width="26.57421875" style="88" customWidth="1"/>
    <col min="13061" max="13061" width="20.57421875" style="88" customWidth="1"/>
    <col min="13062" max="13062" width="25.00390625" style="88" customWidth="1"/>
    <col min="13063" max="13063" width="8.140625" style="88" customWidth="1"/>
    <col min="13064" max="13064" width="7.7109375" style="88" customWidth="1"/>
    <col min="13065" max="13065" width="32.57421875" style="88" customWidth="1"/>
    <col min="13066" max="13066" width="19.00390625" style="88" customWidth="1"/>
    <col min="13067" max="13067" width="7.421875" style="88" customWidth="1"/>
    <col min="13068" max="13068" width="9.140625" style="88" customWidth="1"/>
    <col min="13069" max="13069" width="10.28125" style="88" bestFit="1" customWidth="1"/>
    <col min="13070" max="13312" width="9.140625" style="88" customWidth="1"/>
    <col min="13313" max="13313" width="18.8515625" style="88" customWidth="1"/>
    <col min="13314" max="13314" width="21.8515625" style="88" customWidth="1"/>
    <col min="13315" max="13315" width="7.421875" style="88" customWidth="1"/>
    <col min="13316" max="13316" width="26.57421875" style="88" customWidth="1"/>
    <col min="13317" max="13317" width="20.57421875" style="88" customWidth="1"/>
    <col min="13318" max="13318" width="25.00390625" style="88" customWidth="1"/>
    <col min="13319" max="13319" width="8.140625" style="88" customWidth="1"/>
    <col min="13320" max="13320" width="7.7109375" style="88" customWidth="1"/>
    <col min="13321" max="13321" width="32.57421875" style="88" customWidth="1"/>
    <col min="13322" max="13322" width="19.00390625" style="88" customWidth="1"/>
    <col min="13323" max="13323" width="7.421875" style="88" customWidth="1"/>
    <col min="13324" max="13324" width="9.140625" style="88" customWidth="1"/>
    <col min="13325" max="13325" width="10.28125" style="88" bestFit="1" customWidth="1"/>
    <col min="13326" max="13568" width="9.140625" style="88" customWidth="1"/>
    <col min="13569" max="13569" width="18.8515625" style="88" customWidth="1"/>
    <col min="13570" max="13570" width="21.8515625" style="88" customWidth="1"/>
    <col min="13571" max="13571" width="7.421875" style="88" customWidth="1"/>
    <col min="13572" max="13572" width="26.57421875" style="88" customWidth="1"/>
    <col min="13573" max="13573" width="20.57421875" style="88" customWidth="1"/>
    <col min="13574" max="13574" width="25.00390625" style="88" customWidth="1"/>
    <col min="13575" max="13575" width="8.140625" style="88" customWidth="1"/>
    <col min="13576" max="13576" width="7.7109375" style="88" customWidth="1"/>
    <col min="13577" max="13577" width="32.57421875" style="88" customWidth="1"/>
    <col min="13578" max="13578" width="19.00390625" style="88" customWidth="1"/>
    <col min="13579" max="13579" width="7.421875" style="88" customWidth="1"/>
    <col min="13580" max="13580" width="9.140625" style="88" customWidth="1"/>
    <col min="13581" max="13581" width="10.28125" style="88" bestFit="1" customWidth="1"/>
    <col min="13582" max="13824" width="9.140625" style="88" customWidth="1"/>
    <col min="13825" max="13825" width="18.8515625" style="88" customWidth="1"/>
    <col min="13826" max="13826" width="21.8515625" style="88" customWidth="1"/>
    <col min="13827" max="13827" width="7.421875" style="88" customWidth="1"/>
    <col min="13828" max="13828" width="26.57421875" style="88" customWidth="1"/>
    <col min="13829" max="13829" width="20.57421875" style="88" customWidth="1"/>
    <col min="13830" max="13830" width="25.00390625" style="88" customWidth="1"/>
    <col min="13831" max="13831" width="8.140625" style="88" customWidth="1"/>
    <col min="13832" max="13832" width="7.7109375" style="88" customWidth="1"/>
    <col min="13833" max="13833" width="32.57421875" style="88" customWidth="1"/>
    <col min="13834" max="13834" width="19.00390625" style="88" customWidth="1"/>
    <col min="13835" max="13835" width="7.421875" style="88" customWidth="1"/>
    <col min="13836" max="13836" width="9.140625" style="88" customWidth="1"/>
    <col min="13837" max="13837" width="10.28125" style="88" bestFit="1" customWidth="1"/>
    <col min="13838" max="14080" width="9.140625" style="88" customWidth="1"/>
    <col min="14081" max="14081" width="18.8515625" style="88" customWidth="1"/>
    <col min="14082" max="14082" width="21.8515625" style="88" customWidth="1"/>
    <col min="14083" max="14083" width="7.421875" style="88" customWidth="1"/>
    <col min="14084" max="14084" width="26.57421875" style="88" customWidth="1"/>
    <col min="14085" max="14085" width="20.57421875" style="88" customWidth="1"/>
    <col min="14086" max="14086" width="25.00390625" style="88" customWidth="1"/>
    <col min="14087" max="14087" width="8.140625" style="88" customWidth="1"/>
    <col min="14088" max="14088" width="7.7109375" style="88" customWidth="1"/>
    <col min="14089" max="14089" width="32.57421875" style="88" customWidth="1"/>
    <col min="14090" max="14090" width="19.00390625" style="88" customWidth="1"/>
    <col min="14091" max="14091" width="7.421875" style="88" customWidth="1"/>
    <col min="14092" max="14092" width="9.140625" style="88" customWidth="1"/>
    <col min="14093" max="14093" width="10.28125" style="88" bestFit="1" customWidth="1"/>
    <col min="14094" max="14336" width="9.140625" style="88" customWidth="1"/>
    <col min="14337" max="14337" width="18.8515625" style="88" customWidth="1"/>
    <col min="14338" max="14338" width="21.8515625" style="88" customWidth="1"/>
    <col min="14339" max="14339" width="7.421875" style="88" customWidth="1"/>
    <col min="14340" max="14340" width="26.57421875" style="88" customWidth="1"/>
    <col min="14341" max="14341" width="20.57421875" style="88" customWidth="1"/>
    <col min="14342" max="14342" width="25.00390625" style="88" customWidth="1"/>
    <col min="14343" max="14343" width="8.140625" style="88" customWidth="1"/>
    <col min="14344" max="14344" width="7.7109375" style="88" customWidth="1"/>
    <col min="14345" max="14345" width="32.57421875" style="88" customWidth="1"/>
    <col min="14346" max="14346" width="19.00390625" style="88" customWidth="1"/>
    <col min="14347" max="14347" width="7.421875" style="88" customWidth="1"/>
    <col min="14348" max="14348" width="9.140625" style="88" customWidth="1"/>
    <col min="14349" max="14349" width="10.28125" style="88" bestFit="1" customWidth="1"/>
    <col min="14350" max="14592" width="9.140625" style="88" customWidth="1"/>
    <col min="14593" max="14593" width="18.8515625" style="88" customWidth="1"/>
    <col min="14594" max="14594" width="21.8515625" style="88" customWidth="1"/>
    <col min="14595" max="14595" width="7.421875" style="88" customWidth="1"/>
    <col min="14596" max="14596" width="26.57421875" style="88" customWidth="1"/>
    <col min="14597" max="14597" width="20.57421875" style="88" customWidth="1"/>
    <col min="14598" max="14598" width="25.00390625" style="88" customWidth="1"/>
    <col min="14599" max="14599" width="8.140625" style="88" customWidth="1"/>
    <col min="14600" max="14600" width="7.7109375" style="88" customWidth="1"/>
    <col min="14601" max="14601" width="32.57421875" style="88" customWidth="1"/>
    <col min="14602" max="14602" width="19.00390625" style="88" customWidth="1"/>
    <col min="14603" max="14603" width="7.421875" style="88" customWidth="1"/>
    <col min="14604" max="14604" width="9.140625" style="88" customWidth="1"/>
    <col min="14605" max="14605" width="10.28125" style="88" bestFit="1" customWidth="1"/>
    <col min="14606" max="14848" width="9.140625" style="88" customWidth="1"/>
    <col min="14849" max="14849" width="18.8515625" style="88" customWidth="1"/>
    <col min="14850" max="14850" width="21.8515625" style="88" customWidth="1"/>
    <col min="14851" max="14851" width="7.421875" style="88" customWidth="1"/>
    <col min="14852" max="14852" width="26.57421875" style="88" customWidth="1"/>
    <col min="14853" max="14853" width="20.57421875" style="88" customWidth="1"/>
    <col min="14854" max="14854" width="25.00390625" style="88" customWidth="1"/>
    <col min="14855" max="14855" width="8.140625" style="88" customWidth="1"/>
    <col min="14856" max="14856" width="7.7109375" style="88" customWidth="1"/>
    <col min="14857" max="14857" width="32.57421875" style="88" customWidth="1"/>
    <col min="14858" max="14858" width="19.00390625" style="88" customWidth="1"/>
    <col min="14859" max="14859" width="7.421875" style="88" customWidth="1"/>
    <col min="14860" max="14860" width="9.140625" style="88" customWidth="1"/>
    <col min="14861" max="14861" width="10.28125" style="88" bestFit="1" customWidth="1"/>
    <col min="14862" max="15104" width="9.140625" style="88" customWidth="1"/>
    <col min="15105" max="15105" width="18.8515625" style="88" customWidth="1"/>
    <col min="15106" max="15106" width="21.8515625" style="88" customWidth="1"/>
    <col min="15107" max="15107" width="7.421875" style="88" customWidth="1"/>
    <col min="15108" max="15108" width="26.57421875" style="88" customWidth="1"/>
    <col min="15109" max="15109" width="20.57421875" style="88" customWidth="1"/>
    <col min="15110" max="15110" width="25.00390625" style="88" customWidth="1"/>
    <col min="15111" max="15111" width="8.140625" style="88" customWidth="1"/>
    <col min="15112" max="15112" width="7.7109375" style="88" customWidth="1"/>
    <col min="15113" max="15113" width="32.57421875" style="88" customWidth="1"/>
    <col min="15114" max="15114" width="19.00390625" style="88" customWidth="1"/>
    <col min="15115" max="15115" width="7.421875" style="88" customWidth="1"/>
    <col min="15116" max="15116" width="9.140625" style="88" customWidth="1"/>
    <col min="15117" max="15117" width="10.28125" style="88" bestFit="1" customWidth="1"/>
    <col min="15118" max="15360" width="9.140625" style="88" customWidth="1"/>
    <col min="15361" max="15361" width="18.8515625" style="88" customWidth="1"/>
    <col min="15362" max="15362" width="21.8515625" style="88" customWidth="1"/>
    <col min="15363" max="15363" width="7.421875" style="88" customWidth="1"/>
    <col min="15364" max="15364" width="26.57421875" style="88" customWidth="1"/>
    <col min="15365" max="15365" width="20.57421875" style="88" customWidth="1"/>
    <col min="15366" max="15366" width="25.00390625" style="88" customWidth="1"/>
    <col min="15367" max="15367" width="8.140625" style="88" customWidth="1"/>
    <col min="15368" max="15368" width="7.7109375" style="88" customWidth="1"/>
    <col min="15369" max="15369" width="32.57421875" style="88" customWidth="1"/>
    <col min="15370" max="15370" width="19.00390625" style="88" customWidth="1"/>
    <col min="15371" max="15371" width="7.421875" style="88" customWidth="1"/>
    <col min="15372" max="15372" width="9.140625" style="88" customWidth="1"/>
    <col min="15373" max="15373" width="10.28125" style="88" bestFit="1" customWidth="1"/>
    <col min="15374" max="15616" width="9.140625" style="88" customWidth="1"/>
    <col min="15617" max="15617" width="18.8515625" style="88" customWidth="1"/>
    <col min="15618" max="15618" width="21.8515625" style="88" customWidth="1"/>
    <col min="15619" max="15619" width="7.421875" style="88" customWidth="1"/>
    <col min="15620" max="15620" width="26.57421875" style="88" customWidth="1"/>
    <col min="15621" max="15621" width="20.57421875" style="88" customWidth="1"/>
    <col min="15622" max="15622" width="25.00390625" style="88" customWidth="1"/>
    <col min="15623" max="15623" width="8.140625" style="88" customWidth="1"/>
    <col min="15624" max="15624" width="7.7109375" style="88" customWidth="1"/>
    <col min="15625" max="15625" width="32.57421875" style="88" customWidth="1"/>
    <col min="15626" max="15626" width="19.00390625" style="88" customWidth="1"/>
    <col min="15627" max="15627" width="7.421875" style="88" customWidth="1"/>
    <col min="15628" max="15628" width="9.140625" style="88" customWidth="1"/>
    <col min="15629" max="15629" width="10.28125" style="88" bestFit="1" customWidth="1"/>
    <col min="15630" max="15872" width="9.140625" style="88" customWidth="1"/>
    <col min="15873" max="15873" width="18.8515625" style="88" customWidth="1"/>
    <col min="15874" max="15874" width="21.8515625" style="88" customWidth="1"/>
    <col min="15875" max="15875" width="7.421875" style="88" customWidth="1"/>
    <col min="15876" max="15876" width="26.57421875" style="88" customWidth="1"/>
    <col min="15877" max="15877" width="20.57421875" style="88" customWidth="1"/>
    <col min="15878" max="15878" width="25.00390625" style="88" customWidth="1"/>
    <col min="15879" max="15879" width="8.140625" style="88" customWidth="1"/>
    <col min="15880" max="15880" width="7.7109375" style="88" customWidth="1"/>
    <col min="15881" max="15881" width="32.57421875" style="88" customWidth="1"/>
    <col min="15882" max="15882" width="19.00390625" style="88" customWidth="1"/>
    <col min="15883" max="15883" width="7.421875" style="88" customWidth="1"/>
    <col min="15884" max="15884" width="9.140625" style="88" customWidth="1"/>
    <col min="15885" max="15885" width="10.28125" style="88" bestFit="1" customWidth="1"/>
    <col min="15886" max="16128" width="9.140625" style="88" customWidth="1"/>
    <col min="16129" max="16129" width="18.8515625" style="88" customWidth="1"/>
    <col min="16130" max="16130" width="21.8515625" style="88" customWidth="1"/>
    <col min="16131" max="16131" width="7.421875" style="88" customWidth="1"/>
    <col min="16132" max="16132" width="26.57421875" style="88" customWidth="1"/>
    <col min="16133" max="16133" width="20.57421875" style="88" customWidth="1"/>
    <col min="16134" max="16134" width="25.00390625" style="88" customWidth="1"/>
    <col min="16135" max="16135" width="8.140625" style="88" customWidth="1"/>
    <col min="16136" max="16136" width="7.7109375" style="88" customWidth="1"/>
    <col min="16137" max="16137" width="32.57421875" style="88" customWidth="1"/>
    <col min="16138" max="16138" width="19.00390625" style="88" customWidth="1"/>
    <col min="16139" max="16139" width="7.421875" style="88" customWidth="1"/>
    <col min="16140" max="16140" width="9.140625" style="88" customWidth="1"/>
    <col min="16141" max="16141" width="10.28125" style="88" bestFit="1" customWidth="1"/>
    <col min="16142" max="16384" width="9.140625" style="88" customWidth="1"/>
  </cols>
  <sheetData>
    <row r="1" spans="1:14" s="98" customFormat="1" ht="15">
      <c r="A1" s="97"/>
      <c r="N1" s="98" t="s">
        <v>96</v>
      </c>
    </row>
    <row r="2" s="98" customFormat="1" ht="15">
      <c r="A2" s="99"/>
    </row>
    <row r="3" spans="1:8" s="98" customFormat="1" ht="13.5" customHeight="1">
      <c r="A3" s="99"/>
      <c r="B3" s="405" t="s">
        <v>336</v>
      </c>
      <c r="C3" s="284"/>
      <c r="D3" s="284"/>
      <c r="E3" s="284"/>
      <c r="F3" s="284"/>
      <c r="G3" s="102"/>
      <c r="H3" s="103"/>
    </row>
    <row r="4" spans="1:8" s="98" customFormat="1" ht="15">
      <c r="A4" s="100"/>
      <c r="B4" s="155" t="s">
        <v>122</v>
      </c>
      <c r="C4" s="133"/>
      <c r="D4" s="133"/>
      <c r="E4" s="133"/>
      <c r="F4" s="133"/>
      <c r="G4" s="102"/>
      <c r="H4" s="103"/>
    </row>
    <row r="5" spans="2:8" s="98" customFormat="1" ht="15">
      <c r="B5" s="133"/>
      <c r="C5" s="133"/>
      <c r="D5" s="133"/>
      <c r="E5" s="133"/>
      <c r="F5" s="133"/>
      <c r="G5" s="102"/>
      <c r="H5" s="103"/>
    </row>
    <row r="6" spans="2:8" s="98" customFormat="1" ht="15">
      <c r="B6" s="83"/>
      <c r="C6" s="88"/>
      <c r="D6" s="88"/>
      <c r="E6" s="88"/>
      <c r="F6" s="88"/>
      <c r="G6" s="88"/>
      <c r="H6" s="88"/>
    </row>
    <row r="7" spans="2:8" s="98" customFormat="1" ht="12">
      <c r="B7" s="83"/>
      <c r="C7" s="104"/>
      <c r="D7" s="101"/>
      <c r="E7" s="104"/>
      <c r="F7" s="104"/>
      <c r="G7" s="104"/>
      <c r="H7" s="84"/>
    </row>
    <row r="8" spans="2:8" ht="14.25" customHeight="1">
      <c r="B8" s="83"/>
      <c r="C8" s="105"/>
      <c r="D8" s="85"/>
      <c r="E8" s="105"/>
      <c r="F8" s="101"/>
      <c r="G8" s="101"/>
      <c r="H8" s="86"/>
    </row>
    <row r="9" spans="2:8" ht="13.5" customHeight="1">
      <c r="B9" s="83"/>
      <c r="C9" s="83"/>
      <c r="D9" s="83"/>
      <c r="E9" s="83"/>
      <c r="F9" s="83"/>
      <c r="G9" s="83"/>
      <c r="H9" s="86"/>
    </row>
    <row r="10" spans="2:8" ht="13.5" customHeight="1">
      <c r="B10" s="83"/>
      <c r="C10" s="83"/>
      <c r="D10" s="83"/>
      <c r="E10" s="83"/>
      <c r="F10" s="83"/>
      <c r="G10" s="83"/>
      <c r="H10" s="86"/>
    </row>
    <row r="11" spans="2:8" ht="15">
      <c r="B11" s="83"/>
      <c r="C11" s="83"/>
      <c r="D11" s="83"/>
      <c r="E11" s="83"/>
      <c r="F11" s="83"/>
      <c r="G11" s="83"/>
      <c r="H11" s="86"/>
    </row>
    <row r="12" spans="2:8" ht="14.25" customHeight="1">
      <c r="B12" s="83"/>
      <c r="C12" s="83"/>
      <c r="D12" s="83"/>
      <c r="E12" s="83"/>
      <c r="F12" s="83"/>
      <c r="G12" s="83"/>
      <c r="H12" s="86"/>
    </row>
    <row r="13" spans="2:13" ht="12.75" customHeight="1">
      <c r="B13" s="83"/>
      <c r="C13" s="83"/>
      <c r="D13" s="83"/>
      <c r="E13" s="83"/>
      <c r="F13" s="83"/>
      <c r="G13" s="83"/>
      <c r="H13" s="86"/>
      <c r="M13" s="96"/>
    </row>
    <row r="14" spans="2:13" ht="15">
      <c r="B14" s="83"/>
      <c r="C14" s="83"/>
      <c r="D14" s="83"/>
      <c r="E14" s="83"/>
      <c r="F14" s="83"/>
      <c r="G14" s="83"/>
      <c r="H14" s="86"/>
      <c r="M14" s="96"/>
    </row>
    <row r="15" spans="2:13" ht="15">
      <c r="B15" s="83"/>
      <c r="C15" s="83"/>
      <c r="D15" s="83"/>
      <c r="E15" s="83"/>
      <c r="F15" s="83"/>
      <c r="G15" s="83"/>
      <c r="H15" s="86"/>
      <c r="M15" s="96"/>
    </row>
    <row r="16" spans="2:13" ht="15">
      <c r="B16" s="83"/>
      <c r="C16" s="83"/>
      <c r="D16" s="83"/>
      <c r="E16" s="83"/>
      <c r="F16" s="83"/>
      <c r="G16" s="83"/>
      <c r="H16" s="86"/>
      <c r="M16" s="96"/>
    </row>
    <row r="17" spans="2:8" ht="15">
      <c r="B17" s="83"/>
      <c r="C17" s="83"/>
      <c r="D17" s="83"/>
      <c r="E17" s="83"/>
      <c r="F17" s="83"/>
      <c r="G17" s="83"/>
      <c r="H17" s="86"/>
    </row>
    <row r="18" spans="2:13" ht="15">
      <c r="B18" s="83"/>
      <c r="C18" s="83"/>
      <c r="D18" s="83"/>
      <c r="E18" s="83"/>
      <c r="F18" s="83"/>
      <c r="G18" s="83"/>
      <c r="H18" s="86"/>
      <c r="M18" s="96"/>
    </row>
    <row r="19" spans="2:13" ht="15">
      <c r="B19" s="83"/>
      <c r="C19" s="83"/>
      <c r="D19" s="83"/>
      <c r="E19" s="83"/>
      <c r="F19" s="83"/>
      <c r="G19" s="83"/>
      <c r="H19" s="86"/>
      <c r="M19" s="96"/>
    </row>
    <row r="20" spans="2:13" ht="15">
      <c r="B20" s="83"/>
      <c r="C20" s="83"/>
      <c r="D20" s="83"/>
      <c r="E20" s="83"/>
      <c r="F20" s="83"/>
      <c r="G20" s="83"/>
      <c r="H20" s="86"/>
      <c r="M20" s="96"/>
    </row>
    <row r="21" spans="2:13" ht="15">
      <c r="B21" s="83"/>
      <c r="C21" s="87"/>
      <c r="D21" s="87"/>
      <c r="E21" s="87"/>
      <c r="F21" s="87"/>
      <c r="G21" s="87"/>
      <c r="H21" s="86"/>
      <c r="M21" s="96"/>
    </row>
    <row r="22" spans="2:13" ht="12">
      <c r="B22" s="83"/>
      <c r="C22" s="83"/>
      <c r="D22" s="83"/>
      <c r="E22" s="83"/>
      <c r="F22" s="83"/>
      <c r="G22" s="83"/>
      <c r="H22" s="86"/>
      <c r="M22" s="96"/>
    </row>
    <row r="23" spans="2:13" ht="15">
      <c r="B23" s="83"/>
      <c r="C23" s="83"/>
      <c r="D23" s="83"/>
      <c r="E23" s="83"/>
      <c r="F23" s="83"/>
      <c r="G23" s="83"/>
      <c r="H23" s="86"/>
      <c r="M23" s="96"/>
    </row>
    <row r="24" spans="2:13" ht="15">
      <c r="B24" s="83"/>
      <c r="C24" s="83"/>
      <c r="D24" s="83"/>
      <c r="E24" s="83"/>
      <c r="F24" s="83"/>
      <c r="G24" s="83"/>
      <c r="H24" s="86"/>
      <c r="M24" s="96"/>
    </row>
    <row r="25" spans="2:13" ht="15">
      <c r="B25" s="83"/>
      <c r="C25" s="89"/>
      <c r="D25" s="89"/>
      <c r="E25" s="89"/>
      <c r="F25" s="89"/>
      <c r="G25" s="89"/>
      <c r="H25" s="86"/>
      <c r="M25" s="96"/>
    </row>
    <row r="26" spans="2:13" ht="15">
      <c r="B26" s="83"/>
      <c r="C26" s="83"/>
      <c r="D26" s="83"/>
      <c r="E26" s="83"/>
      <c r="F26" s="83"/>
      <c r="G26" s="83"/>
      <c r="H26" s="86"/>
      <c r="M26" s="96"/>
    </row>
    <row r="27" spans="2:13" ht="15">
      <c r="B27" s="83"/>
      <c r="C27" s="83"/>
      <c r="D27" s="83"/>
      <c r="E27" s="83"/>
      <c r="F27" s="83"/>
      <c r="G27" s="83"/>
      <c r="H27" s="86"/>
      <c r="M27" s="96"/>
    </row>
    <row r="28" spans="2:8" ht="15">
      <c r="B28" s="83"/>
      <c r="C28" s="83"/>
      <c r="D28" s="83"/>
      <c r="E28" s="83"/>
      <c r="F28" s="83"/>
      <c r="G28" s="83"/>
      <c r="H28" s="86"/>
    </row>
    <row r="29" spans="2:13" ht="15">
      <c r="B29" s="83"/>
      <c r="C29" s="83"/>
      <c r="D29" s="83"/>
      <c r="E29" s="83"/>
      <c r="F29" s="83"/>
      <c r="G29" s="83"/>
      <c r="H29" s="86"/>
      <c r="M29" s="96"/>
    </row>
    <row r="30" spans="2:8" ht="15">
      <c r="B30" s="83"/>
      <c r="C30" s="83"/>
      <c r="D30" s="83"/>
      <c r="E30" s="83"/>
      <c r="F30" s="83"/>
      <c r="G30" s="83"/>
      <c r="H30" s="86"/>
    </row>
    <row r="31" spans="2:8" ht="15">
      <c r="B31" s="83"/>
      <c r="C31" s="83"/>
      <c r="D31" s="83"/>
      <c r="E31" s="83"/>
      <c r="F31" s="83"/>
      <c r="G31" s="83"/>
      <c r="H31" s="86"/>
    </row>
    <row r="32" spans="2:8" ht="15">
      <c r="B32" s="83"/>
      <c r="C32" s="83"/>
      <c r="D32" s="83"/>
      <c r="E32" s="83"/>
      <c r="F32" s="83"/>
      <c r="G32" s="83"/>
      <c r="H32" s="86"/>
    </row>
    <row r="33" spans="2:8" ht="15">
      <c r="B33" s="83"/>
      <c r="C33" s="83"/>
      <c r="D33" s="83"/>
      <c r="E33" s="83"/>
      <c r="F33" s="83"/>
      <c r="G33" s="83"/>
      <c r="H33" s="86"/>
    </row>
    <row r="34" spans="2:8" ht="15">
      <c r="B34" s="83"/>
      <c r="C34" s="83"/>
      <c r="D34" s="83"/>
      <c r="E34" s="83"/>
      <c r="F34" s="83"/>
      <c r="G34" s="83"/>
      <c r="H34" s="86"/>
    </row>
    <row r="35" spans="2:13" ht="24" customHeight="1">
      <c r="B35" s="400" t="s">
        <v>237</v>
      </c>
      <c r="C35" s="400"/>
      <c r="D35" s="400"/>
      <c r="E35" s="400"/>
      <c r="F35" s="400"/>
      <c r="G35" s="400"/>
      <c r="H35" s="400"/>
      <c r="I35" s="400"/>
      <c r="J35" s="400"/>
      <c r="K35" s="400"/>
      <c r="L35" s="400"/>
      <c r="M35" s="400"/>
    </row>
    <row r="36" spans="1:8" ht="12">
      <c r="A36" s="138"/>
      <c r="B36" s="285" t="s">
        <v>280</v>
      </c>
      <c r="C36" s="285"/>
      <c r="D36" s="285"/>
      <c r="E36" s="285"/>
      <c r="F36" s="285"/>
      <c r="G36" s="285"/>
      <c r="H36" s="285"/>
    </row>
    <row r="37" spans="1:13" ht="24" customHeight="1">
      <c r="A37" s="106"/>
      <c r="B37" s="401" t="s">
        <v>142</v>
      </c>
      <c r="C37" s="401"/>
      <c r="D37" s="401"/>
      <c r="E37" s="401"/>
      <c r="F37" s="401"/>
      <c r="G37" s="401"/>
      <c r="H37" s="401"/>
      <c r="I37" s="401"/>
      <c r="J37" s="401"/>
      <c r="K37" s="401"/>
      <c r="L37" s="401"/>
      <c r="M37" s="401"/>
    </row>
    <row r="38" spans="1:13" ht="15">
      <c r="A38" s="107"/>
      <c r="B38" s="306" t="s">
        <v>253</v>
      </c>
      <c r="C38" s="306"/>
      <c r="D38" s="306"/>
      <c r="E38" s="306"/>
      <c r="F38" s="306"/>
      <c r="G38" s="306"/>
      <c r="H38" s="306"/>
      <c r="M38" s="96"/>
    </row>
    <row r="39" spans="1:13" ht="15">
      <c r="A39" s="95"/>
      <c r="M39" s="96"/>
    </row>
    <row r="40" spans="1:13" ht="26.25" customHeight="1">
      <c r="A40" s="95"/>
      <c r="B40" s="83"/>
      <c r="C40" s="83"/>
      <c r="D40" s="83"/>
      <c r="M40" s="96"/>
    </row>
    <row r="41" spans="1:13" ht="12" customHeight="1">
      <c r="A41" s="95"/>
      <c r="B41" s="83"/>
      <c r="C41" s="83"/>
      <c r="D41" s="83"/>
      <c r="M41" s="96"/>
    </row>
    <row r="42" spans="1:14" ht="27" customHeight="1">
      <c r="A42" s="95"/>
      <c r="B42" s="83"/>
      <c r="C42" s="83"/>
      <c r="D42" s="83"/>
      <c r="L42" s="168"/>
      <c r="M42" s="168"/>
      <c r="N42" s="168"/>
    </row>
    <row r="43" spans="1:14" s="98" customFormat="1" ht="14.25" customHeight="1">
      <c r="A43" s="95"/>
      <c r="B43" s="83"/>
      <c r="C43" s="83"/>
      <c r="D43" s="83"/>
      <c r="L43" s="169"/>
      <c r="M43" s="169"/>
      <c r="N43" s="169"/>
    </row>
    <row r="44" spans="1:4" s="98" customFormat="1" ht="40.5" customHeight="1">
      <c r="A44" s="99"/>
      <c r="D44" s="83"/>
    </row>
    <row r="45" spans="1:2" s="98" customFormat="1" ht="15">
      <c r="A45" s="95"/>
      <c r="B45" s="83"/>
    </row>
    <row r="46" spans="1:15" s="98" customFormat="1" ht="15">
      <c r="A46" s="99"/>
      <c r="L46" s="83"/>
      <c r="M46" s="83"/>
      <c r="N46" s="83"/>
      <c r="O46" s="83"/>
    </row>
    <row r="47" spans="1:3" s="98" customFormat="1" ht="15">
      <c r="A47" s="92"/>
      <c r="B47" s="108"/>
      <c r="C47" s="108"/>
    </row>
    <row r="48" spans="1:11" s="98" customFormat="1" ht="15">
      <c r="A48" s="99"/>
      <c r="D48" s="83"/>
      <c r="E48" s="83"/>
      <c r="F48" s="83"/>
      <c r="G48" s="83"/>
      <c r="H48" s="83"/>
      <c r="I48" s="83"/>
      <c r="J48" s="83"/>
      <c r="K48" s="86"/>
    </row>
    <row r="49" spans="1:11" s="98" customFormat="1" ht="15">
      <c r="A49" s="99"/>
      <c r="D49" s="83"/>
      <c r="E49" s="83"/>
      <c r="F49" s="83"/>
      <c r="G49" s="83"/>
      <c r="H49" s="83"/>
      <c r="I49" s="83"/>
      <c r="J49" s="83"/>
      <c r="K49" s="86"/>
    </row>
    <row r="50" spans="1:11" s="98" customFormat="1" ht="15">
      <c r="A50" s="99"/>
      <c r="D50" s="83"/>
      <c r="E50" s="83"/>
      <c r="F50" s="83"/>
      <c r="G50" s="83"/>
      <c r="H50" s="83"/>
      <c r="I50" s="83"/>
      <c r="J50" s="83"/>
      <c r="K50" s="86"/>
    </row>
    <row r="51" spans="1:11" s="98" customFormat="1" ht="15">
      <c r="A51" s="99"/>
      <c r="D51" s="83"/>
      <c r="E51" s="83"/>
      <c r="F51" s="83"/>
      <c r="G51" s="83"/>
      <c r="H51" s="83"/>
      <c r="I51" s="83"/>
      <c r="J51" s="83"/>
      <c r="K51" s="86"/>
    </row>
    <row r="52" spans="1:11" s="98" customFormat="1" ht="15">
      <c r="A52" s="99"/>
      <c r="D52" s="83"/>
      <c r="E52" s="83"/>
      <c r="F52" s="83"/>
      <c r="G52" s="83"/>
      <c r="H52" s="83"/>
      <c r="I52" s="83"/>
      <c r="J52" s="83"/>
      <c r="K52" s="86"/>
    </row>
    <row r="53" spans="1:11" s="98" customFormat="1" ht="15">
      <c r="A53" s="99"/>
      <c r="D53" s="83"/>
      <c r="E53" s="83"/>
      <c r="F53" s="83"/>
      <c r="G53" s="83"/>
      <c r="H53" s="83"/>
      <c r="I53" s="83"/>
      <c r="J53" s="83"/>
      <c r="K53" s="86"/>
    </row>
    <row r="54" spans="1:11" s="98" customFormat="1" ht="15">
      <c r="A54" s="99"/>
      <c r="D54" s="83"/>
      <c r="E54" s="83"/>
      <c r="F54" s="83"/>
      <c r="G54" s="83"/>
      <c r="H54" s="83"/>
      <c r="I54" s="83"/>
      <c r="J54" s="83"/>
      <c r="K54" s="86"/>
    </row>
    <row r="55" spans="1:3" s="98" customFormat="1" ht="81.75" customHeight="1">
      <c r="A55" s="94"/>
      <c r="B55" s="88"/>
      <c r="C55" s="88"/>
    </row>
    <row r="56" ht="26.25" customHeight="1"/>
    <row r="57" spans="1:3" ht="15">
      <c r="A57" s="92"/>
      <c r="B57" s="93"/>
      <c r="C57" s="93"/>
    </row>
    <row r="58" spans="4:7" ht="15">
      <c r="D58" s="93"/>
      <c r="E58" s="93"/>
      <c r="F58" s="93"/>
      <c r="G58" s="93"/>
    </row>
    <row r="60" spans="1:3" ht="96">
      <c r="A60" s="111"/>
      <c r="B60" s="109" t="s">
        <v>134</v>
      </c>
      <c r="C60" s="110" t="s">
        <v>97</v>
      </c>
    </row>
    <row r="61" spans="1:7" ht="15">
      <c r="A61" s="112" t="s">
        <v>230</v>
      </c>
      <c r="B61" s="131">
        <v>13.064946856994656</v>
      </c>
      <c r="C61" s="132">
        <v>14.108948441225772</v>
      </c>
      <c r="D61" s="83"/>
      <c r="E61" s="83"/>
      <c r="F61" s="83"/>
      <c r="G61" s="83"/>
    </row>
    <row r="62" spans="1:3" ht="15">
      <c r="A62" s="113" t="s">
        <v>98</v>
      </c>
      <c r="B62" s="134">
        <v>14.352028993429768</v>
      </c>
      <c r="C62" s="135">
        <v>15.390831681827466</v>
      </c>
    </row>
    <row r="63" spans="1:7" ht="15">
      <c r="A63" s="113"/>
      <c r="B63" s="134"/>
      <c r="C63" s="135"/>
      <c r="D63" s="83"/>
      <c r="E63" s="83"/>
      <c r="F63" s="83"/>
      <c r="G63" s="83"/>
    </row>
    <row r="64" spans="1:7" ht="15">
      <c r="A64" s="113" t="s">
        <v>64</v>
      </c>
      <c r="B64" s="134">
        <v>21.1077527593082</v>
      </c>
      <c r="C64" s="135">
        <v>18.4020895669247</v>
      </c>
      <c r="D64" s="83"/>
      <c r="E64" s="83"/>
      <c r="F64" s="83"/>
      <c r="G64" s="83"/>
    </row>
    <row r="65" spans="1:3" ht="15">
      <c r="A65" s="113" t="s">
        <v>63</v>
      </c>
      <c r="B65" s="134">
        <v>17.136697479486</v>
      </c>
      <c r="C65" s="135">
        <v>19.9312559477902</v>
      </c>
    </row>
    <row r="66" spans="1:3" ht="15">
      <c r="A66" s="113" t="s">
        <v>71</v>
      </c>
      <c r="B66" s="134">
        <v>16.0588999566912</v>
      </c>
      <c r="C66" s="135">
        <v>12.4079093759482</v>
      </c>
    </row>
    <row r="67" spans="1:3" ht="15">
      <c r="A67" s="113" t="s">
        <v>88</v>
      </c>
      <c r="B67" s="134">
        <v>16.055141678216</v>
      </c>
      <c r="C67" s="135">
        <v>10.9797060141342</v>
      </c>
    </row>
    <row r="68" spans="1:3" ht="15">
      <c r="A68" s="113" t="s">
        <v>86</v>
      </c>
      <c r="B68" s="134">
        <v>15.7794731127493</v>
      </c>
      <c r="C68" s="135">
        <v>11.1694466263149</v>
      </c>
    </row>
    <row r="69" spans="1:3" ht="15">
      <c r="A69" s="113" t="s">
        <v>67</v>
      </c>
      <c r="B69" s="134">
        <v>15.5437115335697</v>
      </c>
      <c r="C69" s="135">
        <v>15.7951196359697</v>
      </c>
    </row>
    <row r="70" spans="1:3" ht="15">
      <c r="A70" s="113" t="s">
        <v>85</v>
      </c>
      <c r="B70" s="134">
        <v>14.0135210543284</v>
      </c>
      <c r="C70" s="135">
        <v>12.0505965484444</v>
      </c>
    </row>
    <row r="71" spans="1:3" ht="15">
      <c r="A71" s="113" t="s">
        <v>84</v>
      </c>
      <c r="B71" s="134">
        <v>13.9129450245314</v>
      </c>
      <c r="C71" s="135">
        <v>18.7088528227265</v>
      </c>
    </row>
    <row r="72" spans="1:3" ht="15">
      <c r="A72" s="113" t="s">
        <v>77</v>
      </c>
      <c r="B72" s="134">
        <v>12.7988574782621</v>
      </c>
      <c r="C72" s="135">
        <v>13.171087255973</v>
      </c>
    </row>
    <row r="73" spans="1:3" ht="15">
      <c r="A73" s="113" t="s">
        <v>79</v>
      </c>
      <c r="B73" s="134">
        <v>12.7433184316415</v>
      </c>
      <c r="C73" s="135">
        <v>16.3099577017613</v>
      </c>
    </row>
    <row r="74" spans="1:3" ht="15">
      <c r="A74" s="113" t="s">
        <v>102</v>
      </c>
      <c r="B74" s="134">
        <v>12.3587760013753</v>
      </c>
      <c r="C74" s="135">
        <v>16.9074672700824</v>
      </c>
    </row>
    <row r="75" spans="1:3" ht="15">
      <c r="A75" s="113" t="s">
        <v>73</v>
      </c>
      <c r="B75" s="134">
        <v>11.8037507937063</v>
      </c>
      <c r="C75" s="135">
        <v>11.7215199760446</v>
      </c>
    </row>
    <row r="76" spans="1:3" ht="15">
      <c r="A76" s="113" t="s">
        <v>82</v>
      </c>
      <c r="B76" s="134">
        <v>11.3736263736264</v>
      </c>
      <c r="C76" s="135">
        <v>9.90937323546019</v>
      </c>
    </row>
    <row r="77" spans="1:3" ht="15">
      <c r="A77" s="113" t="s">
        <v>72</v>
      </c>
      <c r="B77" s="134">
        <v>11.2139782592836</v>
      </c>
      <c r="C77" s="135">
        <v>10.745836814799</v>
      </c>
    </row>
    <row r="78" spans="1:3" ht="15">
      <c r="A78" s="113" t="s">
        <v>65</v>
      </c>
      <c r="B78" s="134">
        <v>10.7651226522291</v>
      </c>
      <c r="C78" s="135">
        <v>13.6709386495787</v>
      </c>
    </row>
    <row r="79" spans="1:3" ht="15">
      <c r="A79" s="113" t="s">
        <v>78</v>
      </c>
      <c r="B79" s="134">
        <v>9.35578645646722</v>
      </c>
      <c r="C79" s="135">
        <v>15.9723258799295</v>
      </c>
    </row>
    <row r="80" spans="1:3" ht="15">
      <c r="A80" s="113" t="s">
        <v>87</v>
      </c>
      <c r="B80" s="134">
        <v>6.8</v>
      </c>
      <c r="C80" s="135">
        <v>13.2</v>
      </c>
    </row>
    <row r="81" spans="1:3" ht="15">
      <c r="A81" s="113" t="s">
        <v>62</v>
      </c>
      <c r="B81" s="134">
        <v>6.34768438043208</v>
      </c>
      <c r="C81" s="135">
        <v>11.3305932615867</v>
      </c>
    </row>
    <row r="82" spans="1:3" ht="15">
      <c r="A82" s="113"/>
      <c r="B82" s="134"/>
      <c r="C82" s="135"/>
    </row>
    <row r="83" spans="1:3" ht="15">
      <c r="A83" s="113" t="s">
        <v>121</v>
      </c>
      <c r="B83" s="134">
        <v>5.76374375283962</v>
      </c>
      <c r="C83" s="135">
        <v>10.2439278278973</v>
      </c>
    </row>
    <row r="84" spans="1:3" ht="15">
      <c r="A84" s="113"/>
      <c r="B84" s="134"/>
      <c r="C84" s="135"/>
    </row>
    <row r="85" spans="1:7" ht="15">
      <c r="A85" s="113" t="s">
        <v>115</v>
      </c>
      <c r="B85" s="134">
        <v>25.2088539691141</v>
      </c>
      <c r="C85" s="135">
        <v>28.1119893234147</v>
      </c>
      <c r="D85" s="83"/>
      <c r="E85" s="83"/>
      <c r="F85" s="83"/>
      <c r="G85" s="83"/>
    </row>
    <row r="86" spans="1:7" ht="15">
      <c r="A86" s="113" t="s">
        <v>116</v>
      </c>
      <c r="B86" s="134">
        <v>24.238370050685</v>
      </c>
      <c r="C86" s="135">
        <v>15.8517174149635</v>
      </c>
      <c r="D86" s="83"/>
      <c r="E86" s="83"/>
      <c r="F86" s="83"/>
      <c r="G86" s="83"/>
    </row>
    <row r="87" spans="1:7" ht="15">
      <c r="A87" s="113" t="s">
        <v>117</v>
      </c>
      <c r="B87" s="134">
        <v>23.0874818953031</v>
      </c>
      <c r="C87" s="135">
        <v>21.0125822525272</v>
      </c>
      <c r="D87" s="83"/>
      <c r="E87" s="83"/>
      <c r="F87" s="83"/>
      <c r="G87" s="83"/>
    </row>
    <row r="88" spans="1:7" ht="15">
      <c r="A88" s="113" t="s">
        <v>118</v>
      </c>
      <c r="B88" s="134">
        <v>21.8910807555426</v>
      </c>
      <c r="C88" s="135">
        <v>23.0973090156157</v>
      </c>
      <c r="D88" s="83"/>
      <c r="E88" s="83"/>
      <c r="F88" s="83"/>
      <c r="G88" s="83"/>
    </row>
    <row r="89" spans="1:3" ht="15">
      <c r="A89" s="113" t="s">
        <v>119</v>
      </c>
      <c r="B89" s="134">
        <v>16.2749287749288</v>
      </c>
      <c r="C89" s="135">
        <v>19.5946178713631</v>
      </c>
    </row>
    <row r="90" spans="1:3" ht="15">
      <c r="A90" s="113" t="s">
        <v>83</v>
      </c>
      <c r="B90" s="134">
        <v>15.6100661299877</v>
      </c>
      <c r="C90" s="135">
        <v>18.1142113502683</v>
      </c>
    </row>
    <row r="91" spans="1:3" ht="15">
      <c r="A91" s="113" t="s">
        <v>120</v>
      </c>
      <c r="B91" s="134">
        <v>13.109837435048</v>
      </c>
      <c r="C91" s="135">
        <v>15.2870935989608</v>
      </c>
    </row>
    <row r="92" spans="1:3" ht="15">
      <c r="A92" s="114" t="s">
        <v>66</v>
      </c>
      <c r="B92" s="136">
        <v>7.15137663325098</v>
      </c>
      <c r="C92" s="137">
        <v>16.3388938028212</v>
      </c>
    </row>
  </sheetData>
  <mergeCells count="2">
    <mergeCell ref="B35:M35"/>
    <mergeCell ref="B37:M37"/>
  </mergeCells>
  <printOptions/>
  <pageMargins left="0.7" right="0.7" top="0.75" bottom="0.75" header="0.3" footer="0.3"/>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87"/>
  <sheetViews>
    <sheetView showGridLines="0" workbookViewId="0" topLeftCell="A1">
      <selection activeCell="W41" sqref="W41"/>
    </sheetView>
  </sheetViews>
  <sheetFormatPr defaultColWidth="9.140625" defaultRowHeight="15"/>
  <cols>
    <col min="1" max="1" width="9.140625" style="4" customWidth="1"/>
    <col min="2" max="2" width="13.57421875" style="4" customWidth="1"/>
    <col min="3" max="3" width="12.8515625" style="4" customWidth="1"/>
    <col min="4" max="4" width="16.8515625" style="4" customWidth="1"/>
    <col min="5" max="16384" width="9.140625" style="4" customWidth="1"/>
  </cols>
  <sheetData>
    <row r="3" ht="15">
      <c r="B3" s="1" t="s">
        <v>235</v>
      </c>
    </row>
    <row r="4" ht="15">
      <c r="B4" s="166" t="s">
        <v>114</v>
      </c>
    </row>
    <row r="30" spans="2:3" ht="15">
      <c r="B30" s="4" t="s">
        <v>141</v>
      </c>
      <c r="C30" s="6"/>
    </row>
    <row r="31" ht="15">
      <c r="B31" s="4" t="s">
        <v>139</v>
      </c>
    </row>
    <row r="32" ht="15">
      <c r="B32" s="4" t="s">
        <v>238</v>
      </c>
    </row>
    <row r="33" ht="15">
      <c r="B33" s="178" t="s">
        <v>268</v>
      </c>
    </row>
    <row r="60" spans="1:3" ht="36">
      <c r="A60" s="139"/>
      <c r="B60" s="140" t="s">
        <v>112</v>
      </c>
      <c r="C60" s="140" t="s">
        <v>113</v>
      </c>
    </row>
    <row r="61" spans="1:4" ht="15">
      <c r="A61" s="17" t="s">
        <v>63</v>
      </c>
      <c r="B61" s="167">
        <v>21.1</v>
      </c>
      <c r="C61" s="53">
        <v>14.2</v>
      </c>
      <c r="D61" s="69">
        <f aca="true" t="shared" si="0" ref="D61:D87">B61+C61</f>
        <v>35.3</v>
      </c>
    </row>
    <row r="62" spans="1:4" ht="15">
      <c r="A62" s="12" t="s">
        <v>67</v>
      </c>
      <c r="B62" s="58">
        <v>20.8</v>
      </c>
      <c r="C62" s="55">
        <v>15.6</v>
      </c>
      <c r="D62" s="69">
        <f t="shared" si="0"/>
        <v>36.4</v>
      </c>
    </row>
    <row r="63" spans="1:4" ht="15">
      <c r="A63" s="12" t="s">
        <v>84</v>
      </c>
      <c r="B63" s="58">
        <v>18.9</v>
      </c>
      <c r="C63" s="55">
        <v>11.1</v>
      </c>
      <c r="D63" s="69">
        <f t="shared" si="0"/>
        <v>30</v>
      </c>
    </row>
    <row r="64" spans="1:4" ht="15">
      <c r="A64" s="12" t="s">
        <v>64</v>
      </c>
      <c r="B64" s="58">
        <v>18.9</v>
      </c>
      <c r="C64" s="55">
        <v>15.5</v>
      </c>
      <c r="D64" s="69">
        <f t="shared" si="0"/>
        <v>34.4</v>
      </c>
    </row>
    <row r="65" spans="1:4" ht="15">
      <c r="A65" s="12" t="s">
        <v>70</v>
      </c>
      <c r="B65" s="58">
        <v>18.1</v>
      </c>
      <c r="C65" s="55">
        <v>13</v>
      </c>
      <c r="D65" s="69">
        <f t="shared" si="0"/>
        <v>31.1</v>
      </c>
    </row>
    <row r="66" spans="1:4" ht="15">
      <c r="A66" s="12" t="s">
        <v>68</v>
      </c>
      <c r="B66" s="58">
        <v>17.5</v>
      </c>
      <c r="C66" s="55">
        <v>12.8</v>
      </c>
      <c r="D66" s="69">
        <f t="shared" si="0"/>
        <v>30.3</v>
      </c>
    </row>
    <row r="67" spans="1:4" ht="15">
      <c r="A67" s="12" t="s">
        <v>102</v>
      </c>
      <c r="B67" s="58">
        <v>16.8</v>
      </c>
      <c r="C67" s="55">
        <v>12.8</v>
      </c>
      <c r="D67" s="69">
        <f t="shared" si="0"/>
        <v>29.6</v>
      </c>
    </row>
    <row r="68" spans="1:4" ht="15">
      <c r="A68" s="12" t="s">
        <v>124</v>
      </c>
      <c r="B68" s="58">
        <v>16.2</v>
      </c>
      <c r="C68" s="30" t="s">
        <v>0</v>
      </c>
      <c r="D68" s="69" t="e">
        <f t="shared" si="0"/>
        <v>#VALUE!</v>
      </c>
    </row>
    <row r="69" spans="1:4" ht="15">
      <c r="A69" s="12" t="s">
        <v>79</v>
      </c>
      <c r="B69" s="58">
        <v>16</v>
      </c>
      <c r="C69" s="55">
        <v>13.9</v>
      </c>
      <c r="D69" s="69">
        <f t="shared" si="0"/>
        <v>29.9</v>
      </c>
    </row>
    <row r="70" spans="1:4" ht="15">
      <c r="A70" s="12" t="s">
        <v>78</v>
      </c>
      <c r="B70" s="58">
        <v>15.9</v>
      </c>
      <c r="C70" s="154">
        <v>7.9</v>
      </c>
      <c r="D70" s="69">
        <f t="shared" si="0"/>
        <v>23.8</v>
      </c>
    </row>
    <row r="71" spans="1:4" ht="15">
      <c r="A71" s="12" t="s">
        <v>103</v>
      </c>
      <c r="B71" s="59">
        <v>14.3</v>
      </c>
      <c r="C71" s="55">
        <v>9.6</v>
      </c>
      <c r="D71" s="69">
        <f t="shared" si="0"/>
        <v>23.9</v>
      </c>
    </row>
    <row r="72" spans="1:4" ht="15">
      <c r="A72" s="12" t="s">
        <v>104</v>
      </c>
      <c r="B72" s="58">
        <v>14</v>
      </c>
      <c r="C72" s="55">
        <v>10</v>
      </c>
      <c r="D72" s="69">
        <f t="shared" si="0"/>
        <v>24</v>
      </c>
    </row>
    <row r="73" spans="1:4" ht="15">
      <c r="A73" s="12" t="s">
        <v>65</v>
      </c>
      <c r="B73" s="58">
        <v>13.6</v>
      </c>
      <c r="C73" s="55">
        <v>8.9</v>
      </c>
      <c r="D73" s="69">
        <f t="shared" si="0"/>
        <v>22.5</v>
      </c>
    </row>
    <row r="74" spans="1:4" ht="15">
      <c r="A74" s="12" t="s">
        <v>77</v>
      </c>
      <c r="B74" s="58">
        <v>13.4</v>
      </c>
      <c r="C74" s="55">
        <v>10.6</v>
      </c>
      <c r="D74" s="69">
        <f t="shared" si="0"/>
        <v>24</v>
      </c>
    </row>
    <row r="75" spans="1:4" ht="15">
      <c r="A75" s="12" t="s">
        <v>87</v>
      </c>
      <c r="B75" s="58">
        <v>13.1</v>
      </c>
      <c r="C75" s="55">
        <v>9.9</v>
      </c>
      <c r="D75" s="69">
        <f t="shared" si="0"/>
        <v>23</v>
      </c>
    </row>
    <row r="76" spans="1:4" ht="15">
      <c r="A76" s="12" t="s">
        <v>71</v>
      </c>
      <c r="B76" s="58">
        <v>12.5</v>
      </c>
      <c r="C76" s="154">
        <v>8.2</v>
      </c>
      <c r="D76" s="69">
        <f t="shared" si="0"/>
        <v>20.7</v>
      </c>
    </row>
    <row r="77" spans="1:4" ht="15">
      <c r="A77" s="12" t="s">
        <v>135</v>
      </c>
      <c r="B77" s="58">
        <v>12.1</v>
      </c>
      <c r="C77" s="55">
        <v>11.8</v>
      </c>
      <c r="D77" s="69">
        <f t="shared" si="0"/>
        <v>23.9</v>
      </c>
    </row>
    <row r="78" spans="1:4" ht="15">
      <c r="A78" s="12" t="s">
        <v>85</v>
      </c>
      <c r="B78" s="58">
        <v>12</v>
      </c>
      <c r="C78" s="55">
        <v>9</v>
      </c>
      <c r="D78" s="69">
        <f t="shared" si="0"/>
        <v>21</v>
      </c>
    </row>
    <row r="79" spans="1:4" ht="15">
      <c r="A79" s="12" t="s">
        <v>86</v>
      </c>
      <c r="B79" s="58">
        <v>11.9</v>
      </c>
      <c r="C79" s="55">
        <v>9.6</v>
      </c>
      <c r="D79" s="69">
        <f t="shared" si="0"/>
        <v>21.5</v>
      </c>
    </row>
    <row r="80" spans="1:4" ht="15">
      <c r="A80" s="12" t="s">
        <v>136</v>
      </c>
      <c r="B80" s="59">
        <v>11.8</v>
      </c>
      <c r="C80" s="154">
        <v>3.7</v>
      </c>
      <c r="D80" s="69">
        <f t="shared" si="0"/>
        <v>15.5</v>
      </c>
    </row>
    <row r="81" spans="1:4" ht="15">
      <c r="A81" s="12" t="s">
        <v>62</v>
      </c>
      <c r="B81" s="58">
        <v>11.8</v>
      </c>
      <c r="C81" s="55">
        <v>11.3</v>
      </c>
      <c r="D81" s="69">
        <f t="shared" si="0"/>
        <v>23.1</v>
      </c>
    </row>
    <row r="82" spans="1:4" ht="15">
      <c r="A82" s="12" t="s">
        <v>80</v>
      </c>
      <c r="B82" s="58">
        <v>11.5</v>
      </c>
      <c r="C82" s="154">
        <v>8</v>
      </c>
      <c r="D82" s="69">
        <f t="shared" si="0"/>
        <v>19.5</v>
      </c>
    </row>
    <row r="83" spans="1:4" ht="15">
      <c r="A83" s="12" t="s">
        <v>74</v>
      </c>
      <c r="B83" s="58">
        <v>11</v>
      </c>
      <c r="C83" s="154">
        <v>7.9</v>
      </c>
      <c r="D83" s="69">
        <f t="shared" si="0"/>
        <v>18.9</v>
      </c>
    </row>
    <row r="84" spans="1:4" ht="15">
      <c r="A84" s="12" t="s">
        <v>88</v>
      </c>
      <c r="B84" s="58">
        <v>11</v>
      </c>
      <c r="C84" s="55">
        <v>9.9</v>
      </c>
      <c r="D84" s="69">
        <f t="shared" si="0"/>
        <v>20.9</v>
      </c>
    </row>
    <row r="85" spans="1:4" ht="15">
      <c r="A85" s="12" t="s">
        <v>72</v>
      </c>
      <c r="B85" s="58">
        <v>10.7</v>
      </c>
      <c r="C85" s="55">
        <v>10.6</v>
      </c>
      <c r="D85" s="69">
        <f t="shared" si="0"/>
        <v>21.299999999999997</v>
      </c>
    </row>
    <row r="86" spans="1:4" ht="15">
      <c r="A86" s="12" t="s">
        <v>75</v>
      </c>
      <c r="B86" s="58">
        <v>10.1</v>
      </c>
      <c r="C86" s="154">
        <v>7.5</v>
      </c>
      <c r="D86" s="69">
        <f t="shared" si="0"/>
        <v>17.6</v>
      </c>
    </row>
    <row r="87" spans="1:4" ht="15">
      <c r="A87" s="13" t="s">
        <v>82</v>
      </c>
      <c r="B87" s="118">
        <v>9.2</v>
      </c>
      <c r="C87" s="56">
        <v>22.6</v>
      </c>
      <c r="D87" s="69">
        <f t="shared" si="0"/>
        <v>31.8</v>
      </c>
    </row>
  </sheetData>
  <printOptions/>
  <pageMargins left="0.7" right="0.7" top="0.75" bottom="0.75" header="0.3" footer="0.3"/>
  <pageSetup horizontalDpi="600" verticalDpi="600" orientation="portrait" r:id="rId2"/>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86"/>
  <sheetViews>
    <sheetView showGridLines="0" workbookViewId="0" topLeftCell="A1">
      <selection activeCell="X37" sqref="X37"/>
    </sheetView>
  </sheetViews>
  <sheetFormatPr defaultColWidth="9.140625" defaultRowHeight="15"/>
  <cols>
    <col min="1" max="1" width="9.140625" style="4" customWidth="1"/>
    <col min="2" max="2" width="11.8515625" style="4" customWidth="1"/>
    <col min="3" max="16384" width="9.140625" style="4" customWidth="1"/>
  </cols>
  <sheetData>
    <row r="3" ht="15">
      <c r="B3" s="1" t="s">
        <v>337</v>
      </c>
    </row>
    <row r="4" ht="15">
      <c r="B4" s="34" t="s">
        <v>227</v>
      </c>
    </row>
    <row r="30" ht="15">
      <c r="B30" s="4" t="s">
        <v>140</v>
      </c>
    </row>
    <row r="31" ht="15">
      <c r="B31" s="4" t="s">
        <v>139</v>
      </c>
    </row>
    <row r="32" ht="15">
      <c r="B32" s="177" t="s">
        <v>137</v>
      </c>
    </row>
    <row r="60" spans="1:3" ht="48">
      <c r="A60" s="115"/>
      <c r="B60" s="116" t="s">
        <v>42</v>
      </c>
      <c r="C60" s="117" t="s">
        <v>43</v>
      </c>
    </row>
    <row r="61" spans="1:4" ht="15">
      <c r="A61" s="17" t="s">
        <v>63</v>
      </c>
      <c r="B61" s="61">
        <v>25.1</v>
      </c>
      <c r="C61" s="61">
        <v>19.3</v>
      </c>
      <c r="D61" s="63">
        <f aca="true" t="shared" si="0" ref="D61:D86">B61+C61</f>
        <v>44.400000000000006</v>
      </c>
    </row>
    <row r="62" spans="1:4" ht="15">
      <c r="A62" s="12" t="s">
        <v>124</v>
      </c>
      <c r="B62" s="54">
        <v>24.4</v>
      </c>
      <c r="C62" s="30" t="s">
        <v>0</v>
      </c>
      <c r="D62" s="63" t="e">
        <f t="shared" si="0"/>
        <v>#VALUE!</v>
      </c>
    </row>
    <row r="63" spans="1:4" ht="15">
      <c r="A63" s="12" t="s">
        <v>64</v>
      </c>
      <c r="B63" s="54">
        <v>22.7</v>
      </c>
      <c r="C63" s="154">
        <v>25.1</v>
      </c>
      <c r="D63" s="63">
        <f t="shared" si="0"/>
        <v>47.8</v>
      </c>
    </row>
    <row r="64" spans="1:4" ht="15">
      <c r="A64" s="12" t="s">
        <v>125</v>
      </c>
      <c r="B64" s="54">
        <v>22.6</v>
      </c>
      <c r="C64" s="30" t="s">
        <v>0</v>
      </c>
      <c r="D64" s="63" t="e">
        <f t="shared" si="0"/>
        <v>#VALUE!</v>
      </c>
    </row>
    <row r="65" spans="1:4" ht="15">
      <c r="A65" s="12" t="s">
        <v>77</v>
      </c>
      <c r="B65" s="54">
        <v>21.4</v>
      </c>
      <c r="C65" s="154">
        <v>24.5</v>
      </c>
      <c r="D65" s="63">
        <f t="shared" si="0"/>
        <v>45.9</v>
      </c>
    </row>
    <row r="66" spans="1:4" ht="15">
      <c r="A66" s="12" t="s">
        <v>79</v>
      </c>
      <c r="B66" s="54">
        <v>21</v>
      </c>
      <c r="C66" s="154">
        <v>24.5</v>
      </c>
      <c r="D66" s="63">
        <f t="shared" si="0"/>
        <v>45.5</v>
      </c>
    </row>
    <row r="67" spans="1:4" ht="15">
      <c r="A67" s="12" t="s">
        <v>72</v>
      </c>
      <c r="B67" s="54">
        <v>20.9</v>
      </c>
      <c r="C67" s="55">
        <v>21.2</v>
      </c>
      <c r="D67" s="63">
        <f t="shared" si="0"/>
        <v>42.099999999999994</v>
      </c>
    </row>
    <row r="68" spans="1:4" ht="15">
      <c r="A68" s="12" t="s">
        <v>86</v>
      </c>
      <c r="B68" s="54">
        <v>20.8</v>
      </c>
      <c r="C68" s="55">
        <v>22.5</v>
      </c>
      <c r="D68" s="63">
        <f t="shared" si="0"/>
        <v>43.3</v>
      </c>
    </row>
    <row r="69" spans="1:4" ht="15">
      <c r="A69" s="12" t="s">
        <v>68</v>
      </c>
      <c r="B69" s="54">
        <v>20.7</v>
      </c>
      <c r="C69" s="55">
        <v>22.1</v>
      </c>
      <c r="D69" s="63">
        <f t="shared" si="0"/>
        <v>42.8</v>
      </c>
    </row>
    <row r="70" spans="1:4" ht="15">
      <c r="A70" s="12" t="s">
        <v>61</v>
      </c>
      <c r="B70" s="54">
        <v>20.6</v>
      </c>
      <c r="C70" s="55">
        <v>21.1</v>
      </c>
      <c r="D70" s="63">
        <f t="shared" si="0"/>
        <v>41.7</v>
      </c>
    </row>
    <row r="71" spans="1:4" ht="15">
      <c r="A71" s="12" t="s">
        <v>80</v>
      </c>
      <c r="B71" s="54">
        <v>19.8</v>
      </c>
      <c r="C71" s="55">
        <v>21</v>
      </c>
      <c r="D71" s="63">
        <f t="shared" si="0"/>
        <v>40.8</v>
      </c>
    </row>
    <row r="72" spans="1:4" ht="15">
      <c r="A72" s="12" t="s">
        <v>84</v>
      </c>
      <c r="B72" s="54">
        <v>19.8</v>
      </c>
      <c r="C72" s="55">
        <v>21.3</v>
      </c>
      <c r="D72" s="63">
        <f t="shared" si="0"/>
        <v>41.1</v>
      </c>
    </row>
    <row r="73" spans="1:4" ht="15">
      <c r="A73" s="12" t="s">
        <v>65</v>
      </c>
      <c r="B73" s="54">
        <v>19.4</v>
      </c>
      <c r="C73" s="55">
        <v>20.3</v>
      </c>
      <c r="D73" s="63">
        <f t="shared" si="0"/>
        <v>39.7</v>
      </c>
    </row>
    <row r="74" spans="1:4" ht="15">
      <c r="A74" s="12" t="s">
        <v>70</v>
      </c>
      <c r="B74" s="54">
        <v>19.4</v>
      </c>
      <c r="C74" s="55">
        <v>20.9</v>
      </c>
      <c r="D74" s="63">
        <f t="shared" si="0"/>
        <v>40.3</v>
      </c>
    </row>
    <row r="75" spans="1:4" ht="15">
      <c r="A75" s="12" t="s">
        <v>73</v>
      </c>
      <c r="B75" s="54">
        <v>19</v>
      </c>
      <c r="C75" s="55">
        <v>21</v>
      </c>
      <c r="D75" s="63">
        <f t="shared" si="0"/>
        <v>40</v>
      </c>
    </row>
    <row r="76" spans="1:4" ht="15">
      <c r="A76" s="12" t="s">
        <v>78</v>
      </c>
      <c r="B76" s="54">
        <v>18.7</v>
      </c>
      <c r="C76" s="55">
        <v>19.6</v>
      </c>
      <c r="D76" s="63">
        <f t="shared" si="0"/>
        <v>38.3</v>
      </c>
    </row>
    <row r="77" spans="1:4" ht="15">
      <c r="A77" s="12" t="s">
        <v>104</v>
      </c>
      <c r="B77" s="54">
        <v>18.4</v>
      </c>
      <c r="C77" s="55">
        <v>21.2</v>
      </c>
      <c r="D77" s="63">
        <f t="shared" si="0"/>
        <v>39.599999999999994</v>
      </c>
    </row>
    <row r="78" spans="1:4" ht="15">
      <c r="A78" s="12" t="s">
        <v>88</v>
      </c>
      <c r="B78" s="54">
        <v>18.4</v>
      </c>
      <c r="C78" s="55">
        <v>22.4</v>
      </c>
      <c r="D78" s="63">
        <f t="shared" si="0"/>
        <v>40.8</v>
      </c>
    </row>
    <row r="79" spans="1:4" ht="15">
      <c r="A79" s="12" t="s">
        <v>85</v>
      </c>
      <c r="B79" s="54">
        <v>18.3</v>
      </c>
      <c r="C79" s="55">
        <v>21.1</v>
      </c>
      <c r="D79" s="63">
        <f t="shared" si="0"/>
        <v>39.400000000000006</v>
      </c>
    </row>
    <row r="80" spans="1:4" ht="15">
      <c r="A80" s="12" t="s">
        <v>102</v>
      </c>
      <c r="B80" s="54">
        <v>17.3</v>
      </c>
      <c r="C80" s="55">
        <v>19.6</v>
      </c>
      <c r="D80" s="63">
        <f t="shared" si="0"/>
        <v>36.900000000000006</v>
      </c>
    </row>
    <row r="81" spans="1:4" ht="15">
      <c r="A81" s="12" t="s">
        <v>89</v>
      </c>
      <c r="B81" s="54">
        <v>17.3</v>
      </c>
      <c r="C81" s="55">
        <v>21.9</v>
      </c>
      <c r="D81" s="63">
        <f t="shared" si="0"/>
        <v>39.2</v>
      </c>
    </row>
    <row r="82" spans="1:4" ht="15">
      <c r="A82" s="12" t="s">
        <v>87</v>
      </c>
      <c r="B82" s="54">
        <v>17</v>
      </c>
      <c r="C82" s="55">
        <v>15.7</v>
      </c>
      <c r="D82" s="63">
        <f t="shared" si="0"/>
        <v>32.7</v>
      </c>
    </row>
    <row r="83" spans="1:4" ht="15">
      <c r="A83" s="12" t="s">
        <v>103</v>
      </c>
      <c r="B83" s="54">
        <v>16.9</v>
      </c>
      <c r="C83" s="55">
        <v>20.8</v>
      </c>
      <c r="D83" s="63">
        <f t="shared" si="0"/>
        <v>37.7</v>
      </c>
    </row>
    <row r="84" spans="1:4" ht="15">
      <c r="A84" s="12" t="s">
        <v>74</v>
      </c>
      <c r="B84" s="54">
        <v>15.7</v>
      </c>
      <c r="C84" s="55">
        <v>14.9</v>
      </c>
      <c r="D84" s="63">
        <f t="shared" si="0"/>
        <v>30.6</v>
      </c>
    </row>
    <row r="85" spans="1:4" ht="15">
      <c r="A85" s="12" t="s">
        <v>82</v>
      </c>
      <c r="B85" s="54">
        <v>15.7</v>
      </c>
      <c r="C85" s="55">
        <v>19.3</v>
      </c>
      <c r="D85" s="63">
        <f t="shared" si="0"/>
        <v>35</v>
      </c>
    </row>
    <row r="86" spans="1:4" ht="15">
      <c r="A86" s="12" t="s">
        <v>75</v>
      </c>
      <c r="B86" s="54">
        <v>15.2</v>
      </c>
      <c r="C86" s="55">
        <v>19.8</v>
      </c>
      <c r="D86" s="63">
        <f t="shared" si="0"/>
        <v>35</v>
      </c>
    </row>
  </sheetData>
  <printOptions/>
  <pageMargins left="0.7" right="0.7" top="0.75" bottom="0.75" header="0.3" footer="0.3"/>
  <pageSetup horizontalDpi="600" verticalDpi="600" orientation="portrait" r:id="rId2"/>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96"/>
  <sheetViews>
    <sheetView showGridLines="0" workbookViewId="0" topLeftCell="A1">
      <selection activeCell="B36" sqref="B36:G36"/>
    </sheetView>
  </sheetViews>
  <sheetFormatPr defaultColWidth="9.140625" defaultRowHeight="15"/>
  <cols>
    <col min="1" max="7" width="9.140625" style="4" customWidth="1"/>
    <col min="8" max="16384" width="9.140625" style="4" customWidth="1"/>
  </cols>
  <sheetData>
    <row r="3" spans="2:7" ht="15">
      <c r="B3" s="1" t="s">
        <v>236</v>
      </c>
      <c r="C3" s="2"/>
      <c r="D3" s="2"/>
      <c r="E3" s="2"/>
      <c r="F3" s="2"/>
      <c r="G3" s="2"/>
    </row>
    <row r="4" ht="15">
      <c r="B4" s="34" t="s">
        <v>231</v>
      </c>
    </row>
    <row r="36" ht="15">
      <c r="B36" s="4" t="s">
        <v>138</v>
      </c>
    </row>
    <row r="37" spans="2:13" ht="15">
      <c r="B37" s="402" t="s">
        <v>143</v>
      </c>
      <c r="C37" s="402"/>
      <c r="D37" s="402"/>
      <c r="E37" s="402"/>
      <c r="F37" s="402"/>
      <c r="G37" s="402"/>
      <c r="H37" s="402"/>
      <c r="I37" s="402"/>
      <c r="J37" s="402"/>
      <c r="K37" s="402"/>
      <c r="L37" s="402"/>
      <c r="M37" s="402"/>
    </row>
    <row r="39" ht="15">
      <c r="F39" s="69"/>
    </row>
    <row r="40" spans="6:18" ht="15">
      <c r="F40" s="69"/>
      <c r="G40" s="403"/>
      <c r="H40" s="403"/>
      <c r="I40" s="403"/>
      <c r="J40" s="403"/>
      <c r="K40" s="403"/>
      <c r="L40" s="403"/>
      <c r="M40" s="403"/>
      <c r="N40" s="403"/>
      <c r="O40" s="403"/>
      <c r="P40" s="403"/>
      <c r="Q40" s="403"/>
      <c r="R40" s="403"/>
    </row>
    <row r="41" spans="6:20" ht="15">
      <c r="F41" s="69"/>
      <c r="T41" s="4" t="s">
        <v>96</v>
      </c>
    </row>
    <row r="42" ht="15">
      <c r="F42" s="69"/>
    </row>
    <row r="43" ht="15">
      <c r="F43" s="69"/>
    </row>
    <row r="44" ht="15">
      <c r="F44" s="69"/>
    </row>
    <row r="45" ht="15">
      <c r="F45" s="69"/>
    </row>
    <row r="46" ht="15">
      <c r="F46" s="69"/>
    </row>
    <row r="47" ht="15">
      <c r="F47" s="69"/>
    </row>
    <row r="60" spans="1:4" ht="15">
      <c r="A60" s="64" t="s">
        <v>57</v>
      </c>
      <c r="B60" s="65"/>
      <c r="C60" s="65"/>
      <c r="D60" s="65"/>
    </row>
    <row r="62" spans="1:4" ht="60">
      <c r="A62" s="70"/>
      <c r="B62" s="71" t="s">
        <v>58</v>
      </c>
      <c r="C62" s="71" t="s">
        <v>59</v>
      </c>
      <c r="D62" s="72" t="s">
        <v>60</v>
      </c>
    </row>
    <row r="63" spans="1:4" ht="15">
      <c r="A63" s="73" t="s">
        <v>61</v>
      </c>
      <c r="B63" s="66">
        <v>0.7225465600286419</v>
      </c>
      <c r="C63" s="66">
        <v>0.7053735711472515</v>
      </c>
      <c r="D63" s="66">
        <f aca="true" t="shared" si="0" ref="D63:D68">B63+C63</f>
        <v>1.4279201311758936</v>
      </c>
    </row>
    <row r="64" spans="1:4" ht="15">
      <c r="A64" s="74" t="s">
        <v>62</v>
      </c>
      <c r="B64" s="66">
        <v>0.8850523208758522</v>
      </c>
      <c r="C64" s="66">
        <v>0.5412428553292441</v>
      </c>
      <c r="D64" s="66">
        <f t="shared" si="0"/>
        <v>1.4262951762050964</v>
      </c>
    </row>
    <row r="65" spans="1:4" ht="15">
      <c r="A65" s="74" t="s">
        <v>63</v>
      </c>
      <c r="B65" s="66">
        <v>0.4557965367628652</v>
      </c>
      <c r="C65" s="66">
        <v>0.6736535633248234</v>
      </c>
      <c r="D65" s="66">
        <f t="shared" si="0"/>
        <v>1.1294501000876886</v>
      </c>
    </row>
    <row r="66" spans="1:4" ht="15">
      <c r="A66" s="73" t="s">
        <v>64</v>
      </c>
      <c r="B66" s="66">
        <v>0.4432917073884683</v>
      </c>
      <c r="C66" s="66">
        <v>0.675938283035836</v>
      </c>
      <c r="D66" s="66">
        <f t="shared" si="0"/>
        <v>1.1192299904243044</v>
      </c>
    </row>
    <row r="67" spans="1:4" ht="15">
      <c r="A67" s="75" t="s">
        <v>65</v>
      </c>
      <c r="B67" s="67">
        <v>0.8324054405307255</v>
      </c>
      <c r="C67" s="67">
        <v>0.2528778342579922</v>
      </c>
      <c r="D67" s="66">
        <f t="shared" si="0"/>
        <v>1.0852832747887178</v>
      </c>
    </row>
    <row r="68" spans="1:4" ht="15">
      <c r="A68" s="73" t="s">
        <v>67</v>
      </c>
      <c r="B68" s="66">
        <v>0.5161561424857085</v>
      </c>
      <c r="C68" s="66">
        <v>0.41375206046727886</v>
      </c>
      <c r="D68" s="66">
        <f t="shared" si="0"/>
        <v>0.9299082029529874</v>
      </c>
    </row>
    <row r="69" spans="1:4" ht="15">
      <c r="A69" s="73" t="s">
        <v>68</v>
      </c>
      <c r="B69" s="66" t="s">
        <v>69</v>
      </c>
      <c r="C69" s="66">
        <v>0.760661</v>
      </c>
      <c r="D69" s="66">
        <v>0.760661</v>
      </c>
    </row>
    <row r="70" spans="1:4" ht="15">
      <c r="A70" s="75" t="s">
        <v>70</v>
      </c>
      <c r="B70" s="66" t="s">
        <v>69</v>
      </c>
      <c r="C70" s="66">
        <v>0.760661</v>
      </c>
      <c r="D70" s="66">
        <v>0.760661</v>
      </c>
    </row>
    <row r="71" spans="1:4" ht="15">
      <c r="A71" s="73" t="s">
        <v>71</v>
      </c>
      <c r="B71" s="66">
        <v>0.07186767396739321</v>
      </c>
      <c r="C71" s="66">
        <v>0.5905193625536055</v>
      </c>
      <c r="D71" s="66">
        <f>B71+C71</f>
        <v>0.6623870365209987</v>
      </c>
    </row>
    <row r="72" spans="1:4" ht="15">
      <c r="A72" s="73" t="s">
        <v>72</v>
      </c>
      <c r="B72" s="66">
        <v>0.10307730212537505</v>
      </c>
      <c r="C72" s="66">
        <v>0.5548386931808447</v>
      </c>
      <c r="D72" s="66">
        <f>B72+C72</f>
        <v>0.6579159953062197</v>
      </c>
    </row>
    <row r="73" spans="1:4" ht="15">
      <c r="A73" s="75" t="s">
        <v>73</v>
      </c>
      <c r="B73" s="66">
        <v>0.18010191459593822</v>
      </c>
      <c r="C73" s="66">
        <v>0.47667860884874574</v>
      </c>
      <c r="D73" s="66">
        <f>B73+C73</f>
        <v>0.656780523444684</v>
      </c>
    </row>
    <row r="74" spans="1:4" ht="15">
      <c r="A74" s="74" t="s">
        <v>74</v>
      </c>
      <c r="B74" s="66" t="s">
        <v>69</v>
      </c>
      <c r="C74" s="66">
        <v>0.630305</v>
      </c>
      <c r="D74" s="66">
        <v>0.630305</v>
      </c>
    </row>
    <row r="75" spans="1:4" ht="15">
      <c r="A75" s="76" t="s">
        <v>75</v>
      </c>
      <c r="B75" s="66" t="s">
        <v>69</v>
      </c>
      <c r="C75" s="66">
        <v>0.599833</v>
      </c>
      <c r="D75" s="66">
        <v>0.599833</v>
      </c>
    </row>
    <row r="76" spans="1:4" ht="15">
      <c r="A76" s="77" t="s">
        <v>144</v>
      </c>
      <c r="B76" s="68">
        <v>0.5521311989900918</v>
      </c>
      <c r="C76" s="66" t="s">
        <v>69</v>
      </c>
      <c r="D76" s="66">
        <v>0.599833</v>
      </c>
    </row>
    <row r="77" spans="1:4" ht="15">
      <c r="A77" s="73" t="s">
        <v>78</v>
      </c>
      <c r="B77" s="66">
        <v>0</v>
      </c>
      <c r="C77" s="66">
        <v>0.49586216954417073</v>
      </c>
      <c r="D77" s="66">
        <f>B77+C77</f>
        <v>0.49586216954417073</v>
      </c>
    </row>
    <row r="78" spans="1:4" ht="15">
      <c r="A78" s="73" t="s">
        <v>79</v>
      </c>
      <c r="B78" s="66">
        <v>0.09311059261028846</v>
      </c>
      <c r="C78" s="66">
        <v>0.3942127427871447</v>
      </c>
      <c r="D78" s="66">
        <f>B78+C78</f>
        <v>0.48732333539743317</v>
      </c>
    </row>
    <row r="79" spans="1:4" ht="15">
      <c r="A79" s="76" t="s">
        <v>80</v>
      </c>
      <c r="B79" s="66" t="s">
        <v>69</v>
      </c>
      <c r="C79" s="66">
        <v>0.4847484971877676</v>
      </c>
      <c r="D79" s="66">
        <v>0.4847484971877676</v>
      </c>
    </row>
    <row r="80" spans="1:4" ht="15">
      <c r="A80" s="73" t="s">
        <v>81</v>
      </c>
      <c r="B80" s="66">
        <v>0</v>
      </c>
      <c r="C80" s="66">
        <v>0.4316010056985624</v>
      </c>
      <c r="D80" s="66">
        <f aca="true" t="shared" si="1" ref="D80:D90">B80+C80</f>
        <v>0.4316010056985624</v>
      </c>
    </row>
    <row r="81" spans="1:4" ht="15">
      <c r="A81" s="74" t="s">
        <v>82</v>
      </c>
      <c r="B81" s="66">
        <v>0.4107012644213026</v>
      </c>
      <c r="C81" s="66">
        <v>0</v>
      </c>
      <c r="D81" s="66">
        <f t="shared" si="1"/>
        <v>0.4107012644213026</v>
      </c>
    </row>
    <row r="82" spans="1:4" ht="15">
      <c r="A82" s="73" t="s">
        <v>84</v>
      </c>
      <c r="B82" s="66">
        <v>0</v>
      </c>
      <c r="C82" s="66">
        <v>0.4095212623625991</v>
      </c>
      <c r="D82" s="66">
        <f t="shared" si="1"/>
        <v>0.4095212623625991</v>
      </c>
    </row>
    <row r="83" spans="1:4" ht="15">
      <c r="A83" s="75" t="s">
        <v>85</v>
      </c>
      <c r="B83" s="66">
        <v>0.3995414451514496</v>
      </c>
      <c r="C83" s="67">
        <v>0</v>
      </c>
      <c r="D83" s="66">
        <f t="shared" si="1"/>
        <v>0.3995414451514496</v>
      </c>
    </row>
    <row r="84" spans="1:4" ht="15">
      <c r="A84" s="75" t="s">
        <v>86</v>
      </c>
      <c r="B84" s="68">
        <v>0.00047907581796472</v>
      </c>
      <c r="C84" s="67">
        <v>0.38991098643708644</v>
      </c>
      <c r="D84" s="66">
        <f t="shared" si="1"/>
        <v>0.3903900622550512</v>
      </c>
    </row>
    <row r="85" spans="1:4" ht="15">
      <c r="A85" s="74" t="s">
        <v>87</v>
      </c>
      <c r="B85" s="66">
        <v>0</v>
      </c>
      <c r="C85" s="66">
        <v>0.3512732416928042</v>
      </c>
      <c r="D85" s="66">
        <f t="shared" si="1"/>
        <v>0.3512732416928042</v>
      </c>
    </row>
    <row r="86" spans="1:4" ht="15">
      <c r="A86" s="75" t="s">
        <v>102</v>
      </c>
      <c r="B86" s="68">
        <v>0</v>
      </c>
      <c r="C86" s="66">
        <v>0.3506934574887681</v>
      </c>
      <c r="D86" s="66">
        <f t="shared" si="1"/>
        <v>0.3506934574887681</v>
      </c>
    </row>
    <row r="87" spans="1:4" ht="15">
      <c r="A87" s="75" t="s">
        <v>111</v>
      </c>
      <c r="B87" s="66">
        <v>0</v>
      </c>
      <c r="C87" s="67">
        <v>0.34255</v>
      </c>
      <c r="D87" s="66">
        <f t="shared" si="1"/>
        <v>0.34255</v>
      </c>
    </row>
    <row r="88" spans="1:4" ht="15">
      <c r="A88" s="73" t="s">
        <v>88</v>
      </c>
      <c r="B88" s="66">
        <v>0</v>
      </c>
      <c r="C88" s="66">
        <v>0.32674912787392385</v>
      </c>
      <c r="D88" s="66">
        <f t="shared" si="1"/>
        <v>0.32674912787392385</v>
      </c>
    </row>
    <row r="89" spans="1:4" ht="15">
      <c r="A89" s="163" t="s">
        <v>89</v>
      </c>
      <c r="B89" s="165">
        <v>0.12195429033539894</v>
      </c>
      <c r="C89" s="165">
        <v>0</v>
      </c>
      <c r="D89" s="66">
        <f t="shared" si="1"/>
        <v>0.12195429033539894</v>
      </c>
    </row>
    <row r="90" spans="1:4" ht="15">
      <c r="A90" s="73" t="s">
        <v>90</v>
      </c>
      <c r="B90" s="164">
        <v>0.3158071896168088</v>
      </c>
      <c r="C90" s="164">
        <v>0.3881367723314377</v>
      </c>
      <c r="D90" s="66">
        <f t="shared" si="1"/>
        <v>0.7039439619482465</v>
      </c>
    </row>
    <row r="93" spans="1:4" ht="15">
      <c r="A93" s="403"/>
      <c r="B93" s="403"/>
      <c r="C93" s="403"/>
      <c r="D93" s="403"/>
    </row>
    <row r="94" spans="1:4" ht="15">
      <c r="A94" s="403" t="s">
        <v>91</v>
      </c>
      <c r="B94" s="403"/>
      <c r="C94" s="403"/>
      <c r="D94" s="403"/>
    </row>
    <row r="95" spans="1:4" ht="15">
      <c r="A95" s="403"/>
      <c r="B95" s="403"/>
      <c r="C95" s="403"/>
      <c r="D95" s="403"/>
    </row>
    <row r="96" spans="1:4" ht="15">
      <c r="A96" s="402" t="s">
        <v>92</v>
      </c>
      <c r="B96" s="402"/>
      <c r="C96" s="402"/>
      <c r="D96" s="402"/>
    </row>
  </sheetData>
  <mergeCells count="6">
    <mergeCell ref="A96:D96"/>
    <mergeCell ref="B37:M37"/>
    <mergeCell ref="G40:R40"/>
    <mergeCell ref="A93:D93"/>
    <mergeCell ref="A94:D94"/>
    <mergeCell ref="A95:D95"/>
  </mergeCells>
  <printOptions/>
  <pageMargins left="0.7" right="0.7" top="0.75" bottom="0.75" header="0.3" footer="0.3"/>
  <pageSetup horizontalDpi="600" verticalDpi="600" orientation="portrait" r:id="rId2"/>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103"/>
  <sheetViews>
    <sheetView showGridLines="0" workbookViewId="0" topLeftCell="A1">
      <selection activeCell="G46" sqref="G46"/>
    </sheetView>
  </sheetViews>
  <sheetFormatPr defaultColWidth="9.140625" defaultRowHeight="15"/>
  <cols>
    <col min="1" max="7" width="9.140625" style="4" customWidth="1"/>
    <col min="8" max="16384" width="9.140625" style="4" customWidth="1"/>
  </cols>
  <sheetData>
    <row r="3" spans="2:7" ht="15">
      <c r="B3" s="1" t="s">
        <v>347</v>
      </c>
      <c r="C3" s="2"/>
      <c r="D3" s="2"/>
      <c r="E3" s="2"/>
      <c r="F3" s="2"/>
      <c r="G3" s="2"/>
    </row>
    <row r="4" ht="15">
      <c r="B4" s="34" t="s">
        <v>231</v>
      </c>
    </row>
    <row r="36" ht="15">
      <c r="B36" s="4" t="s">
        <v>141</v>
      </c>
    </row>
    <row r="37" spans="2:13" ht="15">
      <c r="B37" s="402" t="s">
        <v>339</v>
      </c>
      <c r="C37" s="402"/>
      <c r="D37" s="402"/>
      <c r="E37" s="402"/>
      <c r="F37" s="402"/>
      <c r="G37" s="402"/>
      <c r="H37" s="402"/>
      <c r="I37" s="402"/>
      <c r="J37" s="402"/>
      <c r="K37" s="402"/>
      <c r="L37" s="402"/>
      <c r="M37" s="402"/>
    </row>
    <row r="38" spans="2:13" ht="15">
      <c r="B38" s="365"/>
      <c r="C38" s="365"/>
      <c r="D38" s="365"/>
      <c r="E38" s="365"/>
      <c r="F38" s="365"/>
      <c r="G38" s="365"/>
      <c r="H38" s="365"/>
      <c r="I38" s="365"/>
      <c r="J38" s="365"/>
      <c r="K38" s="365"/>
      <c r="L38" s="365"/>
      <c r="M38" s="365"/>
    </row>
    <row r="39" spans="2:13" ht="15">
      <c r="B39" s="365"/>
      <c r="C39" s="365"/>
      <c r="D39" s="365"/>
      <c r="E39" s="365"/>
      <c r="F39" s="365"/>
      <c r="G39" s="365"/>
      <c r="H39" s="365"/>
      <c r="I39" s="365"/>
      <c r="J39" s="365"/>
      <c r="K39" s="365"/>
      <c r="L39" s="365"/>
      <c r="M39" s="365"/>
    </row>
    <row r="40" spans="2:13" ht="15">
      <c r="B40" s="365"/>
      <c r="C40" s="365"/>
      <c r="D40" s="365"/>
      <c r="E40" s="365"/>
      <c r="F40" s="365"/>
      <c r="G40" s="365"/>
      <c r="H40" s="365"/>
      <c r="I40" s="365"/>
      <c r="J40" s="365"/>
      <c r="K40" s="365"/>
      <c r="L40" s="365"/>
      <c r="M40" s="365"/>
    </row>
    <row r="41" spans="2:13" ht="15">
      <c r="B41" s="365"/>
      <c r="C41" s="365"/>
      <c r="D41" s="365"/>
      <c r="E41" s="365"/>
      <c r="F41" s="365"/>
      <c r="G41" s="365"/>
      <c r="H41" s="365"/>
      <c r="I41" s="365"/>
      <c r="J41" s="365"/>
      <c r="K41" s="365"/>
      <c r="L41" s="365"/>
      <c r="M41" s="365"/>
    </row>
    <row r="42" spans="2:13" ht="15">
      <c r="B42" s="365"/>
      <c r="C42" s="365"/>
      <c r="D42" s="365"/>
      <c r="E42" s="365"/>
      <c r="F42" s="365"/>
      <c r="G42" s="365"/>
      <c r="H42" s="365"/>
      <c r="I42" s="365"/>
      <c r="J42" s="365"/>
      <c r="K42" s="365"/>
      <c r="L42" s="365"/>
      <c r="M42" s="365"/>
    </row>
    <row r="43" spans="2:13" ht="15">
      <c r="B43" s="365"/>
      <c r="C43" s="365"/>
      <c r="D43" s="365"/>
      <c r="E43" s="365"/>
      <c r="F43" s="365"/>
      <c r="G43" s="365"/>
      <c r="H43" s="365"/>
      <c r="I43" s="365"/>
      <c r="J43" s="365"/>
      <c r="K43" s="365"/>
      <c r="L43" s="365"/>
      <c r="M43" s="365"/>
    </row>
    <row r="44" spans="2:13" ht="15">
      <c r="B44" s="365"/>
      <c r="C44" s="365"/>
      <c r="D44" s="365"/>
      <c r="E44" s="365"/>
      <c r="F44" s="365"/>
      <c r="G44" s="365"/>
      <c r="H44" s="365"/>
      <c r="I44" s="365"/>
      <c r="J44" s="365"/>
      <c r="K44" s="365"/>
      <c r="L44" s="365"/>
      <c r="M44" s="365"/>
    </row>
    <row r="45" spans="2:13" ht="15">
      <c r="B45" s="365"/>
      <c r="C45" s="365"/>
      <c r="D45" s="365"/>
      <c r="E45" s="365"/>
      <c r="F45" s="365"/>
      <c r="G45" s="365"/>
      <c r="H45" s="365"/>
      <c r="I45" s="365"/>
      <c r="J45" s="365"/>
      <c r="K45" s="365"/>
      <c r="L45" s="365"/>
      <c r="M45" s="365"/>
    </row>
    <row r="46" spans="2:13" ht="15">
      <c r="B46" s="365"/>
      <c r="C46" s="365"/>
      <c r="D46" s="365"/>
      <c r="E46" s="365"/>
      <c r="F46" s="365"/>
      <c r="G46" s="365"/>
      <c r="H46" s="365"/>
      <c r="I46" s="365"/>
      <c r="J46" s="365"/>
      <c r="K46" s="365"/>
      <c r="L46" s="365"/>
      <c r="M46" s="365"/>
    </row>
    <row r="47" spans="2:13" ht="15">
      <c r="B47" s="365"/>
      <c r="C47" s="365"/>
      <c r="D47" s="365"/>
      <c r="E47" s="365"/>
      <c r="F47" s="365"/>
      <c r="G47" s="365"/>
      <c r="H47" s="365"/>
      <c r="I47" s="365"/>
      <c r="J47" s="365"/>
      <c r="K47" s="365"/>
      <c r="L47" s="365"/>
      <c r="M47" s="365"/>
    </row>
    <row r="48" spans="2:13" ht="15">
      <c r="B48" s="365"/>
      <c r="C48" s="365"/>
      <c r="D48" s="365"/>
      <c r="E48" s="365"/>
      <c r="F48" s="365"/>
      <c r="G48" s="365"/>
      <c r="H48" s="365"/>
      <c r="I48" s="365"/>
      <c r="J48" s="365"/>
      <c r="K48" s="365"/>
      <c r="L48" s="365"/>
      <c r="M48" s="365"/>
    </row>
    <row r="49" spans="2:13" ht="15">
      <c r="B49" s="307"/>
      <c r="C49" s="307"/>
      <c r="D49" s="307"/>
      <c r="E49" s="307"/>
      <c r="F49" s="307"/>
      <c r="G49" s="307"/>
      <c r="H49" s="307"/>
      <c r="I49" s="307"/>
      <c r="J49" s="307"/>
      <c r="K49" s="307"/>
      <c r="L49" s="307"/>
      <c r="M49" s="307"/>
    </row>
    <row r="50" spans="2:13" ht="15">
      <c r="B50" s="307"/>
      <c r="C50" s="307"/>
      <c r="D50" s="307"/>
      <c r="E50" s="307"/>
      <c r="F50" s="307"/>
      <c r="G50" s="307"/>
      <c r="H50" s="307"/>
      <c r="I50" s="307"/>
      <c r="J50" s="307"/>
      <c r="K50" s="307"/>
      <c r="L50" s="307"/>
      <c r="M50" s="307"/>
    </row>
    <row r="52" ht="15">
      <c r="F52" s="69"/>
    </row>
    <row r="53" spans="1:6" ht="15">
      <c r="A53" s="313" t="s">
        <v>271</v>
      </c>
      <c r="B53"/>
      <c r="C53"/>
      <c r="D53"/>
      <c r="F53" s="69"/>
    </row>
    <row r="54" spans="1:6" ht="15">
      <c r="A54" s="313" t="s">
        <v>155</v>
      </c>
      <c r="B54" s="314">
        <v>41844.25357638889</v>
      </c>
      <c r="C54"/>
      <c r="D54"/>
      <c r="F54" s="69"/>
    </row>
    <row r="55" spans="1:6" ht="15">
      <c r="A55" s="313" t="s">
        <v>156</v>
      </c>
      <c r="B55" s="314">
        <v>42025.9208334375</v>
      </c>
      <c r="C55"/>
      <c r="D55"/>
      <c r="F55" s="69"/>
    </row>
    <row r="56" spans="1:2" ht="12.75">
      <c r="A56" s="313" t="s">
        <v>270</v>
      </c>
      <c r="B56" s="313" t="s">
        <v>275</v>
      </c>
    </row>
    <row r="57" spans="1:6" ht="15">
      <c r="A57" s="313" t="s">
        <v>270</v>
      </c>
      <c r="B57" s="313" t="s">
        <v>269</v>
      </c>
      <c r="C57"/>
      <c r="D57"/>
      <c r="F57" s="69"/>
    </row>
    <row r="58" spans="1:6" ht="15">
      <c r="A58" s="313" t="s">
        <v>270</v>
      </c>
      <c r="B58" s="313" t="s">
        <v>274</v>
      </c>
      <c r="C58"/>
      <c r="D58"/>
      <c r="F58" s="69"/>
    </row>
    <row r="59" spans="1:6" ht="15">
      <c r="A59" s="313"/>
      <c r="B59" s="313"/>
      <c r="C59"/>
      <c r="D59"/>
      <c r="F59" s="69"/>
    </row>
    <row r="60" spans="1:17" ht="15">
      <c r="A60"/>
      <c r="B60" s="404" t="s">
        <v>276</v>
      </c>
      <c r="C60" s="404"/>
      <c r="D60" s="404" t="s">
        <v>272</v>
      </c>
      <c r="E60" s="404"/>
      <c r="F60" s="404" t="s">
        <v>273</v>
      </c>
      <c r="G60" s="404"/>
      <c r="H60" s="5" t="s">
        <v>210</v>
      </c>
      <c r="J60"/>
      <c r="K60" s="316" t="s">
        <v>276</v>
      </c>
      <c r="L60" s="316" t="s">
        <v>277</v>
      </c>
      <c r="M60" s="316" t="s">
        <v>272</v>
      </c>
      <c r="N60" s="316" t="s">
        <v>272</v>
      </c>
      <c r="O60" s="316" t="s">
        <v>273</v>
      </c>
      <c r="P60" s="316" t="s">
        <v>273</v>
      </c>
      <c r="Q60" s="5" t="s">
        <v>210</v>
      </c>
    </row>
    <row r="61" spans="1:17" ht="60">
      <c r="A61" s="311" t="s">
        <v>40</v>
      </c>
      <c r="B61" s="311" t="s">
        <v>50</v>
      </c>
      <c r="C61" s="311" t="s">
        <v>55</v>
      </c>
      <c r="D61" s="311" t="s">
        <v>50</v>
      </c>
      <c r="E61" s="311" t="s">
        <v>55</v>
      </c>
      <c r="F61" s="311" t="s">
        <v>50</v>
      </c>
      <c r="G61" s="311" t="s">
        <v>55</v>
      </c>
      <c r="H61" s="311" t="s">
        <v>55</v>
      </c>
      <c r="J61" s="311"/>
      <c r="K61" s="311" t="s">
        <v>50</v>
      </c>
      <c r="L61" s="71" t="s">
        <v>278</v>
      </c>
      <c r="M61" s="311" t="s">
        <v>50</v>
      </c>
      <c r="N61" s="71" t="s">
        <v>279</v>
      </c>
      <c r="O61" s="311" t="s">
        <v>50</v>
      </c>
      <c r="P61" s="71" t="s">
        <v>338</v>
      </c>
      <c r="Q61" s="311" t="s">
        <v>55</v>
      </c>
    </row>
    <row r="62" spans="1:19" ht="12.75">
      <c r="A62" s="311" t="s">
        <v>213</v>
      </c>
      <c r="B62" s="310">
        <v>0.5</v>
      </c>
      <c r="C62" s="310">
        <v>0.57</v>
      </c>
      <c r="D62" s="310">
        <v>1.15</v>
      </c>
      <c r="E62" s="310">
        <v>1.19</v>
      </c>
      <c r="F62" s="310">
        <v>2.17</v>
      </c>
      <c r="G62" s="310">
        <v>2.23</v>
      </c>
      <c r="H62" s="315">
        <f>C62+E62+G62</f>
        <v>3.9899999999999998</v>
      </c>
      <c r="J62" s="311" t="s">
        <v>1</v>
      </c>
      <c r="K62" s="310">
        <v>0.5</v>
      </c>
      <c r="L62" s="310">
        <v>0.57</v>
      </c>
      <c r="M62" s="310">
        <v>1.15</v>
      </c>
      <c r="N62" s="310">
        <v>1.19</v>
      </c>
      <c r="O62" s="310">
        <v>2.17</v>
      </c>
      <c r="P62" s="310">
        <v>2.23</v>
      </c>
      <c r="Q62" s="315">
        <f>L62+N62+P62</f>
        <v>3.9899999999999998</v>
      </c>
      <c r="S62" s="315">
        <f>P62-N62</f>
        <v>1.04</v>
      </c>
    </row>
    <row r="63" spans="1:19" ht="12.75">
      <c r="A63" s="311"/>
      <c r="B63" s="310"/>
      <c r="C63" s="310"/>
      <c r="D63" s="310"/>
      <c r="E63" s="310"/>
      <c r="F63" s="310"/>
      <c r="G63" s="310"/>
      <c r="H63" s="315"/>
      <c r="J63" s="311"/>
      <c r="K63" s="310"/>
      <c r="L63" s="310"/>
      <c r="M63" s="310"/>
      <c r="N63" s="310"/>
      <c r="O63" s="310"/>
      <c r="P63" s="310"/>
      <c r="Q63" s="315"/>
      <c r="S63" s="315">
        <f aca="true" t="shared" si="0" ref="S63:S99">P63-N63</f>
        <v>0</v>
      </c>
    </row>
    <row r="64" spans="1:19" ht="12.75">
      <c r="A64" s="311" t="s">
        <v>71</v>
      </c>
      <c r="B64" s="310">
        <v>0.71</v>
      </c>
      <c r="C64" s="310">
        <v>0.78</v>
      </c>
      <c r="D64" s="310">
        <v>1.41</v>
      </c>
      <c r="E64" s="310">
        <v>1.53</v>
      </c>
      <c r="F64" s="310">
        <v>2.55</v>
      </c>
      <c r="G64" s="310">
        <v>2.8</v>
      </c>
      <c r="H64" s="315">
        <f aca="true" t="shared" si="1" ref="H64:H90">C64+E64+G64</f>
        <v>5.109999999999999</v>
      </c>
      <c r="J64" s="311" t="s">
        <v>80</v>
      </c>
      <c r="K64" s="310">
        <v>1.02</v>
      </c>
      <c r="L64" s="310">
        <v>0.42</v>
      </c>
      <c r="M64" s="310">
        <v>1.51</v>
      </c>
      <c r="N64" s="310">
        <v>1.18</v>
      </c>
      <c r="O64" s="310">
        <v>2.95</v>
      </c>
      <c r="P64" s="310">
        <v>5.25</v>
      </c>
      <c r="Q64" s="315">
        <f aca="true" t="shared" si="2" ref="Q64:Q90">L64+N64+P64</f>
        <v>6.85</v>
      </c>
      <c r="S64" s="315">
        <f t="shared" si="0"/>
        <v>4.07</v>
      </c>
    </row>
    <row r="65" spans="1:19" ht="12.75">
      <c r="A65" s="311" t="s">
        <v>68</v>
      </c>
      <c r="B65" s="310">
        <v>0.74</v>
      </c>
      <c r="C65" s="310">
        <v>0.88</v>
      </c>
      <c r="D65" s="310">
        <v>0.8</v>
      </c>
      <c r="E65" s="310">
        <v>0.71</v>
      </c>
      <c r="F65" s="310">
        <v>1.81</v>
      </c>
      <c r="G65" s="310">
        <v>1.59</v>
      </c>
      <c r="H65" s="315">
        <f t="shared" si="1"/>
        <v>3.1799999999999997</v>
      </c>
      <c r="J65" s="311" t="s">
        <v>61</v>
      </c>
      <c r="K65" s="310">
        <v>0.87</v>
      </c>
      <c r="L65" s="310">
        <v>1.61</v>
      </c>
      <c r="M65" s="310">
        <v>1.89</v>
      </c>
      <c r="N65" s="310">
        <v>1.89</v>
      </c>
      <c r="O65" s="310">
        <v>2.95</v>
      </c>
      <c r="P65" s="310">
        <v>2.81</v>
      </c>
      <c r="Q65" s="315">
        <f t="shared" si="2"/>
        <v>6.3100000000000005</v>
      </c>
      <c r="S65" s="315">
        <f t="shared" si="0"/>
        <v>0.9200000000000002</v>
      </c>
    </row>
    <row r="66" spans="1:19" ht="12.75">
      <c r="A66" s="311" t="s">
        <v>84</v>
      </c>
      <c r="B66" s="310">
        <v>0.51</v>
      </c>
      <c r="C66" s="310">
        <v>0.66</v>
      </c>
      <c r="D66" s="310">
        <v>0.6</v>
      </c>
      <c r="E66" s="310">
        <v>0.73</v>
      </c>
      <c r="F66" s="310">
        <v>2.13</v>
      </c>
      <c r="G66" s="310">
        <v>1.96</v>
      </c>
      <c r="H66" s="315">
        <f t="shared" si="1"/>
        <v>3.35</v>
      </c>
      <c r="J66" s="311" t="s">
        <v>104</v>
      </c>
      <c r="K66" s="310">
        <v>0.34</v>
      </c>
      <c r="L66" s="310">
        <v>0.41</v>
      </c>
      <c r="M66" s="310">
        <v>1.95</v>
      </c>
      <c r="N66" s="310">
        <v>2.27</v>
      </c>
      <c r="O66" s="310">
        <v>3.08</v>
      </c>
      <c r="P66" s="310">
        <v>3.09</v>
      </c>
      <c r="Q66" s="315">
        <f t="shared" si="2"/>
        <v>5.77</v>
      </c>
      <c r="S66" s="315">
        <f t="shared" si="0"/>
        <v>0.8199999999999998</v>
      </c>
    </row>
    <row r="67" spans="1:19" ht="12.75">
      <c r="A67" s="311" t="s">
        <v>61</v>
      </c>
      <c r="B67" s="310">
        <v>0.87</v>
      </c>
      <c r="C67" s="310">
        <v>1.61</v>
      </c>
      <c r="D67" s="310">
        <v>1.89</v>
      </c>
      <c r="E67" s="310">
        <v>1.89</v>
      </c>
      <c r="F67" s="310">
        <v>2.95</v>
      </c>
      <c r="G67" s="310">
        <v>2.81</v>
      </c>
      <c r="H67" s="315">
        <f t="shared" si="1"/>
        <v>6.3100000000000005</v>
      </c>
      <c r="J67" s="311" t="s">
        <v>71</v>
      </c>
      <c r="K67" s="310">
        <v>0.71</v>
      </c>
      <c r="L67" s="310">
        <v>0.78</v>
      </c>
      <c r="M67" s="310">
        <v>1.41</v>
      </c>
      <c r="N67" s="310">
        <v>1.53</v>
      </c>
      <c r="O67" s="310">
        <v>2.55</v>
      </c>
      <c r="P67" s="310">
        <v>2.8</v>
      </c>
      <c r="Q67" s="315">
        <f t="shared" si="2"/>
        <v>5.109999999999999</v>
      </c>
      <c r="S67" s="315">
        <f t="shared" si="0"/>
        <v>1.2699999999999998</v>
      </c>
    </row>
    <row r="68" spans="1:19" ht="12.75">
      <c r="A68" s="311" t="s">
        <v>79</v>
      </c>
      <c r="B68" s="310">
        <v>0.47</v>
      </c>
      <c r="C68" s="310">
        <v>0.56</v>
      </c>
      <c r="D68" s="310">
        <v>0.65</v>
      </c>
      <c r="E68" s="310">
        <v>0.66</v>
      </c>
      <c r="F68" s="310">
        <v>2.19</v>
      </c>
      <c r="G68" s="310">
        <v>2.37</v>
      </c>
      <c r="H68" s="315">
        <f t="shared" si="1"/>
        <v>3.5900000000000003</v>
      </c>
      <c r="J68" s="311" t="s">
        <v>62</v>
      </c>
      <c r="K68" s="310">
        <v>0.59</v>
      </c>
      <c r="L68" s="310">
        <v>0.72</v>
      </c>
      <c r="M68" s="310">
        <v>1.68</v>
      </c>
      <c r="N68" s="310">
        <v>1.65</v>
      </c>
      <c r="O68" s="310">
        <v>2.64</v>
      </c>
      <c r="P68" s="310">
        <v>2.47</v>
      </c>
      <c r="Q68" s="315">
        <f t="shared" si="2"/>
        <v>4.84</v>
      </c>
      <c r="S68" s="315">
        <f t="shared" si="0"/>
        <v>0.8200000000000003</v>
      </c>
    </row>
    <row r="69" spans="1:19" ht="12.75">
      <c r="A69" s="311" t="s">
        <v>87</v>
      </c>
      <c r="B69" s="310">
        <v>0.35</v>
      </c>
      <c r="C69" s="310">
        <v>0.44</v>
      </c>
      <c r="D69" s="310">
        <v>1.17</v>
      </c>
      <c r="E69" s="310">
        <v>1.26</v>
      </c>
      <c r="F69" s="310">
        <v>2.28</v>
      </c>
      <c r="G69" s="310">
        <v>2.17</v>
      </c>
      <c r="H69" s="315">
        <f t="shared" si="1"/>
        <v>3.87</v>
      </c>
      <c r="J69" s="311" t="s">
        <v>81</v>
      </c>
      <c r="K69" s="310">
        <v>0</v>
      </c>
      <c r="L69" s="310">
        <v>0.1</v>
      </c>
      <c r="M69" s="310">
        <v>1.6</v>
      </c>
      <c r="N69" s="310">
        <v>2.2</v>
      </c>
      <c r="O69" s="310">
        <v>1.99</v>
      </c>
      <c r="P69" s="310">
        <v>2.52</v>
      </c>
      <c r="Q69" s="315">
        <f t="shared" si="2"/>
        <v>4.82</v>
      </c>
      <c r="S69" s="315">
        <f t="shared" si="0"/>
        <v>0.31999999999999984</v>
      </c>
    </row>
    <row r="70" spans="1:19" ht="12.75">
      <c r="A70" s="311" t="s">
        <v>81</v>
      </c>
      <c r="B70" s="310">
        <v>0</v>
      </c>
      <c r="C70" s="310">
        <v>0.1</v>
      </c>
      <c r="D70" s="310">
        <v>1.6</v>
      </c>
      <c r="E70" s="310">
        <v>2.2</v>
      </c>
      <c r="F70" s="310">
        <v>1.99</v>
      </c>
      <c r="G70" s="310">
        <v>2.52</v>
      </c>
      <c r="H70" s="315">
        <f t="shared" si="1"/>
        <v>4.82</v>
      </c>
      <c r="J70" s="311" t="s">
        <v>63</v>
      </c>
      <c r="K70" s="310">
        <v>0.38</v>
      </c>
      <c r="L70" s="310">
        <v>0.33</v>
      </c>
      <c r="M70" s="310">
        <v>1.58</v>
      </c>
      <c r="N70" s="310">
        <v>1.84</v>
      </c>
      <c r="O70" s="310">
        <v>2.33</v>
      </c>
      <c r="P70" s="310">
        <v>2.49</v>
      </c>
      <c r="Q70" s="315">
        <f t="shared" si="2"/>
        <v>4.66</v>
      </c>
      <c r="S70" s="315">
        <f t="shared" si="0"/>
        <v>0.6500000000000001</v>
      </c>
    </row>
    <row r="71" spans="1:19" ht="12.75">
      <c r="A71" s="311" t="s">
        <v>77</v>
      </c>
      <c r="B71" s="310">
        <v>0.55</v>
      </c>
      <c r="C71" s="310">
        <v>0.68</v>
      </c>
      <c r="D71" s="310">
        <v>1.1</v>
      </c>
      <c r="E71" s="310">
        <v>1.23</v>
      </c>
      <c r="F71" s="310">
        <v>1.67</v>
      </c>
      <c r="G71" s="310">
        <v>1.79</v>
      </c>
      <c r="H71" s="315">
        <f t="shared" si="1"/>
        <v>3.7</v>
      </c>
      <c r="J71" s="311" t="s">
        <v>65</v>
      </c>
      <c r="K71" s="310">
        <v>0.34</v>
      </c>
      <c r="L71" s="310">
        <v>0.4</v>
      </c>
      <c r="M71" s="310">
        <v>1.28</v>
      </c>
      <c r="N71" s="310">
        <v>1.35</v>
      </c>
      <c r="O71" s="310">
        <v>2.61</v>
      </c>
      <c r="P71" s="310">
        <v>2.84</v>
      </c>
      <c r="Q71" s="315">
        <f t="shared" si="2"/>
        <v>4.59</v>
      </c>
      <c r="S71" s="315">
        <f t="shared" si="0"/>
        <v>1.4899999999999998</v>
      </c>
    </row>
    <row r="72" spans="1:19" ht="12.75">
      <c r="A72" s="311" t="s">
        <v>64</v>
      </c>
      <c r="B72" s="310">
        <v>0.64</v>
      </c>
      <c r="C72" s="310">
        <v>0.66</v>
      </c>
      <c r="D72" s="310">
        <v>1.13</v>
      </c>
      <c r="E72" s="310">
        <v>1.18</v>
      </c>
      <c r="F72" s="310">
        <v>2.64</v>
      </c>
      <c r="G72" s="310">
        <v>2.54</v>
      </c>
      <c r="H72" s="315">
        <f t="shared" si="1"/>
        <v>4.38</v>
      </c>
      <c r="J72" s="311" t="s">
        <v>64</v>
      </c>
      <c r="K72" s="310">
        <v>0.64</v>
      </c>
      <c r="L72" s="310">
        <v>0.66</v>
      </c>
      <c r="M72" s="310">
        <v>1.13</v>
      </c>
      <c r="N72" s="310">
        <v>1.18</v>
      </c>
      <c r="O72" s="310">
        <v>2.64</v>
      </c>
      <c r="P72" s="310">
        <v>2.54</v>
      </c>
      <c r="Q72" s="315">
        <f t="shared" si="2"/>
        <v>4.38</v>
      </c>
      <c r="S72" s="315">
        <f t="shared" si="0"/>
        <v>1.36</v>
      </c>
    </row>
    <row r="73" spans="1:19" ht="12.75">
      <c r="A73" s="311" t="s">
        <v>103</v>
      </c>
      <c r="B73" s="310">
        <v>0.57</v>
      </c>
      <c r="C73" s="310">
        <v>0.66</v>
      </c>
      <c r="D73" s="310">
        <v>1.71</v>
      </c>
      <c r="E73" s="310">
        <v>1.75</v>
      </c>
      <c r="F73" s="310">
        <v>0.9</v>
      </c>
      <c r="G73" s="310">
        <v>0.86</v>
      </c>
      <c r="H73" s="315">
        <f t="shared" si="1"/>
        <v>3.27</v>
      </c>
      <c r="J73" s="311" t="s">
        <v>78</v>
      </c>
      <c r="K73" s="310">
        <v>0.51</v>
      </c>
      <c r="L73" s="310">
        <v>0.65</v>
      </c>
      <c r="M73" s="310">
        <v>2.55</v>
      </c>
      <c r="N73" s="310">
        <v>1.6</v>
      </c>
      <c r="O73" s="310">
        <v>1.42</v>
      </c>
      <c r="P73" s="310">
        <v>2.07</v>
      </c>
      <c r="Q73" s="315">
        <f t="shared" si="2"/>
        <v>4.32</v>
      </c>
      <c r="S73" s="315">
        <f t="shared" si="0"/>
        <v>0.46999999999999975</v>
      </c>
    </row>
    <row r="74" spans="1:19" ht="12.75">
      <c r="A74" s="311" t="s">
        <v>73</v>
      </c>
      <c r="B74" s="310">
        <v>0.5</v>
      </c>
      <c r="C74" s="310">
        <v>0.44</v>
      </c>
      <c r="D74" s="310">
        <v>1.18</v>
      </c>
      <c r="E74" s="310">
        <v>1.06</v>
      </c>
      <c r="F74" s="310">
        <v>2.23</v>
      </c>
      <c r="G74" s="310">
        <v>1.96</v>
      </c>
      <c r="H74" s="315">
        <f t="shared" si="1"/>
        <v>3.46</v>
      </c>
      <c r="J74" s="311" t="s">
        <v>85</v>
      </c>
      <c r="K74" s="310">
        <v>0.4</v>
      </c>
      <c r="L74" s="310">
        <v>0.59</v>
      </c>
      <c r="M74" s="310">
        <v>1</v>
      </c>
      <c r="N74" s="310">
        <v>0.99</v>
      </c>
      <c r="O74" s="310">
        <v>2.54</v>
      </c>
      <c r="P74" s="310">
        <v>2.66</v>
      </c>
      <c r="Q74" s="315">
        <f t="shared" si="2"/>
        <v>4.24</v>
      </c>
      <c r="S74" s="315">
        <f t="shared" si="0"/>
        <v>1.6700000000000002</v>
      </c>
    </row>
    <row r="75" spans="1:19" ht="12.75">
      <c r="A75" s="311" t="s">
        <v>104</v>
      </c>
      <c r="B75" s="310">
        <v>0.34</v>
      </c>
      <c r="C75" s="310">
        <v>0.41</v>
      </c>
      <c r="D75" s="310">
        <v>1.95</v>
      </c>
      <c r="E75" s="310">
        <v>2.27</v>
      </c>
      <c r="F75" s="310">
        <v>3.08</v>
      </c>
      <c r="G75" s="310">
        <v>3.09</v>
      </c>
      <c r="H75" s="315">
        <f t="shared" si="1"/>
        <v>5.77</v>
      </c>
      <c r="J75" s="311" t="s">
        <v>86</v>
      </c>
      <c r="K75" s="310">
        <v>0.53</v>
      </c>
      <c r="L75" s="310">
        <v>0.47</v>
      </c>
      <c r="M75" s="310">
        <v>1.53</v>
      </c>
      <c r="N75" s="310">
        <v>1.46</v>
      </c>
      <c r="O75" s="310">
        <v>2.05</v>
      </c>
      <c r="P75" s="310">
        <v>2.3</v>
      </c>
      <c r="Q75" s="315">
        <f t="shared" si="2"/>
        <v>4.2299999999999995</v>
      </c>
      <c r="S75" s="315">
        <f t="shared" si="0"/>
        <v>0.8399999999999999</v>
      </c>
    </row>
    <row r="76" spans="1:19" ht="12.75">
      <c r="A76" s="311" t="s">
        <v>74</v>
      </c>
      <c r="B76" s="310">
        <v>0.67</v>
      </c>
      <c r="C76" s="310">
        <v>0.82</v>
      </c>
      <c r="D76" s="310">
        <v>1.3</v>
      </c>
      <c r="E76" s="310">
        <v>1.37</v>
      </c>
      <c r="F76" s="310">
        <v>2.24</v>
      </c>
      <c r="G76" s="310">
        <v>1.75</v>
      </c>
      <c r="H76" s="315">
        <f t="shared" si="1"/>
        <v>3.94</v>
      </c>
      <c r="J76" s="311" t="s">
        <v>67</v>
      </c>
      <c r="K76" s="310">
        <v>0.41</v>
      </c>
      <c r="L76" s="310">
        <v>0.41</v>
      </c>
      <c r="M76" s="310">
        <v>1.37</v>
      </c>
      <c r="N76" s="310">
        <v>1.41</v>
      </c>
      <c r="O76" s="310">
        <v>2.2</v>
      </c>
      <c r="P76" s="310">
        <v>2.39</v>
      </c>
      <c r="Q76" s="315">
        <f t="shared" si="2"/>
        <v>4.21</v>
      </c>
      <c r="S76" s="315">
        <f t="shared" si="0"/>
        <v>0.9800000000000002</v>
      </c>
    </row>
    <row r="77" spans="1:19" ht="12.75">
      <c r="A77" s="311" t="s">
        <v>75</v>
      </c>
      <c r="B77" s="310">
        <v>0.59</v>
      </c>
      <c r="C77" s="310">
        <v>0.71</v>
      </c>
      <c r="D77" s="310">
        <v>0.72</v>
      </c>
      <c r="E77" s="310">
        <v>0.79</v>
      </c>
      <c r="F77" s="310">
        <v>2.51</v>
      </c>
      <c r="G77" s="310">
        <v>2.21</v>
      </c>
      <c r="H77" s="315">
        <f t="shared" si="1"/>
        <v>3.71</v>
      </c>
      <c r="J77" s="311" t="s">
        <v>82</v>
      </c>
      <c r="K77" s="312" t="s">
        <v>0</v>
      </c>
      <c r="L77" s="310">
        <v>0.75</v>
      </c>
      <c r="M77" s="310">
        <v>1.83</v>
      </c>
      <c r="N77" s="310">
        <v>1.72</v>
      </c>
      <c r="O77" s="310">
        <v>1.58</v>
      </c>
      <c r="P77" s="310">
        <v>1.53</v>
      </c>
      <c r="Q77" s="315">
        <f t="shared" si="2"/>
        <v>4</v>
      </c>
      <c r="S77" s="317">
        <f t="shared" si="0"/>
        <v>-0.18999999999999995</v>
      </c>
    </row>
    <row r="78" spans="1:19" ht="12.75">
      <c r="A78" s="311" t="s">
        <v>82</v>
      </c>
      <c r="B78" s="312" t="s">
        <v>0</v>
      </c>
      <c r="C78" s="310">
        <v>0.75</v>
      </c>
      <c r="D78" s="310">
        <v>1.83</v>
      </c>
      <c r="E78" s="310">
        <v>1.72</v>
      </c>
      <c r="F78" s="310">
        <v>1.58</v>
      </c>
      <c r="G78" s="310">
        <v>1.53</v>
      </c>
      <c r="H78" s="315">
        <f t="shared" si="1"/>
        <v>4</v>
      </c>
      <c r="J78" s="311" t="s">
        <v>74</v>
      </c>
      <c r="K78" s="310">
        <v>0.67</v>
      </c>
      <c r="L78" s="310">
        <v>0.82</v>
      </c>
      <c r="M78" s="310">
        <v>1.3</v>
      </c>
      <c r="N78" s="310">
        <v>1.37</v>
      </c>
      <c r="O78" s="310">
        <v>2.24</v>
      </c>
      <c r="P78" s="310">
        <v>1.75</v>
      </c>
      <c r="Q78" s="315">
        <f t="shared" si="2"/>
        <v>3.94</v>
      </c>
      <c r="S78" s="315">
        <f t="shared" si="0"/>
        <v>0.3799999999999999</v>
      </c>
    </row>
    <row r="79" spans="1:19" ht="12.75">
      <c r="A79" s="311" t="s">
        <v>72</v>
      </c>
      <c r="B79" s="310">
        <v>1</v>
      </c>
      <c r="C79" s="310">
        <v>0.89</v>
      </c>
      <c r="D79" s="310">
        <v>1.06</v>
      </c>
      <c r="E79" s="310">
        <v>0.76</v>
      </c>
      <c r="F79" s="310">
        <v>2.34</v>
      </c>
      <c r="G79" s="310">
        <v>1.96</v>
      </c>
      <c r="H79" s="315">
        <f t="shared" si="1"/>
        <v>3.61</v>
      </c>
      <c r="J79" s="311" t="s">
        <v>87</v>
      </c>
      <c r="K79" s="310">
        <v>0.35</v>
      </c>
      <c r="L79" s="310">
        <v>0.44</v>
      </c>
      <c r="M79" s="310">
        <v>1.17</v>
      </c>
      <c r="N79" s="310">
        <v>1.26</v>
      </c>
      <c r="O79" s="310">
        <v>2.28</v>
      </c>
      <c r="P79" s="310">
        <v>2.17</v>
      </c>
      <c r="Q79" s="315">
        <f t="shared" si="2"/>
        <v>3.87</v>
      </c>
      <c r="S79" s="315">
        <f t="shared" si="0"/>
        <v>0.9099999999999999</v>
      </c>
    </row>
    <row r="80" spans="1:19" ht="12.75">
      <c r="A80" s="311" t="s">
        <v>80</v>
      </c>
      <c r="B80" s="310">
        <v>1.02</v>
      </c>
      <c r="C80" s="310">
        <v>0.42</v>
      </c>
      <c r="D80" s="310">
        <v>1.51</v>
      </c>
      <c r="E80" s="310">
        <v>1.18</v>
      </c>
      <c r="F80" s="310">
        <v>2.95</v>
      </c>
      <c r="G80" s="310">
        <v>5.25</v>
      </c>
      <c r="H80" s="315">
        <f t="shared" si="1"/>
        <v>6.85</v>
      </c>
      <c r="J80" s="311" t="s">
        <v>88</v>
      </c>
      <c r="K80" s="310">
        <v>0.53</v>
      </c>
      <c r="L80" s="310">
        <v>0.54</v>
      </c>
      <c r="M80" s="310">
        <v>1.71</v>
      </c>
      <c r="N80" s="310">
        <v>1.52</v>
      </c>
      <c r="O80" s="310">
        <v>2.05</v>
      </c>
      <c r="P80" s="310">
        <v>1.76</v>
      </c>
      <c r="Q80" s="315">
        <f t="shared" si="2"/>
        <v>3.8200000000000003</v>
      </c>
      <c r="S80" s="315">
        <f t="shared" si="0"/>
        <v>0.24</v>
      </c>
    </row>
    <row r="81" spans="1:19" ht="12.75">
      <c r="A81" s="311" t="s">
        <v>67</v>
      </c>
      <c r="B81" s="310">
        <v>0.41</v>
      </c>
      <c r="C81" s="310">
        <v>0.41</v>
      </c>
      <c r="D81" s="310">
        <v>1.37</v>
      </c>
      <c r="E81" s="310">
        <v>1.41</v>
      </c>
      <c r="F81" s="310">
        <v>2.2</v>
      </c>
      <c r="G81" s="310">
        <v>2.39</v>
      </c>
      <c r="H81" s="315">
        <f t="shared" si="1"/>
        <v>4.21</v>
      </c>
      <c r="J81" s="311" t="s">
        <v>75</v>
      </c>
      <c r="K81" s="310">
        <v>0.59</v>
      </c>
      <c r="L81" s="310">
        <v>0.71</v>
      </c>
      <c r="M81" s="310">
        <v>0.72</v>
      </c>
      <c r="N81" s="310">
        <v>0.79</v>
      </c>
      <c r="O81" s="310">
        <v>2.51</v>
      </c>
      <c r="P81" s="310">
        <v>2.21</v>
      </c>
      <c r="Q81" s="315">
        <f t="shared" si="2"/>
        <v>3.71</v>
      </c>
      <c r="S81" s="315">
        <f t="shared" si="0"/>
        <v>1.42</v>
      </c>
    </row>
    <row r="82" spans="1:19" ht="12.75">
      <c r="A82" s="311" t="s">
        <v>85</v>
      </c>
      <c r="B82" s="310">
        <v>0.4</v>
      </c>
      <c r="C82" s="310">
        <v>0.59</v>
      </c>
      <c r="D82" s="310">
        <v>1</v>
      </c>
      <c r="E82" s="310">
        <v>0.99</v>
      </c>
      <c r="F82" s="310">
        <v>2.54</v>
      </c>
      <c r="G82" s="310">
        <v>2.66</v>
      </c>
      <c r="H82" s="315">
        <f t="shared" si="1"/>
        <v>4.24</v>
      </c>
      <c r="J82" s="311" t="s">
        <v>77</v>
      </c>
      <c r="K82" s="310">
        <v>0.55</v>
      </c>
      <c r="L82" s="310">
        <v>0.68</v>
      </c>
      <c r="M82" s="310">
        <v>1.1</v>
      </c>
      <c r="N82" s="310">
        <v>1.23</v>
      </c>
      <c r="O82" s="310">
        <v>1.67</v>
      </c>
      <c r="P82" s="310">
        <v>1.79</v>
      </c>
      <c r="Q82" s="315">
        <f t="shared" si="2"/>
        <v>3.7</v>
      </c>
      <c r="S82" s="315">
        <f t="shared" si="0"/>
        <v>0.56</v>
      </c>
    </row>
    <row r="83" spans="1:19" ht="12.75">
      <c r="A83" s="311" t="s">
        <v>88</v>
      </c>
      <c r="B83" s="310">
        <v>0.53</v>
      </c>
      <c r="C83" s="310">
        <v>0.54</v>
      </c>
      <c r="D83" s="310">
        <v>1.71</v>
      </c>
      <c r="E83" s="310">
        <v>1.52</v>
      </c>
      <c r="F83" s="310">
        <v>2.05</v>
      </c>
      <c r="G83" s="310">
        <v>1.76</v>
      </c>
      <c r="H83" s="315">
        <f t="shared" si="1"/>
        <v>3.8200000000000003</v>
      </c>
      <c r="J83" s="311" t="s">
        <v>72</v>
      </c>
      <c r="K83" s="310">
        <v>1</v>
      </c>
      <c r="L83" s="310">
        <v>0.89</v>
      </c>
      <c r="M83" s="310">
        <v>1.06</v>
      </c>
      <c r="N83" s="310">
        <v>0.76</v>
      </c>
      <c r="O83" s="310">
        <v>2.34</v>
      </c>
      <c r="P83" s="310">
        <v>1.96</v>
      </c>
      <c r="Q83" s="315">
        <f t="shared" si="2"/>
        <v>3.61</v>
      </c>
      <c r="S83" s="315">
        <f t="shared" si="0"/>
        <v>1.2</v>
      </c>
    </row>
    <row r="84" spans="1:19" ht="12.75">
      <c r="A84" s="311" t="s">
        <v>86</v>
      </c>
      <c r="B84" s="310">
        <v>0.53</v>
      </c>
      <c r="C84" s="310">
        <v>0.47</v>
      </c>
      <c r="D84" s="310">
        <v>1.53</v>
      </c>
      <c r="E84" s="310">
        <v>1.46</v>
      </c>
      <c r="F84" s="310">
        <v>2.05</v>
      </c>
      <c r="G84" s="310">
        <v>2.3</v>
      </c>
      <c r="H84" s="315">
        <f t="shared" si="1"/>
        <v>4.2299999999999995</v>
      </c>
      <c r="J84" s="311" t="s">
        <v>79</v>
      </c>
      <c r="K84" s="310">
        <v>0.47</v>
      </c>
      <c r="L84" s="310">
        <v>0.56</v>
      </c>
      <c r="M84" s="310">
        <v>0.65</v>
      </c>
      <c r="N84" s="310">
        <v>0.66</v>
      </c>
      <c r="O84" s="310">
        <v>2.19</v>
      </c>
      <c r="P84" s="310">
        <v>2.37</v>
      </c>
      <c r="Q84" s="315">
        <f t="shared" si="2"/>
        <v>3.5900000000000003</v>
      </c>
      <c r="S84" s="315">
        <f t="shared" si="0"/>
        <v>1.71</v>
      </c>
    </row>
    <row r="85" spans="1:19" ht="12.75">
      <c r="A85" s="311" t="s">
        <v>70</v>
      </c>
      <c r="B85" s="312" t="s">
        <v>0</v>
      </c>
      <c r="C85" s="310">
        <v>0.67</v>
      </c>
      <c r="D85" s="312" t="s">
        <v>0</v>
      </c>
      <c r="E85" s="310">
        <v>0.49</v>
      </c>
      <c r="F85" s="312" t="s">
        <v>0</v>
      </c>
      <c r="G85" s="310">
        <v>1.07</v>
      </c>
      <c r="H85" s="315">
        <f t="shared" si="1"/>
        <v>2.2300000000000004</v>
      </c>
      <c r="J85" s="311" t="s">
        <v>73</v>
      </c>
      <c r="K85" s="310">
        <v>0.5</v>
      </c>
      <c r="L85" s="310">
        <v>0.44</v>
      </c>
      <c r="M85" s="310">
        <v>1.18</v>
      </c>
      <c r="N85" s="310">
        <v>1.06</v>
      </c>
      <c r="O85" s="310">
        <v>2.23</v>
      </c>
      <c r="P85" s="310">
        <v>1.96</v>
      </c>
      <c r="Q85" s="315">
        <f t="shared" si="2"/>
        <v>3.46</v>
      </c>
      <c r="S85" s="315">
        <f t="shared" si="0"/>
        <v>0.8999999999999999</v>
      </c>
    </row>
    <row r="86" spans="1:19" ht="12.75">
      <c r="A86" s="311" t="s">
        <v>78</v>
      </c>
      <c r="B86" s="310">
        <v>0.51</v>
      </c>
      <c r="C86" s="310">
        <v>0.65</v>
      </c>
      <c r="D86" s="310">
        <v>2.55</v>
      </c>
      <c r="E86" s="310">
        <v>1.6</v>
      </c>
      <c r="F86" s="310">
        <v>1.42</v>
      </c>
      <c r="G86" s="310">
        <v>2.07</v>
      </c>
      <c r="H86" s="315">
        <f t="shared" si="1"/>
        <v>4.32</v>
      </c>
      <c r="J86" s="311" t="s">
        <v>84</v>
      </c>
      <c r="K86" s="310">
        <v>0.51</v>
      </c>
      <c r="L86" s="310">
        <v>0.66</v>
      </c>
      <c r="M86" s="310">
        <v>0.6</v>
      </c>
      <c r="N86" s="310">
        <v>0.73</v>
      </c>
      <c r="O86" s="310">
        <v>2.13</v>
      </c>
      <c r="P86" s="310">
        <v>1.96</v>
      </c>
      <c r="Q86" s="315">
        <f t="shared" si="2"/>
        <v>3.35</v>
      </c>
      <c r="S86" s="315">
        <f t="shared" si="0"/>
        <v>1.23</v>
      </c>
    </row>
    <row r="87" spans="1:19" ht="12.75">
      <c r="A87" s="311" t="s">
        <v>102</v>
      </c>
      <c r="B87" s="310">
        <v>0.47</v>
      </c>
      <c r="C87" s="310">
        <v>0.53</v>
      </c>
      <c r="D87" s="310">
        <v>0.67</v>
      </c>
      <c r="E87" s="310">
        <v>0.77</v>
      </c>
      <c r="F87" s="310">
        <v>1.76</v>
      </c>
      <c r="G87" s="310">
        <v>1.81</v>
      </c>
      <c r="H87" s="315">
        <f t="shared" si="1"/>
        <v>3.1100000000000003</v>
      </c>
      <c r="J87" s="311" t="s">
        <v>103</v>
      </c>
      <c r="K87" s="310">
        <v>0.57</v>
      </c>
      <c r="L87" s="310">
        <v>0.66</v>
      </c>
      <c r="M87" s="310">
        <v>1.71</v>
      </c>
      <c r="N87" s="310">
        <v>1.75</v>
      </c>
      <c r="O87" s="310">
        <v>0.9</v>
      </c>
      <c r="P87" s="310">
        <v>0.86</v>
      </c>
      <c r="Q87" s="315">
        <f t="shared" si="2"/>
        <v>3.27</v>
      </c>
      <c r="S87" s="317">
        <f t="shared" si="0"/>
        <v>-0.89</v>
      </c>
    </row>
    <row r="88" spans="1:19" ht="12.75">
      <c r="A88" s="311" t="s">
        <v>65</v>
      </c>
      <c r="B88" s="310">
        <v>0.34</v>
      </c>
      <c r="C88" s="310">
        <v>0.4</v>
      </c>
      <c r="D88" s="310">
        <v>1.28</v>
      </c>
      <c r="E88" s="310">
        <v>1.35</v>
      </c>
      <c r="F88" s="310">
        <v>2.61</v>
      </c>
      <c r="G88" s="310">
        <v>2.84</v>
      </c>
      <c r="H88" s="315">
        <f t="shared" si="1"/>
        <v>4.59</v>
      </c>
      <c r="J88" s="311" t="s">
        <v>68</v>
      </c>
      <c r="K88" s="310">
        <v>0.74</v>
      </c>
      <c r="L88" s="310">
        <v>0.88</v>
      </c>
      <c r="M88" s="310">
        <v>0.8</v>
      </c>
      <c r="N88" s="310">
        <v>0.71</v>
      </c>
      <c r="O88" s="310">
        <v>1.81</v>
      </c>
      <c r="P88" s="310">
        <v>1.59</v>
      </c>
      <c r="Q88" s="315">
        <f t="shared" si="2"/>
        <v>3.1799999999999997</v>
      </c>
      <c r="S88" s="315">
        <f t="shared" si="0"/>
        <v>0.8800000000000001</v>
      </c>
    </row>
    <row r="89" spans="1:19" ht="12.75">
      <c r="A89" s="311" t="s">
        <v>62</v>
      </c>
      <c r="B89" s="310">
        <v>0.59</v>
      </c>
      <c r="C89" s="310">
        <v>0.72</v>
      </c>
      <c r="D89" s="310">
        <v>1.68</v>
      </c>
      <c r="E89" s="310">
        <v>1.65</v>
      </c>
      <c r="F89" s="310">
        <v>2.64</v>
      </c>
      <c r="G89" s="310">
        <v>2.47</v>
      </c>
      <c r="H89" s="315">
        <f t="shared" si="1"/>
        <v>4.84</v>
      </c>
      <c r="J89" s="311" t="s">
        <v>102</v>
      </c>
      <c r="K89" s="310">
        <v>0.47</v>
      </c>
      <c r="L89" s="310">
        <v>0.53</v>
      </c>
      <c r="M89" s="310">
        <v>0.67</v>
      </c>
      <c r="N89" s="310">
        <v>0.77</v>
      </c>
      <c r="O89" s="310">
        <v>1.76</v>
      </c>
      <c r="P89" s="310">
        <v>1.81</v>
      </c>
      <c r="Q89" s="315">
        <f t="shared" si="2"/>
        <v>3.1100000000000003</v>
      </c>
      <c r="S89" s="315">
        <f t="shared" si="0"/>
        <v>1.04</v>
      </c>
    </row>
    <row r="90" spans="1:19" ht="12.75">
      <c r="A90" s="311" t="s">
        <v>63</v>
      </c>
      <c r="B90" s="310">
        <v>0.38</v>
      </c>
      <c r="C90" s="310">
        <v>0.33</v>
      </c>
      <c r="D90" s="310">
        <v>1.58</v>
      </c>
      <c r="E90" s="310">
        <v>1.84</v>
      </c>
      <c r="F90" s="310">
        <v>2.33</v>
      </c>
      <c r="G90" s="310">
        <v>2.49</v>
      </c>
      <c r="H90" s="315">
        <f t="shared" si="1"/>
        <v>4.66</v>
      </c>
      <c r="J90" s="311" t="s">
        <v>70</v>
      </c>
      <c r="K90" s="312" t="s">
        <v>0</v>
      </c>
      <c r="L90" s="310">
        <v>0.67</v>
      </c>
      <c r="M90" s="312" t="s">
        <v>0</v>
      </c>
      <c r="N90" s="310">
        <v>0.49</v>
      </c>
      <c r="O90" s="312" t="s">
        <v>0</v>
      </c>
      <c r="P90" s="310">
        <v>1.07</v>
      </c>
      <c r="Q90" s="315">
        <f t="shared" si="2"/>
        <v>2.2300000000000004</v>
      </c>
      <c r="S90" s="315">
        <f t="shared" si="0"/>
        <v>0.5800000000000001</v>
      </c>
    </row>
    <row r="91" spans="1:19" ht="12.75">
      <c r="A91" s="311"/>
      <c r="B91" s="310"/>
      <c r="C91" s="310"/>
      <c r="D91" s="310"/>
      <c r="E91" s="310"/>
      <c r="F91" s="310"/>
      <c r="G91" s="310"/>
      <c r="H91" s="315"/>
      <c r="J91" s="311"/>
      <c r="K91" s="310"/>
      <c r="L91" s="310"/>
      <c r="M91" s="310"/>
      <c r="N91" s="310"/>
      <c r="O91" s="310"/>
      <c r="P91" s="310"/>
      <c r="Q91" s="315"/>
      <c r="S91" s="315"/>
    </row>
    <row r="92" spans="1:19" ht="12.75">
      <c r="A92" s="311" t="s">
        <v>121</v>
      </c>
      <c r="B92" s="310">
        <v>1.04</v>
      </c>
      <c r="C92" s="310">
        <v>1.12</v>
      </c>
      <c r="D92" s="310">
        <v>2.61</v>
      </c>
      <c r="E92" s="310">
        <v>2.48</v>
      </c>
      <c r="F92" s="310">
        <v>2.54</v>
      </c>
      <c r="G92" s="310">
        <v>2.34</v>
      </c>
      <c r="H92" s="315">
        <f aca="true" t="shared" si="3" ref="H92:H99">C92+E92+G92</f>
        <v>5.9399999999999995</v>
      </c>
      <c r="J92" s="311" t="s">
        <v>121</v>
      </c>
      <c r="K92" s="310">
        <v>1.04</v>
      </c>
      <c r="L92" s="310">
        <v>1.12</v>
      </c>
      <c r="M92" s="310">
        <v>2.61</v>
      </c>
      <c r="N92" s="310">
        <v>2.48</v>
      </c>
      <c r="O92" s="310">
        <v>2.54</v>
      </c>
      <c r="P92" s="310">
        <v>2.34</v>
      </c>
      <c r="Q92" s="315">
        <f>L92+N92+P92</f>
        <v>5.9399999999999995</v>
      </c>
      <c r="S92" s="315">
        <f t="shared" si="0"/>
        <v>-0.14000000000000012</v>
      </c>
    </row>
    <row r="93" spans="1:19" ht="12.75">
      <c r="A93" s="311" t="s">
        <v>152</v>
      </c>
      <c r="B93" s="310">
        <v>0.25</v>
      </c>
      <c r="C93" s="310">
        <v>0.32</v>
      </c>
      <c r="D93" s="310">
        <v>0.64</v>
      </c>
      <c r="E93" s="310">
        <v>0.98</v>
      </c>
      <c r="F93" s="310">
        <v>0.98</v>
      </c>
      <c r="G93" s="310">
        <v>1.24</v>
      </c>
      <c r="H93" s="315">
        <f t="shared" si="3"/>
        <v>2.54</v>
      </c>
      <c r="J93" s="311" t="s">
        <v>148</v>
      </c>
      <c r="K93" s="310">
        <v>0.5</v>
      </c>
      <c r="L93" s="310">
        <v>0.55</v>
      </c>
      <c r="M93" s="310">
        <v>1.66</v>
      </c>
      <c r="N93" s="310">
        <v>1.7</v>
      </c>
      <c r="O93" s="310">
        <v>2.28</v>
      </c>
      <c r="P93" s="310">
        <v>2.28</v>
      </c>
      <c r="Q93" s="315">
        <f>L93+N93+P93</f>
        <v>4.529999999999999</v>
      </c>
      <c r="S93" s="315">
        <f t="shared" si="0"/>
        <v>0.5799999999999998</v>
      </c>
    </row>
    <row r="94" spans="1:19" ht="12.75">
      <c r="A94" s="311" t="s">
        <v>148</v>
      </c>
      <c r="B94" s="310">
        <v>0.5</v>
      </c>
      <c r="C94" s="310">
        <v>0.55</v>
      </c>
      <c r="D94" s="310">
        <v>1.66</v>
      </c>
      <c r="E94" s="310">
        <v>1.7</v>
      </c>
      <c r="F94" s="310">
        <v>2.28</v>
      </c>
      <c r="G94" s="310">
        <v>2.28</v>
      </c>
      <c r="H94" s="315">
        <f t="shared" si="3"/>
        <v>4.529999999999999</v>
      </c>
      <c r="J94" s="311" t="s">
        <v>149</v>
      </c>
      <c r="K94" s="310">
        <v>0.31</v>
      </c>
      <c r="L94" s="310">
        <v>0.28</v>
      </c>
      <c r="M94" s="310">
        <v>1.41</v>
      </c>
      <c r="N94" s="310">
        <v>1.53</v>
      </c>
      <c r="O94" s="310">
        <v>2.17</v>
      </c>
      <c r="P94" s="310">
        <v>2.1</v>
      </c>
      <c r="Q94" s="315">
        <f>L94+N94+P94</f>
        <v>3.91</v>
      </c>
      <c r="S94" s="315">
        <f t="shared" si="0"/>
        <v>0.5700000000000001</v>
      </c>
    </row>
    <row r="95" spans="1:19" ht="12.75">
      <c r="A95" s="311" t="s">
        <v>149</v>
      </c>
      <c r="B95" s="310">
        <v>0.31</v>
      </c>
      <c r="C95" s="310">
        <v>0.28</v>
      </c>
      <c r="D95" s="310">
        <v>1.41</v>
      </c>
      <c r="E95" s="310">
        <v>1.53</v>
      </c>
      <c r="F95" s="310">
        <v>2.17</v>
      </c>
      <c r="G95" s="310">
        <v>2.1</v>
      </c>
      <c r="H95" s="315">
        <f t="shared" si="3"/>
        <v>3.91</v>
      </c>
      <c r="J95" s="311" t="s">
        <v>152</v>
      </c>
      <c r="K95" s="310">
        <v>0.25</v>
      </c>
      <c r="L95" s="310">
        <v>0.32</v>
      </c>
      <c r="M95" s="310">
        <v>0.64</v>
      </c>
      <c r="N95" s="310">
        <v>0.98</v>
      </c>
      <c r="O95" s="310">
        <v>0.98</v>
      </c>
      <c r="P95" s="310">
        <v>1.24</v>
      </c>
      <c r="Q95" s="315">
        <f>L95+N95+P95</f>
        <v>2.54</v>
      </c>
      <c r="S95" s="315">
        <f t="shared" si="0"/>
        <v>0.26</v>
      </c>
    </row>
    <row r="96" spans="1:19" ht="12.75">
      <c r="A96" s="311"/>
      <c r="B96" s="310"/>
      <c r="C96" s="310"/>
      <c r="D96" s="310"/>
      <c r="E96" s="310"/>
      <c r="F96" s="310"/>
      <c r="G96" s="310"/>
      <c r="H96" s="315"/>
      <c r="J96" s="311"/>
      <c r="K96" s="310"/>
      <c r="L96" s="310"/>
      <c r="M96" s="310"/>
      <c r="N96" s="310"/>
      <c r="O96" s="310"/>
      <c r="P96" s="310"/>
      <c r="Q96" s="315"/>
      <c r="S96" s="315"/>
    </row>
    <row r="97" spans="1:19" ht="12.75">
      <c r="A97" s="311" t="s">
        <v>117</v>
      </c>
      <c r="B97" s="312" t="s">
        <v>0</v>
      </c>
      <c r="C97" s="310">
        <v>0.17</v>
      </c>
      <c r="D97" s="310">
        <v>1.33</v>
      </c>
      <c r="E97" s="310">
        <v>0.95</v>
      </c>
      <c r="F97" s="310">
        <v>0.62</v>
      </c>
      <c r="G97" s="310">
        <v>1.41</v>
      </c>
      <c r="H97" s="315">
        <f t="shared" si="3"/>
        <v>2.53</v>
      </c>
      <c r="J97" s="311" t="s">
        <v>120</v>
      </c>
      <c r="K97" s="310">
        <v>0.31</v>
      </c>
      <c r="L97" s="310">
        <v>0.33</v>
      </c>
      <c r="M97" s="310">
        <v>1.67</v>
      </c>
      <c r="N97" s="310">
        <v>1.62</v>
      </c>
      <c r="O97" s="310">
        <v>1.87</v>
      </c>
      <c r="P97" s="310">
        <v>1.84</v>
      </c>
      <c r="Q97" s="315">
        <f>L97+N97+P97</f>
        <v>3.79</v>
      </c>
      <c r="S97" s="315">
        <f t="shared" si="0"/>
        <v>0.21999999999999997</v>
      </c>
    </row>
    <row r="98" spans="1:19" ht="12.75">
      <c r="A98" s="311" t="s">
        <v>120</v>
      </c>
      <c r="B98" s="310">
        <v>0.31</v>
      </c>
      <c r="C98" s="310">
        <v>0.33</v>
      </c>
      <c r="D98" s="310">
        <v>1.67</v>
      </c>
      <c r="E98" s="310">
        <v>1.62</v>
      </c>
      <c r="F98" s="310">
        <v>1.87</v>
      </c>
      <c r="G98" s="310">
        <v>1.84</v>
      </c>
      <c r="H98" s="315">
        <f t="shared" si="3"/>
        <v>3.79</v>
      </c>
      <c r="J98" s="311" t="s">
        <v>83</v>
      </c>
      <c r="K98" s="310">
        <v>0.3</v>
      </c>
      <c r="L98" s="310">
        <v>0.31</v>
      </c>
      <c r="M98" s="310">
        <v>1.23</v>
      </c>
      <c r="N98" s="310">
        <v>1.27</v>
      </c>
      <c r="O98" s="310">
        <v>1.32</v>
      </c>
      <c r="P98" s="310">
        <v>1.44</v>
      </c>
      <c r="Q98" s="315">
        <f>L98+N98+P98</f>
        <v>3.02</v>
      </c>
      <c r="S98" s="315">
        <f t="shared" si="0"/>
        <v>0.16999999999999993</v>
      </c>
    </row>
    <row r="99" spans="1:19" ht="12.75">
      <c r="A99" s="311" t="s">
        <v>83</v>
      </c>
      <c r="B99" s="310">
        <v>0.3</v>
      </c>
      <c r="C99" s="310">
        <v>0.31</v>
      </c>
      <c r="D99" s="310">
        <v>1.23</v>
      </c>
      <c r="E99" s="310">
        <v>1.27</v>
      </c>
      <c r="F99" s="310">
        <v>1.32</v>
      </c>
      <c r="G99" s="310">
        <v>1.44</v>
      </c>
      <c r="H99" s="315">
        <f t="shared" si="3"/>
        <v>3.02</v>
      </c>
      <c r="J99" s="311" t="s">
        <v>117</v>
      </c>
      <c r="K99" s="312" t="s">
        <v>0</v>
      </c>
      <c r="L99" s="310">
        <v>0.17</v>
      </c>
      <c r="M99" s="310">
        <v>1.33</v>
      </c>
      <c r="N99" s="310">
        <v>0.95</v>
      </c>
      <c r="O99" s="310">
        <v>0.62</v>
      </c>
      <c r="P99" s="310">
        <v>1.41</v>
      </c>
      <c r="Q99" s="315">
        <f>L99+N99+P99</f>
        <v>2.53</v>
      </c>
      <c r="S99" s="315">
        <f t="shared" si="0"/>
        <v>0.45999999999999996</v>
      </c>
    </row>
    <row r="100" ht="15">
      <c r="F100" s="69"/>
    </row>
    <row r="101" spans="6:18" ht="15">
      <c r="F101" s="69"/>
      <c r="G101" s="403"/>
      <c r="H101" s="403"/>
      <c r="I101" s="403"/>
      <c r="J101" s="403"/>
      <c r="K101" s="403"/>
      <c r="L101" s="403"/>
      <c r="M101" s="403"/>
      <c r="N101" s="403"/>
      <c r="O101" s="403"/>
      <c r="P101" s="403"/>
      <c r="Q101" s="403"/>
      <c r="R101" s="403"/>
    </row>
    <row r="103" ht="15">
      <c r="A103" s="340" t="s">
        <v>302</v>
      </c>
    </row>
  </sheetData>
  <mergeCells count="5">
    <mergeCell ref="B37:M37"/>
    <mergeCell ref="G101:R101"/>
    <mergeCell ref="B60:C60"/>
    <mergeCell ref="D60:E60"/>
    <mergeCell ref="F60:G60"/>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63"/>
  <sheetViews>
    <sheetView showGridLines="0" workbookViewId="0" topLeftCell="A1">
      <selection activeCell="J33" sqref="J33"/>
    </sheetView>
  </sheetViews>
  <sheetFormatPr defaultColWidth="9.140625" defaultRowHeight="15"/>
  <cols>
    <col min="1" max="15" width="9.140625" style="4" customWidth="1"/>
    <col min="16" max="16" width="6.57421875" style="4" customWidth="1"/>
    <col min="17" max="16384" width="9.140625" style="4" customWidth="1"/>
  </cols>
  <sheetData>
    <row r="3" spans="2:12" ht="15">
      <c r="B3" s="1" t="s">
        <v>345</v>
      </c>
      <c r="C3" s="2"/>
      <c r="D3" s="2"/>
      <c r="E3" s="2"/>
      <c r="F3" s="2"/>
      <c r="G3" s="2"/>
      <c r="H3" s="2"/>
      <c r="I3" s="2"/>
      <c r="J3" s="2"/>
      <c r="K3" s="2"/>
      <c r="L3" s="2"/>
    </row>
    <row r="4" spans="2:6" ht="15">
      <c r="B4" s="162" t="s">
        <v>110</v>
      </c>
      <c r="C4" s="34"/>
      <c r="D4" s="34"/>
      <c r="E4" s="34"/>
      <c r="F4" s="34"/>
    </row>
    <row r="6" ht="12"/>
    <row r="8" ht="12"/>
    <row r="30" ht="15">
      <c r="B30" s="177" t="s">
        <v>123</v>
      </c>
    </row>
    <row r="60" ht="15">
      <c r="B60" s="2" t="s">
        <v>56</v>
      </c>
    </row>
    <row r="62" spans="2:15" ht="15">
      <c r="B62" s="129" t="s">
        <v>40</v>
      </c>
      <c r="C62" s="129" t="s">
        <v>44</v>
      </c>
      <c r="D62" s="129" t="s">
        <v>45</v>
      </c>
      <c r="E62" s="129" t="s">
        <v>46</v>
      </c>
      <c r="F62" s="129" t="s">
        <v>47</v>
      </c>
      <c r="G62" s="129" t="s">
        <v>48</v>
      </c>
      <c r="H62" s="129" t="s">
        <v>49</v>
      </c>
      <c r="I62" s="129" t="s">
        <v>50</v>
      </c>
      <c r="J62" s="129" t="s">
        <v>51</v>
      </c>
      <c r="K62" s="129" t="s">
        <v>52</v>
      </c>
      <c r="L62" s="129" t="s">
        <v>53</v>
      </c>
      <c r="M62" s="129" t="s">
        <v>54</v>
      </c>
      <c r="N62" s="129" t="s">
        <v>55</v>
      </c>
      <c r="O62" s="129" t="s">
        <v>41</v>
      </c>
    </row>
    <row r="63" spans="2:15" ht="15">
      <c r="B63" s="130" t="s">
        <v>1</v>
      </c>
      <c r="C63" s="91">
        <v>85.4</v>
      </c>
      <c r="D63" s="91">
        <v>86.6</v>
      </c>
      <c r="E63" s="91">
        <v>87.7</v>
      </c>
      <c r="F63" s="91">
        <v>86.9</v>
      </c>
      <c r="G63" s="91">
        <v>87.3</v>
      </c>
      <c r="H63" s="91">
        <v>87.8</v>
      </c>
      <c r="I63" s="91">
        <v>89.2</v>
      </c>
      <c r="J63" s="91">
        <v>90.5</v>
      </c>
      <c r="K63" s="91">
        <v>91.6</v>
      </c>
      <c r="L63" s="91">
        <v>92.1</v>
      </c>
      <c r="M63" s="91">
        <v>92.9</v>
      </c>
      <c r="N63" s="91">
        <v>93.2</v>
      </c>
      <c r="O63" s="91">
        <v>93.9</v>
      </c>
    </row>
  </sheetData>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86"/>
  <sheetViews>
    <sheetView showGridLines="0" workbookViewId="0" topLeftCell="A1">
      <selection activeCell="L43" sqref="L43"/>
    </sheetView>
  </sheetViews>
  <sheetFormatPr defaultColWidth="9.140625" defaultRowHeight="15"/>
  <cols>
    <col min="1" max="16384" width="9.140625" style="4" customWidth="1"/>
  </cols>
  <sheetData>
    <row r="3" spans="2:12" ht="15">
      <c r="B3" s="1" t="s">
        <v>290</v>
      </c>
      <c r="C3" s="2"/>
      <c r="D3" s="2"/>
      <c r="E3" s="2"/>
      <c r="F3" s="2"/>
      <c r="G3" s="2"/>
      <c r="H3" s="2"/>
      <c r="I3" s="2"/>
      <c r="J3" s="2"/>
      <c r="K3" s="2"/>
      <c r="L3" s="2"/>
    </row>
    <row r="4" spans="2:6" ht="15">
      <c r="B4" s="34" t="s">
        <v>110</v>
      </c>
      <c r="C4" s="34"/>
      <c r="D4" s="34"/>
      <c r="E4" s="34"/>
      <c r="F4" s="34"/>
    </row>
    <row r="38" ht="15">
      <c r="B38" s="179" t="s">
        <v>123</v>
      </c>
    </row>
    <row r="51" spans="1:5" ht="12.75">
      <c r="A51" s="79"/>
      <c r="B51" s="79" t="s">
        <v>41</v>
      </c>
      <c r="D51" s="311"/>
      <c r="E51" s="311" t="s">
        <v>56</v>
      </c>
    </row>
    <row r="52" spans="1:5" ht="12.75">
      <c r="A52" s="21" t="s">
        <v>1</v>
      </c>
      <c r="B52" s="82">
        <v>93.9</v>
      </c>
      <c r="D52" s="311"/>
      <c r="E52" s="311" t="s">
        <v>41</v>
      </c>
    </row>
    <row r="53" spans="1:5" ht="12.75">
      <c r="A53" s="12"/>
      <c r="B53" s="80"/>
      <c r="D53" s="311" t="s">
        <v>294</v>
      </c>
      <c r="E53" s="333">
        <v>93.9</v>
      </c>
    </row>
    <row r="54" spans="1:5" ht="12.75">
      <c r="A54" s="12" t="s">
        <v>64</v>
      </c>
      <c r="B54" s="80">
        <v>100</v>
      </c>
      <c r="D54" s="311" t="s">
        <v>71</v>
      </c>
      <c r="E54" s="333">
        <v>98</v>
      </c>
    </row>
    <row r="55" spans="1:5" ht="12.75">
      <c r="A55" s="12" t="s">
        <v>80</v>
      </c>
      <c r="B55" s="80">
        <v>100</v>
      </c>
      <c r="D55" s="311" t="s">
        <v>68</v>
      </c>
      <c r="E55" s="333">
        <v>87.1</v>
      </c>
    </row>
    <row r="56" spans="1:5" ht="12.75">
      <c r="A56" s="12" t="s">
        <v>67</v>
      </c>
      <c r="B56" s="80">
        <v>99.6</v>
      </c>
      <c r="D56" s="311" t="s">
        <v>84</v>
      </c>
      <c r="E56" s="333">
        <v>86.1</v>
      </c>
    </row>
    <row r="57" spans="1:5" ht="12.75">
      <c r="A57" s="12" t="s">
        <v>73</v>
      </c>
      <c r="B57" s="80">
        <v>99.2</v>
      </c>
      <c r="D57" s="311" t="s">
        <v>61</v>
      </c>
      <c r="E57" s="333">
        <v>98.3</v>
      </c>
    </row>
    <row r="58" spans="1:5" ht="12.75">
      <c r="A58" s="12" t="s">
        <v>81</v>
      </c>
      <c r="B58" s="80">
        <v>99.1</v>
      </c>
      <c r="D58" s="311" t="s">
        <v>295</v>
      </c>
      <c r="E58" s="333">
        <v>96.5</v>
      </c>
    </row>
    <row r="59" spans="1:5" ht="12.75">
      <c r="A59" s="12" t="s">
        <v>61</v>
      </c>
      <c r="B59" s="80">
        <v>98.3</v>
      </c>
      <c r="D59" s="311" t="s">
        <v>87</v>
      </c>
      <c r="E59" s="333">
        <v>90</v>
      </c>
    </row>
    <row r="60" spans="1:5" ht="12.75">
      <c r="A60" s="12" t="s">
        <v>71</v>
      </c>
      <c r="B60" s="80">
        <v>98</v>
      </c>
      <c r="D60" s="311" t="s">
        <v>81</v>
      </c>
      <c r="E60" s="333">
        <v>99.1</v>
      </c>
    </row>
    <row r="61" spans="1:5" ht="12.75">
      <c r="A61" s="12" t="s">
        <v>82</v>
      </c>
      <c r="B61" s="80">
        <v>97.8</v>
      </c>
      <c r="D61" s="311" t="s">
        <v>89</v>
      </c>
      <c r="E61" s="333">
        <v>75.2</v>
      </c>
    </row>
    <row r="62" spans="1:5" ht="12.75">
      <c r="A62" s="12" t="s">
        <v>77</v>
      </c>
      <c r="B62" s="80">
        <v>97.4</v>
      </c>
      <c r="D62" s="311" t="s">
        <v>77</v>
      </c>
      <c r="E62" s="333">
        <v>97.4</v>
      </c>
    </row>
    <row r="63" spans="1:5" ht="12.75">
      <c r="A63" s="12" t="s">
        <v>63</v>
      </c>
      <c r="B63" s="80">
        <v>97.3</v>
      </c>
      <c r="D63" s="311" t="s">
        <v>64</v>
      </c>
      <c r="E63" s="333">
        <v>100</v>
      </c>
    </row>
    <row r="64" spans="1:5" ht="12.75">
      <c r="A64" s="12" t="s">
        <v>79</v>
      </c>
      <c r="B64" s="80">
        <v>96.5</v>
      </c>
      <c r="D64" s="311" t="s">
        <v>103</v>
      </c>
      <c r="E64" s="333">
        <v>71.7</v>
      </c>
    </row>
    <row r="65" spans="1:5" ht="12.75">
      <c r="A65" s="12" t="s">
        <v>62</v>
      </c>
      <c r="B65" s="80">
        <v>95.9</v>
      </c>
      <c r="D65" s="311" t="s">
        <v>73</v>
      </c>
      <c r="E65" s="333">
        <v>99.2</v>
      </c>
    </row>
    <row r="66" spans="1:5" ht="12.75">
      <c r="A66" s="12" t="s">
        <v>86</v>
      </c>
      <c r="B66" s="80">
        <v>95</v>
      </c>
      <c r="D66" s="311" t="s">
        <v>104</v>
      </c>
      <c r="E66" s="333">
        <v>83.8</v>
      </c>
    </row>
    <row r="67" spans="1:5" ht="12.75">
      <c r="A67" s="12" t="s">
        <v>72</v>
      </c>
      <c r="B67" s="80">
        <v>94.5</v>
      </c>
      <c r="D67" s="311" t="s">
        <v>74</v>
      </c>
      <c r="E67" s="333">
        <v>93.3</v>
      </c>
    </row>
    <row r="68" spans="1:5" ht="12.75">
      <c r="A68" s="12" t="s">
        <v>85</v>
      </c>
      <c r="B68" s="80">
        <v>93.8</v>
      </c>
      <c r="D68" s="311" t="s">
        <v>75</v>
      </c>
      <c r="E68" s="333">
        <v>84.8</v>
      </c>
    </row>
    <row r="69" spans="1:5" ht="12.75">
      <c r="A69" s="12" t="s">
        <v>78</v>
      </c>
      <c r="B69" s="80">
        <v>93.4</v>
      </c>
      <c r="D69" s="311" t="s">
        <v>82</v>
      </c>
      <c r="E69" s="333">
        <v>97.8</v>
      </c>
    </row>
    <row r="70" spans="1:5" ht="12.75">
      <c r="A70" s="12" t="s">
        <v>74</v>
      </c>
      <c r="B70" s="80">
        <v>93.3</v>
      </c>
      <c r="D70" s="311" t="s">
        <v>72</v>
      </c>
      <c r="E70" s="333">
        <v>94.5</v>
      </c>
    </row>
    <row r="71" spans="1:5" ht="12.75">
      <c r="A71" s="12" t="s">
        <v>87</v>
      </c>
      <c r="B71" s="80">
        <v>90</v>
      </c>
      <c r="D71" s="311" t="s">
        <v>80</v>
      </c>
      <c r="E71" s="333">
        <v>100</v>
      </c>
    </row>
    <row r="72" spans="1:5" ht="12.75">
      <c r="A72" s="12" t="s">
        <v>68</v>
      </c>
      <c r="B72" s="80">
        <v>87.1</v>
      </c>
      <c r="D72" s="311" t="s">
        <v>67</v>
      </c>
      <c r="E72" s="333">
        <v>99.6</v>
      </c>
    </row>
    <row r="73" spans="1:5" ht="12.75">
      <c r="A73" s="12" t="s">
        <v>84</v>
      </c>
      <c r="B73" s="80">
        <v>86.1</v>
      </c>
      <c r="D73" s="311" t="s">
        <v>85</v>
      </c>
      <c r="E73" s="333">
        <v>93.8</v>
      </c>
    </row>
    <row r="74" spans="1:5" ht="12.75">
      <c r="A74" s="12" t="s">
        <v>70</v>
      </c>
      <c r="B74" s="80">
        <v>85.5</v>
      </c>
      <c r="D74" s="311" t="s">
        <v>88</v>
      </c>
      <c r="E74" s="333">
        <v>84.3</v>
      </c>
    </row>
    <row r="75" spans="1:5" ht="12.75">
      <c r="A75" s="12" t="s">
        <v>75</v>
      </c>
      <c r="B75" s="80">
        <v>84.8</v>
      </c>
      <c r="D75" s="311" t="s">
        <v>86</v>
      </c>
      <c r="E75" s="333">
        <v>95</v>
      </c>
    </row>
    <row r="76" spans="1:5" ht="12.75">
      <c r="A76" s="12" t="s">
        <v>88</v>
      </c>
      <c r="B76" s="80">
        <v>84.3</v>
      </c>
      <c r="D76" s="311" t="s">
        <v>70</v>
      </c>
      <c r="E76" s="333">
        <v>85.5</v>
      </c>
    </row>
    <row r="77" spans="1:5" ht="12.75">
      <c r="A77" s="12" t="s">
        <v>104</v>
      </c>
      <c r="B77" s="80">
        <v>83.8</v>
      </c>
      <c r="D77" s="311" t="s">
        <v>78</v>
      </c>
      <c r="E77" s="333">
        <v>93.4</v>
      </c>
    </row>
    <row r="78" spans="1:5" ht="12.75">
      <c r="A78" s="12" t="s">
        <v>102</v>
      </c>
      <c r="B78" s="80">
        <v>77.1</v>
      </c>
      <c r="D78" s="311" t="s">
        <v>102</v>
      </c>
      <c r="E78" s="333">
        <v>77.1</v>
      </c>
    </row>
    <row r="79" spans="1:5" ht="12.75">
      <c r="A79" s="12" t="s">
        <v>89</v>
      </c>
      <c r="B79" s="80">
        <v>75.2</v>
      </c>
      <c r="D79" s="311" t="s">
        <v>65</v>
      </c>
      <c r="E79" s="333">
        <v>75.1</v>
      </c>
    </row>
    <row r="80" spans="1:5" ht="12.75">
      <c r="A80" s="12" t="s">
        <v>65</v>
      </c>
      <c r="B80" s="80">
        <v>75.1</v>
      </c>
      <c r="D80" s="311" t="s">
        <v>62</v>
      </c>
      <c r="E80" s="333">
        <v>95.9</v>
      </c>
    </row>
    <row r="81" spans="1:5" ht="12.75">
      <c r="A81" s="13" t="s">
        <v>103</v>
      </c>
      <c r="B81" s="81">
        <v>71.7</v>
      </c>
      <c r="D81" s="311" t="s">
        <v>63</v>
      </c>
      <c r="E81" s="333">
        <v>97.3</v>
      </c>
    </row>
    <row r="82" spans="4:5" ht="12.75">
      <c r="D82" s="311" t="s">
        <v>121</v>
      </c>
      <c r="E82" s="333">
        <v>97.2</v>
      </c>
    </row>
    <row r="83" spans="1:5" ht="12.75">
      <c r="A83" s="12" t="s">
        <v>148</v>
      </c>
      <c r="B83" s="80">
        <v>97.3</v>
      </c>
      <c r="D83" s="311" t="s">
        <v>152</v>
      </c>
      <c r="E83" s="333">
        <v>87.5</v>
      </c>
    </row>
    <row r="84" spans="1:5" ht="12.75">
      <c r="A84" s="12" t="s">
        <v>121</v>
      </c>
      <c r="B84" s="80">
        <v>97.2</v>
      </c>
      <c r="D84" s="311" t="s">
        <v>148</v>
      </c>
      <c r="E84" s="333">
        <v>97.3</v>
      </c>
    </row>
    <row r="85" spans="1:5" ht="12.75">
      <c r="A85" s="12" t="s">
        <v>152</v>
      </c>
      <c r="B85" s="80">
        <v>87.5</v>
      </c>
      <c r="D85" s="311" t="s">
        <v>149</v>
      </c>
      <c r="E85" s="333">
        <v>78.4</v>
      </c>
    </row>
    <row r="86" spans="1:2" ht="15">
      <c r="A86" s="13" t="s">
        <v>149</v>
      </c>
      <c r="B86" s="81">
        <v>78.4</v>
      </c>
    </row>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A85"/>
  <sheetViews>
    <sheetView showGridLines="0" workbookViewId="0" topLeftCell="A1">
      <selection activeCell="B38" sqref="B38"/>
    </sheetView>
  </sheetViews>
  <sheetFormatPr defaultColWidth="9.140625" defaultRowHeight="15"/>
  <cols>
    <col min="1" max="1" width="9.140625" style="4" customWidth="1"/>
    <col min="2" max="2" width="11.7109375" style="4" customWidth="1"/>
    <col min="3" max="3" width="27.421875" style="4" customWidth="1"/>
    <col min="4" max="4" width="33.57421875" style="4" customWidth="1"/>
    <col min="5" max="5" width="9.140625" style="4" customWidth="1"/>
    <col min="6" max="6" width="8.7109375" style="4" customWidth="1"/>
    <col min="7" max="14" width="9.140625" style="4" customWidth="1"/>
    <col min="15" max="16" width="16.140625" style="4" customWidth="1"/>
    <col min="17" max="16384" width="9.140625" style="4" customWidth="1"/>
  </cols>
  <sheetData>
    <row r="3" spans="2:14" ht="12" customHeight="1">
      <c r="B3" s="1" t="s">
        <v>291</v>
      </c>
      <c r="C3" s="258"/>
      <c r="D3" s="258"/>
      <c r="E3" s="258"/>
      <c r="F3" s="258"/>
      <c r="G3" s="258"/>
      <c r="H3" s="258"/>
      <c r="I3" s="258"/>
      <c r="J3" s="258"/>
      <c r="K3" s="258"/>
      <c r="L3" s="258"/>
      <c r="M3" s="258"/>
      <c r="N3" s="2"/>
    </row>
    <row r="4" spans="2:13" ht="15">
      <c r="B4" s="34" t="s">
        <v>99</v>
      </c>
      <c r="C4" s="258"/>
      <c r="D4" s="258"/>
      <c r="E4" s="258"/>
      <c r="F4" s="258"/>
      <c r="G4" s="258"/>
      <c r="H4" s="258"/>
      <c r="I4" s="258"/>
      <c r="J4" s="258"/>
      <c r="K4" s="258"/>
      <c r="L4" s="258"/>
      <c r="M4" s="258"/>
    </row>
    <row r="7" spans="22:27" ht="15">
      <c r="V7" s="2"/>
      <c r="W7" s="2"/>
      <c r="X7" s="2"/>
      <c r="Y7" s="2"/>
      <c r="Z7" s="2"/>
      <c r="AA7" s="2"/>
    </row>
    <row r="37" spans="2:3" ht="15">
      <c r="B37" s="34"/>
      <c r="C37" s="6"/>
    </row>
    <row r="38" ht="15">
      <c r="B38" s="178" t="s">
        <v>126</v>
      </c>
    </row>
    <row r="39" ht="15">
      <c r="B39" s="178"/>
    </row>
    <row r="40" ht="15">
      <c r="B40" s="178"/>
    </row>
    <row r="41" ht="15">
      <c r="B41" s="178"/>
    </row>
    <row r="42" ht="15">
      <c r="B42" s="178"/>
    </row>
    <row r="43" ht="15">
      <c r="B43" s="178"/>
    </row>
    <row r="44" ht="15">
      <c r="B44" s="178"/>
    </row>
    <row r="47" spans="2:4" ht="15">
      <c r="B47" s="78"/>
      <c r="C47" s="52"/>
      <c r="D47" s="52"/>
    </row>
    <row r="48" spans="2:4" ht="15">
      <c r="B48" s="78"/>
      <c r="C48" s="52"/>
      <c r="D48" s="52"/>
    </row>
    <row r="49" spans="8:9" ht="12.75">
      <c r="H49" s="318" t="s">
        <v>201</v>
      </c>
      <c r="I49" s="318" t="s">
        <v>34</v>
      </c>
    </row>
    <row r="50" spans="8:12" ht="15">
      <c r="H50" s="318" t="s">
        <v>282</v>
      </c>
      <c r="I50"/>
      <c r="J50"/>
      <c r="K50"/>
      <c r="L50"/>
    </row>
    <row r="51" spans="1:16" ht="48">
      <c r="A51" s="23"/>
      <c r="B51" s="24" t="s">
        <v>105</v>
      </c>
      <c r="C51" s="25" t="s">
        <v>106</v>
      </c>
      <c r="D51" s="49"/>
      <c r="E51" s="49" t="s">
        <v>38</v>
      </c>
      <c r="H51" s="320"/>
      <c r="I51" s="320" t="s">
        <v>41</v>
      </c>
      <c r="J51" s="320" t="s">
        <v>41</v>
      </c>
      <c r="K51" s="320" t="s">
        <v>203</v>
      </c>
      <c r="L51" s="320" t="s">
        <v>203</v>
      </c>
      <c r="O51" s="16" t="s">
        <v>319</v>
      </c>
      <c r="P51" s="16" t="s">
        <v>292</v>
      </c>
    </row>
    <row r="52" spans="1:17" ht="12.75">
      <c r="A52" s="21" t="s">
        <v>1</v>
      </c>
      <c r="B52" s="22">
        <v>37</v>
      </c>
      <c r="C52" s="32">
        <v>46</v>
      </c>
      <c r="D52" s="47"/>
      <c r="E52" s="47">
        <f>B52+C52</f>
        <v>83</v>
      </c>
      <c r="H52" s="320"/>
      <c r="I52" s="320" t="s">
        <v>283</v>
      </c>
      <c r="J52" s="320" t="s">
        <v>284</v>
      </c>
      <c r="K52" s="320" t="s">
        <v>283</v>
      </c>
      <c r="L52" s="320" t="s">
        <v>284</v>
      </c>
      <c r="N52" s="320" t="s">
        <v>1</v>
      </c>
      <c r="O52" s="321">
        <v>35</v>
      </c>
      <c r="P52" s="321">
        <v>47</v>
      </c>
      <c r="Q52" s="51">
        <f>O52+P52</f>
        <v>82</v>
      </c>
    </row>
    <row r="53" spans="1:17" ht="12.75">
      <c r="A53" s="21"/>
      <c r="B53" s="22"/>
      <c r="C53" s="32"/>
      <c r="D53" s="47"/>
      <c r="E53" s="47"/>
      <c r="H53" s="320" t="s">
        <v>1</v>
      </c>
      <c r="I53" s="321">
        <v>36</v>
      </c>
      <c r="J53" s="321">
        <v>47</v>
      </c>
      <c r="K53" s="321">
        <v>35</v>
      </c>
      <c r="L53" s="321">
        <v>47</v>
      </c>
      <c r="Q53" s="51"/>
    </row>
    <row r="54" spans="1:17" ht="12.75">
      <c r="A54" s="12" t="s">
        <v>71</v>
      </c>
      <c r="B54" s="8">
        <v>25</v>
      </c>
      <c r="C54" s="29">
        <v>75</v>
      </c>
      <c r="D54" s="157" t="e">
        <f>E54-#REF!</f>
        <v>#REF!</v>
      </c>
      <c r="E54" s="157">
        <f aca="true" t="shared" si="0" ref="E54:E81">B54+C54</f>
        <v>100</v>
      </c>
      <c r="H54" s="320" t="s">
        <v>71</v>
      </c>
      <c r="I54" s="321">
        <v>26</v>
      </c>
      <c r="J54" s="321">
        <v>74</v>
      </c>
      <c r="K54" s="321">
        <v>21</v>
      </c>
      <c r="L54" s="321">
        <v>77</v>
      </c>
      <c r="N54" s="320" t="s">
        <v>71</v>
      </c>
      <c r="O54" s="321">
        <v>21</v>
      </c>
      <c r="P54" s="321">
        <v>77</v>
      </c>
      <c r="Q54" s="51">
        <f aca="true" t="shared" si="1" ref="Q54:Q81">O54+P54</f>
        <v>98</v>
      </c>
    </row>
    <row r="55" spans="1:17" ht="12.75">
      <c r="A55" s="12" t="s">
        <v>68</v>
      </c>
      <c r="B55" s="8">
        <v>5</v>
      </c>
      <c r="C55" s="29">
        <v>92</v>
      </c>
      <c r="D55" s="51" t="e">
        <f>E55-#REF!</f>
        <v>#REF!</v>
      </c>
      <c r="E55" s="51">
        <f t="shared" si="0"/>
        <v>97</v>
      </c>
      <c r="H55" s="320" t="s">
        <v>68</v>
      </c>
      <c r="I55" s="321">
        <v>5</v>
      </c>
      <c r="J55" s="321">
        <v>92</v>
      </c>
      <c r="K55" s="321">
        <v>6</v>
      </c>
      <c r="L55" s="321">
        <v>72</v>
      </c>
      <c r="N55" s="320" t="s">
        <v>61</v>
      </c>
      <c r="O55" s="321">
        <v>7</v>
      </c>
      <c r="P55" s="324">
        <v>91</v>
      </c>
      <c r="Q55" s="51">
        <f t="shared" si="1"/>
        <v>98</v>
      </c>
    </row>
    <row r="56" spans="1:17" ht="12.75">
      <c r="A56" s="12" t="s">
        <v>62</v>
      </c>
      <c r="B56" s="8">
        <v>27</v>
      </c>
      <c r="C56" s="29">
        <v>69</v>
      </c>
      <c r="D56" s="51" t="e">
        <f>E56-#REF!</f>
        <v>#REF!</v>
      </c>
      <c r="E56" s="51">
        <f t="shared" si="0"/>
        <v>96</v>
      </c>
      <c r="H56" s="320" t="s">
        <v>84</v>
      </c>
      <c r="I56" s="321">
        <v>27</v>
      </c>
      <c r="J56" s="321">
        <v>48</v>
      </c>
      <c r="K56" s="321">
        <v>21</v>
      </c>
      <c r="L56" s="321">
        <v>55</v>
      </c>
      <c r="N56" s="320" t="s">
        <v>62</v>
      </c>
      <c r="O56" s="321">
        <v>26</v>
      </c>
      <c r="P56" s="321">
        <v>70</v>
      </c>
      <c r="Q56" s="51">
        <f t="shared" si="1"/>
        <v>96</v>
      </c>
    </row>
    <row r="57" spans="1:17" ht="12.75">
      <c r="A57" s="40" t="s">
        <v>64</v>
      </c>
      <c r="B57" s="41">
        <v>45</v>
      </c>
      <c r="C57" s="41">
        <v>50</v>
      </c>
      <c r="D57" s="51" t="e">
        <f>E57-#REF!</f>
        <v>#REF!</v>
      </c>
      <c r="E57" s="51">
        <f t="shared" si="0"/>
        <v>95</v>
      </c>
      <c r="H57" s="320" t="s">
        <v>61</v>
      </c>
      <c r="I57" s="321">
        <v>9</v>
      </c>
      <c r="J57" s="321">
        <v>85</v>
      </c>
      <c r="K57" s="321">
        <v>7</v>
      </c>
      <c r="L57" s="321">
        <v>91</v>
      </c>
      <c r="N57" s="320" t="s">
        <v>64</v>
      </c>
      <c r="O57" s="321">
        <v>46</v>
      </c>
      <c r="P57" s="321">
        <v>46</v>
      </c>
      <c r="Q57" s="51">
        <f t="shared" si="1"/>
        <v>92</v>
      </c>
    </row>
    <row r="58" spans="1:17" ht="12.75">
      <c r="A58" s="12" t="s">
        <v>61</v>
      </c>
      <c r="B58" s="8">
        <v>9</v>
      </c>
      <c r="C58" s="29">
        <v>85</v>
      </c>
      <c r="D58" s="51" t="e">
        <f>E58-#REF!</f>
        <v>#REF!</v>
      </c>
      <c r="E58" s="51">
        <f t="shared" si="0"/>
        <v>94</v>
      </c>
      <c r="H58" s="320" t="s">
        <v>79</v>
      </c>
      <c r="I58" s="321">
        <v>40</v>
      </c>
      <c r="J58" s="321">
        <v>51</v>
      </c>
      <c r="K58" s="321">
        <v>35</v>
      </c>
      <c r="L58" s="321">
        <v>54</v>
      </c>
      <c r="N58" s="320" t="s">
        <v>80</v>
      </c>
      <c r="O58" s="321">
        <v>32</v>
      </c>
      <c r="P58" s="321">
        <v>60</v>
      </c>
      <c r="Q58" s="51">
        <f t="shared" si="1"/>
        <v>92</v>
      </c>
    </row>
    <row r="59" spans="1:17" ht="12.75">
      <c r="A59" s="12" t="s">
        <v>87</v>
      </c>
      <c r="B59" s="8">
        <v>10</v>
      </c>
      <c r="C59" s="29">
        <v>83</v>
      </c>
      <c r="D59" s="51" t="e">
        <f>E59-#REF!</f>
        <v>#REF!</v>
      </c>
      <c r="E59" s="51">
        <f t="shared" si="0"/>
        <v>93</v>
      </c>
      <c r="H59" s="320" t="s">
        <v>87</v>
      </c>
      <c r="I59" s="321">
        <v>10</v>
      </c>
      <c r="J59" s="321">
        <v>83</v>
      </c>
      <c r="K59" s="321">
        <v>9</v>
      </c>
      <c r="L59" s="321">
        <v>82</v>
      </c>
      <c r="N59" s="320" t="s">
        <v>87</v>
      </c>
      <c r="O59" s="321">
        <v>9</v>
      </c>
      <c r="P59" s="324">
        <v>82</v>
      </c>
      <c r="Q59" s="51">
        <f t="shared" si="1"/>
        <v>91</v>
      </c>
    </row>
    <row r="60" spans="1:17" ht="12.75">
      <c r="A60" s="12" t="s">
        <v>78</v>
      </c>
      <c r="B60" s="8">
        <v>11</v>
      </c>
      <c r="C60" s="29">
        <v>81</v>
      </c>
      <c r="D60" s="51" t="e">
        <f>E60-#REF!</f>
        <v>#REF!</v>
      </c>
      <c r="E60" s="51">
        <f t="shared" si="0"/>
        <v>92</v>
      </c>
      <c r="H60" s="320" t="s">
        <v>81</v>
      </c>
      <c r="I60" s="321">
        <v>74</v>
      </c>
      <c r="J60" s="321">
        <v>15</v>
      </c>
      <c r="K60" s="321">
        <v>68</v>
      </c>
      <c r="L60" s="321">
        <v>21</v>
      </c>
      <c r="N60" s="320" t="s">
        <v>78</v>
      </c>
      <c r="O60" s="321">
        <v>10</v>
      </c>
      <c r="P60" s="324">
        <v>81</v>
      </c>
      <c r="Q60" s="51">
        <f t="shared" si="1"/>
        <v>91</v>
      </c>
    </row>
    <row r="61" spans="1:17" ht="12.75">
      <c r="A61" s="17" t="s">
        <v>77</v>
      </c>
      <c r="B61" s="15">
        <v>52</v>
      </c>
      <c r="C61" s="28">
        <v>40</v>
      </c>
      <c r="D61" s="51" t="e">
        <f>E61-#REF!</f>
        <v>#REF!</v>
      </c>
      <c r="E61" s="51">
        <f t="shared" si="0"/>
        <v>92</v>
      </c>
      <c r="H61" s="320" t="s">
        <v>89</v>
      </c>
      <c r="I61" s="321">
        <v>37</v>
      </c>
      <c r="J61" s="321">
        <v>39</v>
      </c>
      <c r="K61" s="321">
        <v>39</v>
      </c>
      <c r="L61" s="321">
        <v>30</v>
      </c>
      <c r="N61" s="320" t="s">
        <v>77</v>
      </c>
      <c r="O61" s="321">
        <v>51</v>
      </c>
      <c r="P61" s="321">
        <v>39</v>
      </c>
      <c r="Q61" s="51">
        <f t="shared" si="1"/>
        <v>90</v>
      </c>
    </row>
    <row r="62" spans="1:17" ht="12.75">
      <c r="A62" s="12" t="s">
        <v>73</v>
      </c>
      <c r="B62" s="8">
        <v>21</v>
      </c>
      <c r="C62" s="29">
        <v>70</v>
      </c>
      <c r="D62" s="51" t="e">
        <f>E62-#REF!</f>
        <v>#REF!</v>
      </c>
      <c r="E62" s="51">
        <f t="shared" si="0"/>
        <v>91</v>
      </c>
      <c r="H62" s="320" t="s">
        <v>77</v>
      </c>
      <c r="I62" s="321">
        <v>52</v>
      </c>
      <c r="J62" s="321">
        <v>40</v>
      </c>
      <c r="K62" s="321">
        <v>51</v>
      </c>
      <c r="L62" s="321">
        <v>39</v>
      </c>
      <c r="N62" s="320" t="s">
        <v>73</v>
      </c>
      <c r="O62" s="321">
        <v>21</v>
      </c>
      <c r="P62" s="321">
        <v>69</v>
      </c>
      <c r="Q62" s="51">
        <f t="shared" si="1"/>
        <v>90</v>
      </c>
    </row>
    <row r="63" spans="1:17" ht="12.75">
      <c r="A63" s="12" t="s">
        <v>80</v>
      </c>
      <c r="B63" s="8">
        <v>31</v>
      </c>
      <c r="C63" s="29">
        <v>60</v>
      </c>
      <c r="D63" s="51" t="e">
        <f>E63-#REF!</f>
        <v>#REF!</v>
      </c>
      <c r="E63" s="51">
        <f t="shared" si="0"/>
        <v>91</v>
      </c>
      <c r="H63" s="320" t="s">
        <v>64</v>
      </c>
      <c r="I63" s="321">
        <v>45</v>
      </c>
      <c r="J63" s="321">
        <v>50</v>
      </c>
      <c r="K63" s="321">
        <v>46</v>
      </c>
      <c r="L63" s="321">
        <v>46</v>
      </c>
      <c r="N63" s="320" t="s">
        <v>79</v>
      </c>
      <c r="O63" s="321">
        <v>35</v>
      </c>
      <c r="P63" s="321">
        <v>54</v>
      </c>
      <c r="Q63" s="51">
        <f t="shared" si="1"/>
        <v>89</v>
      </c>
    </row>
    <row r="64" spans="1:17" ht="12.75">
      <c r="A64" s="12" t="s">
        <v>79</v>
      </c>
      <c r="B64" s="8">
        <v>40</v>
      </c>
      <c r="C64" s="29">
        <v>51</v>
      </c>
      <c r="D64" s="51" t="e">
        <f>E64-#REF!</f>
        <v>#REF!</v>
      </c>
      <c r="E64" s="51">
        <f t="shared" si="0"/>
        <v>91</v>
      </c>
      <c r="H64" s="320" t="s">
        <v>103</v>
      </c>
      <c r="I64" s="321">
        <v>9</v>
      </c>
      <c r="J64" s="321">
        <v>31</v>
      </c>
      <c r="K64" s="321">
        <v>13</v>
      </c>
      <c r="L64" s="321">
        <v>34</v>
      </c>
      <c r="N64" s="320" t="s">
        <v>81</v>
      </c>
      <c r="O64" s="321">
        <v>68</v>
      </c>
      <c r="P64" s="328">
        <v>21</v>
      </c>
      <c r="Q64" s="51">
        <f t="shared" si="1"/>
        <v>89</v>
      </c>
    </row>
    <row r="65" spans="1:17" ht="12.75">
      <c r="A65" s="12" t="s">
        <v>67</v>
      </c>
      <c r="B65" s="8">
        <v>75</v>
      </c>
      <c r="C65" s="29">
        <v>14</v>
      </c>
      <c r="D65" s="51" t="e">
        <f>E65-#REF!</f>
        <v>#REF!</v>
      </c>
      <c r="E65" s="51">
        <f t="shared" si="0"/>
        <v>89</v>
      </c>
      <c r="H65" s="320" t="s">
        <v>73</v>
      </c>
      <c r="I65" s="321">
        <v>21</v>
      </c>
      <c r="J65" s="321">
        <v>70</v>
      </c>
      <c r="K65" s="321">
        <v>21</v>
      </c>
      <c r="L65" s="321">
        <v>69</v>
      </c>
      <c r="N65" s="320" t="s">
        <v>67</v>
      </c>
      <c r="O65" s="321">
        <v>71</v>
      </c>
      <c r="P65" s="328">
        <v>15</v>
      </c>
      <c r="Q65" s="51">
        <f t="shared" si="1"/>
        <v>86</v>
      </c>
    </row>
    <row r="66" spans="1:17" ht="12.75">
      <c r="A66" s="12" t="s">
        <v>86</v>
      </c>
      <c r="B66" s="8">
        <v>5</v>
      </c>
      <c r="C66" s="29">
        <v>81</v>
      </c>
      <c r="D66" s="51" t="e">
        <f>E66-#REF!</f>
        <v>#REF!</v>
      </c>
      <c r="E66" s="51">
        <f t="shared" si="0"/>
        <v>86</v>
      </c>
      <c r="H66" s="320" t="s">
        <v>104</v>
      </c>
      <c r="I66" s="321">
        <v>32</v>
      </c>
      <c r="J66" s="321">
        <v>42</v>
      </c>
      <c r="K66" s="321">
        <v>34</v>
      </c>
      <c r="L66" s="321">
        <v>46</v>
      </c>
      <c r="N66" s="320" t="s">
        <v>86</v>
      </c>
      <c r="O66" s="321">
        <v>5</v>
      </c>
      <c r="P66" s="324">
        <v>80</v>
      </c>
      <c r="Q66" s="51">
        <f t="shared" si="1"/>
        <v>85</v>
      </c>
    </row>
    <row r="67" spans="1:17" ht="12.75">
      <c r="A67" s="12" t="s">
        <v>132</v>
      </c>
      <c r="B67" s="9">
        <v>68</v>
      </c>
      <c r="C67" s="30">
        <v>14</v>
      </c>
      <c r="D67" s="51" t="e">
        <f>E67-#REF!</f>
        <v>#REF!</v>
      </c>
      <c r="E67" s="51">
        <f t="shared" si="0"/>
        <v>82</v>
      </c>
      <c r="H67" s="320" t="s">
        <v>74</v>
      </c>
      <c r="I67" s="321">
        <v>7</v>
      </c>
      <c r="J67" s="321">
        <v>72</v>
      </c>
      <c r="K67" s="321">
        <v>9</v>
      </c>
      <c r="L67" s="321">
        <v>70</v>
      </c>
      <c r="N67" s="320" t="s">
        <v>72</v>
      </c>
      <c r="O67" s="321">
        <v>17</v>
      </c>
      <c r="P67" s="321">
        <v>67</v>
      </c>
      <c r="Q67" s="51">
        <f t="shared" si="1"/>
        <v>84</v>
      </c>
    </row>
    <row r="68" spans="1:17" ht="12.75">
      <c r="A68" s="12" t="s">
        <v>82</v>
      </c>
      <c r="B68" s="8">
        <v>45</v>
      </c>
      <c r="C68" s="29">
        <v>35</v>
      </c>
      <c r="D68" s="51" t="e">
        <f>E68-#REF!</f>
        <v>#REF!</v>
      </c>
      <c r="E68" s="51">
        <f t="shared" si="0"/>
        <v>80</v>
      </c>
      <c r="H68" s="320" t="s">
        <v>75</v>
      </c>
      <c r="I68" s="321">
        <v>6</v>
      </c>
      <c r="J68" s="321">
        <v>68</v>
      </c>
      <c r="K68" s="321">
        <v>6</v>
      </c>
      <c r="L68" s="321">
        <v>68</v>
      </c>
      <c r="N68" s="320" t="s">
        <v>104</v>
      </c>
      <c r="O68" s="321">
        <v>34</v>
      </c>
      <c r="P68" s="321">
        <v>46</v>
      </c>
      <c r="Q68" s="51">
        <f t="shared" si="1"/>
        <v>80</v>
      </c>
    </row>
    <row r="69" spans="1:17" ht="12.75">
      <c r="A69" s="12" t="s">
        <v>85</v>
      </c>
      <c r="B69" s="8">
        <v>57</v>
      </c>
      <c r="C69" s="29">
        <v>23</v>
      </c>
      <c r="D69" s="51" t="e">
        <f>E69-#REF!</f>
        <v>#REF!</v>
      </c>
      <c r="E69" s="51">
        <f t="shared" si="0"/>
        <v>80</v>
      </c>
      <c r="H69" s="320" t="s">
        <v>82</v>
      </c>
      <c r="I69" s="321">
        <v>45</v>
      </c>
      <c r="J69" s="321">
        <v>35</v>
      </c>
      <c r="K69" s="321">
        <v>36</v>
      </c>
      <c r="L69" s="321">
        <v>37</v>
      </c>
      <c r="N69" s="320" t="s">
        <v>74</v>
      </c>
      <c r="O69" s="321">
        <v>9</v>
      </c>
      <c r="P69" s="321">
        <v>70</v>
      </c>
      <c r="Q69" s="51">
        <f t="shared" si="1"/>
        <v>79</v>
      </c>
    </row>
    <row r="70" spans="1:17" ht="12.75">
      <c r="A70" s="12" t="s">
        <v>74</v>
      </c>
      <c r="B70" s="8">
        <v>7</v>
      </c>
      <c r="C70" s="29">
        <v>72</v>
      </c>
      <c r="D70" s="51" t="e">
        <f>E70-#REF!</f>
        <v>#REF!</v>
      </c>
      <c r="E70" s="51">
        <f t="shared" si="0"/>
        <v>79</v>
      </c>
      <c r="H70" s="320" t="s">
        <v>72</v>
      </c>
      <c r="I70" s="321">
        <v>14</v>
      </c>
      <c r="J70" s="321">
        <v>61</v>
      </c>
      <c r="K70" s="321">
        <v>17</v>
      </c>
      <c r="L70" s="321">
        <v>67</v>
      </c>
      <c r="N70" s="320" t="s">
        <v>85</v>
      </c>
      <c r="O70" s="321">
        <v>52</v>
      </c>
      <c r="P70" s="321">
        <v>27</v>
      </c>
      <c r="Q70" s="51">
        <f t="shared" si="1"/>
        <v>79</v>
      </c>
    </row>
    <row r="71" spans="1:17" ht="12.75">
      <c r="A71" s="12" t="s">
        <v>65</v>
      </c>
      <c r="B71" s="8">
        <v>20</v>
      </c>
      <c r="C71" s="29">
        <v>57</v>
      </c>
      <c r="D71" s="51" t="e">
        <f>E71-#REF!</f>
        <v>#REF!</v>
      </c>
      <c r="E71" s="51">
        <f t="shared" si="0"/>
        <v>77</v>
      </c>
      <c r="H71" s="320" t="s">
        <v>80</v>
      </c>
      <c r="I71" s="321">
        <v>31</v>
      </c>
      <c r="J71" s="321">
        <v>60</v>
      </c>
      <c r="K71" s="321">
        <v>32</v>
      </c>
      <c r="L71" s="321">
        <v>60</v>
      </c>
      <c r="N71" s="320" t="s">
        <v>65</v>
      </c>
      <c r="O71" s="321">
        <v>20</v>
      </c>
      <c r="P71" s="321">
        <v>59</v>
      </c>
      <c r="Q71" s="51">
        <f t="shared" si="1"/>
        <v>79</v>
      </c>
    </row>
    <row r="72" spans="1:17" ht="12.75">
      <c r="A72" s="12" t="s">
        <v>89</v>
      </c>
      <c r="B72" s="8">
        <v>37</v>
      </c>
      <c r="C72" s="29">
        <v>39</v>
      </c>
      <c r="D72" s="51" t="e">
        <f>E72-#REF!</f>
        <v>#REF!</v>
      </c>
      <c r="E72" s="51">
        <f t="shared" si="0"/>
        <v>76</v>
      </c>
      <c r="H72" s="320" t="s">
        <v>67</v>
      </c>
      <c r="I72" s="321">
        <v>75</v>
      </c>
      <c r="J72" s="321">
        <v>14</v>
      </c>
      <c r="K72" s="321">
        <v>71</v>
      </c>
      <c r="L72" s="321">
        <v>15</v>
      </c>
      <c r="N72" s="320" t="s">
        <v>68</v>
      </c>
      <c r="O72" s="321">
        <v>6</v>
      </c>
      <c r="P72" s="321">
        <v>72</v>
      </c>
      <c r="Q72" s="51">
        <f t="shared" si="1"/>
        <v>78</v>
      </c>
    </row>
    <row r="73" spans="1:17" ht="12.75">
      <c r="A73" s="12" t="s">
        <v>72</v>
      </c>
      <c r="B73" s="8">
        <v>14</v>
      </c>
      <c r="C73" s="29">
        <v>61</v>
      </c>
      <c r="D73" s="51" t="e">
        <f>E73-#REF!</f>
        <v>#REF!</v>
      </c>
      <c r="E73" s="51">
        <f t="shared" si="0"/>
        <v>75</v>
      </c>
      <c r="H73" s="320" t="s">
        <v>85</v>
      </c>
      <c r="I73" s="321">
        <v>57</v>
      </c>
      <c r="J73" s="321">
        <v>23</v>
      </c>
      <c r="K73" s="321">
        <v>52</v>
      </c>
      <c r="L73" s="321">
        <v>27</v>
      </c>
      <c r="N73" s="320" t="s">
        <v>84</v>
      </c>
      <c r="O73" s="321">
        <v>21</v>
      </c>
      <c r="P73" s="321">
        <v>55</v>
      </c>
      <c r="Q73" s="51">
        <f t="shared" si="1"/>
        <v>76</v>
      </c>
    </row>
    <row r="74" spans="1:17" ht="12.75">
      <c r="A74" s="12" t="s">
        <v>84</v>
      </c>
      <c r="B74" s="8">
        <v>27</v>
      </c>
      <c r="C74" s="29">
        <v>48</v>
      </c>
      <c r="D74" s="51" t="e">
        <f>E74-#REF!</f>
        <v>#REF!</v>
      </c>
      <c r="E74" s="51">
        <f t="shared" si="0"/>
        <v>75</v>
      </c>
      <c r="H74" s="320" t="s">
        <v>88</v>
      </c>
      <c r="I74" s="321">
        <v>10</v>
      </c>
      <c r="J74" s="321">
        <v>26</v>
      </c>
      <c r="K74" s="321">
        <v>9</v>
      </c>
      <c r="L74" s="321">
        <v>29</v>
      </c>
      <c r="N74" s="320" t="s">
        <v>75</v>
      </c>
      <c r="O74" s="321">
        <v>6</v>
      </c>
      <c r="P74" s="321">
        <v>68</v>
      </c>
      <c r="Q74" s="51">
        <f t="shared" si="1"/>
        <v>74</v>
      </c>
    </row>
    <row r="75" spans="1:17" ht="12.75">
      <c r="A75" s="12" t="s">
        <v>75</v>
      </c>
      <c r="B75" s="8">
        <v>6</v>
      </c>
      <c r="C75" s="29">
        <v>68</v>
      </c>
      <c r="D75" s="51" t="e">
        <f>E75-#REF!</f>
        <v>#REF!</v>
      </c>
      <c r="E75" s="51">
        <f t="shared" si="0"/>
        <v>74</v>
      </c>
      <c r="H75" s="320" t="s">
        <v>86</v>
      </c>
      <c r="I75" s="321">
        <v>5</v>
      </c>
      <c r="J75" s="321">
        <v>81</v>
      </c>
      <c r="K75" s="321">
        <v>5</v>
      </c>
      <c r="L75" s="321">
        <v>80</v>
      </c>
      <c r="N75" s="320" t="s">
        <v>102</v>
      </c>
      <c r="O75" s="321">
        <v>13</v>
      </c>
      <c r="P75" s="321">
        <v>61</v>
      </c>
      <c r="Q75" s="51">
        <f t="shared" si="1"/>
        <v>74</v>
      </c>
    </row>
    <row r="76" spans="1:17" ht="12.75">
      <c r="A76" s="12" t="s">
        <v>104</v>
      </c>
      <c r="B76" s="8">
        <v>32</v>
      </c>
      <c r="C76" s="29">
        <v>42</v>
      </c>
      <c r="D76" s="51" t="e">
        <f>E76-#REF!</f>
        <v>#REF!</v>
      </c>
      <c r="E76" s="51">
        <f t="shared" si="0"/>
        <v>74</v>
      </c>
      <c r="H76" s="320" t="s">
        <v>70</v>
      </c>
      <c r="I76" s="321">
        <v>48</v>
      </c>
      <c r="J76" s="321">
        <v>11</v>
      </c>
      <c r="K76" s="321">
        <v>36</v>
      </c>
      <c r="L76" s="321">
        <v>15</v>
      </c>
      <c r="N76" s="320" t="s">
        <v>82</v>
      </c>
      <c r="O76" s="321">
        <v>36</v>
      </c>
      <c r="P76" s="321">
        <v>37</v>
      </c>
      <c r="Q76" s="51">
        <f t="shared" si="1"/>
        <v>73</v>
      </c>
    </row>
    <row r="77" spans="1:17" ht="12.75">
      <c r="A77" s="12" t="s">
        <v>63</v>
      </c>
      <c r="B77" s="8">
        <v>63</v>
      </c>
      <c r="C77" s="29">
        <v>9</v>
      </c>
      <c r="D77" s="51" t="e">
        <f>E77-#REF!</f>
        <v>#REF!</v>
      </c>
      <c r="E77" s="51">
        <f t="shared" si="0"/>
        <v>72</v>
      </c>
      <c r="H77" s="320" t="s">
        <v>78</v>
      </c>
      <c r="I77" s="321">
        <v>11</v>
      </c>
      <c r="J77" s="321">
        <v>81</v>
      </c>
      <c r="K77" s="321">
        <v>10</v>
      </c>
      <c r="L77" s="321">
        <v>81</v>
      </c>
      <c r="N77" s="320" t="s">
        <v>63</v>
      </c>
      <c r="O77" s="321">
        <v>50</v>
      </c>
      <c r="P77" s="328">
        <v>21</v>
      </c>
      <c r="Q77" s="51">
        <f t="shared" si="1"/>
        <v>71</v>
      </c>
    </row>
    <row r="78" spans="1:17" ht="12.75">
      <c r="A78" s="12" t="s">
        <v>102</v>
      </c>
      <c r="B78" s="8">
        <v>12</v>
      </c>
      <c r="C78" s="29">
        <v>59</v>
      </c>
      <c r="D78" s="51" t="e">
        <f>E78-#REF!</f>
        <v>#REF!</v>
      </c>
      <c r="E78" s="51">
        <f t="shared" si="0"/>
        <v>71</v>
      </c>
      <c r="H78" s="320" t="s">
        <v>102</v>
      </c>
      <c r="I78" s="321">
        <v>12</v>
      </c>
      <c r="J78" s="321">
        <v>59</v>
      </c>
      <c r="K78" s="321">
        <v>13</v>
      </c>
      <c r="L78" s="321">
        <v>61</v>
      </c>
      <c r="N78" s="320" t="s">
        <v>89</v>
      </c>
      <c r="O78" s="321">
        <v>39</v>
      </c>
      <c r="P78" s="321">
        <v>30</v>
      </c>
      <c r="Q78" s="51">
        <f t="shared" si="1"/>
        <v>69</v>
      </c>
    </row>
    <row r="79" spans="1:17" ht="12.75">
      <c r="A79" s="12" t="s">
        <v>70</v>
      </c>
      <c r="B79" s="8">
        <v>48</v>
      </c>
      <c r="C79" s="29">
        <v>11</v>
      </c>
      <c r="D79" s="51" t="e">
        <f>E79-#REF!</f>
        <v>#REF!</v>
      </c>
      <c r="E79" s="51">
        <f t="shared" si="0"/>
        <v>59</v>
      </c>
      <c r="H79" s="320" t="s">
        <v>65</v>
      </c>
      <c r="I79" s="321">
        <v>20</v>
      </c>
      <c r="J79" s="321">
        <v>57</v>
      </c>
      <c r="K79" s="321">
        <v>20</v>
      </c>
      <c r="L79" s="321">
        <v>59</v>
      </c>
      <c r="N79" s="320" t="s">
        <v>70</v>
      </c>
      <c r="O79" s="321">
        <v>36</v>
      </c>
      <c r="P79" s="328">
        <v>15</v>
      </c>
      <c r="Q79" s="51">
        <f t="shared" si="1"/>
        <v>51</v>
      </c>
    </row>
    <row r="80" spans="1:17" ht="12.75">
      <c r="A80" s="12" t="s">
        <v>103</v>
      </c>
      <c r="B80" s="8">
        <v>9</v>
      </c>
      <c r="C80" s="29">
        <v>32</v>
      </c>
      <c r="D80" s="51" t="e">
        <f>E80-#REF!</f>
        <v>#REF!</v>
      </c>
      <c r="E80" s="51">
        <f t="shared" si="0"/>
        <v>41</v>
      </c>
      <c r="H80" s="320" t="s">
        <v>62</v>
      </c>
      <c r="I80" s="321">
        <v>27</v>
      </c>
      <c r="J80" s="321">
        <v>69</v>
      </c>
      <c r="K80" s="321">
        <v>26</v>
      </c>
      <c r="L80" s="321">
        <v>70</v>
      </c>
      <c r="N80" s="320" t="s">
        <v>103</v>
      </c>
      <c r="O80" s="321">
        <v>13</v>
      </c>
      <c r="P80" s="321">
        <v>34</v>
      </c>
      <c r="Q80" s="51">
        <f t="shared" si="1"/>
        <v>47</v>
      </c>
    </row>
    <row r="81" spans="1:17" ht="12.75">
      <c r="A81" s="12" t="s">
        <v>88</v>
      </c>
      <c r="B81" s="8">
        <v>10</v>
      </c>
      <c r="C81" s="29">
        <v>26</v>
      </c>
      <c r="D81" s="51" t="e">
        <f>E81-#REF!</f>
        <v>#REF!</v>
      </c>
      <c r="E81" s="51">
        <f t="shared" si="0"/>
        <v>36</v>
      </c>
      <c r="H81" s="320" t="s">
        <v>63</v>
      </c>
      <c r="I81" s="321">
        <v>49</v>
      </c>
      <c r="J81" s="321">
        <v>23</v>
      </c>
      <c r="K81" s="321">
        <v>50</v>
      </c>
      <c r="L81" s="321">
        <v>21</v>
      </c>
      <c r="N81" s="320" t="s">
        <v>88</v>
      </c>
      <c r="O81" s="321">
        <v>9</v>
      </c>
      <c r="P81" s="321">
        <v>29</v>
      </c>
      <c r="Q81" s="51">
        <f t="shared" si="1"/>
        <v>38</v>
      </c>
    </row>
    <row r="82" spans="8:17" ht="12.75">
      <c r="H82" s="320" t="s">
        <v>121</v>
      </c>
      <c r="I82" s="321">
        <v>4</v>
      </c>
      <c r="J82" s="321">
        <v>94</v>
      </c>
      <c r="K82" s="321">
        <v>3</v>
      </c>
      <c r="L82" s="321">
        <v>95</v>
      </c>
      <c r="Q82" s="51"/>
    </row>
    <row r="83" spans="8:17" ht="12.75">
      <c r="H83" s="320" t="s">
        <v>148</v>
      </c>
      <c r="I83" s="321">
        <v>14</v>
      </c>
      <c r="J83" s="321">
        <v>71</v>
      </c>
      <c r="K83" s="321">
        <v>12</v>
      </c>
      <c r="L83" s="321">
        <v>76</v>
      </c>
      <c r="N83" s="320" t="s">
        <v>121</v>
      </c>
      <c r="O83" s="321">
        <v>3</v>
      </c>
      <c r="P83" s="321">
        <v>95</v>
      </c>
      <c r="Q83" s="51">
        <f aca="true" t="shared" si="2" ref="Q83:Q85">O83+P83</f>
        <v>98</v>
      </c>
    </row>
    <row r="84" spans="8:17" ht="12.75">
      <c r="H84" s="320" t="s">
        <v>149</v>
      </c>
      <c r="I84" s="321">
        <v>66</v>
      </c>
      <c r="J84" s="321">
        <v>12</v>
      </c>
      <c r="K84" s="321">
        <v>60</v>
      </c>
      <c r="L84" s="321">
        <v>11</v>
      </c>
      <c r="N84" s="320" t="s">
        <v>148</v>
      </c>
      <c r="O84" s="321">
        <v>12</v>
      </c>
      <c r="P84" s="321">
        <v>76</v>
      </c>
      <c r="Q84" s="51">
        <f t="shared" si="2"/>
        <v>88</v>
      </c>
    </row>
    <row r="85" spans="14:17" ht="12.75">
      <c r="N85" s="320" t="s">
        <v>149</v>
      </c>
      <c r="O85" s="321">
        <v>60</v>
      </c>
      <c r="P85" s="321">
        <v>11</v>
      </c>
      <c r="Q85" s="51">
        <f t="shared" si="2"/>
        <v>71</v>
      </c>
    </row>
  </sheetData>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87"/>
  <sheetViews>
    <sheetView showGridLines="0" workbookViewId="0" topLeftCell="A1">
      <selection activeCell="B35" sqref="B35"/>
    </sheetView>
  </sheetViews>
  <sheetFormatPr defaultColWidth="9.140625" defaultRowHeight="15"/>
  <cols>
    <col min="1" max="2" width="9.140625" style="4" customWidth="1"/>
    <col min="3" max="3" width="18.00390625" style="4" customWidth="1"/>
    <col min="4" max="4" width="20.421875" style="4" customWidth="1"/>
    <col min="5" max="11" width="9.140625" style="4" customWidth="1"/>
    <col min="12" max="12" width="16.140625" style="4" customWidth="1"/>
    <col min="13" max="13" width="22.140625" style="4" customWidth="1"/>
    <col min="14" max="16384" width="9.140625" style="4" customWidth="1"/>
  </cols>
  <sheetData>
    <row r="3" ht="15">
      <c r="B3" s="1" t="s">
        <v>293</v>
      </c>
    </row>
    <row r="4" ht="15">
      <c r="B4" s="34" t="s">
        <v>35</v>
      </c>
    </row>
    <row r="35" ht="15">
      <c r="B35" s="177" t="s">
        <v>129</v>
      </c>
    </row>
    <row r="50" spans="5:9" ht="15">
      <c r="E50" s="318" t="s">
        <v>286</v>
      </c>
      <c r="F50"/>
      <c r="G50"/>
      <c r="H50"/>
      <c r="I50"/>
    </row>
    <row r="51" spans="5:9" ht="15">
      <c r="E51"/>
      <c r="F51"/>
      <c r="G51"/>
      <c r="H51"/>
      <c r="I51"/>
    </row>
    <row r="52" spans="5:9" ht="12.75">
      <c r="E52" s="320"/>
      <c r="F52" s="320" t="s">
        <v>41</v>
      </c>
      <c r="G52" s="320" t="s">
        <v>41</v>
      </c>
      <c r="H52" s="320" t="s">
        <v>203</v>
      </c>
      <c r="I52" s="320" t="s">
        <v>203</v>
      </c>
    </row>
    <row r="53" spans="1:13" ht="48">
      <c r="A53" s="250"/>
      <c r="B53" s="35" t="s">
        <v>107</v>
      </c>
      <c r="C53" s="36" t="s">
        <v>108</v>
      </c>
      <c r="E53" s="320"/>
      <c r="F53" s="320" t="s">
        <v>109</v>
      </c>
      <c r="G53" s="320" t="s">
        <v>34</v>
      </c>
      <c r="H53" s="320" t="s">
        <v>109</v>
      </c>
      <c r="I53" s="320" t="s">
        <v>34</v>
      </c>
      <c r="L53" s="35" t="s">
        <v>107</v>
      </c>
      <c r="M53" s="36" t="s">
        <v>108</v>
      </c>
    </row>
    <row r="54" spans="1:13" ht="12.75">
      <c r="A54" s="21" t="s">
        <v>1</v>
      </c>
      <c r="B54" s="22">
        <v>51</v>
      </c>
      <c r="C54" s="32">
        <v>11</v>
      </c>
      <c r="E54" s="320" t="s">
        <v>1</v>
      </c>
      <c r="F54" s="321">
        <v>51</v>
      </c>
      <c r="G54" s="321">
        <v>11</v>
      </c>
      <c r="H54" s="321">
        <v>50</v>
      </c>
      <c r="I54" s="321">
        <v>10</v>
      </c>
      <c r="K54" s="320" t="s">
        <v>1</v>
      </c>
      <c r="L54" s="321">
        <v>50</v>
      </c>
      <c r="M54" s="321">
        <v>10</v>
      </c>
    </row>
    <row r="55" spans="1:9" ht="12.75">
      <c r="A55" s="12"/>
      <c r="B55" s="8"/>
      <c r="C55" s="29"/>
      <c r="E55" s="320" t="s">
        <v>71</v>
      </c>
      <c r="F55" s="321">
        <v>42</v>
      </c>
      <c r="G55" s="321">
        <v>0</v>
      </c>
      <c r="H55" s="321">
        <v>40</v>
      </c>
      <c r="I55" s="321">
        <v>2</v>
      </c>
    </row>
    <row r="56" spans="1:13" ht="12.75">
      <c r="A56" s="12" t="s">
        <v>68</v>
      </c>
      <c r="B56" s="8">
        <v>80</v>
      </c>
      <c r="C56" s="29">
        <v>4</v>
      </c>
      <c r="E56" s="320" t="s">
        <v>68</v>
      </c>
      <c r="F56" s="321">
        <v>80</v>
      </c>
      <c r="G56" s="321">
        <v>4</v>
      </c>
      <c r="H56" s="321">
        <v>81</v>
      </c>
      <c r="I56" s="321">
        <v>14</v>
      </c>
      <c r="K56" s="320" t="s">
        <v>68</v>
      </c>
      <c r="L56" s="321">
        <v>81</v>
      </c>
      <c r="M56" s="321">
        <v>14</v>
      </c>
    </row>
    <row r="57" spans="1:13" ht="12.75">
      <c r="A57" s="12" t="s">
        <v>72</v>
      </c>
      <c r="B57" s="8">
        <v>74</v>
      </c>
      <c r="C57" s="29">
        <v>19</v>
      </c>
      <c r="E57" s="320" t="s">
        <v>84</v>
      </c>
      <c r="F57" s="321">
        <v>62</v>
      </c>
      <c r="G57" s="321">
        <v>11</v>
      </c>
      <c r="H57" s="321">
        <v>60</v>
      </c>
      <c r="I57" s="321">
        <v>12</v>
      </c>
      <c r="K57" s="320" t="s">
        <v>102</v>
      </c>
      <c r="L57" s="321">
        <v>71</v>
      </c>
      <c r="M57" s="321">
        <v>17</v>
      </c>
    </row>
    <row r="58" spans="1:13" ht="12.75">
      <c r="A58" s="12" t="s">
        <v>75</v>
      </c>
      <c r="B58" s="8">
        <v>72</v>
      </c>
      <c r="C58" s="29">
        <v>18</v>
      </c>
      <c r="E58" s="320" t="s">
        <v>61</v>
      </c>
      <c r="F58" s="321">
        <v>33</v>
      </c>
      <c r="G58" s="321">
        <v>6</v>
      </c>
      <c r="H58" s="321">
        <v>37</v>
      </c>
      <c r="I58" s="321">
        <v>2</v>
      </c>
      <c r="K58" s="320" t="s">
        <v>75</v>
      </c>
      <c r="L58" s="321">
        <v>70</v>
      </c>
      <c r="M58" s="321">
        <v>16</v>
      </c>
    </row>
    <row r="59" spans="1:13" ht="12.75">
      <c r="A59" s="12" t="s">
        <v>102</v>
      </c>
      <c r="B59" s="8">
        <v>71</v>
      </c>
      <c r="C59" s="29">
        <v>19</v>
      </c>
      <c r="E59" s="320" t="s">
        <v>79</v>
      </c>
      <c r="F59" s="321">
        <v>66</v>
      </c>
      <c r="G59" s="321">
        <v>7</v>
      </c>
      <c r="H59" s="321">
        <v>60</v>
      </c>
      <c r="I59" s="321">
        <v>8</v>
      </c>
      <c r="K59" s="320" t="s">
        <v>65</v>
      </c>
      <c r="L59" s="321">
        <v>68</v>
      </c>
      <c r="M59" s="321">
        <v>18</v>
      </c>
    </row>
    <row r="60" spans="1:13" ht="12.75">
      <c r="A60" s="12" t="s">
        <v>103</v>
      </c>
      <c r="B60" s="8">
        <v>69</v>
      </c>
      <c r="C60" s="29">
        <v>43</v>
      </c>
      <c r="E60" s="320" t="s">
        <v>87</v>
      </c>
      <c r="F60" s="321">
        <v>60</v>
      </c>
      <c r="G60" s="321">
        <v>6</v>
      </c>
      <c r="H60" s="321">
        <v>57</v>
      </c>
      <c r="I60" s="321">
        <v>6</v>
      </c>
      <c r="K60" s="320" t="s">
        <v>74</v>
      </c>
      <c r="L60" s="321">
        <v>68</v>
      </c>
      <c r="M60" s="321">
        <v>17</v>
      </c>
    </row>
    <row r="61" spans="1:13" ht="12.75">
      <c r="A61" s="12" t="s">
        <v>65</v>
      </c>
      <c r="B61" s="8">
        <v>67</v>
      </c>
      <c r="C61" s="29">
        <v>20</v>
      </c>
      <c r="E61" s="320" t="s">
        <v>81</v>
      </c>
      <c r="F61" s="321">
        <v>52</v>
      </c>
      <c r="G61" s="321">
        <v>9</v>
      </c>
      <c r="H61" s="321">
        <v>53</v>
      </c>
      <c r="I61" s="321">
        <v>7</v>
      </c>
      <c r="K61" s="320" t="s">
        <v>103</v>
      </c>
      <c r="L61" s="321">
        <v>65</v>
      </c>
      <c r="M61" s="328">
        <v>35</v>
      </c>
    </row>
    <row r="62" spans="1:13" ht="12.75">
      <c r="A62" s="12" t="s">
        <v>79</v>
      </c>
      <c r="B62" s="8">
        <v>66</v>
      </c>
      <c r="C62" s="29">
        <v>7</v>
      </c>
      <c r="E62" s="320" t="s">
        <v>89</v>
      </c>
      <c r="F62" s="321">
        <v>35</v>
      </c>
      <c r="G62" s="321">
        <v>15</v>
      </c>
      <c r="H62" s="321">
        <v>38</v>
      </c>
      <c r="I62" s="321">
        <v>18</v>
      </c>
      <c r="K62" s="320" t="s">
        <v>72</v>
      </c>
      <c r="L62" s="321">
        <v>64</v>
      </c>
      <c r="M62" s="321">
        <v>11</v>
      </c>
    </row>
    <row r="63" spans="1:13" ht="12.75">
      <c r="A63" s="12" t="s">
        <v>88</v>
      </c>
      <c r="B63" s="8">
        <v>63</v>
      </c>
      <c r="C63" s="29">
        <v>44</v>
      </c>
      <c r="E63" s="320" t="s">
        <v>77</v>
      </c>
      <c r="F63" s="321">
        <v>52</v>
      </c>
      <c r="G63" s="321">
        <v>6</v>
      </c>
      <c r="H63" s="321">
        <v>57</v>
      </c>
      <c r="I63" s="321">
        <v>8</v>
      </c>
      <c r="K63" s="320" t="s">
        <v>88</v>
      </c>
      <c r="L63" s="321">
        <v>61</v>
      </c>
      <c r="M63" s="328">
        <v>39</v>
      </c>
    </row>
    <row r="64" spans="1:13" ht="12.75">
      <c r="A64" s="12" t="s">
        <v>84</v>
      </c>
      <c r="B64" s="8">
        <v>62</v>
      </c>
      <c r="C64" s="29">
        <v>11</v>
      </c>
      <c r="E64" s="320" t="s">
        <v>64</v>
      </c>
      <c r="F64" s="321">
        <v>42</v>
      </c>
      <c r="G64" s="321">
        <v>3</v>
      </c>
      <c r="H64" s="321">
        <v>42</v>
      </c>
      <c r="I64" s="321">
        <v>4</v>
      </c>
      <c r="K64" s="320" t="s">
        <v>84</v>
      </c>
      <c r="L64" s="321">
        <v>60</v>
      </c>
      <c r="M64" s="321">
        <v>12</v>
      </c>
    </row>
    <row r="65" spans="1:13" ht="12.75">
      <c r="A65" s="12" t="s">
        <v>132</v>
      </c>
      <c r="B65" s="8">
        <v>62</v>
      </c>
      <c r="C65" s="29">
        <v>14</v>
      </c>
      <c r="E65" s="320" t="s">
        <v>103</v>
      </c>
      <c r="F65" s="321">
        <v>71</v>
      </c>
      <c r="G65" s="321">
        <v>43</v>
      </c>
      <c r="H65" s="321">
        <v>65</v>
      </c>
      <c r="I65" s="321">
        <v>35</v>
      </c>
      <c r="K65" s="320" t="s">
        <v>79</v>
      </c>
      <c r="L65" s="321">
        <v>60</v>
      </c>
      <c r="M65" s="321">
        <v>8</v>
      </c>
    </row>
    <row r="66" spans="1:13" ht="12.75">
      <c r="A66" s="12" t="s">
        <v>74</v>
      </c>
      <c r="B66" s="8">
        <v>62</v>
      </c>
      <c r="C66" s="29">
        <v>16</v>
      </c>
      <c r="E66" s="320" t="s">
        <v>73</v>
      </c>
      <c r="F66" s="321">
        <v>48</v>
      </c>
      <c r="G66" s="321">
        <v>7</v>
      </c>
      <c r="H66" s="321">
        <v>48</v>
      </c>
      <c r="I66" s="321">
        <v>5</v>
      </c>
      <c r="K66" s="320" t="s">
        <v>77</v>
      </c>
      <c r="L66" s="321">
        <v>57</v>
      </c>
      <c r="M66" s="321">
        <v>8</v>
      </c>
    </row>
    <row r="67" spans="1:13" ht="12.75">
      <c r="A67" s="12" t="s">
        <v>87</v>
      </c>
      <c r="B67" s="8">
        <v>60</v>
      </c>
      <c r="C67" s="29">
        <v>6</v>
      </c>
      <c r="E67" s="320" t="s">
        <v>104</v>
      </c>
      <c r="F67" s="321">
        <v>29</v>
      </c>
      <c r="G67" s="321">
        <v>17</v>
      </c>
      <c r="H67" s="321">
        <v>31</v>
      </c>
      <c r="I67" s="321">
        <v>13</v>
      </c>
      <c r="K67" s="320" t="s">
        <v>87</v>
      </c>
      <c r="L67" s="321">
        <v>57</v>
      </c>
      <c r="M67" s="321">
        <v>6</v>
      </c>
    </row>
    <row r="68" spans="1:13" ht="12.75">
      <c r="A68" s="12" t="s">
        <v>80</v>
      </c>
      <c r="B68" s="8">
        <v>57</v>
      </c>
      <c r="C68" s="29">
        <v>5</v>
      </c>
      <c r="E68" s="320" t="s">
        <v>74</v>
      </c>
      <c r="F68" s="321">
        <v>62</v>
      </c>
      <c r="G68" s="321">
        <v>16</v>
      </c>
      <c r="H68" s="321">
        <v>68</v>
      </c>
      <c r="I68" s="321">
        <v>17</v>
      </c>
      <c r="K68" s="320" t="s">
        <v>80</v>
      </c>
      <c r="L68" s="321">
        <v>57</v>
      </c>
      <c r="M68" s="321">
        <v>5</v>
      </c>
    </row>
    <row r="69" spans="1:13" ht="12.75">
      <c r="A69" s="12" t="s">
        <v>85</v>
      </c>
      <c r="B69" s="8">
        <v>56</v>
      </c>
      <c r="C69" s="29">
        <v>10</v>
      </c>
      <c r="E69" s="320" t="s">
        <v>75</v>
      </c>
      <c r="F69" s="321">
        <v>72</v>
      </c>
      <c r="G69" s="321">
        <v>18</v>
      </c>
      <c r="H69" s="321">
        <v>70</v>
      </c>
      <c r="I69" s="321">
        <v>16</v>
      </c>
      <c r="K69" s="320" t="s">
        <v>81</v>
      </c>
      <c r="L69" s="321">
        <v>53</v>
      </c>
      <c r="M69" s="321">
        <v>7</v>
      </c>
    </row>
    <row r="70" spans="1:13" ht="12.75">
      <c r="A70" s="12" t="s">
        <v>77</v>
      </c>
      <c r="B70" s="8">
        <v>52</v>
      </c>
      <c r="C70" s="29">
        <v>6</v>
      </c>
      <c r="E70" s="320" t="s">
        <v>82</v>
      </c>
      <c r="F70" s="321">
        <v>32</v>
      </c>
      <c r="G70" s="321">
        <v>16</v>
      </c>
      <c r="H70" s="321">
        <v>37</v>
      </c>
      <c r="I70" s="321">
        <v>21</v>
      </c>
      <c r="K70" s="320" t="s">
        <v>85</v>
      </c>
      <c r="L70" s="321">
        <v>52</v>
      </c>
      <c r="M70" s="321">
        <v>9</v>
      </c>
    </row>
    <row r="71" spans="1:13" ht="12.75">
      <c r="A71" s="12" t="s">
        <v>73</v>
      </c>
      <c r="B71" s="8">
        <v>48</v>
      </c>
      <c r="C71" s="29">
        <v>7</v>
      </c>
      <c r="E71" s="320" t="s">
        <v>72</v>
      </c>
      <c r="F71" s="321">
        <v>74</v>
      </c>
      <c r="G71" s="321">
        <v>19</v>
      </c>
      <c r="H71" s="321">
        <v>64</v>
      </c>
      <c r="I71" s="321">
        <v>11</v>
      </c>
      <c r="K71" s="320" t="s">
        <v>73</v>
      </c>
      <c r="L71" s="321">
        <v>48</v>
      </c>
      <c r="M71" s="321">
        <v>5</v>
      </c>
    </row>
    <row r="72" spans="1:13" ht="12.75">
      <c r="A72" s="12" t="s">
        <v>63</v>
      </c>
      <c r="B72" s="8">
        <v>48</v>
      </c>
      <c r="C72" s="29">
        <v>18</v>
      </c>
      <c r="E72" s="320" t="s">
        <v>80</v>
      </c>
      <c r="F72" s="321">
        <v>57</v>
      </c>
      <c r="G72" s="321">
        <v>5</v>
      </c>
      <c r="H72" s="321">
        <v>57</v>
      </c>
      <c r="I72" s="321">
        <v>5</v>
      </c>
      <c r="K72" s="320" t="s">
        <v>63</v>
      </c>
      <c r="L72" s="321">
        <v>47</v>
      </c>
      <c r="M72" s="321">
        <v>17</v>
      </c>
    </row>
    <row r="73" spans="1:13" ht="12.75">
      <c r="A73" s="12" t="s">
        <v>62</v>
      </c>
      <c r="B73" s="8">
        <v>44</v>
      </c>
      <c r="C73" s="29">
        <v>2</v>
      </c>
      <c r="E73" s="320" t="s">
        <v>67</v>
      </c>
      <c r="F73" s="321">
        <v>27</v>
      </c>
      <c r="G73" s="321">
        <v>5</v>
      </c>
      <c r="H73" s="321">
        <v>29</v>
      </c>
      <c r="I73" s="321">
        <v>7</v>
      </c>
      <c r="K73" s="320" t="s">
        <v>70</v>
      </c>
      <c r="L73" s="321">
        <v>47</v>
      </c>
      <c r="M73" s="321">
        <v>10</v>
      </c>
    </row>
    <row r="74" spans="1:13" ht="12.75">
      <c r="A74" s="12" t="s">
        <v>71</v>
      </c>
      <c r="B74" s="8">
        <v>42</v>
      </c>
      <c r="C74" s="29">
        <v>0</v>
      </c>
      <c r="E74" s="320" t="s">
        <v>85</v>
      </c>
      <c r="F74" s="321">
        <v>56</v>
      </c>
      <c r="G74" s="321">
        <v>10</v>
      </c>
      <c r="H74" s="321">
        <v>52</v>
      </c>
      <c r="I74" s="321">
        <v>9</v>
      </c>
      <c r="K74" s="320" t="s">
        <v>62</v>
      </c>
      <c r="L74" s="321">
        <v>43</v>
      </c>
      <c r="M74" s="324">
        <v>2</v>
      </c>
    </row>
    <row r="75" spans="1:13" ht="12.75">
      <c r="A75" s="12" t="s">
        <v>64</v>
      </c>
      <c r="B75" s="8">
        <v>42</v>
      </c>
      <c r="C75" s="29">
        <v>3</v>
      </c>
      <c r="E75" s="320" t="s">
        <v>88</v>
      </c>
      <c r="F75" s="321">
        <v>63</v>
      </c>
      <c r="G75" s="321">
        <v>44</v>
      </c>
      <c r="H75" s="321">
        <v>61</v>
      </c>
      <c r="I75" s="321">
        <v>39</v>
      </c>
      <c r="K75" s="320" t="s">
        <v>64</v>
      </c>
      <c r="L75" s="321">
        <v>42</v>
      </c>
      <c r="M75" s="326">
        <v>4</v>
      </c>
    </row>
    <row r="76" spans="1:13" ht="12.75">
      <c r="A76" s="12" t="s">
        <v>70</v>
      </c>
      <c r="B76" s="8">
        <v>37</v>
      </c>
      <c r="C76" s="29">
        <v>10</v>
      </c>
      <c r="E76" s="320" t="s">
        <v>86</v>
      </c>
      <c r="F76" s="321">
        <v>26</v>
      </c>
      <c r="G76" s="321">
        <v>6</v>
      </c>
      <c r="H76" s="321">
        <v>30</v>
      </c>
      <c r="I76" s="321">
        <v>6</v>
      </c>
      <c r="K76" s="320" t="s">
        <v>71</v>
      </c>
      <c r="L76" s="321">
        <v>40</v>
      </c>
      <c r="M76" s="324">
        <v>2</v>
      </c>
    </row>
    <row r="77" spans="1:13" ht="12.75">
      <c r="A77" s="12" t="s">
        <v>89</v>
      </c>
      <c r="B77" s="8">
        <v>35</v>
      </c>
      <c r="C77" s="29">
        <v>15</v>
      </c>
      <c r="E77" s="320" t="s">
        <v>70</v>
      </c>
      <c r="F77" s="321">
        <v>37</v>
      </c>
      <c r="G77" s="321">
        <v>10</v>
      </c>
      <c r="H77" s="321">
        <v>47</v>
      </c>
      <c r="I77" s="321">
        <v>10</v>
      </c>
      <c r="K77" s="320" t="s">
        <v>89</v>
      </c>
      <c r="L77" s="321">
        <v>38</v>
      </c>
      <c r="M77" s="321">
        <v>18</v>
      </c>
    </row>
    <row r="78" spans="1:13" ht="12.75">
      <c r="A78" s="12" t="s">
        <v>78</v>
      </c>
      <c r="B78" s="8">
        <v>35</v>
      </c>
      <c r="C78" s="29">
        <v>4</v>
      </c>
      <c r="E78" s="320" t="s">
        <v>78</v>
      </c>
      <c r="F78" s="321">
        <v>35</v>
      </c>
      <c r="G78" s="321">
        <v>4</v>
      </c>
      <c r="H78" s="321">
        <v>36</v>
      </c>
      <c r="I78" s="321">
        <v>4</v>
      </c>
      <c r="K78" s="320" t="s">
        <v>82</v>
      </c>
      <c r="L78" s="321">
        <v>37</v>
      </c>
      <c r="M78" s="321">
        <v>21</v>
      </c>
    </row>
    <row r="79" spans="1:13" ht="12.75">
      <c r="A79" s="12" t="s">
        <v>61</v>
      </c>
      <c r="B79" s="8">
        <v>33</v>
      </c>
      <c r="C79" s="29">
        <v>6</v>
      </c>
      <c r="E79" s="320" t="s">
        <v>102</v>
      </c>
      <c r="F79" s="321">
        <v>71</v>
      </c>
      <c r="G79" s="321">
        <v>19</v>
      </c>
      <c r="H79" s="321">
        <v>71</v>
      </c>
      <c r="I79" s="321">
        <v>17</v>
      </c>
      <c r="K79" s="320" t="s">
        <v>61</v>
      </c>
      <c r="L79" s="321">
        <v>37</v>
      </c>
      <c r="M79" s="324">
        <v>2</v>
      </c>
    </row>
    <row r="80" spans="1:13" ht="12.75">
      <c r="A80" s="12" t="s">
        <v>82</v>
      </c>
      <c r="B80" s="8">
        <v>32</v>
      </c>
      <c r="C80" s="29">
        <v>16</v>
      </c>
      <c r="E80" s="320" t="s">
        <v>65</v>
      </c>
      <c r="F80" s="321">
        <v>67</v>
      </c>
      <c r="G80" s="321">
        <v>20</v>
      </c>
      <c r="H80" s="321">
        <v>68</v>
      </c>
      <c r="I80" s="321">
        <v>18</v>
      </c>
      <c r="K80" s="320" t="s">
        <v>78</v>
      </c>
      <c r="L80" s="321">
        <v>36</v>
      </c>
      <c r="M80" s="326">
        <v>4</v>
      </c>
    </row>
    <row r="81" spans="1:13" ht="12.75">
      <c r="A81" s="12" t="s">
        <v>104</v>
      </c>
      <c r="B81" s="8">
        <v>29</v>
      </c>
      <c r="C81" s="29">
        <v>17</v>
      </c>
      <c r="E81" s="320" t="s">
        <v>62</v>
      </c>
      <c r="F81" s="321">
        <v>44</v>
      </c>
      <c r="G81" s="321">
        <v>2</v>
      </c>
      <c r="H81" s="321">
        <v>43</v>
      </c>
      <c r="I81" s="321">
        <v>2</v>
      </c>
      <c r="K81" s="320" t="s">
        <v>104</v>
      </c>
      <c r="L81" s="321">
        <v>31</v>
      </c>
      <c r="M81" s="321">
        <v>13</v>
      </c>
    </row>
    <row r="82" spans="1:13" ht="12.75">
      <c r="A82" s="12" t="s">
        <v>67</v>
      </c>
      <c r="B82" s="8">
        <v>27</v>
      </c>
      <c r="C82" s="29">
        <v>5</v>
      </c>
      <c r="E82" s="320" t="s">
        <v>63</v>
      </c>
      <c r="F82" s="321">
        <v>48</v>
      </c>
      <c r="G82" s="321">
        <v>18</v>
      </c>
      <c r="H82" s="321">
        <v>47</v>
      </c>
      <c r="I82" s="321">
        <v>17</v>
      </c>
      <c r="K82" s="320" t="s">
        <v>86</v>
      </c>
      <c r="L82" s="321">
        <v>30</v>
      </c>
      <c r="M82" s="321">
        <v>6</v>
      </c>
    </row>
    <row r="83" spans="1:13" ht="12.75">
      <c r="A83" s="13" t="s">
        <v>86</v>
      </c>
      <c r="B83" s="10">
        <v>26</v>
      </c>
      <c r="C83" s="31">
        <v>6</v>
      </c>
      <c r="E83" s="320" t="s">
        <v>121</v>
      </c>
      <c r="F83" s="321">
        <v>35</v>
      </c>
      <c r="G83" s="321">
        <v>1</v>
      </c>
      <c r="H83" s="321">
        <v>33</v>
      </c>
      <c r="I83" s="321">
        <v>2</v>
      </c>
      <c r="K83" s="320" t="s">
        <v>67</v>
      </c>
      <c r="L83" s="321">
        <v>29</v>
      </c>
      <c r="M83" s="321">
        <v>7</v>
      </c>
    </row>
    <row r="84" spans="5:9" ht="12.75">
      <c r="E84" s="320" t="s">
        <v>148</v>
      </c>
      <c r="F84" s="321">
        <v>52</v>
      </c>
      <c r="G84" s="321">
        <v>13</v>
      </c>
      <c r="H84" s="321">
        <v>49</v>
      </c>
      <c r="I84" s="321">
        <v>10</v>
      </c>
    </row>
    <row r="85" spans="5:13" ht="12.75">
      <c r="E85" s="320" t="s">
        <v>149</v>
      </c>
      <c r="F85" s="321">
        <v>32</v>
      </c>
      <c r="G85" s="321">
        <v>11</v>
      </c>
      <c r="H85" s="321">
        <v>29</v>
      </c>
      <c r="I85" s="321">
        <v>12</v>
      </c>
      <c r="K85" s="320" t="s">
        <v>148</v>
      </c>
      <c r="L85" s="321">
        <v>49</v>
      </c>
      <c r="M85" s="321">
        <v>10</v>
      </c>
    </row>
    <row r="86" spans="11:13" ht="12.75">
      <c r="K86" s="320" t="s">
        <v>121</v>
      </c>
      <c r="L86" s="321">
        <v>33</v>
      </c>
      <c r="M86" s="321">
        <v>2</v>
      </c>
    </row>
    <row r="87" spans="11:13" ht="12.75">
      <c r="K87" s="320" t="s">
        <v>149</v>
      </c>
      <c r="L87" s="321">
        <v>29</v>
      </c>
      <c r="M87" s="321">
        <v>12</v>
      </c>
    </row>
  </sheetData>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7"/>
  <sheetViews>
    <sheetView showGridLines="0" workbookViewId="0" topLeftCell="A1">
      <selection activeCell="B37" sqref="B37"/>
    </sheetView>
  </sheetViews>
  <sheetFormatPr defaultColWidth="9.140625" defaultRowHeight="15"/>
  <cols>
    <col min="1" max="1" width="9.140625" style="4" customWidth="1"/>
    <col min="2" max="2" width="16.00390625" style="4" customWidth="1"/>
    <col min="3" max="3" width="20.00390625" style="4" customWidth="1"/>
    <col min="4" max="4" width="9.140625" style="4" customWidth="1"/>
    <col min="5" max="5" width="1.7109375" style="4" customWidth="1"/>
    <col min="6" max="6" width="9.140625" style="4" customWidth="1"/>
    <col min="7" max="7" width="15.00390625" style="4" customWidth="1"/>
    <col min="8" max="8" width="10.421875" style="4" customWidth="1"/>
    <col min="9" max="19" width="9.140625" style="4" customWidth="1"/>
    <col min="20" max="20" width="16.7109375" style="4" customWidth="1"/>
    <col min="21" max="21" width="22.00390625" style="4" customWidth="1"/>
    <col min="22" max="23" width="9.140625" style="4" customWidth="1"/>
    <col min="24" max="24" width="15.00390625" style="4" customWidth="1"/>
    <col min="25" max="25" width="20.140625" style="4" customWidth="1"/>
    <col min="26" max="16384" width="9.140625" style="4" customWidth="1"/>
  </cols>
  <sheetData>
    <row r="1" spans="10:12" ht="15">
      <c r="J1" s="2"/>
      <c r="K1" s="2"/>
      <c r="L1" s="2"/>
    </row>
    <row r="2" spans="10:12" ht="15">
      <c r="J2" s="2"/>
      <c r="K2" s="2"/>
      <c r="L2" s="2"/>
    </row>
    <row r="3" ht="15">
      <c r="B3" s="1" t="s">
        <v>320</v>
      </c>
    </row>
    <row r="4" ht="13.5" customHeight="1">
      <c r="B4" s="34" t="s">
        <v>254</v>
      </c>
    </row>
    <row r="37" ht="15">
      <c r="B37" s="177" t="s">
        <v>130</v>
      </c>
    </row>
    <row r="38" ht="15">
      <c r="B38" s="177"/>
    </row>
    <row r="39" ht="15">
      <c r="B39" s="177"/>
    </row>
    <row r="40" ht="15">
      <c r="B40" s="177"/>
    </row>
    <row r="41" ht="15">
      <c r="B41" s="177"/>
    </row>
    <row r="42" ht="15">
      <c r="B42" s="177"/>
    </row>
    <row r="43" ht="15">
      <c r="B43" s="177"/>
    </row>
    <row r="44" spans="4:13" ht="15">
      <c r="D44" s="7"/>
      <c r="M44" s="4" t="s">
        <v>96</v>
      </c>
    </row>
    <row r="48" spans="10:13" ht="15">
      <c r="J48"/>
      <c r="K48"/>
      <c r="L48"/>
      <c r="M48"/>
    </row>
    <row r="49" spans="1:13" ht="15">
      <c r="A49" s="2"/>
      <c r="B49" s="2"/>
      <c r="C49" s="2"/>
      <c r="D49" s="2"/>
      <c r="I49" s="318"/>
      <c r="J49"/>
      <c r="K49"/>
      <c r="L49"/>
      <c r="M49"/>
    </row>
    <row r="50" spans="1:13" ht="15">
      <c r="A50" s="2"/>
      <c r="B50" s="2"/>
      <c r="C50" s="2"/>
      <c r="D50" s="2"/>
      <c r="I50" s="318" t="s">
        <v>287</v>
      </c>
      <c r="J50" s="319"/>
      <c r="K50"/>
      <c r="L50"/>
      <c r="M50"/>
    </row>
    <row r="51" spans="1:18" ht="15" customHeight="1">
      <c r="A51" s="34"/>
      <c r="B51" s="34"/>
      <c r="C51" s="34"/>
      <c r="D51" s="2"/>
      <c r="I51" s="318"/>
      <c r="J51" s="383" t="s">
        <v>288</v>
      </c>
      <c r="K51" s="384"/>
      <c r="L51" s="384"/>
      <c r="M51" s="385"/>
      <c r="N51" s="386" t="s">
        <v>284</v>
      </c>
      <c r="O51" s="387"/>
      <c r="P51" s="387"/>
      <c r="Q51" s="388"/>
      <c r="R51"/>
    </row>
    <row r="52" spans="1:18" ht="15">
      <c r="A52" s="250"/>
      <c r="B52" s="382" t="s">
        <v>39</v>
      </c>
      <c r="C52" s="382"/>
      <c r="I52" s="320"/>
      <c r="J52" s="323" t="s">
        <v>41</v>
      </c>
      <c r="K52" s="323" t="s">
        <v>41</v>
      </c>
      <c r="L52" s="323" t="s">
        <v>203</v>
      </c>
      <c r="M52" s="323" t="s">
        <v>203</v>
      </c>
      <c r="N52" s="323" t="s">
        <v>41</v>
      </c>
      <c r="O52" s="323" t="s">
        <v>41</v>
      </c>
      <c r="P52" s="323" t="s">
        <v>203</v>
      </c>
      <c r="Q52" s="323" t="s">
        <v>203</v>
      </c>
      <c r="R52"/>
    </row>
    <row r="53" spans="1:25" ht="48">
      <c r="A53" s="249"/>
      <c r="B53" s="35" t="s">
        <v>107</v>
      </c>
      <c r="C53" s="36" t="s">
        <v>108</v>
      </c>
      <c r="I53" s="320"/>
      <c r="J53" s="320" t="s">
        <v>109</v>
      </c>
      <c r="K53" s="320" t="s">
        <v>34</v>
      </c>
      <c r="L53" s="320" t="s">
        <v>109</v>
      </c>
      <c r="M53" s="320" t="s">
        <v>34</v>
      </c>
      <c r="N53" s="320" t="s">
        <v>109</v>
      </c>
      <c r="O53" s="320" t="s">
        <v>34</v>
      </c>
      <c r="P53" s="320" t="s">
        <v>109</v>
      </c>
      <c r="Q53" s="320" t="s">
        <v>34</v>
      </c>
      <c r="T53" s="35" t="s">
        <v>107</v>
      </c>
      <c r="U53" s="36" t="s">
        <v>108</v>
      </c>
      <c r="X53" s="35" t="s">
        <v>107</v>
      </c>
      <c r="Y53" s="36" t="s">
        <v>108</v>
      </c>
    </row>
    <row r="54" spans="1:25" ht="12.75">
      <c r="A54" s="21" t="s">
        <v>1</v>
      </c>
      <c r="B54" s="121">
        <v>30</v>
      </c>
      <c r="C54" s="122">
        <v>27</v>
      </c>
      <c r="D54" s="119">
        <f>B54+C54</f>
        <v>57</v>
      </c>
      <c r="I54" s="320" t="s">
        <v>1</v>
      </c>
      <c r="J54" s="321">
        <v>20</v>
      </c>
      <c r="K54" s="321">
        <v>23</v>
      </c>
      <c r="L54" s="324">
        <v>20</v>
      </c>
      <c r="M54" s="326">
        <v>24</v>
      </c>
      <c r="N54" s="321">
        <v>10</v>
      </c>
      <c r="O54" s="321">
        <v>4</v>
      </c>
      <c r="P54" s="324">
        <v>10</v>
      </c>
      <c r="Q54" s="326">
        <v>5</v>
      </c>
      <c r="S54" s="320" t="s">
        <v>1</v>
      </c>
      <c r="T54" s="51">
        <f>L54+P54</f>
        <v>30</v>
      </c>
      <c r="U54" s="51">
        <f>M54+Q54</f>
        <v>29</v>
      </c>
      <c r="W54" s="4" t="s">
        <v>1</v>
      </c>
      <c r="X54" s="4">
        <v>30</v>
      </c>
      <c r="Y54" s="4">
        <v>29</v>
      </c>
    </row>
    <row r="55" spans="1:21" ht="12.75">
      <c r="A55" s="46"/>
      <c r="B55" s="161"/>
      <c r="C55" s="161"/>
      <c r="I55" s="320" t="s">
        <v>71</v>
      </c>
      <c r="J55" s="321">
        <v>15</v>
      </c>
      <c r="K55" s="321">
        <v>27</v>
      </c>
      <c r="L55" s="324">
        <v>20</v>
      </c>
      <c r="M55" s="326">
        <v>22</v>
      </c>
      <c r="N55" s="321">
        <v>6</v>
      </c>
      <c r="O55" s="321">
        <v>1</v>
      </c>
      <c r="P55" s="324">
        <v>6</v>
      </c>
      <c r="Q55" s="326">
        <v>1</v>
      </c>
      <c r="S55" s="320" t="s">
        <v>71</v>
      </c>
      <c r="T55" s="51">
        <f aca="true" t="shared" si="0" ref="T55:U85">L55+P55</f>
        <v>26</v>
      </c>
      <c r="U55" s="51">
        <f t="shared" si="0"/>
        <v>23</v>
      </c>
    </row>
    <row r="56" spans="1:25" ht="12.75">
      <c r="A56" s="17" t="s">
        <v>67</v>
      </c>
      <c r="B56" s="123">
        <v>53</v>
      </c>
      <c r="C56" s="124">
        <v>53</v>
      </c>
      <c r="D56" s="119">
        <f aca="true" t="shared" si="1" ref="D56:D81">B56+C56</f>
        <v>106</v>
      </c>
      <c r="I56" s="320" t="s">
        <v>68</v>
      </c>
      <c r="J56" s="321">
        <v>6</v>
      </c>
      <c r="K56" s="321">
        <v>6</v>
      </c>
      <c r="L56" s="324">
        <v>5</v>
      </c>
      <c r="M56" s="326">
        <v>9</v>
      </c>
      <c r="N56" s="321">
        <v>7</v>
      </c>
      <c r="O56" s="321">
        <v>9</v>
      </c>
      <c r="P56" s="324">
        <v>4</v>
      </c>
      <c r="Q56" s="326">
        <v>8</v>
      </c>
      <c r="S56" s="320" t="s">
        <v>68</v>
      </c>
      <c r="T56" s="51">
        <f t="shared" si="0"/>
        <v>9</v>
      </c>
      <c r="U56" s="51">
        <f t="shared" si="0"/>
        <v>17</v>
      </c>
      <c r="W56" s="4" t="s">
        <v>67</v>
      </c>
      <c r="X56" s="4">
        <v>54</v>
      </c>
      <c r="Y56" s="4">
        <v>61</v>
      </c>
    </row>
    <row r="57" spans="1:25" ht="12.75">
      <c r="A57" s="12" t="s">
        <v>70</v>
      </c>
      <c r="B57" s="125">
        <v>54</v>
      </c>
      <c r="C57" s="126">
        <v>52</v>
      </c>
      <c r="D57" s="119">
        <f t="shared" si="1"/>
        <v>106</v>
      </c>
      <c r="I57" s="320" t="s">
        <v>84</v>
      </c>
      <c r="J57" s="321">
        <v>34</v>
      </c>
      <c r="K57" s="321">
        <v>42</v>
      </c>
      <c r="L57" s="324">
        <v>37</v>
      </c>
      <c r="M57" s="326">
        <v>47</v>
      </c>
      <c r="N57" s="321">
        <v>3</v>
      </c>
      <c r="O57" s="321">
        <v>2</v>
      </c>
      <c r="P57" s="324">
        <v>2</v>
      </c>
      <c r="Q57" s="326">
        <v>3</v>
      </c>
      <c r="S57" s="320" t="s">
        <v>84</v>
      </c>
      <c r="T57" s="51">
        <f t="shared" si="0"/>
        <v>39</v>
      </c>
      <c r="U57" s="51">
        <f t="shared" si="0"/>
        <v>50</v>
      </c>
      <c r="W57" s="4" t="s">
        <v>89</v>
      </c>
      <c r="X57" s="4">
        <v>52</v>
      </c>
      <c r="Y57" s="4">
        <v>42</v>
      </c>
    </row>
    <row r="58" spans="1:25" ht="12.75">
      <c r="A58" s="12" t="s">
        <v>104</v>
      </c>
      <c r="B58" s="127">
        <v>56</v>
      </c>
      <c r="C58" s="125">
        <v>38</v>
      </c>
      <c r="D58" s="119">
        <f t="shared" si="1"/>
        <v>94</v>
      </c>
      <c r="I58" s="320" t="s">
        <v>61</v>
      </c>
      <c r="J58" s="322" t="s">
        <v>0</v>
      </c>
      <c r="K58" s="321">
        <v>0</v>
      </c>
      <c r="L58" s="324">
        <v>1</v>
      </c>
      <c r="M58" s="326">
        <v>0</v>
      </c>
      <c r="N58" s="321">
        <v>0</v>
      </c>
      <c r="O58" s="321">
        <v>0</v>
      </c>
      <c r="P58" s="325">
        <v>0</v>
      </c>
      <c r="Q58" s="327">
        <v>0</v>
      </c>
      <c r="S58" s="320" t="s">
        <v>61</v>
      </c>
      <c r="T58" s="51">
        <f t="shared" si="0"/>
        <v>1</v>
      </c>
      <c r="U58" s="51">
        <f t="shared" si="0"/>
        <v>0</v>
      </c>
      <c r="W58" s="4" t="s">
        <v>104</v>
      </c>
      <c r="X58" s="4">
        <v>51</v>
      </c>
      <c r="Y58" s="4">
        <v>40</v>
      </c>
    </row>
    <row r="59" spans="1:25" ht="12.75">
      <c r="A59" s="12" t="s">
        <v>89</v>
      </c>
      <c r="B59" s="127">
        <v>52</v>
      </c>
      <c r="C59" s="125">
        <v>37</v>
      </c>
      <c r="D59" s="119">
        <f t="shared" si="1"/>
        <v>89</v>
      </c>
      <c r="I59" s="320" t="s">
        <v>79</v>
      </c>
      <c r="J59" s="321">
        <v>10</v>
      </c>
      <c r="K59" s="321">
        <v>14</v>
      </c>
      <c r="L59" s="324">
        <v>11</v>
      </c>
      <c r="M59" s="326">
        <v>14</v>
      </c>
      <c r="N59" s="321">
        <v>3</v>
      </c>
      <c r="O59" s="321">
        <v>0</v>
      </c>
      <c r="P59" s="324">
        <v>5</v>
      </c>
      <c r="Q59" s="326">
        <v>1</v>
      </c>
      <c r="S59" s="320" t="s">
        <v>79</v>
      </c>
      <c r="T59" s="51">
        <f t="shared" si="0"/>
        <v>16</v>
      </c>
      <c r="U59" s="51">
        <f t="shared" si="0"/>
        <v>15</v>
      </c>
      <c r="W59" s="4" t="s">
        <v>70</v>
      </c>
      <c r="X59" s="4">
        <v>50</v>
      </c>
      <c r="Y59" s="4">
        <v>63</v>
      </c>
    </row>
    <row r="60" spans="1:25" ht="12.75">
      <c r="A60" s="12" t="s">
        <v>78</v>
      </c>
      <c r="B60" s="128">
        <v>42</v>
      </c>
      <c r="C60" s="125">
        <v>43</v>
      </c>
      <c r="D60" s="119">
        <f t="shared" si="1"/>
        <v>85</v>
      </c>
      <c r="I60" s="320" t="s">
        <v>87</v>
      </c>
      <c r="J60" s="321">
        <v>27</v>
      </c>
      <c r="K60" s="321">
        <v>28</v>
      </c>
      <c r="L60" s="324">
        <v>29</v>
      </c>
      <c r="M60" s="326">
        <v>28</v>
      </c>
      <c r="N60" s="321">
        <v>4</v>
      </c>
      <c r="O60" s="321">
        <v>1</v>
      </c>
      <c r="P60" s="324">
        <v>3</v>
      </c>
      <c r="Q60" s="326">
        <v>3</v>
      </c>
      <c r="S60" s="320" t="s">
        <v>87</v>
      </c>
      <c r="T60" s="51">
        <f t="shared" si="0"/>
        <v>32</v>
      </c>
      <c r="U60" s="51">
        <f t="shared" si="0"/>
        <v>31</v>
      </c>
      <c r="W60" s="4" t="s">
        <v>73</v>
      </c>
      <c r="X60" s="4">
        <v>45</v>
      </c>
      <c r="Y60" s="4">
        <v>41</v>
      </c>
    </row>
    <row r="61" spans="1:25" ht="12.75">
      <c r="A61" s="12" t="s">
        <v>86</v>
      </c>
      <c r="B61" s="127">
        <v>50</v>
      </c>
      <c r="C61" s="125">
        <v>33</v>
      </c>
      <c r="D61" s="119">
        <f t="shared" si="1"/>
        <v>83</v>
      </c>
      <c r="I61" s="320" t="s">
        <v>81</v>
      </c>
      <c r="J61" s="321">
        <v>15</v>
      </c>
      <c r="K61" s="321">
        <v>18</v>
      </c>
      <c r="L61" s="324">
        <v>16</v>
      </c>
      <c r="M61" s="326">
        <v>19</v>
      </c>
      <c r="N61" s="321">
        <v>10</v>
      </c>
      <c r="O61" s="321">
        <v>2</v>
      </c>
      <c r="P61" s="324">
        <v>10</v>
      </c>
      <c r="Q61" s="326">
        <v>4</v>
      </c>
      <c r="S61" s="320" t="s">
        <v>81</v>
      </c>
      <c r="T61" s="51">
        <f t="shared" si="0"/>
        <v>26</v>
      </c>
      <c r="U61" s="51">
        <f t="shared" si="0"/>
        <v>23</v>
      </c>
      <c r="W61" s="4" t="s">
        <v>78</v>
      </c>
      <c r="X61" s="4">
        <v>45</v>
      </c>
      <c r="Y61" s="4">
        <v>52</v>
      </c>
    </row>
    <row r="62" spans="1:25" ht="12.75">
      <c r="A62" s="12" t="s">
        <v>63</v>
      </c>
      <c r="B62" s="127">
        <v>39</v>
      </c>
      <c r="C62" s="125">
        <v>43</v>
      </c>
      <c r="D62" s="119">
        <f t="shared" si="1"/>
        <v>82</v>
      </c>
      <c r="I62" s="320" t="s">
        <v>89</v>
      </c>
      <c r="J62" s="321">
        <v>19</v>
      </c>
      <c r="K62" s="321">
        <v>25</v>
      </c>
      <c r="L62" s="324">
        <v>17</v>
      </c>
      <c r="M62" s="326">
        <v>30</v>
      </c>
      <c r="N62" s="321">
        <v>33</v>
      </c>
      <c r="O62" s="321">
        <v>12</v>
      </c>
      <c r="P62" s="324">
        <v>35</v>
      </c>
      <c r="Q62" s="326">
        <v>12</v>
      </c>
      <c r="S62" s="320" t="s">
        <v>89</v>
      </c>
      <c r="T62" s="51">
        <f t="shared" si="0"/>
        <v>52</v>
      </c>
      <c r="U62" s="51">
        <f t="shared" si="0"/>
        <v>42</v>
      </c>
      <c r="W62" s="4" t="s">
        <v>86</v>
      </c>
      <c r="X62" s="4">
        <v>42</v>
      </c>
      <c r="Y62" s="4">
        <v>37</v>
      </c>
    </row>
    <row r="63" spans="1:25" ht="12.75">
      <c r="A63" s="12" t="s">
        <v>73</v>
      </c>
      <c r="B63" s="128">
        <v>43</v>
      </c>
      <c r="C63" s="125">
        <v>39</v>
      </c>
      <c r="D63" s="119">
        <f t="shared" si="1"/>
        <v>82</v>
      </c>
      <c r="I63" s="320" t="s">
        <v>77</v>
      </c>
      <c r="J63" s="321">
        <v>9</v>
      </c>
      <c r="K63" s="321">
        <v>6</v>
      </c>
      <c r="L63" s="324">
        <v>4</v>
      </c>
      <c r="M63" s="326">
        <v>6</v>
      </c>
      <c r="N63" s="321">
        <v>6</v>
      </c>
      <c r="O63" s="321">
        <v>1</v>
      </c>
      <c r="P63" s="324">
        <v>5</v>
      </c>
      <c r="Q63" s="326">
        <v>2</v>
      </c>
      <c r="S63" s="320" t="s">
        <v>77</v>
      </c>
      <c r="T63" s="51">
        <f t="shared" si="0"/>
        <v>9</v>
      </c>
      <c r="U63" s="51">
        <f t="shared" si="0"/>
        <v>8</v>
      </c>
      <c r="W63" s="4" t="s">
        <v>84</v>
      </c>
      <c r="X63" s="4">
        <v>39</v>
      </c>
      <c r="Y63" s="4">
        <v>50</v>
      </c>
    </row>
    <row r="64" spans="1:25" ht="12.75">
      <c r="A64" s="12" t="s">
        <v>84</v>
      </c>
      <c r="B64" s="127">
        <v>37</v>
      </c>
      <c r="C64" s="125">
        <v>44</v>
      </c>
      <c r="D64" s="119">
        <f t="shared" si="1"/>
        <v>81</v>
      </c>
      <c r="I64" s="320" t="s">
        <v>64</v>
      </c>
      <c r="J64" s="321">
        <v>16</v>
      </c>
      <c r="K64" s="321">
        <v>22</v>
      </c>
      <c r="L64" s="324">
        <v>15</v>
      </c>
      <c r="M64" s="326">
        <v>22</v>
      </c>
      <c r="N64" s="321">
        <v>13</v>
      </c>
      <c r="O64" s="321">
        <v>3</v>
      </c>
      <c r="P64" s="324">
        <v>14</v>
      </c>
      <c r="Q64" s="326">
        <v>4</v>
      </c>
      <c r="S64" s="320" t="s">
        <v>64</v>
      </c>
      <c r="T64" s="51">
        <f t="shared" si="0"/>
        <v>29</v>
      </c>
      <c r="U64" s="51">
        <f t="shared" si="0"/>
        <v>26</v>
      </c>
      <c r="W64" s="4" t="s">
        <v>63</v>
      </c>
      <c r="X64" s="4">
        <v>39</v>
      </c>
      <c r="Y64" s="4">
        <v>44</v>
      </c>
    </row>
    <row r="65" spans="1:25" ht="12.75">
      <c r="A65" s="12" t="s">
        <v>85</v>
      </c>
      <c r="B65" s="127">
        <v>37</v>
      </c>
      <c r="C65" s="125">
        <v>43</v>
      </c>
      <c r="D65" s="119">
        <f t="shared" si="1"/>
        <v>80</v>
      </c>
      <c r="I65" s="320" t="s">
        <v>103</v>
      </c>
      <c r="J65" s="321">
        <v>13</v>
      </c>
      <c r="K65" s="321">
        <v>26</v>
      </c>
      <c r="L65" s="324">
        <v>17</v>
      </c>
      <c r="M65" s="326">
        <v>22</v>
      </c>
      <c r="N65" s="321">
        <v>12</v>
      </c>
      <c r="O65" s="321">
        <v>10</v>
      </c>
      <c r="P65" s="324">
        <v>13</v>
      </c>
      <c r="Q65" s="326">
        <v>15</v>
      </c>
      <c r="S65" s="320" t="s">
        <v>103</v>
      </c>
      <c r="T65" s="51">
        <f t="shared" si="0"/>
        <v>30</v>
      </c>
      <c r="U65" s="51">
        <f t="shared" si="0"/>
        <v>37</v>
      </c>
      <c r="W65" s="4" t="s">
        <v>85</v>
      </c>
      <c r="X65" s="4">
        <v>38</v>
      </c>
      <c r="Y65" s="4">
        <v>52</v>
      </c>
    </row>
    <row r="66" spans="1:25" ht="12.75">
      <c r="A66" s="12" t="s">
        <v>80</v>
      </c>
      <c r="B66" s="127">
        <v>33</v>
      </c>
      <c r="C66" s="125">
        <v>32</v>
      </c>
      <c r="D66" s="119">
        <f t="shared" si="1"/>
        <v>65</v>
      </c>
      <c r="I66" s="320" t="s">
        <v>73</v>
      </c>
      <c r="J66" s="321">
        <v>29</v>
      </c>
      <c r="K66" s="321">
        <v>37</v>
      </c>
      <c r="L66" s="324">
        <v>33</v>
      </c>
      <c r="M66" s="326">
        <v>38</v>
      </c>
      <c r="N66" s="321">
        <v>14</v>
      </c>
      <c r="O66" s="321">
        <v>2</v>
      </c>
      <c r="P66" s="324">
        <v>12</v>
      </c>
      <c r="Q66" s="326">
        <v>3</v>
      </c>
      <c r="S66" s="320" t="s">
        <v>73</v>
      </c>
      <c r="T66" s="51">
        <f t="shared" si="0"/>
        <v>45</v>
      </c>
      <c r="U66" s="51">
        <f t="shared" si="0"/>
        <v>41</v>
      </c>
      <c r="W66" s="4" t="s">
        <v>88</v>
      </c>
      <c r="X66" s="4">
        <v>36</v>
      </c>
      <c r="Y66" s="4">
        <v>32</v>
      </c>
    </row>
    <row r="67" spans="1:25" ht="12.75">
      <c r="A67" s="12" t="s">
        <v>82</v>
      </c>
      <c r="B67" s="127">
        <v>32</v>
      </c>
      <c r="C67" s="125">
        <v>31</v>
      </c>
      <c r="D67" s="119">
        <f t="shared" si="1"/>
        <v>63</v>
      </c>
      <c r="I67" s="320" t="s">
        <v>104</v>
      </c>
      <c r="J67" s="321">
        <v>16</v>
      </c>
      <c r="K67" s="321">
        <v>30</v>
      </c>
      <c r="L67" s="324">
        <v>14</v>
      </c>
      <c r="M67" s="326">
        <v>32</v>
      </c>
      <c r="N67" s="321">
        <v>40</v>
      </c>
      <c r="O67" s="321">
        <v>8</v>
      </c>
      <c r="P67" s="324">
        <v>37</v>
      </c>
      <c r="Q67" s="326">
        <v>8</v>
      </c>
      <c r="S67" s="320" t="s">
        <v>104</v>
      </c>
      <c r="T67" s="51">
        <f t="shared" si="0"/>
        <v>51</v>
      </c>
      <c r="U67" s="51">
        <f t="shared" si="0"/>
        <v>40</v>
      </c>
      <c r="W67" s="4" t="s">
        <v>87</v>
      </c>
      <c r="X67" s="4">
        <v>32</v>
      </c>
      <c r="Y67" s="4">
        <v>31</v>
      </c>
    </row>
    <row r="68" spans="1:25" ht="12.75">
      <c r="A68" s="12" t="s">
        <v>87</v>
      </c>
      <c r="B68" s="127">
        <v>31</v>
      </c>
      <c r="C68" s="125">
        <v>29</v>
      </c>
      <c r="D68" s="119">
        <f t="shared" si="1"/>
        <v>60</v>
      </c>
      <c r="I68" s="320" t="s">
        <v>74</v>
      </c>
      <c r="J68" s="321">
        <v>3</v>
      </c>
      <c r="K68" s="321">
        <v>1</v>
      </c>
      <c r="L68" s="324">
        <v>2</v>
      </c>
      <c r="M68" s="326">
        <v>12</v>
      </c>
      <c r="N68" s="321">
        <v>11</v>
      </c>
      <c r="O68" s="321">
        <v>4</v>
      </c>
      <c r="P68" s="324">
        <v>8</v>
      </c>
      <c r="Q68" s="326">
        <v>3</v>
      </c>
      <c r="S68" s="320" t="s">
        <v>74</v>
      </c>
      <c r="T68" s="51">
        <f t="shared" si="0"/>
        <v>10</v>
      </c>
      <c r="U68" s="51">
        <f t="shared" si="0"/>
        <v>15</v>
      </c>
      <c r="W68" s="4" t="s">
        <v>103</v>
      </c>
      <c r="X68" s="4">
        <v>30</v>
      </c>
      <c r="Y68" s="4">
        <v>37</v>
      </c>
    </row>
    <row r="69" spans="1:25" ht="12.75">
      <c r="A69" s="12" t="s">
        <v>88</v>
      </c>
      <c r="B69" s="127">
        <v>32</v>
      </c>
      <c r="C69" s="125">
        <v>28</v>
      </c>
      <c r="D69" s="119">
        <f t="shared" si="1"/>
        <v>60</v>
      </c>
      <c r="I69" s="320" t="s">
        <v>75</v>
      </c>
      <c r="J69" s="321">
        <v>11</v>
      </c>
      <c r="K69" s="321">
        <v>23</v>
      </c>
      <c r="L69" s="324">
        <v>6</v>
      </c>
      <c r="M69" s="326">
        <v>20</v>
      </c>
      <c r="N69" s="321">
        <v>11</v>
      </c>
      <c r="O69" s="321">
        <v>7</v>
      </c>
      <c r="P69" s="324">
        <v>15</v>
      </c>
      <c r="Q69" s="326">
        <v>7</v>
      </c>
      <c r="S69" s="320" t="s">
        <v>75</v>
      </c>
      <c r="T69" s="51">
        <f t="shared" si="0"/>
        <v>21</v>
      </c>
      <c r="U69" s="51">
        <f t="shared" si="0"/>
        <v>27</v>
      </c>
      <c r="W69" s="4" t="s">
        <v>82</v>
      </c>
      <c r="X69" s="4">
        <v>30</v>
      </c>
      <c r="Y69" s="4">
        <v>32</v>
      </c>
    </row>
    <row r="70" spans="1:25" ht="12.75">
      <c r="A70" s="12" t="s">
        <v>103</v>
      </c>
      <c r="B70" s="127">
        <v>25</v>
      </c>
      <c r="C70" s="125">
        <v>34</v>
      </c>
      <c r="D70" s="119">
        <f t="shared" si="1"/>
        <v>59</v>
      </c>
      <c r="I70" s="320" t="s">
        <v>82</v>
      </c>
      <c r="J70" s="321">
        <v>21</v>
      </c>
      <c r="K70" s="321">
        <v>27</v>
      </c>
      <c r="L70" s="324">
        <v>22</v>
      </c>
      <c r="M70" s="326">
        <v>29</v>
      </c>
      <c r="N70" s="321">
        <v>11</v>
      </c>
      <c r="O70" s="321">
        <v>4</v>
      </c>
      <c r="P70" s="324">
        <v>8</v>
      </c>
      <c r="Q70" s="326">
        <v>3</v>
      </c>
      <c r="S70" s="320" t="s">
        <v>82</v>
      </c>
      <c r="T70" s="51">
        <f t="shared" si="0"/>
        <v>30</v>
      </c>
      <c r="U70" s="51">
        <f t="shared" si="0"/>
        <v>32</v>
      </c>
      <c r="W70" s="4" t="s">
        <v>72</v>
      </c>
      <c r="X70" s="4">
        <v>30</v>
      </c>
      <c r="Y70" s="4">
        <v>35</v>
      </c>
    </row>
    <row r="71" spans="1:25" ht="12.75">
      <c r="A71" s="12" t="s">
        <v>102</v>
      </c>
      <c r="B71" s="127">
        <v>28</v>
      </c>
      <c r="C71" s="125">
        <v>30</v>
      </c>
      <c r="D71" s="119">
        <f t="shared" si="1"/>
        <v>58</v>
      </c>
      <c r="I71" s="320" t="s">
        <v>72</v>
      </c>
      <c r="J71" s="321">
        <v>20</v>
      </c>
      <c r="K71" s="321">
        <v>28</v>
      </c>
      <c r="L71" s="324">
        <v>26</v>
      </c>
      <c r="M71" s="326">
        <v>33</v>
      </c>
      <c r="N71" s="321">
        <v>2</v>
      </c>
      <c r="O71" s="321">
        <v>2</v>
      </c>
      <c r="P71" s="324">
        <v>4</v>
      </c>
      <c r="Q71" s="326">
        <v>2</v>
      </c>
      <c r="S71" s="320" t="s">
        <v>72</v>
      </c>
      <c r="T71" s="51">
        <f t="shared" si="0"/>
        <v>30</v>
      </c>
      <c r="U71" s="51">
        <f t="shared" si="0"/>
        <v>35</v>
      </c>
      <c r="W71" s="4" t="s">
        <v>80</v>
      </c>
      <c r="X71" s="4">
        <v>30</v>
      </c>
      <c r="Y71" s="4">
        <v>27</v>
      </c>
    </row>
    <row r="72" spans="1:25" ht="12.75">
      <c r="A72" s="12" t="s">
        <v>64</v>
      </c>
      <c r="B72" s="127">
        <v>29</v>
      </c>
      <c r="C72" s="125">
        <v>25</v>
      </c>
      <c r="D72" s="119">
        <f t="shared" si="1"/>
        <v>54</v>
      </c>
      <c r="I72" s="320" t="s">
        <v>80</v>
      </c>
      <c r="J72" s="321">
        <v>21</v>
      </c>
      <c r="K72" s="321">
        <v>23</v>
      </c>
      <c r="L72" s="324">
        <v>19</v>
      </c>
      <c r="M72" s="326">
        <v>24</v>
      </c>
      <c r="N72" s="321">
        <v>12</v>
      </c>
      <c r="O72" s="321">
        <v>9</v>
      </c>
      <c r="P72" s="324">
        <v>11</v>
      </c>
      <c r="Q72" s="326">
        <v>3</v>
      </c>
      <c r="S72" s="320" t="s">
        <v>80</v>
      </c>
      <c r="T72" s="51">
        <f t="shared" si="0"/>
        <v>30</v>
      </c>
      <c r="U72" s="51">
        <f t="shared" si="0"/>
        <v>27</v>
      </c>
      <c r="W72" s="4" t="s">
        <v>64</v>
      </c>
      <c r="X72" s="4">
        <v>29</v>
      </c>
      <c r="Y72" s="4">
        <v>26</v>
      </c>
    </row>
    <row r="73" spans="1:25" ht="12.75">
      <c r="A73" s="12" t="s">
        <v>75</v>
      </c>
      <c r="B73" s="127">
        <v>22</v>
      </c>
      <c r="C73" s="125">
        <v>30</v>
      </c>
      <c r="D73" s="119">
        <f t="shared" si="1"/>
        <v>52</v>
      </c>
      <c r="I73" s="320" t="s">
        <v>67</v>
      </c>
      <c r="J73" s="321">
        <v>51</v>
      </c>
      <c r="K73" s="321">
        <v>52</v>
      </c>
      <c r="L73" s="324">
        <v>52</v>
      </c>
      <c r="M73" s="326">
        <v>59</v>
      </c>
      <c r="N73" s="321">
        <v>2</v>
      </c>
      <c r="O73" s="321">
        <v>1</v>
      </c>
      <c r="P73" s="324">
        <v>2</v>
      </c>
      <c r="Q73" s="326">
        <v>2</v>
      </c>
      <c r="S73" s="320" t="s">
        <v>67</v>
      </c>
      <c r="T73" s="51">
        <f t="shared" si="0"/>
        <v>54</v>
      </c>
      <c r="U73" s="51">
        <f t="shared" si="0"/>
        <v>61</v>
      </c>
      <c r="W73" s="4" t="s">
        <v>102</v>
      </c>
      <c r="X73" s="4">
        <v>29</v>
      </c>
      <c r="Y73" s="4">
        <v>30</v>
      </c>
    </row>
    <row r="74" spans="1:25" ht="12.75">
      <c r="A74" s="12" t="s">
        <v>72</v>
      </c>
      <c r="B74" s="127">
        <v>22</v>
      </c>
      <c r="C74" s="125">
        <v>30</v>
      </c>
      <c r="D74" s="119">
        <f t="shared" si="1"/>
        <v>52</v>
      </c>
      <c r="I74" s="320" t="s">
        <v>85</v>
      </c>
      <c r="J74" s="321">
        <v>33</v>
      </c>
      <c r="K74" s="321">
        <v>40</v>
      </c>
      <c r="L74" s="324">
        <v>35</v>
      </c>
      <c r="M74" s="326">
        <v>49</v>
      </c>
      <c r="N74" s="321">
        <v>4</v>
      </c>
      <c r="O74" s="321">
        <v>3</v>
      </c>
      <c r="P74" s="324">
        <v>3</v>
      </c>
      <c r="Q74" s="326">
        <v>3</v>
      </c>
      <c r="S74" s="320" t="s">
        <v>85</v>
      </c>
      <c r="T74" s="51">
        <f t="shared" si="0"/>
        <v>38</v>
      </c>
      <c r="U74" s="51">
        <f t="shared" si="0"/>
        <v>52</v>
      </c>
      <c r="W74" s="4" t="s">
        <v>71</v>
      </c>
      <c r="X74" s="4">
        <v>26</v>
      </c>
      <c r="Y74" s="4">
        <v>23</v>
      </c>
    </row>
    <row r="75" spans="1:25" ht="12.75">
      <c r="A75" s="12" t="s">
        <v>71</v>
      </c>
      <c r="B75" s="127">
        <v>20</v>
      </c>
      <c r="C75" s="125">
        <v>28</v>
      </c>
      <c r="D75" s="119">
        <f t="shared" si="1"/>
        <v>48</v>
      </c>
      <c r="I75" s="320" t="s">
        <v>88</v>
      </c>
      <c r="J75" s="321">
        <v>15</v>
      </c>
      <c r="K75" s="321">
        <v>14</v>
      </c>
      <c r="L75" s="324">
        <v>16</v>
      </c>
      <c r="M75" s="326">
        <v>17</v>
      </c>
      <c r="N75" s="321">
        <v>17</v>
      </c>
      <c r="O75" s="321">
        <v>14</v>
      </c>
      <c r="P75" s="324">
        <v>20</v>
      </c>
      <c r="Q75" s="326">
        <v>15</v>
      </c>
      <c r="S75" s="320" t="s">
        <v>88</v>
      </c>
      <c r="T75" s="51">
        <f t="shared" si="0"/>
        <v>36</v>
      </c>
      <c r="U75" s="51">
        <f t="shared" si="0"/>
        <v>32</v>
      </c>
      <c r="W75" s="4" t="s">
        <v>81</v>
      </c>
      <c r="X75" s="4">
        <v>26</v>
      </c>
      <c r="Y75" s="4">
        <v>23</v>
      </c>
    </row>
    <row r="76" spans="1:25" ht="12.75">
      <c r="A76" s="12" t="s">
        <v>68</v>
      </c>
      <c r="B76" s="127">
        <v>13</v>
      </c>
      <c r="C76" s="125">
        <v>15</v>
      </c>
      <c r="D76" s="119">
        <f t="shared" si="1"/>
        <v>28</v>
      </c>
      <c r="I76" s="320" t="s">
        <v>86</v>
      </c>
      <c r="J76" s="321">
        <v>14</v>
      </c>
      <c r="K76" s="321">
        <v>25</v>
      </c>
      <c r="L76" s="324">
        <v>15</v>
      </c>
      <c r="M76" s="326">
        <v>27</v>
      </c>
      <c r="N76" s="321">
        <v>36</v>
      </c>
      <c r="O76" s="321">
        <v>8</v>
      </c>
      <c r="P76" s="324">
        <v>27</v>
      </c>
      <c r="Q76" s="326">
        <v>10</v>
      </c>
      <c r="S76" s="320" t="s">
        <v>86</v>
      </c>
      <c r="T76" s="51">
        <f t="shared" si="0"/>
        <v>42</v>
      </c>
      <c r="U76" s="51">
        <f t="shared" si="0"/>
        <v>37</v>
      </c>
      <c r="W76" s="4" t="s">
        <v>75</v>
      </c>
      <c r="X76" s="4">
        <v>21</v>
      </c>
      <c r="Y76" s="4">
        <v>27</v>
      </c>
    </row>
    <row r="77" spans="1:25" ht="12.75">
      <c r="A77" s="12" t="s">
        <v>79</v>
      </c>
      <c r="B77" s="127">
        <v>13</v>
      </c>
      <c r="C77" s="125">
        <v>14</v>
      </c>
      <c r="D77" s="119">
        <f t="shared" si="1"/>
        <v>27</v>
      </c>
      <c r="I77" s="320" t="s">
        <v>70</v>
      </c>
      <c r="J77" s="321">
        <v>24</v>
      </c>
      <c r="K77" s="321">
        <v>32</v>
      </c>
      <c r="L77" s="324">
        <v>26</v>
      </c>
      <c r="M77" s="326">
        <v>39</v>
      </c>
      <c r="N77" s="321">
        <v>30</v>
      </c>
      <c r="O77" s="321">
        <v>20</v>
      </c>
      <c r="P77" s="324">
        <v>24</v>
      </c>
      <c r="Q77" s="326">
        <v>24</v>
      </c>
      <c r="S77" s="320" t="s">
        <v>70</v>
      </c>
      <c r="T77" s="51">
        <f t="shared" si="0"/>
        <v>50</v>
      </c>
      <c r="U77" s="51">
        <f t="shared" si="0"/>
        <v>63</v>
      </c>
      <c r="W77" s="4" t="s">
        <v>79</v>
      </c>
      <c r="X77" s="4">
        <v>16</v>
      </c>
      <c r="Y77" s="4">
        <v>15</v>
      </c>
    </row>
    <row r="78" spans="1:25" ht="12.75">
      <c r="A78" s="12" t="s">
        <v>77</v>
      </c>
      <c r="B78" s="127">
        <v>15</v>
      </c>
      <c r="C78" s="125">
        <v>7</v>
      </c>
      <c r="D78" s="119">
        <f t="shared" si="1"/>
        <v>22</v>
      </c>
      <c r="I78" s="320" t="s">
        <v>78</v>
      </c>
      <c r="J78" s="321">
        <v>26</v>
      </c>
      <c r="K78" s="321">
        <v>38</v>
      </c>
      <c r="L78" s="324">
        <v>32</v>
      </c>
      <c r="M78" s="326">
        <v>46</v>
      </c>
      <c r="N78" s="321">
        <v>16</v>
      </c>
      <c r="O78" s="321">
        <v>5</v>
      </c>
      <c r="P78" s="324">
        <v>13</v>
      </c>
      <c r="Q78" s="326">
        <v>6</v>
      </c>
      <c r="S78" s="320" t="s">
        <v>78</v>
      </c>
      <c r="T78" s="51">
        <f t="shared" si="0"/>
        <v>45</v>
      </c>
      <c r="U78" s="51">
        <f t="shared" si="0"/>
        <v>52</v>
      </c>
      <c r="W78" s="4" t="s">
        <v>74</v>
      </c>
      <c r="X78" s="4">
        <v>10</v>
      </c>
      <c r="Y78" s="4">
        <v>15</v>
      </c>
    </row>
    <row r="79" spans="1:25" ht="12.75">
      <c r="A79" s="12" t="s">
        <v>74</v>
      </c>
      <c r="B79" s="127">
        <v>14</v>
      </c>
      <c r="C79" s="125">
        <v>5</v>
      </c>
      <c r="D79" s="119">
        <f t="shared" si="1"/>
        <v>19</v>
      </c>
      <c r="I79" s="320" t="s">
        <v>102</v>
      </c>
      <c r="J79" s="321">
        <v>22</v>
      </c>
      <c r="K79" s="321">
        <v>24</v>
      </c>
      <c r="L79" s="324">
        <v>23</v>
      </c>
      <c r="M79" s="326">
        <v>26</v>
      </c>
      <c r="N79" s="321">
        <v>6</v>
      </c>
      <c r="O79" s="321">
        <v>6</v>
      </c>
      <c r="P79" s="324">
        <v>6</v>
      </c>
      <c r="Q79" s="326">
        <v>4</v>
      </c>
      <c r="S79" s="320" t="s">
        <v>102</v>
      </c>
      <c r="T79" s="51">
        <f t="shared" si="0"/>
        <v>29</v>
      </c>
      <c r="U79" s="51">
        <f t="shared" si="0"/>
        <v>30</v>
      </c>
      <c r="W79" s="4" t="s">
        <v>68</v>
      </c>
      <c r="X79" s="4">
        <v>9</v>
      </c>
      <c r="Y79" s="4">
        <v>17</v>
      </c>
    </row>
    <row r="80" spans="1:25" ht="12.75">
      <c r="A80" s="12" t="s">
        <v>65</v>
      </c>
      <c r="B80" s="127">
        <v>5</v>
      </c>
      <c r="C80" s="125">
        <v>4</v>
      </c>
      <c r="D80" s="119">
        <f t="shared" si="1"/>
        <v>9</v>
      </c>
      <c r="I80" s="320" t="s">
        <v>65</v>
      </c>
      <c r="J80" s="321">
        <v>2</v>
      </c>
      <c r="K80" s="321">
        <v>2</v>
      </c>
      <c r="L80" s="324">
        <v>1</v>
      </c>
      <c r="M80" s="326">
        <v>1</v>
      </c>
      <c r="N80" s="321">
        <v>3</v>
      </c>
      <c r="O80" s="321">
        <v>2</v>
      </c>
      <c r="P80" s="324">
        <v>2</v>
      </c>
      <c r="Q80" s="326">
        <v>2</v>
      </c>
      <c r="S80" s="320" t="s">
        <v>65</v>
      </c>
      <c r="T80" s="51">
        <f t="shared" si="0"/>
        <v>3</v>
      </c>
      <c r="U80" s="51">
        <f t="shared" si="0"/>
        <v>3</v>
      </c>
      <c r="W80" s="4" t="s">
        <v>77</v>
      </c>
      <c r="X80" s="4">
        <v>9</v>
      </c>
      <c r="Y80" s="4">
        <v>8</v>
      </c>
    </row>
    <row r="81" spans="1:25" ht="12.75">
      <c r="A81" s="12" t="s">
        <v>62</v>
      </c>
      <c r="B81" s="127">
        <v>3</v>
      </c>
      <c r="C81" s="125">
        <v>2</v>
      </c>
      <c r="D81" s="119">
        <f t="shared" si="1"/>
        <v>5</v>
      </c>
      <c r="I81" s="320" t="s">
        <v>62</v>
      </c>
      <c r="J81" s="321">
        <v>1</v>
      </c>
      <c r="K81" s="321">
        <v>1</v>
      </c>
      <c r="L81" s="324">
        <v>1</v>
      </c>
      <c r="M81" s="326">
        <v>2</v>
      </c>
      <c r="N81" s="321">
        <v>2</v>
      </c>
      <c r="O81" s="321">
        <v>1</v>
      </c>
      <c r="P81" s="324">
        <v>2</v>
      </c>
      <c r="Q81" s="326">
        <v>1</v>
      </c>
      <c r="S81" s="320" t="s">
        <v>62</v>
      </c>
      <c r="T81" s="51">
        <f t="shared" si="0"/>
        <v>3</v>
      </c>
      <c r="U81" s="51">
        <f t="shared" si="0"/>
        <v>3</v>
      </c>
      <c r="W81" s="4" t="s">
        <v>65</v>
      </c>
      <c r="X81" s="4">
        <v>3</v>
      </c>
      <c r="Y81" s="4">
        <v>3</v>
      </c>
    </row>
    <row r="82" spans="1:25" ht="12.75">
      <c r="A82" s="158"/>
      <c r="B82" s="159"/>
      <c r="C82" s="160"/>
      <c r="D82" s="119"/>
      <c r="I82" s="320" t="s">
        <v>63</v>
      </c>
      <c r="J82" s="321">
        <v>33</v>
      </c>
      <c r="K82" s="321">
        <v>36</v>
      </c>
      <c r="L82" s="324">
        <v>32</v>
      </c>
      <c r="M82" s="326">
        <v>37</v>
      </c>
      <c r="N82" s="321">
        <v>6</v>
      </c>
      <c r="O82" s="321">
        <v>7</v>
      </c>
      <c r="P82" s="324">
        <v>7</v>
      </c>
      <c r="Q82" s="326">
        <v>7</v>
      </c>
      <c r="S82" s="320" t="s">
        <v>63</v>
      </c>
      <c r="T82" s="51">
        <f t="shared" si="0"/>
        <v>39</v>
      </c>
      <c r="U82" s="51">
        <f t="shared" si="0"/>
        <v>44</v>
      </c>
      <c r="W82" s="4" t="s">
        <v>62</v>
      </c>
      <c r="X82" s="4">
        <v>3</v>
      </c>
      <c r="Y82" s="4">
        <v>3</v>
      </c>
    </row>
    <row r="83" spans="9:25" ht="12.75">
      <c r="I83" s="320" t="s">
        <v>121</v>
      </c>
      <c r="J83" s="321">
        <v>11</v>
      </c>
      <c r="K83" s="321">
        <v>23</v>
      </c>
      <c r="L83" s="324">
        <v>14</v>
      </c>
      <c r="M83" s="326">
        <v>15</v>
      </c>
      <c r="N83" s="321">
        <v>20</v>
      </c>
      <c r="O83" s="322" t="s">
        <v>0</v>
      </c>
      <c r="P83" s="324">
        <v>17</v>
      </c>
      <c r="Q83" s="326">
        <v>1</v>
      </c>
      <c r="S83" s="320" t="s">
        <v>121</v>
      </c>
      <c r="T83" s="51">
        <f t="shared" si="0"/>
        <v>31</v>
      </c>
      <c r="U83" s="51">
        <f t="shared" si="0"/>
        <v>16</v>
      </c>
      <c r="W83" s="4" t="s">
        <v>61</v>
      </c>
      <c r="X83" s="4">
        <v>1</v>
      </c>
      <c r="Y83" s="4">
        <v>0</v>
      </c>
    </row>
    <row r="84" spans="9:21" ht="12.75">
      <c r="I84" s="320" t="s">
        <v>148</v>
      </c>
      <c r="J84" s="321">
        <v>7</v>
      </c>
      <c r="K84" s="321">
        <v>4</v>
      </c>
      <c r="L84" s="324">
        <v>6</v>
      </c>
      <c r="M84" s="326">
        <v>4</v>
      </c>
      <c r="N84" s="321">
        <v>1</v>
      </c>
      <c r="O84" s="321">
        <v>0</v>
      </c>
      <c r="P84" s="324">
        <v>2</v>
      </c>
      <c r="Q84" s="326">
        <v>0</v>
      </c>
      <c r="S84" s="320" t="s">
        <v>148</v>
      </c>
      <c r="T84" s="51">
        <f t="shared" si="0"/>
        <v>8</v>
      </c>
      <c r="U84" s="51">
        <f t="shared" si="0"/>
        <v>4</v>
      </c>
    </row>
    <row r="85" spans="9:25" ht="12.75">
      <c r="I85" s="320" t="s">
        <v>149</v>
      </c>
      <c r="J85" s="321">
        <v>49</v>
      </c>
      <c r="K85" s="321">
        <v>45</v>
      </c>
      <c r="L85" s="324">
        <v>51</v>
      </c>
      <c r="M85" s="326">
        <v>50</v>
      </c>
      <c r="N85" s="321">
        <v>6</v>
      </c>
      <c r="O85" s="321">
        <v>3</v>
      </c>
      <c r="P85" s="324">
        <v>6</v>
      </c>
      <c r="Q85" s="326">
        <v>7</v>
      </c>
      <c r="S85" s="320" t="s">
        <v>149</v>
      </c>
      <c r="T85" s="51">
        <f t="shared" si="0"/>
        <v>57</v>
      </c>
      <c r="U85" s="51">
        <f t="shared" si="0"/>
        <v>57</v>
      </c>
      <c r="W85" s="4" t="s">
        <v>149</v>
      </c>
      <c r="X85" s="4">
        <v>57</v>
      </c>
      <c r="Y85" s="4">
        <v>57</v>
      </c>
    </row>
    <row r="86" spans="14:25" ht="12.75">
      <c r="N86" s="320"/>
      <c r="W86" s="4" t="s">
        <v>121</v>
      </c>
      <c r="X86" s="4">
        <v>31</v>
      </c>
      <c r="Y86" s="4">
        <v>16</v>
      </c>
    </row>
    <row r="87" spans="23:25" ht="15">
      <c r="W87" s="4" t="s">
        <v>148</v>
      </c>
      <c r="X87" s="4">
        <v>8</v>
      </c>
      <c r="Y87" s="4">
        <v>4</v>
      </c>
    </row>
  </sheetData>
  <mergeCells count="3">
    <mergeCell ref="B52:C52"/>
    <mergeCell ref="J51:M51"/>
    <mergeCell ref="N51:Q51"/>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U89"/>
  <sheetViews>
    <sheetView showGridLines="0" workbookViewId="0" topLeftCell="A1">
      <selection activeCell="I45" sqref="I45"/>
    </sheetView>
  </sheetViews>
  <sheetFormatPr defaultColWidth="9.140625" defaultRowHeight="15"/>
  <cols>
    <col min="1" max="1" width="9.140625" style="4" customWidth="1"/>
    <col min="2" max="2" width="14.8515625" style="4" customWidth="1"/>
    <col min="3" max="17" width="10.421875" style="4" customWidth="1"/>
    <col min="18" max="16384" width="9.140625" style="4" customWidth="1"/>
  </cols>
  <sheetData>
    <row r="3" ht="15">
      <c r="B3" s="1" t="s">
        <v>343</v>
      </c>
    </row>
    <row r="4" spans="2:5" ht="15">
      <c r="B4" s="34" t="s">
        <v>99</v>
      </c>
      <c r="C4" s="391"/>
      <c r="D4" s="391"/>
      <c r="E4" s="251"/>
    </row>
    <row r="6" spans="1:8" ht="15">
      <c r="A6" s="7"/>
      <c r="B6" s="259"/>
      <c r="C6" s="392" t="s">
        <v>97</v>
      </c>
      <c r="D6" s="389"/>
      <c r="E6" s="393"/>
      <c r="F6" s="389" t="s">
        <v>344</v>
      </c>
      <c r="G6" s="389"/>
      <c r="H6" s="390"/>
    </row>
    <row r="7" spans="1:8" ht="15">
      <c r="A7" s="7"/>
      <c r="B7" s="180"/>
      <c r="C7" s="181">
        <v>2002</v>
      </c>
      <c r="D7" s="261">
        <v>2012</v>
      </c>
      <c r="E7" s="182" t="s">
        <v>94</v>
      </c>
      <c r="F7" s="180">
        <v>2002</v>
      </c>
      <c r="G7" s="180">
        <v>2012</v>
      </c>
      <c r="H7" s="181" t="s">
        <v>94</v>
      </c>
    </row>
    <row r="8" spans="1:8" ht="15">
      <c r="A8" s="7"/>
      <c r="B8" s="262" t="s">
        <v>71</v>
      </c>
      <c r="C8" s="291">
        <v>98.87255</v>
      </c>
      <c r="D8" s="358">
        <v>98.74196</v>
      </c>
      <c r="E8" s="356">
        <f aca="true" t="shared" si="0" ref="E8:E39">D8-C8</f>
        <v>-0.13058999999999799</v>
      </c>
      <c r="F8" s="359" t="s">
        <v>0</v>
      </c>
      <c r="G8" s="359" t="s">
        <v>0</v>
      </c>
      <c r="H8" s="186" t="s">
        <v>0</v>
      </c>
    </row>
    <row r="9" spans="1:8" ht="15">
      <c r="A9" s="7"/>
      <c r="B9" s="263" t="s">
        <v>68</v>
      </c>
      <c r="C9" s="183">
        <v>95.41</v>
      </c>
      <c r="D9" s="331">
        <v>94.96</v>
      </c>
      <c r="E9" s="356">
        <f t="shared" si="0"/>
        <v>-0.45000000000000284</v>
      </c>
      <c r="F9" s="332">
        <v>87.61716</v>
      </c>
      <c r="G9" s="332">
        <v>85.28555</v>
      </c>
      <c r="H9" s="186">
        <f aca="true" t="shared" si="1" ref="H9:H39">G9-F9</f>
        <v>-2.3316099999999977</v>
      </c>
    </row>
    <row r="10" spans="1:8" ht="15">
      <c r="A10" s="7"/>
      <c r="B10" s="329" t="s">
        <v>84</v>
      </c>
      <c r="C10" s="330" t="s">
        <v>0</v>
      </c>
      <c r="D10" s="331" t="s">
        <v>0</v>
      </c>
      <c r="E10" s="356" t="s">
        <v>0</v>
      </c>
      <c r="F10" s="332" t="s">
        <v>0</v>
      </c>
      <c r="G10" s="332" t="s">
        <v>0</v>
      </c>
      <c r="H10" s="186" t="s">
        <v>0</v>
      </c>
    </row>
    <row r="11" spans="1:8" ht="15">
      <c r="A11" s="7"/>
      <c r="B11" s="329" t="s">
        <v>61</v>
      </c>
      <c r="C11" s="330">
        <v>99.87061</v>
      </c>
      <c r="D11" s="331">
        <v>97.86887</v>
      </c>
      <c r="E11" s="356">
        <f t="shared" si="0"/>
        <v>-2.001739999999998</v>
      </c>
      <c r="F11" s="332">
        <v>91.10078</v>
      </c>
      <c r="G11" s="332">
        <v>91.14055</v>
      </c>
      <c r="H11" s="186">
        <f t="shared" si="1"/>
        <v>0.0397700000000043</v>
      </c>
    </row>
    <row r="12" spans="1:8" ht="15">
      <c r="A12" s="7"/>
      <c r="B12" s="329" t="s">
        <v>79</v>
      </c>
      <c r="C12" s="330">
        <v>96.47356</v>
      </c>
      <c r="D12" s="331">
        <v>97.93325</v>
      </c>
      <c r="E12" s="356">
        <f t="shared" si="0"/>
        <v>1.4596899999999948</v>
      </c>
      <c r="F12" s="332" t="s">
        <v>0</v>
      </c>
      <c r="G12" s="332" t="s">
        <v>0</v>
      </c>
      <c r="H12" s="186" t="s">
        <v>0</v>
      </c>
    </row>
    <row r="13" spans="1:8" ht="11.25" customHeight="1">
      <c r="A13" s="7"/>
      <c r="B13" s="329" t="s">
        <v>87</v>
      </c>
      <c r="C13" s="330">
        <v>96.95833</v>
      </c>
      <c r="D13" s="331">
        <v>94.68823</v>
      </c>
      <c r="E13" s="356">
        <f t="shared" si="0"/>
        <v>-2.2700999999999993</v>
      </c>
      <c r="F13" s="332">
        <v>87.60287</v>
      </c>
      <c r="G13" s="332">
        <v>90.65155</v>
      </c>
      <c r="H13" s="186">
        <f t="shared" si="1"/>
        <v>3.0486800000000045</v>
      </c>
    </row>
    <row r="14" spans="1:8" ht="15">
      <c r="A14" s="7"/>
      <c r="B14" s="329" t="s">
        <v>81</v>
      </c>
      <c r="C14" s="330">
        <v>94.89484</v>
      </c>
      <c r="D14" s="331">
        <v>95.31688</v>
      </c>
      <c r="E14" s="356">
        <f t="shared" si="0"/>
        <v>0.42203999999999553</v>
      </c>
      <c r="F14" s="332">
        <v>89.7332</v>
      </c>
      <c r="G14" s="332">
        <v>99.14827</v>
      </c>
      <c r="H14" s="186">
        <f t="shared" si="1"/>
        <v>9.41507</v>
      </c>
    </row>
    <row r="15" spans="1:8" ht="15">
      <c r="A15" s="7"/>
      <c r="B15" s="329" t="s">
        <v>308</v>
      </c>
      <c r="C15" s="330">
        <v>95.98969</v>
      </c>
      <c r="D15" s="331">
        <v>99.75156</v>
      </c>
      <c r="E15" s="356">
        <f t="shared" si="0"/>
        <v>3.761870000000002</v>
      </c>
      <c r="F15" s="332">
        <v>85.3802</v>
      </c>
      <c r="G15" s="332">
        <v>99.22554</v>
      </c>
      <c r="H15" s="186">
        <f t="shared" si="1"/>
        <v>13.845339999999993</v>
      </c>
    </row>
    <row r="16" spans="1:8" ht="15">
      <c r="A16" s="7"/>
      <c r="B16" s="329" t="s">
        <v>77</v>
      </c>
      <c r="C16" s="330">
        <v>99.88405</v>
      </c>
      <c r="D16" s="331">
        <v>99.70918</v>
      </c>
      <c r="E16" s="356">
        <f t="shared" si="0"/>
        <v>-0.17486999999999853</v>
      </c>
      <c r="F16" s="332">
        <v>91.65406</v>
      </c>
      <c r="G16" s="332">
        <v>95.63235</v>
      </c>
      <c r="H16" s="186">
        <f t="shared" si="1"/>
        <v>3.978290000000001</v>
      </c>
    </row>
    <row r="17" spans="1:8" ht="15">
      <c r="A17" s="7"/>
      <c r="B17" s="329" t="s">
        <v>64</v>
      </c>
      <c r="C17" s="330">
        <v>98.15955</v>
      </c>
      <c r="D17" s="331">
        <v>98.23851</v>
      </c>
      <c r="E17" s="356">
        <f t="shared" si="0"/>
        <v>0.07896000000000925</v>
      </c>
      <c r="F17" s="332">
        <v>91.57485</v>
      </c>
      <c r="G17" s="332">
        <v>96.65896</v>
      </c>
      <c r="H17" s="186">
        <f t="shared" si="1"/>
        <v>5.0841099999999955</v>
      </c>
    </row>
    <row r="18" spans="1:8" ht="15">
      <c r="A18" s="7"/>
      <c r="B18" s="329" t="s">
        <v>103</v>
      </c>
      <c r="C18" s="330">
        <v>89.05983</v>
      </c>
      <c r="D18" s="331">
        <v>89.31544</v>
      </c>
      <c r="E18" s="356">
        <f t="shared" si="0"/>
        <v>0.2556099999999901</v>
      </c>
      <c r="F18" s="332">
        <v>85.24592</v>
      </c>
      <c r="G18" s="332">
        <v>93.66886</v>
      </c>
      <c r="H18" s="186">
        <f t="shared" si="1"/>
        <v>8.422939999999997</v>
      </c>
    </row>
    <row r="19" spans="1:8" ht="15">
      <c r="A19" s="7"/>
      <c r="B19" s="329" t="s">
        <v>73</v>
      </c>
      <c r="C19" s="330">
        <v>98.68783</v>
      </c>
      <c r="D19" s="331">
        <v>96.3555</v>
      </c>
      <c r="E19" s="356">
        <f t="shared" si="0"/>
        <v>-2.332329999999999</v>
      </c>
      <c r="F19" s="332">
        <v>90.6325</v>
      </c>
      <c r="G19" s="332">
        <v>91.3486</v>
      </c>
      <c r="H19" s="186">
        <f t="shared" si="1"/>
        <v>0.7161000000000115</v>
      </c>
    </row>
    <row r="20" spans="1:8" ht="15">
      <c r="A20" s="7"/>
      <c r="B20" s="329" t="s">
        <v>104</v>
      </c>
      <c r="C20" s="330">
        <v>95.94279</v>
      </c>
      <c r="D20" s="331">
        <v>97.9124</v>
      </c>
      <c r="E20" s="356">
        <f t="shared" si="0"/>
        <v>1.969610000000003</v>
      </c>
      <c r="F20" s="332">
        <v>91.67274</v>
      </c>
      <c r="G20" s="332">
        <v>91.83179</v>
      </c>
      <c r="H20" s="186">
        <f t="shared" si="1"/>
        <v>0.15904999999999347</v>
      </c>
    </row>
    <row r="21" spans="1:8" ht="15">
      <c r="A21" s="7"/>
      <c r="B21" s="329" t="s">
        <v>74</v>
      </c>
      <c r="C21" s="330" t="s">
        <v>0</v>
      </c>
      <c r="D21" s="331">
        <v>97.67802</v>
      </c>
      <c r="E21" s="356" t="s">
        <v>0</v>
      </c>
      <c r="F21" s="332" t="s">
        <v>0</v>
      </c>
      <c r="G21" s="332">
        <v>83.60018</v>
      </c>
      <c r="H21" s="186" t="s">
        <v>0</v>
      </c>
    </row>
    <row r="22" spans="1:8" ht="15">
      <c r="A22" s="7"/>
      <c r="B22" s="329" t="s">
        <v>75</v>
      </c>
      <c r="C22" s="330">
        <v>95.36518</v>
      </c>
      <c r="D22" s="331">
        <v>95.84531</v>
      </c>
      <c r="E22" s="356">
        <f t="shared" si="0"/>
        <v>0.4801300000000026</v>
      </c>
      <c r="F22" s="332">
        <v>94.68915</v>
      </c>
      <c r="G22" s="332">
        <v>96.8235</v>
      </c>
      <c r="H22" s="186">
        <f t="shared" si="1"/>
        <v>2.1343499999999977</v>
      </c>
    </row>
    <row r="23" spans="1:8" ht="15">
      <c r="A23" s="7"/>
      <c r="B23" s="329" t="s">
        <v>82</v>
      </c>
      <c r="C23" s="330">
        <v>96.11579</v>
      </c>
      <c r="D23" s="331">
        <v>92.33034</v>
      </c>
      <c r="E23" s="356">
        <f t="shared" si="0"/>
        <v>-3.7854499999999973</v>
      </c>
      <c r="F23" s="332">
        <v>79.99887</v>
      </c>
      <c r="G23" s="332">
        <v>85.65451</v>
      </c>
      <c r="H23" s="186">
        <f t="shared" si="1"/>
        <v>5.655640000000005</v>
      </c>
    </row>
    <row r="24" spans="1:8" ht="15">
      <c r="A24" s="7"/>
      <c r="B24" s="329" t="s">
        <v>72</v>
      </c>
      <c r="C24" s="330">
        <v>89.18</v>
      </c>
      <c r="D24" s="331">
        <v>91.27</v>
      </c>
      <c r="E24" s="356">
        <f t="shared" si="0"/>
        <v>2.089999999999989</v>
      </c>
      <c r="F24" s="332">
        <v>89.03</v>
      </c>
      <c r="G24" s="332">
        <v>92.17</v>
      </c>
      <c r="H24" s="186">
        <f t="shared" si="1"/>
        <v>3.1400000000000006</v>
      </c>
    </row>
    <row r="25" spans="1:8" ht="15">
      <c r="A25" s="7"/>
      <c r="B25" s="329" t="s">
        <v>80</v>
      </c>
      <c r="C25" s="330" t="s">
        <v>0</v>
      </c>
      <c r="D25" s="331">
        <v>95.08</v>
      </c>
      <c r="E25" s="356" t="s">
        <v>0</v>
      </c>
      <c r="F25" s="332">
        <v>73.6</v>
      </c>
      <c r="G25" s="332">
        <v>81.58</v>
      </c>
      <c r="H25" s="186">
        <f t="shared" si="1"/>
        <v>7.980000000000004</v>
      </c>
    </row>
    <row r="26" spans="1:8" ht="15">
      <c r="A26" s="7"/>
      <c r="B26" s="329" t="s">
        <v>67</v>
      </c>
      <c r="C26" s="330">
        <v>99.26161</v>
      </c>
      <c r="D26" s="331">
        <v>98.44991</v>
      </c>
      <c r="E26" s="356">
        <f t="shared" si="0"/>
        <v>-0.8117000000000019</v>
      </c>
      <c r="F26" s="332">
        <v>90.33362</v>
      </c>
      <c r="G26" s="332">
        <v>90.21809</v>
      </c>
      <c r="H26" s="186">
        <f t="shared" si="1"/>
        <v>-0.11552999999999258</v>
      </c>
    </row>
    <row r="27" spans="1:8" ht="15">
      <c r="A27" s="7"/>
      <c r="B27" s="329" t="s">
        <v>85</v>
      </c>
      <c r="C27" s="330" t="s">
        <v>0</v>
      </c>
      <c r="D27" s="331" t="s">
        <v>0</v>
      </c>
      <c r="E27" s="356" t="s">
        <v>0</v>
      </c>
      <c r="F27" s="332" t="s">
        <v>0</v>
      </c>
      <c r="G27" s="332" t="s">
        <v>0</v>
      </c>
      <c r="H27" s="186" t="s">
        <v>0</v>
      </c>
    </row>
    <row r="28" spans="1:8" ht="15">
      <c r="A28" s="7"/>
      <c r="B28" s="329" t="s">
        <v>88</v>
      </c>
      <c r="C28" s="330">
        <v>96.6838</v>
      </c>
      <c r="D28" s="331">
        <v>96.64836</v>
      </c>
      <c r="E28" s="356">
        <f t="shared" si="0"/>
        <v>-0.035440000000008354</v>
      </c>
      <c r="F28" s="332">
        <v>91.87598</v>
      </c>
      <c r="G28" s="332">
        <v>90.48501</v>
      </c>
      <c r="H28" s="186">
        <f t="shared" si="1"/>
        <v>-1.3909699999999958</v>
      </c>
    </row>
    <row r="29" spans="1:8" ht="15">
      <c r="A29" s="7"/>
      <c r="B29" s="329" t="s">
        <v>86</v>
      </c>
      <c r="C29" s="330">
        <v>98.50159</v>
      </c>
      <c r="D29" s="331">
        <v>98.62298</v>
      </c>
      <c r="E29" s="356">
        <f t="shared" si="0"/>
        <v>0.12139000000000522</v>
      </c>
      <c r="F29" s="332">
        <v>79.29062</v>
      </c>
      <c r="G29" s="332" t="s">
        <v>0</v>
      </c>
      <c r="H29" s="186" t="s">
        <v>0</v>
      </c>
    </row>
    <row r="30" spans="1:8" ht="15">
      <c r="A30" s="7"/>
      <c r="B30" s="329" t="s">
        <v>70</v>
      </c>
      <c r="C30" s="330">
        <v>92.78</v>
      </c>
      <c r="D30" s="331">
        <v>85.76</v>
      </c>
      <c r="E30" s="356">
        <f t="shared" si="0"/>
        <v>-7.019999999999996</v>
      </c>
      <c r="F30" s="332" t="s">
        <v>0</v>
      </c>
      <c r="G30" s="332" t="s">
        <v>0</v>
      </c>
      <c r="H30" s="186" t="s">
        <v>0</v>
      </c>
    </row>
    <row r="31" spans="1:8" ht="15">
      <c r="A31" s="7"/>
      <c r="B31" s="329" t="s">
        <v>78</v>
      </c>
      <c r="C31" s="330">
        <v>93.79251</v>
      </c>
      <c r="D31" s="331">
        <v>97.66707</v>
      </c>
      <c r="E31" s="356">
        <f t="shared" si="0"/>
        <v>3.8745600000000024</v>
      </c>
      <c r="F31" s="332">
        <v>92.63762</v>
      </c>
      <c r="G31" s="332">
        <v>93.29841</v>
      </c>
      <c r="H31" s="186">
        <f t="shared" si="1"/>
        <v>0.6607900000000058</v>
      </c>
    </row>
    <row r="32" spans="1:8" ht="15">
      <c r="A32" s="7"/>
      <c r="B32" s="329" t="s">
        <v>102</v>
      </c>
      <c r="C32" s="330" t="s">
        <v>0</v>
      </c>
      <c r="D32" s="331" t="s">
        <v>0</v>
      </c>
      <c r="E32" s="356" t="s">
        <v>0</v>
      </c>
      <c r="F32" s="332" t="s">
        <v>0</v>
      </c>
      <c r="G32" s="332" t="s">
        <v>0</v>
      </c>
      <c r="H32" s="186" t="s">
        <v>0</v>
      </c>
    </row>
    <row r="33" spans="1:8" ht="15">
      <c r="A33" s="7"/>
      <c r="B33" s="263" t="s">
        <v>65</v>
      </c>
      <c r="C33" s="183">
        <v>99.3975</v>
      </c>
      <c r="D33" s="331">
        <v>98.81474</v>
      </c>
      <c r="E33" s="356">
        <f t="shared" si="0"/>
        <v>-0.5827599999999933</v>
      </c>
      <c r="F33" s="332">
        <v>94.53962</v>
      </c>
      <c r="G33" s="332">
        <v>92.37806</v>
      </c>
      <c r="H33" s="186">
        <f t="shared" si="1"/>
        <v>-2.1615599999999944</v>
      </c>
    </row>
    <row r="34" spans="1:8" ht="15">
      <c r="A34" s="7"/>
      <c r="B34" s="263" t="s">
        <v>62</v>
      </c>
      <c r="C34" s="183">
        <v>99.52148</v>
      </c>
      <c r="D34" s="331">
        <v>99.48713</v>
      </c>
      <c r="E34" s="356">
        <f t="shared" si="0"/>
        <v>-0.03435000000000343</v>
      </c>
      <c r="F34" s="331">
        <v>97.42296</v>
      </c>
      <c r="G34" s="331">
        <v>92.75893</v>
      </c>
      <c r="H34" s="186">
        <f t="shared" si="1"/>
        <v>-4.664029999999997</v>
      </c>
    </row>
    <row r="35" spans="1:8" ht="15" customHeight="1">
      <c r="A35" s="7"/>
      <c r="B35" s="264" t="s">
        <v>63</v>
      </c>
      <c r="C35" s="188">
        <v>99.94273</v>
      </c>
      <c r="D35" s="360">
        <v>99.81512</v>
      </c>
      <c r="E35" s="361">
        <f t="shared" si="0"/>
        <v>-0.12761000000000422</v>
      </c>
      <c r="F35" s="362">
        <v>95.4507</v>
      </c>
      <c r="G35" s="362">
        <v>94.63235</v>
      </c>
      <c r="H35" s="191">
        <f t="shared" si="1"/>
        <v>-0.8183499999999952</v>
      </c>
    </row>
    <row r="36" spans="1:8" ht="12.75" customHeight="1">
      <c r="A36" s="7"/>
      <c r="B36" s="329" t="s">
        <v>121</v>
      </c>
      <c r="C36" s="330">
        <v>99.45439</v>
      </c>
      <c r="D36" s="331">
        <v>98.05362</v>
      </c>
      <c r="E36" s="356">
        <f t="shared" si="0"/>
        <v>-1.4007700000000085</v>
      </c>
      <c r="F36" s="332">
        <v>84.97247</v>
      </c>
      <c r="G36" s="332">
        <v>88.73183</v>
      </c>
      <c r="H36" s="186">
        <f t="shared" si="1"/>
        <v>3.759360000000001</v>
      </c>
    </row>
    <row r="37" spans="1:8" ht="12.75" customHeight="1">
      <c r="A37" s="7"/>
      <c r="B37" s="263" t="s">
        <v>309</v>
      </c>
      <c r="C37" s="183">
        <v>94.48077</v>
      </c>
      <c r="D37" s="184">
        <v>91.08547</v>
      </c>
      <c r="E37" s="355">
        <f t="shared" si="0"/>
        <v>-3.395300000000006</v>
      </c>
      <c r="F37" s="185">
        <v>94.00596</v>
      </c>
      <c r="G37" s="185">
        <v>92.11856</v>
      </c>
      <c r="H37" s="186">
        <f t="shared" si="1"/>
        <v>-1.8873999999999995</v>
      </c>
    </row>
    <row r="38" spans="1:8" ht="12.75" customHeight="1">
      <c r="A38" s="7"/>
      <c r="B38" s="263" t="s">
        <v>148</v>
      </c>
      <c r="C38" s="183">
        <v>99.74167</v>
      </c>
      <c r="D38" s="184">
        <v>99.43699</v>
      </c>
      <c r="E38" s="355">
        <f t="shared" si="0"/>
        <v>-0.3046800000000047</v>
      </c>
      <c r="F38" s="184">
        <v>94.21543</v>
      </c>
      <c r="G38" s="184">
        <v>94.89275</v>
      </c>
      <c r="H38" s="187">
        <f t="shared" si="1"/>
        <v>0.6773200000000088</v>
      </c>
    </row>
    <row r="39" spans="1:8" ht="12.75" customHeight="1">
      <c r="A39" s="7"/>
      <c r="B39" s="264" t="s">
        <v>149</v>
      </c>
      <c r="C39" s="188">
        <v>95.17534</v>
      </c>
      <c r="D39" s="189">
        <v>93.37542</v>
      </c>
      <c r="E39" s="357">
        <f t="shared" si="0"/>
        <v>-1.7999200000000002</v>
      </c>
      <c r="F39" s="190">
        <v>83.15803</v>
      </c>
      <c r="G39" s="190">
        <v>81.02429</v>
      </c>
      <c r="H39" s="191">
        <f t="shared" si="1"/>
        <v>-2.133740000000003</v>
      </c>
    </row>
    <row r="41" spans="2:8" ht="15">
      <c r="B41" s="5" t="s">
        <v>306</v>
      </c>
      <c r="C41" s="5"/>
      <c r="D41" s="5"/>
      <c r="E41" s="5"/>
      <c r="F41" s="5"/>
      <c r="G41" s="5"/>
      <c r="H41" s="5"/>
    </row>
    <row r="42" spans="2:8" ht="15">
      <c r="B42" s="5" t="s">
        <v>307</v>
      </c>
      <c r="C42" s="5"/>
      <c r="D42" s="5"/>
      <c r="E42" s="5"/>
      <c r="F42" s="5"/>
      <c r="G42" s="5"/>
      <c r="H42" s="5"/>
    </row>
    <row r="43" ht="15">
      <c r="B43" s="4" t="s">
        <v>301</v>
      </c>
    </row>
    <row r="51" ht="15">
      <c r="B51" s="4" t="s">
        <v>305</v>
      </c>
    </row>
    <row r="53" spans="1:21" ht="15">
      <c r="A53"/>
      <c r="C53" s="345" t="s">
        <v>303</v>
      </c>
      <c r="D53" s="346"/>
      <c r="E53" s="345" t="s">
        <v>340</v>
      </c>
      <c r="F53" s="346"/>
      <c r="H53"/>
      <c r="I53"/>
      <c r="K53"/>
      <c r="L53"/>
      <c r="M53"/>
      <c r="N53"/>
      <c r="O53"/>
      <c r="P53"/>
      <c r="Q53"/>
      <c r="R53"/>
      <c r="S53"/>
      <c r="T53"/>
      <c r="U53"/>
    </row>
    <row r="54" spans="2:6" ht="15">
      <c r="B54" s="341" t="s">
        <v>153</v>
      </c>
      <c r="C54" s="344" t="s">
        <v>46</v>
      </c>
      <c r="D54" s="354" t="s">
        <v>41</v>
      </c>
      <c r="E54" s="344" t="s">
        <v>46</v>
      </c>
      <c r="F54" s="347" t="s">
        <v>41</v>
      </c>
    </row>
    <row r="55" spans="2:6" ht="15">
      <c r="B55" s="342" t="s">
        <v>71</v>
      </c>
      <c r="C55" s="352">
        <v>98.87255</v>
      </c>
      <c r="D55" s="353">
        <v>98.74196</v>
      </c>
      <c r="E55" s="352" t="s">
        <v>0</v>
      </c>
      <c r="F55" s="353" t="s">
        <v>0</v>
      </c>
    </row>
    <row r="56" spans="2:6" ht="15">
      <c r="B56" s="342" t="s">
        <v>68</v>
      </c>
      <c r="C56" s="348">
        <v>95.41</v>
      </c>
      <c r="D56" s="349">
        <v>94.96</v>
      </c>
      <c r="E56" s="348">
        <v>87.61716</v>
      </c>
      <c r="F56" s="349">
        <v>85.28555</v>
      </c>
    </row>
    <row r="57" spans="2:6" ht="15">
      <c r="B57" s="342" t="s">
        <v>84</v>
      </c>
      <c r="C57" s="348" t="s">
        <v>69</v>
      </c>
      <c r="D57" s="349" t="s">
        <v>69</v>
      </c>
      <c r="E57" s="348" t="s">
        <v>0</v>
      </c>
      <c r="F57" s="349" t="s">
        <v>0</v>
      </c>
    </row>
    <row r="58" spans="2:6" ht="15">
      <c r="B58" s="342" t="s">
        <v>61</v>
      </c>
      <c r="C58" s="348">
        <v>99.87061</v>
      </c>
      <c r="D58" s="349">
        <v>97.86887</v>
      </c>
      <c r="E58" s="348">
        <v>91.10078</v>
      </c>
      <c r="F58" s="349">
        <v>91.14055</v>
      </c>
    </row>
    <row r="59" spans="2:6" ht="15">
      <c r="B59" s="342" t="s">
        <v>79</v>
      </c>
      <c r="C59" s="348">
        <v>96.47356</v>
      </c>
      <c r="D59" s="349">
        <v>97.93325</v>
      </c>
      <c r="E59" s="348" t="s">
        <v>0</v>
      </c>
      <c r="F59" s="349" t="s">
        <v>0</v>
      </c>
    </row>
    <row r="60" spans="2:6" ht="15">
      <c r="B60" s="342" t="s">
        <v>87</v>
      </c>
      <c r="C60" s="348">
        <v>96.95833</v>
      </c>
      <c r="D60" s="349">
        <v>94.68823</v>
      </c>
      <c r="E60" s="348">
        <v>87.60287</v>
      </c>
      <c r="F60" s="349">
        <v>90.65155</v>
      </c>
    </row>
    <row r="61" spans="2:6" ht="15">
      <c r="B61" s="342" t="s">
        <v>81</v>
      </c>
      <c r="C61" s="348">
        <v>94.89484</v>
      </c>
      <c r="D61" s="349">
        <v>95.31688</v>
      </c>
      <c r="E61" s="348">
        <v>89.7332</v>
      </c>
      <c r="F61" s="349">
        <v>99.14827</v>
      </c>
    </row>
    <row r="62" spans="2:6" ht="15">
      <c r="B62" s="342" t="s">
        <v>89</v>
      </c>
      <c r="C62" s="348">
        <v>95.98969</v>
      </c>
      <c r="D62" s="349">
        <v>99.75156</v>
      </c>
      <c r="E62" s="348">
        <v>85.3802</v>
      </c>
      <c r="F62" s="349">
        <v>99.22554</v>
      </c>
    </row>
    <row r="63" spans="2:6" ht="15">
      <c r="B63" s="342" t="s">
        <v>77</v>
      </c>
      <c r="C63" s="348">
        <v>99.88405</v>
      </c>
      <c r="D63" s="349">
        <v>99.70918</v>
      </c>
      <c r="E63" s="348">
        <v>91.65406</v>
      </c>
      <c r="F63" s="349">
        <v>95.63235</v>
      </c>
    </row>
    <row r="64" spans="2:6" ht="15">
      <c r="B64" s="342" t="s">
        <v>64</v>
      </c>
      <c r="C64" s="348">
        <v>98.15955</v>
      </c>
      <c r="D64" s="349">
        <v>98.23851</v>
      </c>
      <c r="E64" s="348">
        <v>91.57485</v>
      </c>
      <c r="F64" s="349">
        <v>96.65896</v>
      </c>
    </row>
    <row r="65" spans="2:6" ht="15">
      <c r="B65" s="342" t="s">
        <v>103</v>
      </c>
      <c r="C65" s="348">
        <v>89.05983</v>
      </c>
      <c r="D65" s="349">
        <v>89.31544</v>
      </c>
      <c r="E65" s="348">
        <v>85.24592</v>
      </c>
      <c r="F65" s="349">
        <v>93.66886</v>
      </c>
    </row>
    <row r="66" spans="2:6" ht="15">
      <c r="B66" s="342" t="s">
        <v>73</v>
      </c>
      <c r="C66" s="348">
        <v>98.68783</v>
      </c>
      <c r="D66" s="349">
        <v>96.3555</v>
      </c>
      <c r="E66" s="348">
        <v>90.6325</v>
      </c>
      <c r="F66" s="349">
        <v>91.3486</v>
      </c>
    </row>
    <row r="67" spans="2:6" ht="15">
      <c r="B67" s="342" t="s">
        <v>104</v>
      </c>
      <c r="C67" s="348">
        <v>95.94279</v>
      </c>
      <c r="D67" s="349">
        <v>97.9124</v>
      </c>
      <c r="E67" s="348">
        <v>91.67274</v>
      </c>
      <c r="F67" s="349">
        <v>91.83179</v>
      </c>
    </row>
    <row r="68" spans="2:6" ht="15">
      <c r="B68" s="342" t="s">
        <v>74</v>
      </c>
      <c r="C68" s="348" t="s">
        <v>0</v>
      </c>
      <c r="D68" s="349">
        <v>97.67802</v>
      </c>
      <c r="E68" s="348" t="s">
        <v>0</v>
      </c>
      <c r="F68" s="349">
        <v>83.60018</v>
      </c>
    </row>
    <row r="69" spans="2:6" ht="15">
      <c r="B69" s="342" t="s">
        <v>75</v>
      </c>
      <c r="C69" s="348">
        <v>95.36518</v>
      </c>
      <c r="D69" s="349">
        <v>95.84531</v>
      </c>
      <c r="E69" s="348">
        <v>94.68915</v>
      </c>
      <c r="F69" s="349">
        <v>96.8235</v>
      </c>
    </row>
    <row r="70" spans="2:6" ht="15">
      <c r="B70" s="342" t="s">
        <v>82</v>
      </c>
      <c r="C70" s="348">
        <v>96.11579</v>
      </c>
      <c r="D70" s="349">
        <v>92.33034</v>
      </c>
      <c r="E70" s="348">
        <v>79.99887</v>
      </c>
      <c r="F70" s="349">
        <v>85.65451</v>
      </c>
    </row>
    <row r="71" spans="2:6" ht="15">
      <c r="B71" s="342" t="s">
        <v>72</v>
      </c>
      <c r="C71" s="348">
        <v>89.18</v>
      </c>
      <c r="D71" s="349">
        <v>91.27</v>
      </c>
      <c r="E71" s="348">
        <v>89.03</v>
      </c>
      <c r="F71" s="349">
        <v>92.17</v>
      </c>
    </row>
    <row r="72" spans="2:6" ht="15">
      <c r="B72" s="342" t="s">
        <v>80</v>
      </c>
      <c r="C72" s="348" t="s">
        <v>304</v>
      </c>
      <c r="D72" s="349">
        <v>95.08</v>
      </c>
      <c r="E72" s="348">
        <v>73.6</v>
      </c>
      <c r="F72" s="349">
        <v>81.58</v>
      </c>
    </row>
    <row r="73" spans="2:6" ht="15">
      <c r="B73" s="342" t="s">
        <v>67</v>
      </c>
      <c r="C73" s="348">
        <v>99.26161</v>
      </c>
      <c r="D73" s="349">
        <v>98.44991</v>
      </c>
      <c r="E73" s="348">
        <v>90.33362</v>
      </c>
      <c r="F73" s="349">
        <v>90.21809</v>
      </c>
    </row>
    <row r="74" spans="2:6" ht="15">
      <c r="B74" s="342" t="s">
        <v>85</v>
      </c>
      <c r="C74" s="348" t="s">
        <v>69</v>
      </c>
      <c r="D74" s="349" t="s">
        <v>69</v>
      </c>
      <c r="E74" s="348" t="s">
        <v>0</v>
      </c>
      <c r="F74" s="349" t="s">
        <v>0</v>
      </c>
    </row>
    <row r="75" spans="2:6" ht="15">
      <c r="B75" s="342" t="s">
        <v>88</v>
      </c>
      <c r="C75" s="348">
        <v>96.6838</v>
      </c>
      <c r="D75" s="349">
        <v>96.64836</v>
      </c>
      <c r="E75" s="348">
        <v>91.87598</v>
      </c>
      <c r="F75" s="349">
        <v>90.48501</v>
      </c>
    </row>
    <row r="76" spans="2:6" ht="15">
      <c r="B76" s="342" t="s">
        <v>86</v>
      </c>
      <c r="C76" s="348">
        <v>98.50159</v>
      </c>
      <c r="D76" s="349">
        <v>98.62298</v>
      </c>
      <c r="E76" s="348">
        <v>79.29062</v>
      </c>
      <c r="F76" s="349" t="s">
        <v>0</v>
      </c>
    </row>
    <row r="77" spans="2:6" ht="15">
      <c r="B77" s="342" t="s">
        <v>70</v>
      </c>
      <c r="C77" s="348">
        <v>92.78</v>
      </c>
      <c r="D77" s="349">
        <v>85.76</v>
      </c>
      <c r="E77" s="348" t="s">
        <v>0</v>
      </c>
      <c r="F77" s="349" t="s">
        <v>0</v>
      </c>
    </row>
    <row r="78" spans="2:6" ht="15">
      <c r="B78" s="342" t="s">
        <v>78</v>
      </c>
      <c r="C78" s="348">
        <v>93.79251</v>
      </c>
      <c r="D78" s="349">
        <v>97.66707</v>
      </c>
      <c r="E78" s="348">
        <v>92.63762</v>
      </c>
      <c r="F78" s="349">
        <v>93.29841</v>
      </c>
    </row>
    <row r="79" spans="2:6" ht="15">
      <c r="B79" s="342" t="s">
        <v>102</v>
      </c>
      <c r="C79" s="348" t="s">
        <v>69</v>
      </c>
      <c r="D79" s="349" t="s">
        <v>69</v>
      </c>
      <c r="E79" s="348" t="s">
        <v>0</v>
      </c>
      <c r="F79" s="349" t="s">
        <v>0</v>
      </c>
    </row>
    <row r="80" spans="2:6" ht="15">
      <c r="B80" s="342" t="s">
        <v>65</v>
      </c>
      <c r="C80" s="348">
        <v>99.3975</v>
      </c>
      <c r="D80" s="349">
        <v>98.81474</v>
      </c>
      <c r="E80" s="348">
        <v>94.53962</v>
      </c>
      <c r="F80" s="349">
        <v>92.37806</v>
      </c>
    </row>
    <row r="81" spans="2:6" ht="15">
      <c r="B81" s="342" t="s">
        <v>62</v>
      </c>
      <c r="C81" s="348">
        <v>99.52148</v>
      </c>
      <c r="D81" s="349">
        <v>99.48713</v>
      </c>
      <c r="E81" s="348">
        <v>97.42296</v>
      </c>
      <c r="F81" s="349">
        <v>92.75893</v>
      </c>
    </row>
    <row r="82" spans="2:6" ht="15">
      <c r="B82" s="342" t="s">
        <v>63</v>
      </c>
      <c r="C82" s="348">
        <v>99.94273</v>
      </c>
      <c r="D82" s="349">
        <v>99.81512</v>
      </c>
      <c r="E82" s="348">
        <v>95.4507</v>
      </c>
      <c r="F82" s="349">
        <v>94.63235</v>
      </c>
    </row>
    <row r="83" spans="2:6" ht="15">
      <c r="B83" s="342" t="s">
        <v>121</v>
      </c>
      <c r="C83" s="348">
        <v>99.45439</v>
      </c>
      <c r="D83" s="349">
        <v>98.05362</v>
      </c>
      <c r="E83" s="348">
        <v>84.97247</v>
      </c>
      <c r="F83" s="349">
        <v>88.73183</v>
      </c>
    </row>
    <row r="84" spans="2:6" ht="15">
      <c r="B84" s="342" t="s">
        <v>152</v>
      </c>
      <c r="C84" s="348">
        <v>94.48077</v>
      </c>
      <c r="D84" s="349">
        <v>91.08547</v>
      </c>
      <c r="E84" s="348">
        <v>94.00596</v>
      </c>
      <c r="F84" s="349">
        <v>92.11856</v>
      </c>
    </row>
    <row r="85" spans="2:6" ht="15">
      <c r="B85" s="342" t="s">
        <v>148</v>
      </c>
      <c r="C85" s="348">
        <v>99.74167</v>
      </c>
      <c r="D85" s="349">
        <v>99.43699</v>
      </c>
      <c r="E85" s="348">
        <v>94.21543</v>
      </c>
      <c r="F85" s="349">
        <v>94.89275</v>
      </c>
    </row>
    <row r="86" spans="2:6" ht="15">
      <c r="B86" s="342" t="s">
        <v>149</v>
      </c>
      <c r="C86" s="350">
        <v>95.17534</v>
      </c>
      <c r="D86" s="351">
        <v>93.37542</v>
      </c>
      <c r="E86" s="350">
        <v>83.15803</v>
      </c>
      <c r="F86" s="351">
        <v>81.02429</v>
      </c>
    </row>
    <row r="88" ht="15">
      <c r="B88" s="4" t="s">
        <v>341</v>
      </c>
    </row>
    <row r="89" ht="15">
      <c r="B89" s="343" t="s">
        <v>342</v>
      </c>
    </row>
  </sheetData>
  <mergeCells count="3">
    <mergeCell ref="F6:H6"/>
    <mergeCell ref="C4:D4"/>
    <mergeCell ref="C6:E6"/>
  </mergeCell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39"/>
  <sheetViews>
    <sheetView showGridLines="0" workbookViewId="0" topLeftCell="A1">
      <selection activeCell="K44" sqref="K44"/>
    </sheetView>
  </sheetViews>
  <sheetFormatPr defaultColWidth="9.140625" defaultRowHeight="15"/>
  <cols>
    <col min="1" max="1" width="9.140625" style="4" customWidth="1"/>
    <col min="2" max="2" width="16.7109375" style="4" customWidth="1"/>
    <col min="3" max="8" width="9.140625" style="4" customWidth="1"/>
    <col min="9" max="9" width="15.28125" style="4" customWidth="1"/>
    <col min="10" max="16384" width="9.140625" style="4" customWidth="1"/>
  </cols>
  <sheetData>
    <row r="3" spans="2:12" ht="15">
      <c r="B3" s="1" t="s">
        <v>321</v>
      </c>
      <c r="C3" s="5"/>
      <c r="D3" s="5"/>
      <c r="E3" s="5"/>
      <c r="F3" s="5"/>
      <c r="G3" s="5"/>
      <c r="H3" s="5"/>
      <c r="I3" s="7"/>
      <c r="J3" s="7"/>
      <c r="K3" s="7"/>
      <c r="L3" s="7"/>
    </row>
    <row r="4" spans="2:12" ht="15">
      <c r="B4" s="34" t="s">
        <v>99</v>
      </c>
      <c r="I4" s="7"/>
      <c r="J4" s="7"/>
      <c r="K4" s="7"/>
      <c r="L4" s="7"/>
    </row>
    <row r="5" spans="1:12" ht="15">
      <c r="A5" s="7"/>
      <c r="I5" s="7"/>
      <c r="J5" s="7"/>
      <c r="K5" s="7"/>
      <c r="L5" s="7"/>
    </row>
    <row r="6" spans="1:12" ht="15">
      <c r="A6" s="7"/>
      <c r="B6" s="286"/>
      <c r="C6" s="394" t="s">
        <v>255</v>
      </c>
      <c r="D6" s="395"/>
      <c r="E6" s="396"/>
      <c r="F6" s="395" t="s">
        <v>256</v>
      </c>
      <c r="G6" s="395"/>
      <c r="H6" s="395"/>
      <c r="I6" s="7"/>
      <c r="J6" s="7"/>
      <c r="K6" s="7"/>
      <c r="L6" s="7"/>
    </row>
    <row r="7" spans="1:12" ht="15">
      <c r="A7" s="7"/>
      <c r="B7" s="293"/>
      <c r="C7" s="300">
        <v>2002</v>
      </c>
      <c r="D7" s="192">
        <v>2012</v>
      </c>
      <c r="E7" s="301" t="s">
        <v>94</v>
      </c>
      <c r="F7" s="300">
        <v>2002</v>
      </c>
      <c r="G7" s="192">
        <v>2012</v>
      </c>
      <c r="H7" s="301" t="s">
        <v>94</v>
      </c>
      <c r="I7" s="7"/>
      <c r="J7" s="7"/>
      <c r="K7" s="7"/>
      <c r="L7" s="7"/>
    </row>
    <row r="8" spans="1:12" ht="15">
      <c r="A8" s="7"/>
      <c r="B8" s="305" t="s">
        <v>93</v>
      </c>
      <c r="C8" s="265">
        <v>84.3779983520508</v>
      </c>
      <c r="D8" s="266">
        <v>89.0759506225586</v>
      </c>
      <c r="E8" s="287">
        <f>D8-C8</f>
        <v>4.697952270507798</v>
      </c>
      <c r="F8" s="267">
        <v>53.672534942627</v>
      </c>
      <c r="G8" s="267">
        <v>64.6413650512695</v>
      </c>
      <c r="H8" s="290">
        <f>G8-F8</f>
        <v>10.9688301086425</v>
      </c>
      <c r="I8" s="7"/>
      <c r="J8" s="7"/>
      <c r="K8" s="7"/>
      <c r="L8" s="7"/>
    </row>
    <row r="9" spans="1:12" ht="15">
      <c r="A9" s="7"/>
      <c r="B9" s="276" t="s">
        <v>76</v>
      </c>
      <c r="C9" s="268">
        <v>94.37601</v>
      </c>
      <c r="D9" s="269">
        <v>96.82237</v>
      </c>
      <c r="E9" s="288">
        <f>D9-C9</f>
        <v>2.4463600000000127</v>
      </c>
      <c r="F9" s="270">
        <v>87.42552</v>
      </c>
      <c r="G9" s="367">
        <v>85.27069</v>
      </c>
      <c r="H9" s="183">
        <f>G9-F9</f>
        <v>-2.154830000000004</v>
      </c>
      <c r="I9" s="7"/>
      <c r="J9" s="7"/>
      <c r="K9" s="7"/>
      <c r="L9" s="7"/>
    </row>
    <row r="10" spans="1:12" ht="15">
      <c r="A10" s="7"/>
      <c r="B10" s="275" t="s">
        <v>261</v>
      </c>
      <c r="C10" s="302">
        <v>36.71742</v>
      </c>
      <c r="D10" s="366">
        <v>66.36425</v>
      </c>
      <c r="E10" s="303">
        <f aca="true" t="shared" si="0" ref="E10:E33">D10-C10</f>
        <v>29.64683</v>
      </c>
      <c r="F10" s="304">
        <v>8</v>
      </c>
      <c r="G10" s="368">
        <v>19.73717</v>
      </c>
      <c r="H10" s="291">
        <f>G10-F10</f>
        <v>11.737169999999999</v>
      </c>
      <c r="I10" s="7"/>
      <c r="J10" s="7"/>
      <c r="K10" s="7"/>
      <c r="L10" s="7"/>
    </row>
    <row r="11" spans="1:12" ht="15">
      <c r="A11" s="7"/>
      <c r="B11" s="276" t="s">
        <v>239</v>
      </c>
      <c r="C11" s="268">
        <v>95.29297</v>
      </c>
      <c r="D11" s="269">
        <v>96.35661</v>
      </c>
      <c r="E11" s="288">
        <f t="shared" si="0"/>
        <v>1.0636400000000066</v>
      </c>
      <c r="F11" s="270">
        <v>82.36627</v>
      </c>
      <c r="G11" s="367">
        <v>86.65847</v>
      </c>
      <c r="H11" s="291">
        <f aca="true" t="shared" si="1" ref="H11:H33">G11-F11</f>
        <v>4.292199999999994</v>
      </c>
      <c r="I11" s="7"/>
      <c r="J11" s="7"/>
      <c r="K11" s="7"/>
      <c r="L11" s="7"/>
    </row>
    <row r="12" spans="1:12" ht="15">
      <c r="A12" s="7"/>
      <c r="B12" s="276" t="s">
        <v>240</v>
      </c>
      <c r="C12" s="268">
        <v>97.62857</v>
      </c>
      <c r="D12" s="269">
        <v>95.1516</v>
      </c>
      <c r="E12" s="288">
        <f t="shared" si="0"/>
        <v>-2.4769699999999943</v>
      </c>
      <c r="F12" s="270">
        <v>50.40665</v>
      </c>
      <c r="G12" s="367">
        <v>74.0276</v>
      </c>
      <c r="H12" s="183">
        <f t="shared" si="1"/>
        <v>23.620950000000008</v>
      </c>
      <c r="I12" s="7"/>
      <c r="J12" s="7"/>
      <c r="K12" s="7"/>
      <c r="L12" s="7"/>
    </row>
    <row r="13" spans="1:12" ht="15">
      <c r="A13" s="7"/>
      <c r="B13" s="276" t="s">
        <v>263</v>
      </c>
      <c r="C13" s="268">
        <v>61.92222</v>
      </c>
      <c r="D13" s="269">
        <v>81.79231</v>
      </c>
      <c r="E13" s="288">
        <f t="shared" si="0"/>
        <v>19.870089999999998</v>
      </c>
      <c r="F13" s="270">
        <v>34.71128</v>
      </c>
      <c r="G13" s="367">
        <v>51.47533</v>
      </c>
      <c r="H13" s="183">
        <f t="shared" si="1"/>
        <v>16.764049999999997</v>
      </c>
      <c r="I13" s="7"/>
      <c r="J13" s="7"/>
      <c r="K13" s="7"/>
      <c r="L13" s="7"/>
    </row>
    <row r="14" spans="1:12" ht="15">
      <c r="A14" s="7"/>
      <c r="B14" s="276" t="s">
        <v>241</v>
      </c>
      <c r="C14" s="268">
        <v>92.70685</v>
      </c>
      <c r="D14" s="269">
        <v>92.21828</v>
      </c>
      <c r="E14" s="288">
        <f t="shared" si="0"/>
        <v>-0.48857000000000994</v>
      </c>
      <c r="F14" s="270">
        <v>51.66476</v>
      </c>
      <c r="G14" s="367">
        <v>76.10079</v>
      </c>
      <c r="H14" s="183">
        <f t="shared" si="1"/>
        <v>24.436030000000002</v>
      </c>
      <c r="I14" s="7"/>
      <c r="J14" s="7"/>
      <c r="K14" s="7"/>
      <c r="L14" s="7"/>
    </row>
    <row r="15" spans="1:12" ht="15">
      <c r="A15" s="7"/>
      <c r="B15" s="276" t="s">
        <v>264</v>
      </c>
      <c r="C15" s="268">
        <v>97.8978</v>
      </c>
      <c r="D15" s="269">
        <v>96.70118</v>
      </c>
      <c r="E15" s="288">
        <f t="shared" si="0"/>
        <v>-1.19662000000001</v>
      </c>
      <c r="F15" s="270">
        <v>99.61471</v>
      </c>
      <c r="G15" s="367">
        <v>98.07147</v>
      </c>
      <c r="H15" s="183">
        <f t="shared" si="1"/>
        <v>-1.5432399999999973</v>
      </c>
      <c r="I15" s="7"/>
      <c r="J15" s="7"/>
      <c r="K15" s="7"/>
      <c r="L15" s="7"/>
    </row>
    <row r="16" spans="1:12" ht="15">
      <c r="A16" s="7"/>
      <c r="B16" s="276" t="s">
        <v>259</v>
      </c>
      <c r="C16" s="268">
        <v>95.34753</v>
      </c>
      <c r="D16" s="269">
        <v>97.11111</v>
      </c>
      <c r="E16" s="288">
        <f t="shared" si="0"/>
        <v>1.7635799999999904</v>
      </c>
      <c r="F16" s="270">
        <v>83.93726</v>
      </c>
      <c r="G16" s="367">
        <v>87.90856</v>
      </c>
      <c r="H16" s="183">
        <f t="shared" si="1"/>
        <v>3.9712999999999994</v>
      </c>
      <c r="I16" s="7"/>
      <c r="J16" s="7"/>
      <c r="K16" s="7"/>
      <c r="L16" s="7"/>
    </row>
    <row r="17" spans="1:12" ht="15">
      <c r="A17" s="7"/>
      <c r="B17" s="276" t="s">
        <v>83</v>
      </c>
      <c r="C17" s="268">
        <v>99.97513</v>
      </c>
      <c r="D17" s="269">
        <v>99.91707</v>
      </c>
      <c r="E17" s="288">
        <f t="shared" si="0"/>
        <v>-0.05805999999999756</v>
      </c>
      <c r="F17" s="270">
        <v>100</v>
      </c>
      <c r="G17" s="367">
        <v>99.14227</v>
      </c>
      <c r="H17" s="183">
        <f t="shared" si="1"/>
        <v>-0.8577300000000037</v>
      </c>
      <c r="I17" s="7"/>
      <c r="J17" s="7"/>
      <c r="K17" s="7"/>
      <c r="L17" s="7"/>
    </row>
    <row r="18" spans="1:12" ht="15">
      <c r="A18" s="7"/>
      <c r="B18" s="276" t="s">
        <v>242</v>
      </c>
      <c r="C18" s="268">
        <v>91.36413</v>
      </c>
      <c r="D18" s="269">
        <v>85.9608</v>
      </c>
      <c r="E18" s="288">
        <f t="shared" si="0"/>
        <v>-5.403329999999997</v>
      </c>
      <c r="F18" s="270">
        <v>89.54185</v>
      </c>
      <c r="G18" s="367">
        <v>86.31498</v>
      </c>
      <c r="H18" s="183">
        <f t="shared" si="1"/>
        <v>-3.226869999999991</v>
      </c>
      <c r="I18" s="7"/>
      <c r="J18" s="7"/>
      <c r="K18" s="7"/>
      <c r="L18" s="7"/>
    </row>
    <row r="19" spans="1:12" ht="15">
      <c r="A19" s="7"/>
      <c r="B19" s="276" t="s">
        <v>243</v>
      </c>
      <c r="C19" s="268">
        <v>99.21803</v>
      </c>
      <c r="D19" s="269">
        <v>99.1236</v>
      </c>
      <c r="E19" s="288">
        <f t="shared" si="0"/>
        <v>-0.09443000000000268</v>
      </c>
      <c r="F19" s="270">
        <v>94.24778</v>
      </c>
      <c r="G19" s="367">
        <v>95.98194</v>
      </c>
      <c r="H19" s="183">
        <f t="shared" si="1"/>
        <v>1.7341599999999886</v>
      </c>
      <c r="I19" s="7"/>
      <c r="J19" s="7"/>
      <c r="K19" s="7"/>
      <c r="L19" s="7"/>
    </row>
    <row r="20" spans="1:12" ht="15">
      <c r="A20" s="7"/>
      <c r="B20" s="276" t="s">
        <v>244</v>
      </c>
      <c r="C20" s="268">
        <v>74.97661</v>
      </c>
      <c r="D20" s="269">
        <v>95.87678</v>
      </c>
      <c r="E20" s="288">
        <f t="shared" si="0"/>
        <v>20.900170000000003</v>
      </c>
      <c r="F20" s="270">
        <v>29.92607</v>
      </c>
      <c r="G20" s="367">
        <v>41.37086</v>
      </c>
      <c r="H20" s="183">
        <f t="shared" si="1"/>
        <v>11.444790000000001</v>
      </c>
      <c r="I20" s="7"/>
      <c r="J20" s="7"/>
      <c r="K20" s="7"/>
      <c r="L20" s="7"/>
    </row>
    <row r="21" spans="1:12" ht="15">
      <c r="A21" s="7"/>
      <c r="B21" s="276" t="s">
        <v>245</v>
      </c>
      <c r="C21" s="268">
        <v>91.36379</v>
      </c>
      <c r="D21" s="269">
        <v>87.92876</v>
      </c>
      <c r="E21" s="288">
        <f t="shared" si="0"/>
        <v>-3.4350299999999976</v>
      </c>
      <c r="F21" s="270">
        <v>78.91573</v>
      </c>
      <c r="G21" s="367">
        <v>77.909</v>
      </c>
      <c r="H21" s="183">
        <f t="shared" si="1"/>
        <v>-1.0067299999999904</v>
      </c>
      <c r="I21" s="7"/>
      <c r="J21" s="7"/>
      <c r="K21" s="7"/>
      <c r="L21" s="7"/>
    </row>
    <row r="22" spans="1:12" ht="15">
      <c r="A22" s="7"/>
      <c r="B22" s="276" t="s">
        <v>115</v>
      </c>
      <c r="C22" s="268">
        <v>96.5057</v>
      </c>
      <c r="D22" s="269">
        <v>96.34474</v>
      </c>
      <c r="E22" s="288">
        <f t="shared" si="0"/>
        <v>-0.16096000000000288</v>
      </c>
      <c r="F22" s="270">
        <v>58.66197</v>
      </c>
      <c r="G22" s="367">
        <v>67.87692</v>
      </c>
      <c r="H22" s="183">
        <f t="shared" si="1"/>
        <v>9.214950000000002</v>
      </c>
      <c r="I22" s="7"/>
      <c r="J22" s="7"/>
      <c r="K22" s="7"/>
      <c r="L22" s="7"/>
    </row>
    <row r="23" spans="1:12" ht="15">
      <c r="A23" s="7"/>
      <c r="B23" s="276" t="s">
        <v>246</v>
      </c>
      <c r="C23" s="268">
        <v>89.55179</v>
      </c>
      <c r="D23" s="269">
        <v>97.33387</v>
      </c>
      <c r="E23" s="288">
        <f t="shared" si="0"/>
        <v>7.782080000000008</v>
      </c>
      <c r="F23" s="270">
        <v>71.64086</v>
      </c>
      <c r="G23" s="367">
        <v>83.13618</v>
      </c>
      <c r="H23" s="183">
        <f t="shared" si="1"/>
        <v>11.495319999999992</v>
      </c>
      <c r="I23" s="7"/>
      <c r="J23" s="7"/>
      <c r="K23" s="7"/>
      <c r="L23" s="7"/>
    </row>
    <row r="24" spans="1:12" ht="15">
      <c r="A24" s="7"/>
      <c r="B24" s="276" t="s">
        <v>247</v>
      </c>
      <c r="C24" s="268">
        <v>56.11304</v>
      </c>
      <c r="D24" s="269">
        <v>86.24407</v>
      </c>
      <c r="E24" s="288">
        <f t="shared" si="0"/>
        <v>30.131029999999996</v>
      </c>
      <c r="F24" s="270">
        <v>4.25119</v>
      </c>
      <c r="G24" s="367">
        <v>17.73246</v>
      </c>
      <c r="H24" s="183">
        <f t="shared" si="1"/>
        <v>13.481269999999999</v>
      </c>
      <c r="I24" s="7"/>
      <c r="J24" s="7"/>
      <c r="K24" s="7"/>
      <c r="L24" s="7"/>
    </row>
    <row r="25" spans="1:12" ht="15">
      <c r="A25" s="7"/>
      <c r="B25" s="276" t="s">
        <v>66</v>
      </c>
      <c r="C25" s="268">
        <v>96.73924</v>
      </c>
      <c r="D25" s="269">
        <v>98.41258</v>
      </c>
      <c r="E25" s="288">
        <f t="shared" si="0"/>
        <v>1.6733400000000103</v>
      </c>
      <c r="F25" s="270">
        <v>91.42682</v>
      </c>
      <c r="G25" s="367">
        <v>96.9591</v>
      </c>
      <c r="H25" s="183">
        <f t="shared" si="1"/>
        <v>5.53228</v>
      </c>
      <c r="I25" s="7"/>
      <c r="J25" s="7"/>
      <c r="K25" s="7"/>
      <c r="L25" s="7"/>
    </row>
    <row r="26" spans="1:12" ht="15">
      <c r="A26" s="7"/>
      <c r="B26" s="276" t="s">
        <v>248</v>
      </c>
      <c r="C26" s="268">
        <v>84.32999</v>
      </c>
      <c r="D26" s="269">
        <v>96.3466</v>
      </c>
      <c r="E26" s="288">
        <f t="shared" si="0"/>
        <v>12.01661</v>
      </c>
      <c r="F26" s="270">
        <v>73.70226</v>
      </c>
      <c r="G26" s="367">
        <v>83.60555</v>
      </c>
      <c r="H26" s="183">
        <f t="shared" si="1"/>
        <v>9.903289999999998</v>
      </c>
      <c r="I26" s="7"/>
      <c r="J26" s="7"/>
      <c r="K26" s="7"/>
      <c r="L26" s="7"/>
    </row>
    <row r="27" spans="1:12" ht="15">
      <c r="A27" s="7"/>
      <c r="B27" s="276" t="s">
        <v>249</v>
      </c>
      <c r="C27" s="268">
        <v>97.09266</v>
      </c>
      <c r="D27" s="269">
        <v>91.2298</v>
      </c>
      <c r="E27" s="288">
        <f t="shared" si="0"/>
        <v>-5.862859999999998</v>
      </c>
      <c r="F27" s="270">
        <v>60.59495</v>
      </c>
      <c r="G27" s="367">
        <v>76.38641</v>
      </c>
      <c r="H27" s="183">
        <f t="shared" si="1"/>
        <v>15.79146</v>
      </c>
      <c r="I27" s="7"/>
      <c r="J27" s="7"/>
      <c r="K27" s="7"/>
      <c r="L27" s="7"/>
    </row>
    <row r="28" spans="1:12" ht="15">
      <c r="A28" s="7"/>
      <c r="B28" s="276" t="s">
        <v>95</v>
      </c>
      <c r="C28" s="268" t="s">
        <v>0</v>
      </c>
      <c r="D28" s="269">
        <v>96.15993</v>
      </c>
      <c r="E28" s="271" t="s">
        <v>0</v>
      </c>
      <c r="F28" s="270" t="s">
        <v>0</v>
      </c>
      <c r="G28" s="270" t="s">
        <v>0</v>
      </c>
      <c r="H28" s="268" t="s">
        <v>0</v>
      </c>
      <c r="I28" s="7"/>
      <c r="J28" s="7"/>
      <c r="K28" s="7"/>
      <c r="L28" s="7"/>
    </row>
    <row r="29" spans="1:12" ht="15">
      <c r="A29" s="7"/>
      <c r="B29" s="276" t="s">
        <v>250</v>
      </c>
      <c r="C29" s="268">
        <v>86.03739</v>
      </c>
      <c r="D29" s="269">
        <v>93.40233</v>
      </c>
      <c r="E29" s="288">
        <f t="shared" si="0"/>
        <v>7.364940000000004</v>
      </c>
      <c r="F29" s="270">
        <v>48.59966</v>
      </c>
      <c r="G29" s="270">
        <v>61.59882</v>
      </c>
      <c r="H29" s="183">
        <f t="shared" si="1"/>
        <v>12.999160000000003</v>
      </c>
      <c r="I29" s="7"/>
      <c r="J29" s="7"/>
      <c r="K29" s="7"/>
      <c r="L29" s="7"/>
    </row>
    <row r="30" spans="1:12" ht="15">
      <c r="A30" s="7"/>
      <c r="B30" s="276" t="s">
        <v>117</v>
      </c>
      <c r="C30" s="268">
        <v>96.70993</v>
      </c>
      <c r="D30" s="269">
        <v>94.04068</v>
      </c>
      <c r="E30" s="288">
        <f t="shared" si="0"/>
        <v>-2.6692500000000052</v>
      </c>
      <c r="F30" s="270">
        <v>71.37113</v>
      </c>
      <c r="G30" s="270">
        <v>82.11313</v>
      </c>
      <c r="H30" s="183">
        <f t="shared" si="1"/>
        <v>10.742000000000004</v>
      </c>
      <c r="I30" s="7"/>
      <c r="J30" s="7"/>
      <c r="K30" s="7"/>
      <c r="L30" s="7"/>
    </row>
    <row r="31" spans="1:12" ht="15">
      <c r="A31" s="7"/>
      <c r="B31" s="276" t="s">
        <v>251</v>
      </c>
      <c r="C31" s="268">
        <v>91.89082</v>
      </c>
      <c r="D31" s="269">
        <v>97.92538</v>
      </c>
      <c r="E31" s="288">
        <f t="shared" si="0"/>
        <v>6.034559999999999</v>
      </c>
      <c r="F31" s="270">
        <v>86.56087</v>
      </c>
      <c r="G31" s="270">
        <v>85.64956</v>
      </c>
      <c r="H31" s="183">
        <f t="shared" si="1"/>
        <v>-0.9113100000000003</v>
      </c>
      <c r="I31" s="7"/>
      <c r="J31" s="7"/>
      <c r="K31" s="7"/>
      <c r="L31" s="7"/>
    </row>
    <row r="32" spans="1:12" ht="15">
      <c r="A32" s="7"/>
      <c r="B32" s="294" t="s">
        <v>120</v>
      </c>
      <c r="C32" s="295">
        <v>93.97737</v>
      </c>
      <c r="D32" s="296">
        <v>91.82453</v>
      </c>
      <c r="E32" s="297">
        <f t="shared" si="0"/>
        <v>-2.1528399999999976</v>
      </c>
      <c r="F32" s="298">
        <v>84.86426</v>
      </c>
      <c r="G32" s="298">
        <v>86.90748</v>
      </c>
      <c r="H32" s="299">
        <f t="shared" si="1"/>
        <v>2.043220000000005</v>
      </c>
      <c r="I32" s="7"/>
      <c r="J32" s="7"/>
      <c r="K32" s="7"/>
      <c r="L32" s="7"/>
    </row>
    <row r="33" spans="1:12" ht="15">
      <c r="A33" s="7"/>
      <c r="B33" s="277" t="s">
        <v>252</v>
      </c>
      <c r="C33" s="272">
        <v>93.06624</v>
      </c>
      <c r="D33" s="273">
        <v>92.27759</v>
      </c>
      <c r="E33" s="289">
        <f t="shared" si="0"/>
        <v>-0.7886499999999899</v>
      </c>
      <c r="F33" s="274">
        <v>56.64824</v>
      </c>
      <c r="G33" s="274">
        <v>74.33826</v>
      </c>
      <c r="H33" s="292">
        <f t="shared" si="1"/>
        <v>17.690020000000004</v>
      </c>
      <c r="I33" s="7"/>
      <c r="J33" s="7"/>
      <c r="K33" s="7"/>
      <c r="L33" s="7"/>
    </row>
    <row r="34" spans="1:12" ht="15">
      <c r="A34" s="7"/>
      <c r="I34" s="7"/>
      <c r="J34" s="7"/>
      <c r="K34" s="7"/>
      <c r="L34" s="7"/>
    </row>
    <row r="35" spans="2:12" ht="15">
      <c r="B35" s="4" t="s">
        <v>262</v>
      </c>
      <c r="I35" s="7"/>
      <c r="J35" s="7"/>
      <c r="K35" s="7"/>
      <c r="L35" s="7"/>
    </row>
    <row r="36" ht="15">
      <c r="B36" s="4" t="s">
        <v>258</v>
      </c>
    </row>
    <row r="37" ht="15">
      <c r="B37" s="4" t="s">
        <v>265</v>
      </c>
    </row>
    <row r="38" ht="15">
      <c r="B38" s="4" t="s">
        <v>260</v>
      </c>
    </row>
    <row r="39" ht="15">
      <c r="B39" s="4" t="s">
        <v>301</v>
      </c>
    </row>
  </sheetData>
  <mergeCells count="2">
    <mergeCell ref="C6:E6"/>
    <mergeCell ref="F6:H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qnt22</dc:creator>
  <cp:keywords/>
  <dc:description/>
  <cp:lastModifiedBy>William</cp:lastModifiedBy>
  <dcterms:created xsi:type="dcterms:W3CDTF">2014-07-21T08:37:59Z</dcterms:created>
  <dcterms:modified xsi:type="dcterms:W3CDTF">2015-04-07T18:55:08Z</dcterms:modified>
  <cp:category/>
  <cp:version/>
  <cp:contentType/>
  <cp:contentStatus/>
</cp:coreProperties>
</file>