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HOMES\048\PIIRTJU\Desktop\"/>
    </mc:Choice>
  </mc:AlternateContent>
  <bookViews>
    <workbookView xWindow="-120" yWindow="-120" windowWidth="38640" windowHeight="15990" tabRatio="918" firstSheet="1" activeTab="6"/>
  </bookViews>
  <sheets>
    <sheet name="T4.2^update" sheetId="1" state="hidden" r:id="rId1"/>
    <sheet name="Figure 1" sheetId="5" r:id="rId2"/>
    <sheet name="Figure 2" sheetId="3" r:id="rId3"/>
    <sheet name="Figure 3" sheetId="48" r:id="rId4"/>
    <sheet name="Figure 4" sheetId="54" r:id="rId5"/>
    <sheet name="Figure 5" sheetId="7" r:id="rId6"/>
    <sheet name="Figure 6" sheetId="55" r:id="rId7"/>
    <sheet name="Figure 7" sheetId="60" r:id="rId8"/>
    <sheet name="Figure 8" sheetId="8" r:id="rId9"/>
    <sheet name="Figure 9" sheetId="61" r:id="rId10"/>
    <sheet name="Figure 10" sheetId="53" r:id="rId11"/>
    <sheet name="Figure 11" sheetId="62" r:id="rId12"/>
    <sheet name="Figure 12" sheetId="14" r:id="rId13"/>
    <sheet name="Figure 13" sheetId="63" r:id="rId14"/>
    <sheet name="Sheet1" sheetId="22" state="hidden" r:id="rId15"/>
    <sheet name="Table 4.11 (unused)" sheetId="34" state="hidden" r:id="rId16"/>
  </sheets>
  <definedNames>
    <definedName name="_xlnm._FilterDatabase" localSheetId="12" hidden="1">'Figure 12'!#REF!</definedName>
    <definedName name="_xlnm._FilterDatabase" localSheetId="13" hidden="1">'Figure 13'!#REF!</definedName>
    <definedName name="_xlnm._FilterDatabase" localSheetId="3" hidden="1">#REF!</definedName>
    <definedName name="_xlnm.Print_Area" localSheetId="1">'Figure 1'!$B$6:$N$35</definedName>
    <definedName name="_xlnm.Print_Area" localSheetId="10">#REF!</definedName>
    <definedName name="_xlnm.Print_Area" localSheetId="11">#REF!</definedName>
    <definedName name="_xlnm.Print_Area" localSheetId="12">'Figure 12'!$B$7:$L$29</definedName>
    <definedName name="_xlnm.Print_Area" localSheetId="13">'Figure 13'!$B$7:$L$56</definedName>
    <definedName name="_xlnm.Print_Area" localSheetId="2">'Figure 2'!$B$6:$M$34</definedName>
    <definedName name="_xlnm.Print_Area" localSheetId="3">'Figure 3'!$B$6:$N$31</definedName>
    <definedName name="_xlnm.Print_Area" localSheetId="4">'Figure 4'!$B$6:$Q$36</definedName>
    <definedName name="_xlnm.Print_Area" localSheetId="5">'Figure 5'!$B$6:$N$30</definedName>
    <definedName name="_xlnm.Print_Area" localSheetId="6">'Figure 6'!$B$7:$F$51</definedName>
    <definedName name="_xlnm.Print_Area" localSheetId="7">'Figure 7'!$B$6:$Q$29</definedName>
    <definedName name="_xlnm.Print_Area" localSheetId="8">'Figure 8'!$B$7:$O$31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4" l="1"/>
  <c r="M42" i="22" l="1"/>
  <c r="L42" i="22"/>
  <c r="M41" i="22"/>
  <c r="L40" i="22"/>
  <c r="M39" i="22"/>
  <c r="L39" i="22"/>
  <c r="K39" i="22"/>
  <c r="M38" i="22"/>
  <c r="L38" i="22"/>
  <c r="K38" i="22"/>
  <c r="M37" i="22"/>
  <c r="L37" i="22"/>
  <c r="K37" i="22"/>
  <c r="M36" i="22"/>
  <c r="L36" i="22"/>
  <c r="K36" i="22"/>
  <c r="M35" i="22"/>
  <c r="L35" i="22"/>
  <c r="K35" i="22"/>
  <c r="M34" i="22"/>
  <c r="L34" i="22"/>
  <c r="K34" i="22"/>
  <c r="M33" i="22"/>
  <c r="L33" i="22"/>
  <c r="K33" i="22"/>
  <c r="M32" i="22"/>
  <c r="L32" i="22"/>
  <c r="K32" i="22"/>
  <c r="M31" i="22"/>
  <c r="L31" i="22"/>
  <c r="K31" i="22"/>
  <c r="M30" i="22"/>
  <c r="L30" i="22"/>
  <c r="K30" i="22"/>
  <c r="M29" i="22"/>
  <c r="L29" i="22"/>
  <c r="K29" i="22"/>
  <c r="M28" i="22"/>
  <c r="L28" i="22"/>
  <c r="K28" i="22"/>
  <c r="M27" i="22"/>
  <c r="M26" i="22"/>
  <c r="L26" i="22"/>
  <c r="K26" i="22"/>
  <c r="M25" i="22"/>
  <c r="L25" i="22"/>
  <c r="K25" i="22"/>
  <c r="M24" i="22"/>
  <c r="L24" i="22"/>
  <c r="K24" i="22"/>
  <c r="M23" i="22"/>
  <c r="L23" i="22"/>
  <c r="K23" i="22"/>
  <c r="M22" i="22"/>
  <c r="L22" i="22"/>
  <c r="K22" i="22"/>
  <c r="M21" i="22"/>
  <c r="L21" i="22"/>
  <c r="K21" i="22"/>
  <c r="M20" i="22"/>
  <c r="L20" i="22"/>
  <c r="K20" i="22"/>
  <c r="M19" i="22"/>
  <c r="L19" i="22"/>
  <c r="K19" i="22"/>
  <c r="M18" i="22"/>
  <c r="L18" i="22"/>
  <c r="M17" i="22"/>
  <c r="L17" i="22"/>
  <c r="K17" i="22"/>
  <c r="M16" i="22"/>
  <c r="L16" i="22"/>
  <c r="M15" i="22"/>
  <c r="L15" i="22"/>
  <c r="K15" i="22"/>
  <c r="M14" i="22"/>
  <c r="L14" i="22"/>
  <c r="K14" i="22"/>
  <c r="M13" i="22"/>
  <c r="L13" i="22"/>
  <c r="K13" i="22"/>
  <c r="M12" i="22"/>
  <c r="L12" i="22"/>
  <c r="K12" i="22"/>
  <c r="I11" i="22"/>
  <c r="G11" i="22"/>
  <c r="F11" i="22"/>
  <c r="D11" i="22"/>
  <c r="C11" i="22"/>
  <c r="B11" i="22"/>
  <c r="K11" i="22" s="1"/>
  <c r="AI13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M11" i="22"/>
  <c r="L11" i="22" l="1"/>
</calcChain>
</file>

<file path=xl/sharedStrings.xml><?xml version="1.0" encoding="utf-8"?>
<sst xmlns="http://schemas.openxmlformats.org/spreadsheetml/2006/main" count="538" uniqueCount="211">
  <si>
    <t>PR Harvested production (1000 t)</t>
  </si>
  <si>
    <t>C1750 Tomatoes</t>
  </si>
  <si>
    <t>C1830 Carrots</t>
  </si>
  <si>
    <t>C1851 Onions</t>
  </si>
  <si>
    <t>C2090 Apples (including cider apples)</t>
  </si>
  <si>
    <t>C2180 Peaches</t>
  </si>
  <si>
    <t>C2300 Citrus fruit</t>
  </si>
  <si>
    <t>BE Belgium</t>
  </si>
  <si>
    <t>CZ Czech Republic</t>
  </si>
  <si>
    <t>DK Denmark</t>
  </si>
  <si>
    <t>DE Germany</t>
  </si>
  <si>
    <t>EE Estonia</t>
  </si>
  <si>
    <t>EL Greece</t>
  </si>
  <si>
    <t>ES Spain</t>
  </si>
  <si>
    <t>FR France</t>
  </si>
  <si>
    <t>IE Ireland</t>
  </si>
  <si>
    <t>IT Italy</t>
  </si>
  <si>
    <t>CY Cyprus</t>
  </si>
  <si>
    <t>LV Latvia</t>
  </si>
  <si>
    <t>LT Lithuania</t>
  </si>
  <si>
    <t>LU Luxembourg</t>
  </si>
  <si>
    <t>HU Hungary</t>
  </si>
  <si>
    <t>MT Malta</t>
  </si>
  <si>
    <t>NL Netherlands</t>
  </si>
  <si>
    <t>AT Austria</t>
  </si>
  <si>
    <t>PL Poland</t>
  </si>
  <si>
    <t>PT Portugal</t>
  </si>
  <si>
    <t>SI Slovenia</t>
  </si>
  <si>
    <t>SK Slovakia</t>
  </si>
  <si>
    <t>FI Finland</t>
  </si>
  <si>
    <t>SE Sweden</t>
  </si>
  <si>
    <t>UK United Kingdom</t>
  </si>
  <si>
    <t>BG Bulgaria</t>
  </si>
  <si>
    <t>RO Romania</t>
  </si>
  <si>
    <t>IS Iceland</t>
  </si>
  <si>
    <t>HR Croatia</t>
  </si>
  <si>
    <t>MK FYROM</t>
  </si>
  <si>
    <t>BA Bosnia Herzegovina</t>
  </si>
  <si>
    <t>ME Montenegro</t>
  </si>
  <si>
    <t>RS Serbia</t>
  </si>
  <si>
    <t>TR Turkey</t>
  </si>
  <si>
    <t>AL Albania</t>
  </si>
  <si>
    <t>XK Kosovo</t>
  </si>
  <si>
    <t>EU28</t>
  </si>
  <si>
    <t>e</t>
  </si>
  <si>
    <t>not reported yet</t>
  </si>
  <si>
    <t>Deadline for data delivery 30th September 2014</t>
  </si>
  <si>
    <t>(2012)</t>
  </si>
  <si>
    <t>m</t>
  </si>
  <si>
    <t>some data are 'early estimates'</t>
  </si>
  <si>
    <t>I think it is safer to flag the 2013 values with 'e'</t>
  </si>
  <si>
    <t>2009</t>
  </si>
  <si>
    <t>EU-28</t>
  </si>
  <si>
    <t>Total</t>
  </si>
  <si>
    <t>Barley</t>
  </si>
  <si>
    <t>Others</t>
  </si>
  <si>
    <t>:</t>
  </si>
  <si>
    <t>Special value:</t>
  </si>
  <si>
    <t>United Kingdom</t>
  </si>
  <si>
    <t>Sweden</t>
  </si>
  <si>
    <t>Finland</t>
  </si>
  <si>
    <t>Slovakia</t>
  </si>
  <si>
    <t>Slovenia</t>
  </si>
  <si>
    <t>Romania</t>
  </si>
  <si>
    <t>Portugal</t>
  </si>
  <si>
    <t>Poland</t>
  </si>
  <si>
    <t>Austria</t>
  </si>
  <si>
    <t>Netherlands</t>
  </si>
  <si>
    <t>Malta</t>
  </si>
  <si>
    <t>Hungary</t>
  </si>
  <si>
    <t>Luxembourg</t>
  </si>
  <si>
    <t>Lithuania</t>
  </si>
  <si>
    <t>Latvia</t>
  </si>
  <si>
    <t>Cyprus</t>
  </si>
  <si>
    <t>Italy</t>
  </si>
  <si>
    <t>Croatia</t>
  </si>
  <si>
    <t>France</t>
  </si>
  <si>
    <t>Spain</t>
  </si>
  <si>
    <t>Greece</t>
  </si>
  <si>
    <t>Ireland</t>
  </si>
  <si>
    <t>Estonia</t>
  </si>
  <si>
    <t>Germany (until 1990 former territory of the FRG)</t>
  </si>
  <si>
    <t>Denmark</t>
  </si>
  <si>
    <t>Czech Republic</t>
  </si>
  <si>
    <t>Bulgaria</t>
  </si>
  <si>
    <t>Belgium</t>
  </si>
  <si>
    <t>2013</t>
  </si>
  <si>
    <t>2012</t>
  </si>
  <si>
    <t>2011</t>
  </si>
  <si>
    <t>2010</t>
  </si>
  <si>
    <t>GEO/TIME</t>
  </si>
  <si>
    <t>Common wheat and spelt</t>
  </si>
  <si>
    <t>Source of data</t>
  </si>
  <si>
    <t>Extracted on</t>
  </si>
  <si>
    <t>Last update</t>
  </si>
  <si>
    <t>Sunflower seed</t>
  </si>
  <si>
    <t>Tomatoes</t>
  </si>
  <si>
    <t>Carrots</t>
  </si>
  <si>
    <t>Onions</t>
  </si>
  <si>
    <t>Apples</t>
  </si>
  <si>
    <t>Peaches</t>
  </si>
  <si>
    <t>Milk collection (all milks) and dairy products obtained - annual data [apro_mk_pobta]</t>
  </si>
  <si>
    <t>PRODMILK</t>
  </si>
  <si>
    <t>MILKITEM</t>
  </si>
  <si>
    <t>Milk collected fron other animals</t>
  </si>
  <si>
    <t>Ewes' collection milk</t>
  </si>
  <si>
    <t>Goats' collection milk</t>
  </si>
  <si>
    <t>Buffalos' collection milk</t>
  </si>
  <si>
    <t>European Union (28 countries)</t>
  </si>
  <si>
    <t>Switzerland</t>
  </si>
  <si>
    <t>Montenegro</t>
  </si>
  <si>
    <t>Turkey</t>
  </si>
  <si>
    <t>(in hectares)</t>
  </si>
  <si>
    <t>Pears</t>
  </si>
  <si>
    <t>Apricots</t>
  </si>
  <si>
    <t>Oranges</t>
  </si>
  <si>
    <t>Lemons</t>
  </si>
  <si>
    <t>Small citrus fruits</t>
  </si>
  <si>
    <r>
      <t>Source:</t>
    </r>
    <r>
      <rPr>
        <sz val="9"/>
        <color theme="1"/>
        <rFont val="Arial"/>
        <family val="2"/>
      </rPr>
      <t xml:space="preserve"> Eurostat (online data code: orch_total)</t>
    </r>
  </si>
  <si>
    <t>Table 4.11: Areas under fruit trees by fruit type, 2012</t>
  </si>
  <si>
    <t>This is still the old version of the table !!!</t>
  </si>
  <si>
    <t>We send a corrected excel file last time.</t>
  </si>
  <si>
    <t xml:space="preserve">REPLY: The data in the previous version of the table was the same as in the Excel files "RF Orchards_2012_140728x.xlsx" &amp; "Orchards.xlsx". Is there another file with updated values? </t>
  </si>
  <si>
    <t>The data in this version of the table were taken from the Eurostat database (date of extraction 4/12; total equals the sum of the columns).</t>
  </si>
  <si>
    <t>Germany</t>
  </si>
  <si>
    <t>Bosnia and Herzegovina</t>
  </si>
  <si>
    <t>2014</t>
  </si>
  <si>
    <t>Norway</t>
  </si>
  <si>
    <t>Iceland</t>
  </si>
  <si>
    <t>Serbia</t>
  </si>
  <si>
    <t>2015</t>
  </si>
  <si>
    <t>2016</t>
  </si>
  <si>
    <t>Rape and turnip rape seeds</t>
  </si>
  <si>
    <t>Oats</t>
  </si>
  <si>
    <t xml:space="preserve"> </t>
  </si>
  <si>
    <t>Common wheat 
and spelt</t>
  </si>
  <si>
    <t>Grain maize 
and corn-cob-mix</t>
  </si>
  <si>
    <t>Soya</t>
  </si>
  <si>
    <t>(thousand tonnes)</t>
  </si>
  <si>
    <t>(million tonnes)</t>
  </si>
  <si>
    <t>Rye and winter cereal mixtures (maslin)</t>
  </si>
  <si>
    <t>Sugar beet (excluding seed)</t>
  </si>
  <si>
    <t>Potatoes (including seed potatoes)</t>
  </si>
  <si>
    <t>2017</t>
  </si>
  <si>
    <t>Czechia</t>
  </si>
  <si>
    <t>Cereals (inlcuding seeds)</t>
  </si>
  <si>
    <t>Wheat and spelt</t>
  </si>
  <si>
    <t>Oats and summer cereal mixtures</t>
  </si>
  <si>
    <t>Grain maize</t>
  </si>
  <si>
    <t xml:space="preserve">(thousand tonnes) </t>
  </si>
  <si>
    <t>Durum wheat</t>
  </si>
  <si>
    <t>North Macedonia</t>
  </si>
  <si>
    <t>MS</t>
  </si>
  <si>
    <t>CWS</t>
  </si>
  <si>
    <t>2019</t>
  </si>
  <si>
    <t>(2015 = 100)</t>
  </si>
  <si>
    <t>(% of EU-27 total harvested production)</t>
  </si>
  <si>
    <t>EU-27</t>
  </si>
  <si>
    <t>(% share of EU-27 total cereals production)</t>
  </si>
  <si>
    <t>(% share of EU-27 totals)</t>
  </si>
  <si>
    <t>(% share of EU-27 total)</t>
  </si>
  <si>
    <t>Rye and maslin</t>
  </si>
  <si>
    <t>Kosovo*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</si>
  <si>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</si>
  <si>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</si>
  <si>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</si>
  <si>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</si>
  <si>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</si>
  <si>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</si>
  <si>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</si>
  <si>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</si>
  <si>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</si>
  <si>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</si>
  <si>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</si>
  <si>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</si>
  <si>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</si>
  <si>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</si>
  <si>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</si>
  <si>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</si>
  <si>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</si>
  <si>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</si>
  <si>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</si>
  <si>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</si>
  <si>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Agriculture, forestry and fishery statistics — 2020 edition</t>
  </si>
  <si>
    <t>Agricultural production — crops</t>
  </si>
  <si>
    <r>
      <t>Source:</t>
    </r>
    <r>
      <rPr>
        <sz val="9"/>
        <color theme="1"/>
        <rFont val="Arial"/>
        <family val="2"/>
      </rPr>
      <t xml:space="preserve"> Eurostat (online data code: apri_pi15_outq)</t>
    </r>
  </si>
  <si>
    <r>
      <t>Source:</t>
    </r>
    <r>
      <rPr>
        <sz val="9"/>
        <color theme="1"/>
        <rFont val="Arial"/>
        <family val="2"/>
      </rPr>
      <t xml:space="preserve"> Eurostat (online data code: apro_cpnh1)</t>
    </r>
  </si>
  <si>
    <t>Figure 1: Production of main cereals, EU-27, 2009-2019</t>
  </si>
  <si>
    <t>Figure 2: Main cereals, EU-27, 2019</t>
  </si>
  <si>
    <t>Figure 3: Production of cereals by main producing Member States, 2019</t>
  </si>
  <si>
    <t>Figure 4: Deflated price indices for cereals, EU-27, 2015-2019</t>
  </si>
  <si>
    <t>Figure 5: Production of sugar beet by main producing EU Member States, 2009-2019</t>
  </si>
  <si>
    <t>Figure 6: Production of potatoes and sugar beet, 2019</t>
  </si>
  <si>
    <t>Figure 7: Deflated price indices for potatoes and sugar beet, EU-27, 2015-2019</t>
  </si>
  <si>
    <t>Figure 8: Production of oilseeds, EU-27, 2009-2019</t>
  </si>
  <si>
    <t>Figure 9: Deflated price indices for oilseeds, EU-27, 2015-2019</t>
  </si>
  <si>
    <t>Figure 10: Production of selected fruit, 2019</t>
  </si>
  <si>
    <t>Figure 11: Production of selected vegetables, 2019</t>
  </si>
  <si>
    <t>Figure 12: Production of grapes for wine, 2019</t>
  </si>
  <si>
    <t>Figure 13: Production of olives for olive oil, 2019</t>
  </si>
  <si>
    <t>Grain maize and corn-cob-mix (¹)</t>
  </si>
  <si>
    <t>Rye and maslin (²)</t>
  </si>
  <si>
    <t>Albania (¹)</t>
  </si>
  <si>
    <t>Apples (¹)</t>
  </si>
  <si>
    <t>Peaches (²)</t>
  </si>
  <si>
    <t>Oranges (³)</t>
  </si>
  <si>
    <t>Portugal (¹)</t>
  </si>
  <si>
    <t>Albania (²)</t>
  </si>
  <si>
    <t>Montenegro (³)</t>
  </si>
  <si>
    <t>Grain maize and 
corn-cob-mix</t>
  </si>
  <si>
    <t>Total
 (incl. 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</si>
</sst>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€_-;\-* #,##0.00\ _€_-;_-* &quot;-&quot;??\ _€_-;_-@_-"/>
    <numFmt numFmtId="165" formatCode="0.0"/>
    <numFmt numFmtId="166" formatCode="#,##0.0"/>
    <numFmt numFmtId="167" formatCode="#,##0.0_i"/>
    <numFmt numFmtId="168" formatCode="dd\.mm\.yy"/>
    <numFmt numFmtId="169" formatCode="0.0%"/>
    <numFmt numFmtId="170" formatCode="###\ ##0.0"/>
    <numFmt numFmtId="171" formatCode="0.000"/>
  </numFmts>
  <fonts count="2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61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C00000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charset val="161"/>
      <scheme val="minor"/>
    </font>
    <font>
      <sz val="10"/>
      <name val="Arial"/>
      <family val="2"/>
    </font>
    <font>
      <sz val="9"/>
      <color indexed="10"/>
      <name val="Arial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sz val="11"/>
      <color rgb="FF006100"/>
      <name val="Calibri"/>
      <family val="2"/>
      <scheme val="minor"/>
    </font>
    <font>
      <b/>
      <sz val="9"/>
      <color rgb="FFFF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/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6" fillId="2" borderId="0" applyNumberFormat="0" applyBorder="0" applyAlignment="0" applyProtection="0"/>
    <xf numFmtId="0" fontId="5" fillId="3" borderId="1" applyNumberFormat="0" applyFont="0" applyAlignment="0" applyProtection="0"/>
    <xf numFmtId="167" fontId="7" fillId="0" borderId="0" applyFill="0" applyBorder="0" applyProtection="0">
      <alignment horizontal="right"/>
    </xf>
    <xf numFmtId="0" fontId="14" fillId="0" borderId="0"/>
    <xf numFmtId="0" fontId="16" fillId="0" borderId="0"/>
    <xf numFmtId="164" fontId="16" fillId="0" borderId="0" applyFont="0" applyFill="0" applyBorder="0" applyAlignment="0" applyProtection="0"/>
    <xf numFmtId="0" fontId="4" fillId="0" borderId="0"/>
    <xf numFmtId="0" fontId="17" fillId="0" borderId="0"/>
    <xf numFmtId="0" fontId="11" fillId="0" borderId="0" applyNumberFormat="0" applyFill="0" applyBorder="0" applyProtection="0">
      <alignment vertical="center"/>
    </xf>
    <xf numFmtId="0" fontId="19" fillId="0" borderId="0"/>
    <xf numFmtId="167" fontId="11" fillId="0" borderId="0" applyFill="0" applyBorder="0" applyProtection="0">
      <alignment horizontal="right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3" fillId="0" borderId="0"/>
    <xf numFmtId="0" fontId="21" fillId="0" borderId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0" fontId="23" fillId="2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5" fillId="0" borderId="0"/>
  </cellStyleXfs>
  <cellXfs count="223">
    <xf numFmtId="0" fontId="0" fillId="0" borderId="0" xfId="0"/>
    <xf numFmtId="0" fontId="8" fillId="5" borderId="3" xfId="0" applyFont="1" applyFill="1" applyBorder="1"/>
    <xf numFmtId="0" fontId="8" fillId="5" borderId="4" xfId="0" applyFont="1" applyFill="1" applyBorder="1"/>
    <xf numFmtId="0" fontId="8" fillId="5" borderId="5" xfId="0" applyFont="1" applyFill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165" fontId="9" fillId="2" borderId="0" xfId="1" applyNumberFormat="1" applyFont="1"/>
    <xf numFmtId="0" fontId="8" fillId="0" borderId="0" xfId="0" applyFont="1" applyAlignment="1">
      <alignment horizontal="left"/>
    </xf>
    <xf numFmtId="0" fontId="12" fillId="0" borderId="0" xfId="0" applyFont="1"/>
    <xf numFmtId="0" fontId="8" fillId="0" borderId="0" xfId="0" applyFont="1"/>
    <xf numFmtId="0" fontId="8" fillId="3" borderId="1" xfId="2" applyFont="1"/>
    <xf numFmtId="165" fontId="11" fillId="4" borderId="10" xfId="0" applyNumberFormat="1" applyFont="1" applyFill="1" applyBorder="1"/>
    <xf numFmtId="165" fontId="11" fillId="3" borderId="0" xfId="2" applyNumberFormat="1" applyFont="1" applyBorder="1" applyAlignment="1">
      <alignment horizontal="right"/>
    </xf>
    <xf numFmtId="0" fontId="11" fillId="0" borderId="0" xfId="4" applyFont="1"/>
    <xf numFmtId="0" fontId="11" fillId="0" borderId="0" xfId="4" applyNumberFormat="1" applyFont="1" applyFill="1" applyBorder="1" applyAlignment="1"/>
    <xf numFmtId="0" fontId="11" fillId="0" borderId="0" xfId="0" applyNumberFormat="1" applyFont="1" applyFill="1" applyBorder="1" applyAlignment="1"/>
    <xf numFmtId="0" fontId="11" fillId="0" borderId="0" xfId="5" applyNumberFormat="1" applyFont="1" applyFill="1" applyBorder="1" applyAlignment="1"/>
    <xf numFmtId="0" fontId="11" fillId="12" borderId="19" xfId="5" applyNumberFormat="1" applyFont="1" applyFill="1" applyBorder="1" applyAlignment="1"/>
    <xf numFmtId="4" fontId="11" fillId="0" borderId="19" xfId="5" applyNumberFormat="1" applyFont="1" applyFill="1" applyBorder="1" applyAlignment="1"/>
    <xf numFmtId="3" fontId="11" fillId="0" borderId="19" xfId="5" applyNumberFormat="1" applyFont="1" applyFill="1" applyBorder="1" applyAlignment="1"/>
    <xf numFmtId="0" fontId="11" fillId="0" borderId="19" xfId="5" applyNumberFormat="1" applyFont="1" applyFill="1" applyBorder="1" applyAlignment="1"/>
    <xf numFmtId="0" fontId="8" fillId="0" borderId="0" xfId="7" applyFont="1"/>
    <xf numFmtId="0" fontId="10" fillId="0" borderId="0" xfId="7" applyNumberFormat="1" applyFont="1" applyFill="1" applyBorder="1" applyAlignment="1">
      <alignment horizontal="left"/>
    </xf>
    <xf numFmtId="0" fontId="10" fillId="0" borderId="0" xfId="8" applyFont="1" applyBorder="1"/>
    <xf numFmtId="0" fontId="11" fillId="0" borderId="0" xfId="8" applyFont="1" applyBorder="1"/>
    <xf numFmtId="3" fontId="11" fillId="11" borderId="29" xfId="8" applyNumberFormat="1" applyFont="1" applyFill="1" applyBorder="1" applyAlignment="1">
      <alignment horizontal="right" indent="1"/>
    </xf>
    <xf numFmtId="0" fontId="10" fillId="0" borderId="0" xfId="8" applyFont="1" applyAlignment="1">
      <alignment horizontal="left"/>
    </xf>
    <xf numFmtId="0" fontId="11" fillId="0" borderId="0" xfId="8" applyFont="1"/>
    <xf numFmtId="0" fontId="18" fillId="0" borderId="0" xfId="8" applyFont="1"/>
    <xf numFmtId="0" fontId="11" fillId="0" borderId="0" xfId="7" applyFont="1"/>
    <xf numFmtId="3" fontId="11" fillId="0" borderId="0" xfId="7" applyNumberFormat="1" applyFont="1"/>
    <xf numFmtId="0" fontId="11" fillId="0" borderId="0" xfId="7" applyNumberFormat="1" applyFont="1" applyFill="1" applyBorder="1" applyAlignment="1"/>
    <xf numFmtId="0" fontId="13" fillId="0" borderId="0" xfId="7" applyFont="1"/>
    <xf numFmtId="3" fontId="11" fillId="11" borderId="26" xfId="8" applyNumberFormat="1" applyFont="1" applyFill="1" applyBorder="1" applyAlignment="1">
      <alignment horizontal="right" indent="1"/>
    </xf>
    <xf numFmtId="0" fontId="10" fillId="11" borderId="25" xfId="8" applyFont="1" applyFill="1" applyBorder="1" applyAlignment="1"/>
    <xf numFmtId="0" fontId="10" fillId="14" borderId="22" xfId="8" applyFont="1" applyFill="1" applyBorder="1" applyAlignment="1"/>
    <xf numFmtId="0" fontId="10" fillId="14" borderId="20" xfId="8" applyFont="1" applyFill="1" applyBorder="1" applyAlignment="1"/>
    <xf numFmtId="0" fontId="10" fillId="14" borderId="23" xfId="8" applyFont="1" applyFill="1" applyBorder="1" applyAlignment="1"/>
    <xf numFmtId="0" fontId="11" fillId="0" borderId="0" xfId="0" applyFont="1"/>
    <xf numFmtId="3" fontId="11" fillId="0" borderId="28" xfId="3" applyNumberFormat="1" applyFont="1" applyFill="1" applyBorder="1" applyAlignment="1">
      <alignment horizontal="right" vertical="top" indent="1"/>
    </xf>
    <xf numFmtId="3" fontId="11" fillId="0" borderId="16" xfId="3" applyNumberFormat="1" applyFont="1" applyFill="1" applyBorder="1" applyAlignment="1">
      <alignment horizontal="right" vertical="top" indent="1"/>
    </xf>
    <xf numFmtId="3" fontId="11" fillId="0" borderId="18" xfId="3" applyNumberFormat="1" applyFont="1" applyFill="1" applyBorder="1" applyAlignment="1">
      <alignment horizontal="right" vertical="top" indent="1"/>
    </xf>
    <xf numFmtId="0" fontId="8" fillId="0" borderId="0" xfId="5" applyFont="1"/>
    <xf numFmtId="0" fontId="10" fillId="13" borderId="0" xfId="8" applyFont="1" applyFill="1" applyBorder="1" applyAlignment="1">
      <alignment horizontal="left" vertical="center"/>
    </xf>
    <xf numFmtId="0" fontId="11" fillId="0" borderId="0" xfId="4" applyFont="1" applyFill="1" applyBorder="1"/>
    <xf numFmtId="165" fontId="11" fillId="0" borderId="0" xfId="4" applyNumberFormat="1" applyFont="1" applyFill="1" applyBorder="1"/>
    <xf numFmtId="169" fontId="11" fillId="0" borderId="0" xfId="17" applyNumberFormat="1" applyFont="1" applyFill="1" applyBorder="1"/>
    <xf numFmtId="168" fontId="11" fillId="0" borderId="0" xfId="0" applyNumberFormat="1" applyFont="1" applyFill="1" applyBorder="1" applyAlignment="1"/>
    <xf numFmtId="4" fontId="11" fillId="0" borderId="0" xfId="0" applyNumberFormat="1" applyFont="1" applyFill="1" applyBorder="1" applyAlignment="1"/>
    <xf numFmtId="166" fontId="11" fillId="0" borderId="0" xfId="0" applyNumberFormat="1" applyFont="1" applyFill="1" applyBorder="1" applyAlignment="1"/>
    <xf numFmtId="0" fontId="13" fillId="0" borderId="0" xfId="0" applyFont="1" applyAlignment="1"/>
    <xf numFmtId="0" fontId="10" fillId="0" borderId="0" xfId="4" applyFont="1" applyAlignment="1">
      <alignment horizontal="left"/>
    </xf>
    <xf numFmtId="3" fontId="11" fillId="0" borderId="0" xfId="4" applyNumberFormat="1" applyFont="1"/>
    <xf numFmtId="0" fontId="11" fillId="0" borderId="0" xfId="4" applyFont="1" applyFill="1"/>
    <xf numFmtId="0" fontId="8" fillId="0" borderId="0" xfId="7" applyFont="1" applyAlignment="1">
      <alignment horizontal="left"/>
    </xf>
    <xf numFmtId="0" fontId="26" fillId="0" borderId="0" xfId="4" applyFont="1" applyAlignment="1">
      <alignment horizontal="left"/>
    </xf>
    <xf numFmtId="0" fontId="8" fillId="0" borderId="0" xfId="9" applyFont="1" applyAlignment="1"/>
    <xf numFmtId="0" fontId="1" fillId="0" borderId="0" xfId="0" applyFont="1"/>
    <xf numFmtId="165" fontId="1" fillId="0" borderId="0" xfId="0" applyNumberFormat="1" applyFont="1"/>
    <xf numFmtId="165" fontId="1" fillId="0" borderId="9" xfId="0" applyNumberFormat="1" applyFont="1" applyBorder="1"/>
    <xf numFmtId="165" fontId="1" fillId="8" borderId="2" xfId="0" applyNumberFormat="1" applyFont="1" applyFill="1" applyBorder="1"/>
    <xf numFmtId="165" fontId="1" fillId="6" borderId="0" xfId="0" applyNumberFormat="1" applyFont="1" applyFill="1" applyBorder="1"/>
    <xf numFmtId="165" fontId="1" fillId="10" borderId="0" xfId="0" applyNumberFormat="1" applyFont="1" applyFill="1" applyBorder="1"/>
    <xf numFmtId="165" fontId="1" fillId="0" borderId="10" xfId="0" applyNumberFormat="1" applyFont="1" applyBorder="1"/>
    <xf numFmtId="0" fontId="1" fillId="3" borderId="1" xfId="2" applyFont="1"/>
    <xf numFmtId="165" fontId="1" fillId="0" borderId="0" xfId="0" applyNumberFormat="1" applyFont="1" applyAlignment="1">
      <alignment horizontal="right"/>
    </xf>
    <xf numFmtId="165" fontId="1" fillId="8" borderId="0" xfId="0" applyNumberFormat="1" applyFont="1" applyFill="1" applyBorder="1"/>
    <xf numFmtId="165" fontId="1" fillId="0" borderId="2" xfId="0" applyNumberFormat="1" applyFont="1" applyBorder="1"/>
    <xf numFmtId="165" fontId="1" fillId="4" borderId="0" xfId="0" applyNumberFormat="1" applyFont="1" applyFill="1" applyBorder="1"/>
    <xf numFmtId="165" fontId="1" fillId="0" borderId="0" xfId="0" quotePrefix="1" applyNumberFormat="1" applyFont="1"/>
    <xf numFmtId="165" fontId="1" fillId="9" borderId="2" xfId="0" applyNumberFormat="1" applyFont="1" applyFill="1" applyBorder="1"/>
    <xf numFmtId="165" fontId="1" fillId="0" borderId="0" xfId="0" applyNumberFormat="1" applyFont="1" applyBorder="1"/>
    <xf numFmtId="165" fontId="1" fillId="4" borderId="10" xfId="0" applyNumberFormat="1" applyFont="1" applyFill="1" applyBorder="1"/>
    <xf numFmtId="165" fontId="1" fillId="3" borderId="0" xfId="2" applyNumberFormat="1" applyFont="1" applyBorder="1"/>
    <xf numFmtId="165" fontId="1" fillId="4" borderId="10" xfId="2" applyNumberFormat="1" applyFont="1" applyFill="1" applyBorder="1"/>
    <xf numFmtId="165" fontId="1" fillId="3" borderId="0" xfId="2" applyNumberFormat="1" applyFont="1" applyBorder="1" applyAlignment="1">
      <alignment horizontal="center"/>
    </xf>
    <xf numFmtId="165" fontId="1" fillId="3" borderId="10" xfId="2" applyNumberFormat="1" applyFont="1" applyBorder="1"/>
    <xf numFmtId="165" fontId="1" fillId="8" borderId="0" xfId="0" applyNumberFormat="1" applyFont="1" applyFill="1"/>
    <xf numFmtId="165" fontId="1" fillId="6" borderId="2" xfId="0" applyNumberFormat="1" applyFont="1" applyFill="1" applyBorder="1"/>
    <xf numFmtId="165" fontId="1" fillId="0" borderId="0" xfId="0" applyNumberFormat="1" applyFont="1" applyAlignment="1">
      <alignment horizontal="center"/>
    </xf>
    <xf numFmtId="165" fontId="1" fillId="7" borderId="0" xfId="0" applyNumberFormat="1" applyFont="1" applyFill="1" applyBorder="1"/>
    <xf numFmtId="165" fontId="1" fillId="3" borderId="0" xfId="2" applyNumberFormat="1" applyFont="1" applyBorder="1" applyAlignment="1">
      <alignment horizontal="right"/>
    </xf>
    <xf numFmtId="165" fontId="1" fillId="0" borderId="11" xfId="0" applyNumberFormat="1" applyFont="1" applyBorder="1"/>
    <xf numFmtId="165" fontId="1" fillId="4" borderId="11" xfId="2" applyNumberFormat="1" applyFont="1" applyFill="1" applyBorder="1"/>
    <xf numFmtId="0" fontId="10" fillId="0" borderId="0" xfId="0" applyFont="1" applyAlignment="1"/>
    <xf numFmtId="165" fontId="1" fillId="0" borderId="0" xfId="0" applyNumberFormat="1" applyFont="1" applyAlignment="1"/>
    <xf numFmtId="0" fontId="1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10" fillId="0" borderId="0" xfId="4" applyFont="1" applyAlignment="1"/>
    <xf numFmtId="0" fontId="11" fillId="0" borderId="0" xfId="4" applyFont="1" applyAlignment="1"/>
    <xf numFmtId="0" fontId="1" fillId="0" borderId="0" xfId="0" applyFont="1" applyFill="1" applyBorder="1"/>
    <xf numFmtId="0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/>
    <xf numFmtId="3" fontId="11" fillId="0" borderId="0" xfId="4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1" fillId="13" borderId="0" xfId="15" applyFont="1" applyFill="1" applyBorder="1"/>
    <xf numFmtId="0" fontId="1" fillId="0" borderId="0" xfId="15" applyFont="1"/>
    <xf numFmtId="0" fontId="1" fillId="13" borderId="0" xfId="15" applyFont="1" applyFill="1"/>
    <xf numFmtId="0" fontId="11" fillId="13" borderId="0" xfId="15" applyNumberFormat="1" applyFont="1" applyFill="1" applyBorder="1" applyAlignment="1"/>
    <xf numFmtId="0" fontId="8" fillId="0" borderId="0" xfId="15" applyFont="1" applyBorder="1" applyAlignment="1">
      <alignment vertical="top"/>
    </xf>
    <xf numFmtId="0" fontId="24" fillId="0" borderId="0" xfId="15" applyFont="1" applyBorder="1" applyAlignment="1">
      <alignment vertical="top"/>
    </xf>
    <xf numFmtId="4" fontId="11" fillId="0" borderId="0" xfId="19" applyNumberFormat="1" applyFont="1" applyFill="1" applyBorder="1" applyAlignment="1"/>
    <xf numFmtId="0" fontId="1" fillId="0" borderId="0" xfId="15" applyFont="1" applyFill="1" applyBorder="1"/>
    <xf numFmtId="0" fontId="8" fillId="0" borderId="0" xfId="15" applyFont="1" applyFill="1" applyBorder="1" applyAlignment="1">
      <alignment horizontal="center" vertical="center"/>
    </xf>
    <xf numFmtId="0" fontId="11" fillId="0" borderId="0" xfId="15" applyNumberFormat="1" applyFont="1" applyFill="1" applyBorder="1" applyAlignment="1"/>
    <xf numFmtId="0" fontId="8" fillId="0" borderId="0" xfId="15" applyFont="1" applyFill="1" applyBorder="1" applyAlignment="1">
      <alignment vertical="center"/>
    </xf>
    <xf numFmtId="0" fontId="10" fillId="0" borderId="0" xfId="15" applyNumberFormat="1" applyFont="1" applyFill="1" applyBorder="1" applyAlignment="1">
      <alignment horizontal="center" vertical="center"/>
    </xf>
    <xf numFmtId="0" fontId="10" fillId="0" borderId="0" xfId="15" applyNumberFormat="1" applyFont="1" applyFill="1" applyBorder="1" applyAlignment="1">
      <alignment horizontal="center" vertical="center" wrapText="1"/>
    </xf>
    <xf numFmtId="166" fontId="11" fillId="0" borderId="0" xfId="19" applyNumberFormat="1" applyFont="1" applyFill="1" applyBorder="1" applyAlignment="1"/>
    <xf numFmtId="0" fontId="10" fillId="0" borderId="0" xfId="15" applyNumberFormat="1" applyFont="1" applyFill="1" applyBorder="1" applyAlignment="1"/>
    <xf numFmtId="170" fontId="11" fillId="0" borderId="0" xfId="20" applyNumberFormat="1" applyFont="1" applyFill="1" applyBorder="1" applyAlignment="1">
      <alignment horizontal="right" vertical="center" indent="3"/>
    </xf>
    <xf numFmtId="170" fontId="11" fillId="0" borderId="0" xfId="8" applyNumberFormat="1" applyFont="1" applyFill="1" applyBorder="1" applyAlignment="1">
      <alignment horizontal="right" vertical="center" indent="3"/>
    </xf>
    <xf numFmtId="165" fontId="11" fillId="0" borderId="0" xfId="15" applyNumberFormat="1" applyFont="1" applyFill="1" applyBorder="1" applyAlignment="1"/>
    <xf numFmtId="171" fontId="1" fillId="0" borderId="0" xfId="15" applyNumberFormat="1" applyFont="1" applyFill="1" applyBorder="1"/>
    <xf numFmtId="170" fontId="15" fillId="0" borderId="0" xfId="20" applyNumberFormat="1" applyFont="1" applyFill="1" applyBorder="1" applyAlignment="1">
      <alignment horizontal="right" vertical="center" indent="3"/>
    </xf>
    <xf numFmtId="2" fontId="11" fillId="0" borderId="0" xfId="15" applyNumberFormat="1" applyFont="1" applyFill="1" applyBorder="1" applyAlignment="1"/>
    <xf numFmtId="0" fontId="10" fillId="0" borderId="0" xfId="15" applyNumberFormat="1" applyFont="1" applyFill="1" applyBorder="1" applyAlignment="1">
      <alignment wrapText="1"/>
    </xf>
    <xf numFmtId="170" fontId="1" fillId="13" borderId="0" xfId="15" applyNumberFormat="1" applyFont="1" applyFill="1"/>
    <xf numFmtId="165" fontId="1" fillId="13" borderId="0" xfId="15" applyNumberFormat="1" applyFont="1" applyFill="1"/>
    <xf numFmtId="0" fontId="1" fillId="0" borderId="0" xfId="27" applyFont="1" applyFill="1" applyBorder="1" applyAlignment="1"/>
    <xf numFmtId="2" fontId="11" fillId="0" borderId="0" xfId="4" applyNumberFormat="1" applyFont="1"/>
    <xf numFmtId="169" fontId="1" fillId="0" borderId="0" xfId="17" applyNumberFormat="1" applyFont="1" applyFill="1" applyBorder="1"/>
    <xf numFmtId="166" fontId="11" fillId="0" borderId="0" xfId="4" applyNumberFormat="1" applyFont="1"/>
    <xf numFmtId="0" fontId="11" fillId="0" borderId="0" xfId="4" applyFont="1" applyAlignment="1">
      <alignment horizontal="left"/>
    </xf>
    <xf numFmtId="0" fontId="15" fillId="0" borderId="0" xfId="4" applyFont="1"/>
    <xf numFmtId="0" fontId="1" fillId="13" borderId="0" xfId="0" applyFont="1" applyFill="1"/>
    <xf numFmtId="9" fontId="1" fillId="0" borderId="0" xfId="17" applyFont="1"/>
    <xf numFmtId="165" fontId="1" fillId="13" borderId="0" xfId="0" applyNumberFormat="1" applyFont="1" applyFill="1"/>
    <xf numFmtId="0" fontId="1" fillId="13" borderId="0" xfId="0" applyFont="1" applyFill="1" applyAlignment="1">
      <alignment horizontal="left"/>
    </xf>
    <xf numFmtId="165" fontId="1" fillId="0" borderId="0" xfId="0" applyNumberFormat="1" applyFont="1" applyFill="1" applyBorder="1"/>
    <xf numFmtId="0" fontId="11" fillId="0" borderId="0" xfId="0" applyFont="1" applyFill="1" applyBorder="1"/>
    <xf numFmtId="0" fontId="1" fillId="0" borderId="0" xfId="5" applyFont="1"/>
    <xf numFmtId="4" fontId="1" fillId="0" borderId="0" xfId="5" applyNumberFormat="1" applyFont="1"/>
    <xf numFmtId="3" fontId="1" fillId="0" borderId="0" xfId="5" applyNumberFormat="1" applyFont="1"/>
    <xf numFmtId="0" fontId="1" fillId="0" borderId="0" xfId="7" applyFont="1"/>
    <xf numFmtId="0" fontId="1" fillId="0" borderId="0" xfId="7" applyFont="1" applyAlignment="1">
      <alignment horizontal="left"/>
    </xf>
    <xf numFmtId="3" fontId="1" fillId="0" borderId="0" xfId="7" applyNumberFormat="1" applyFont="1"/>
    <xf numFmtId="3" fontId="1" fillId="0" borderId="28" xfId="3" applyNumberFormat="1" applyFont="1" applyFill="1" applyBorder="1" applyAlignment="1">
      <alignment horizontal="right" vertical="top" indent="1"/>
    </xf>
    <xf numFmtId="3" fontId="1" fillId="0" borderId="24" xfId="3" applyNumberFormat="1" applyFont="1" applyFill="1" applyBorder="1" applyAlignment="1">
      <alignment horizontal="right" vertical="top" indent="1"/>
    </xf>
    <xf numFmtId="1" fontId="1" fillId="0" borderId="0" xfId="7" applyNumberFormat="1" applyFont="1"/>
    <xf numFmtId="3" fontId="1" fillId="0" borderId="0" xfId="7" applyNumberFormat="1" applyFont="1" applyFill="1"/>
    <xf numFmtId="0" fontId="1" fillId="0" borderId="0" xfId="7" applyFont="1" applyFill="1"/>
    <xf numFmtId="3" fontId="1" fillId="0" borderId="16" xfId="3" applyNumberFormat="1" applyFont="1" applyFill="1" applyBorder="1" applyAlignment="1">
      <alignment horizontal="right" vertical="top" indent="1"/>
    </xf>
    <xf numFmtId="3" fontId="1" fillId="0" borderId="15" xfId="3" applyNumberFormat="1" applyFont="1" applyFill="1" applyBorder="1" applyAlignment="1">
      <alignment horizontal="right" vertical="top" indent="1"/>
    </xf>
    <xf numFmtId="1" fontId="1" fillId="0" borderId="0" xfId="7" applyNumberFormat="1" applyFont="1" applyFill="1"/>
    <xf numFmtId="3" fontId="1" fillId="0" borderId="18" xfId="3" applyNumberFormat="1" applyFont="1" applyFill="1" applyBorder="1" applyAlignment="1">
      <alignment horizontal="right" vertical="top" indent="1"/>
    </xf>
    <xf numFmtId="3" fontId="1" fillId="0" borderId="17" xfId="3" applyNumberFormat="1" applyFont="1" applyFill="1" applyBorder="1" applyAlignment="1">
      <alignment horizontal="right" vertical="top" indent="1"/>
    </xf>
    <xf numFmtId="3" fontId="1" fillId="0" borderId="31" xfId="3" applyNumberFormat="1" applyFont="1" applyFill="1" applyBorder="1" applyAlignment="1">
      <alignment horizontal="right" vertical="top" indent="1"/>
    </xf>
    <xf numFmtId="165" fontId="1" fillId="0" borderId="0" xfId="7" applyNumberFormat="1" applyFont="1" applyFill="1"/>
    <xf numFmtId="165" fontId="1" fillId="0" borderId="0" xfId="7" applyNumberFormat="1" applyFont="1"/>
    <xf numFmtId="0" fontId="1" fillId="0" borderId="0" xfId="7" applyFont="1" applyFill="1" applyBorder="1"/>
    <xf numFmtId="0" fontId="17" fillId="0" borderId="0" xfId="4" applyFont="1" applyAlignment="1">
      <alignment horizontal="left"/>
    </xf>
    <xf numFmtId="2" fontId="11" fillId="0" borderId="0" xfId="4" applyNumberFormat="1" applyFont="1" applyAlignment="1">
      <alignment horizontal="left"/>
    </xf>
    <xf numFmtId="0" fontId="15" fillId="0" borderId="0" xfId="4" applyFont="1" applyAlignment="1"/>
    <xf numFmtId="0" fontId="27" fillId="13" borderId="0" xfId="15" applyFont="1" applyFill="1" applyAlignment="1">
      <alignment horizontal="left"/>
    </xf>
    <xf numFmtId="0" fontId="5" fillId="0" borderId="0" xfId="15" applyFont="1" applyBorder="1" applyAlignment="1">
      <alignment horizontal="left" vertical="top"/>
    </xf>
    <xf numFmtId="0" fontId="27" fillId="0" borderId="0" xfId="0" applyFont="1" applyAlignment="1">
      <alignment horizontal="left"/>
    </xf>
    <xf numFmtId="0" fontId="26" fillId="0" borderId="0" xfId="27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/>
    </xf>
    <xf numFmtId="0" fontId="24" fillId="0" borderId="0" xfId="9" applyFont="1" applyAlignment="1"/>
    <xf numFmtId="0" fontId="11" fillId="0" borderId="0" xfId="0" applyFont="1" applyFill="1"/>
    <xf numFmtId="3" fontId="1" fillId="0" borderId="0" xfId="0" applyNumberFormat="1" applyFont="1" applyFill="1" applyBorder="1"/>
    <xf numFmtId="3" fontId="11" fillId="0" borderId="0" xfId="0" applyNumberFormat="1" applyFont="1" applyFill="1" applyBorder="1"/>
    <xf numFmtId="166" fontId="11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 wrapText="1"/>
    </xf>
    <xf numFmtId="165" fontId="1" fillId="0" borderId="0" xfId="0" applyNumberFormat="1" applyFont="1" applyFill="1" applyBorder="1" applyAlignment="1">
      <alignment horizontal="right" wrapText="1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left"/>
    </xf>
    <xf numFmtId="3" fontId="1" fillId="0" borderId="0" xfId="15" applyNumberFormat="1" applyFont="1"/>
    <xf numFmtId="166" fontId="1" fillId="0" borderId="0" xfId="0" applyNumberFormat="1" applyFont="1" applyFill="1" applyBorder="1"/>
    <xf numFmtId="0" fontId="11" fillId="0" borderId="0" xfId="16" applyNumberFormat="1" applyFont="1" applyFill="1" applyBorder="1" applyAlignment="1">
      <alignment wrapText="1"/>
    </xf>
    <xf numFmtId="166" fontId="11" fillId="0" borderId="0" xfId="16" applyNumberFormat="1" applyFont="1" applyFill="1" applyBorder="1" applyAlignment="1"/>
    <xf numFmtId="0" fontId="11" fillId="0" borderId="0" xfId="16" applyNumberFormat="1" applyFont="1" applyFill="1" applyBorder="1" applyAlignment="1">
      <alignment horizontal="left" wrapText="1"/>
    </xf>
    <xf numFmtId="0" fontId="11" fillId="0" borderId="0" xfId="4" applyNumberFormat="1" applyFont="1" applyFill="1" applyBorder="1" applyAlignment="1">
      <alignment wrapText="1"/>
    </xf>
    <xf numFmtId="0" fontId="10" fillId="0" borderId="0" xfId="4" applyFont="1" applyFill="1" applyBorder="1"/>
    <xf numFmtId="3" fontId="15" fillId="0" borderId="0" xfId="0" applyNumberFormat="1" applyFont="1" applyFill="1" applyBorder="1" applyAlignment="1"/>
    <xf numFmtId="0" fontId="11" fillId="13" borderId="0" xfId="0" applyNumberFormat="1" applyFont="1" applyFill="1" applyBorder="1" applyAlignment="1"/>
    <xf numFmtId="3" fontId="11" fillId="13" borderId="0" xfId="0" applyNumberFormat="1" applyFont="1" applyFill="1" applyBorder="1" applyAlignment="1"/>
    <xf numFmtId="165" fontId="1" fillId="13" borderId="0" xfId="0" applyNumberFormat="1" applyFont="1" applyFill="1" applyBorder="1"/>
    <xf numFmtId="4" fontId="11" fillId="13" borderId="0" xfId="0" applyNumberFormat="1" applyFont="1" applyFill="1" applyBorder="1" applyAlignment="1"/>
    <xf numFmtId="0" fontId="11" fillId="13" borderId="0" xfId="4" applyFont="1" applyFill="1" applyBorder="1"/>
    <xf numFmtId="0" fontId="26" fillId="0" borderId="0" xfId="4" applyFont="1" applyAlignment="1">
      <alignment horizontal="left"/>
    </xf>
    <xf numFmtId="0" fontId="17" fillId="0" borderId="0" xfId="4" applyFont="1" applyAlignment="1">
      <alignment horizontal="left"/>
    </xf>
    <xf numFmtId="0" fontId="1" fillId="0" borderId="0" xfId="0" applyFont="1" applyAlignment="1">
      <alignment horizontal="left" wrapText="1"/>
    </xf>
    <xf numFmtId="165" fontId="13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26" fillId="0" borderId="0" xfId="0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3" fillId="0" borderId="0" xfId="0" applyFont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6" fillId="0" borderId="0" xfId="4" applyFont="1" applyAlignment="1">
      <alignment horizontal="left" vertical="top" wrapText="1"/>
    </xf>
    <xf numFmtId="0" fontId="26" fillId="0" borderId="0" xfId="4" applyFont="1" applyAlignment="1">
      <alignment horizontal="left" vertical="top"/>
    </xf>
    <xf numFmtId="0" fontId="11" fillId="13" borderId="0" xfId="15" applyNumberFormat="1" applyFont="1" applyFill="1" applyBorder="1" applyAlignment="1">
      <alignment horizontal="left" wrapText="1"/>
    </xf>
    <xf numFmtId="0" fontId="13" fillId="0" borderId="0" xfId="0" applyFont="1" applyAlignment="1">
      <alignment horizontal="left"/>
    </xf>
    <xf numFmtId="0" fontId="10" fillId="0" borderId="0" xfId="15" applyFont="1" applyFill="1" applyBorder="1" applyAlignment="1">
      <alignment horizontal="center" vertical="center"/>
    </xf>
    <xf numFmtId="0" fontId="11" fillId="0" borderId="0" xfId="15" applyNumberFormat="1" applyFont="1" applyFill="1" applyBorder="1" applyAlignment="1">
      <alignment horizontal="left"/>
    </xf>
    <xf numFmtId="0" fontId="15" fillId="0" borderId="0" xfId="4" applyFont="1" applyAlignment="1">
      <alignment horizontal="left"/>
    </xf>
    <xf numFmtId="0" fontId="1" fillId="0" borderId="0" xfId="5" applyFont="1" applyAlignment="1">
      <alignment horizontal="center" wrapText="1"/>
    </xf>
    <xf numFmtId="0" fontId="1" fillId="0" borderId="27" xfId="5" applyFont="1" applyBorder="1" applyAlignment="1">
      <alignment horizontal="center"/>
    </xf>
    <xf numFmtId="0" fontId="10" fillId="9" borderId="12" xfId="8" applyFont="1" applyFill="1" applyBorder="1" applyAlignment="1">
      <alignment horizontal="center" vertical="center"/>
    </xf>
    <xf numFmtId="0" fontId="10" fillId="9" borderId="0" xfId="8" applyFont="1" applyFill="1" applyBorder="1" applyAlignment="1">
      <alignment horizontal="center" vertical="center"/>
    </xf>
    <xf numFmtId="0" fontId="8" fillId="0" borderId="0" xfId="7" applyFont="1" applyAlignment="1">
      <alignment horizontal="left"/>
    </xf>
    <xf numFmtId="0" fontId="10" fillId="9" borderId="21" xfId="8" applyFont="1" applyFill="1" applyBorder="1" applyAlignment="1">
      <alignment horizontal="center"/>
    </xf>
    <xf numFmtId="0" fontId="10" fillId="9" borderId="30" xfId="8" applyFont="1" applyFill="1" applyBorder="1" applyAlignment="1">
      <alignment horizontal="center"/>
    </xf>
    <xf numFmtId="0" fontId="10" fillId="9" borderId="13" xfId="8" applyFont="1" applyFill="1" applyBorder="1" applyAlignment="1">
      <alignment horizontal="center" vertical="center" wrapText="1"/>
    </xf>
    <xf numFmtId="0" fontId="10" fillId="9" borderId="14" xfId="8" applyFont="1" applyFill="1" applyBorder="1" applyAlignment="1">
      <alignment horizontal="center" vertical="center" wrapText="1"/>
    </xf>
    <xf numFmtId="0" fontId="10" fillId="9" borderId="13" xfId="8" applyFont="1" applyFill="1" applyBorder="1" applyAlignment="1">
      <alignment horizontal="center" vertical="center"/>
    </xf>
    <xf numFmtId="0" fontId="10" fillId="9" borderId="14" xfId="8" applyFont="1" applyFill="1" applyBorder="1" applyAlignment="1">
      <alignment horizontal="center" vertical="center"/>
    </xf>
    <xf numFmtId="0" fontId="10" fillId="9" borderId="12" xfId="8" applyFont="1" applyFill="1" applyBorder="1" applyAlignment="1">
      <alignment horizontal="center" wrapText="1"/>
    </xf>
    <xf numFmtId="0" fontId="10" fillId="9" borderId="0" xfId="8" applyFont="1" applyFill="1" applyBorder="1" applyAlignment="1">
      <alignment horizontal="center" wrapText="1"/>
    </xf>
    <xf numFmtId="0" fontId="11" fillId="0" borderId="0" xfId="8" applyFont="1" applyAlignment="1">
      <alignment horizontal="left" wrapText="1"/>
    </xf>
    <xf numFmtId="0" fontId="8" fillId="16" borderId="0" xfId="7" applyFont="1" applyFill="1" applyAlignment="1">
      <alignment wrapText="1"/>
    </xf>
    <xf numFmtId="0" fontId="1" fillId="0" borderId="0" xfId="0" applyFont="1" applyAlignment="1">
      <alignment wrapText="1"/>
    </xf>
    <xf numFmtId="0" fontId="1" fillId="15" borderId="0" xfId="7" applyFont="1" applyFill="1" applyAlignment="1">
      <alignment wrapText="1"/>
    </xf>
    <xf numFmtId="0" fontId="1" fillId="15" borderId="0" xfId="0" applyFont="1" applyFill="1" applyAlignment="1">
      <alignment wrapText="1"/>
    </xf>
  </cellXfs>
  <cellStyles count="29">
    <cellStyle name="Comma 2" xfId="6"/>
    <cellStyle name="Good" xfId="1" builtinId="26"/>
    <cellStyle name="Good 2" xfId="20"/>
    <cellStyle name="Hyperlink 2" xfId="12"/>
    <cellStyle name="Hyperlink 2 2" xfId="13"/>
    <cellStyle name="Normal" xfId="0" builtinId="0"/>
    <cellStyle name="Normal 10" xfId="21"/>
    <cellStyle name="Normal 11" xfId="27"/>
    <cellStyle name="Normal 12" xfId="28"/>
    <cellStyle name="Normal 2" xfId="4"/>
    <cellStyle name="Normal 2 2" xfId="8"/>
    <cellStyle name="Normal 2 3" xfId="9"/>
    <cellStyle name="Normal 3" xfId="5"/>
    <cellStyle name="Normal 3 2" xfId="14"/>
    <cellStyle name="Normal 4" xfId="7"/>
    <cellStyle name="Normal 4 2" xfId="15"/>
    <cellStyle name="Normal 5" xfId="10"/>
    <cellStyle name="Normal 5 2" xfId="22"/>
    <cellStyle name="Normal 6" xfId="16"/>
    <cellStyle name="Normal 6 2" xfId="18"/>
    <cellStyle name="Normal 7" xfId="23"/>
    <cellStyle name="Normal 8" xfId="19"/>
    <cellStyle name="Normal 8 2" xfId="24"/>
    <cellStyle name="Normal 9" xfId="25"/>
    <cellStyle name="Normal 9 2" xfId="26"/>
    <cellStyle name="Note" xfId="2" builtinId="10"/>
    <cellStyle name="NumberCellStyle" xfId="3"/>
    <cellStyle name="NumberCellStyle 2" xfId="11"/>
    <cellStyle name="Percent" xfId="17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3C0A5"/>
      <color rgb="FFD9C0A3"/>
      <color rgb="FFDACEBC"/>
      <color rgb="FFDAC1AE"/>
      <color rgb="FFE2C59A"/>
      <color rgb="FFE4D1B2"/>
      <color rgb="FFDCEBCD"/>
      <color rgb="FFD9E9C9"/>
      <color rgb="FFF3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main cereals, EU-27, 2009-2019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63044619422573E-2"/>
          <c:y val="0.11289861111111113"/>
          <c:w val="0.92230876640419945"/>
          <c:h val="0.56250092592592582"/>
        </c:manualLayout>
      </c:layout>
      <c:areaChart>
        <c:grouping val="stacked"/>
        <c:varyColors val="0"/>
        <c:ser>
          <c:idx val="0"/>
          <c:order val="0"/>
          <c:tx>
            <c:strRef>
              <c:f>'Figure 1'!$B$66</c:f>
              <c:strCache>
                <c:ptCount val="1"/>
                <c:pt idx="0">
                  <c:v>Common wheat and spelt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1'!$C$65:$N$65</c15:sqref>
                  </c15:fullRef>
                </c:ext>
              </c:extLst>
              <c:f>'Figure 1'!$D$65:$N$65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1'!$C$66:$N$66</c15:sqref>
                  </c15:fullRef>
                </c:ext>
              </c:extLst>
              <c:f>'Figure 1'!$D$66:$N$66</c:f>
              <c:numCache>
                <c:formatCode>#,##0.0</c:formatCode>
                <c:ptCount val="11"/>
                <c:pt idx="0">
                  <c:v>115.81811999999999</c:v>
                </c:pt>
                <c:pt idx="1">
                  <c:v>112.43467999999999</c:v>
                </c:pt>
                <c:pt idx="2">
                  <c:v>115.55696</c:v>
                </c:pt>
                <c:pt idx="3">
                  <c:v>112.26428</c:v>
                </c:pt>
                <c:pt idx="4">
                  <c:v>124.15088</c:v>
                </c:pt>
                <c:pt idx="5">
                  <c:v>132.7397</c:v>
                </c:pt>
                <c:pt idx="6">
                  <c:v>135.72101999999998</c:v>
                </c:pt>
                <c:pt idx="7">
                  <c:v>120.43696000000001</c:v>
                </c:pt>
                <c:pt idx="8">
                  <c:v>127.935</c:v>
                </c:pt>
                <c:pt idx="9">
                  <c:v>115.59158000000001</c:v>
                </c:pt>
                <c:pt idx="10">
                  <c:v>131.82424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3-4401-BF23-908540CB6747}"/>
            </c:ext>
          </c:extLst>
        </c:ser>
        <c:ser>
          <c:idx val="2"/>
          <c:order val="1"/>
          <c:tx>
            <c:strRef>
              <c:f>'Figure 1'!$B$67</c:f>
              <c:strCache>
                <c:ptCount val="1"/>
                <c:pt idx="0">
                  <c:v>Grain maize and corn-cob-mix (¹)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1'!$C$65:$N$65</c15:sqref>
                  </c15:fullRef>
                </c:ext>
              </c:extLst>
              <c:f>'Figure 1'!$D$65:$N$65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1'!$C$67:$N$67</c15:sqref>
                  </c15:fullRef>
                </c:ext>
              </c:extLst>
              <c:f>'Figure 1'!$D$67:$N$67</c:f>
              <c:numCache>
                <c:formatCode>#,##0.0</c:formatCode>
                <c:ptCount val="11"/>
                <c:pt idx="0">
                  <c:v>60.155620000000006</c:v>
                </c:pt>
                <c:pt idx="1">
                  <c:v>59.418949999999995</c:v>
                </c:pt>
                <c:pt idx="2">
                  <c:v>70.124250000000004</c:v>
                </c:pt>
                <c:pt idx="3">
                  <c:v>59.040849999999999</c:v>
                </c:pt>
                <c:pt idx="4">
                  <c:v>66.586649999999992</c:v>
                </c:pt>
                <c:pt idx="5">
                  <c:v>77.508300000000006</c:v>
                </c:pt>
                <c:pt idx="6">
                  <c:v>58.916089999999997</c:v>
                </c:pt>
                <c:pt idx="7">
                  <c:v>62.817140000000002</c:v>
                </c:pt>
                <c:pt idx="8">
                  <c:v>64.682209999999998</c:v>
                </c:pt>
                <c:pt idx="9">
                  <c:v>69.004809999999992</c:v>
                </c:pt>
                <c:pt idx="10">
                  <c:v>70.092950000000002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3-4401-BF23-908540CB6747}"/>
            </c:ext>
          </c:extLst>
        </c:ser>
        <c:ser>
          <c:idx val="1"/>
          <c:order val="2"/>
          <c:tx>
            <c:strRef>
              <c:f>'Figure 1'!$B$68</c:f>
              <c:strCache>
                <c:ptCount val="1"/>
                <c:pt idx="0">
                  <c:v>Barley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1'!$C$65:$N$65</c15:sqref>
                  </c15:fullRef>
                </c:ext>
              </c:extLst>
              <c:f>'Figure 1'!$D$65:$N$65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1'!$C$68:$N$68</c15:sqref>
                  </c15:fullRef>
                </c:ext>
              </c:extLst>
              <c:f>'Figure 1'!$D$68:$N$68</c:f>
              <c:numCache>
                <c:formatCode>#,##0.0</c:formatCode>
                <c:ptCount val="11"/>
                <c:pt idx="0">
                  <c:v>55.579879999999996</c:v>
                </c:pt>
                <c:pt idx="1">
                  <c:v>47.8202</c:v>
                </c:pt>
                <c:pt idx="2">
                  <c:v>46.535919999999997</c:v>
                </c:pt>
                <c:pt idx="3">
                  <c:v>49.476379999999999</c:v>
                </c:pt>
                <c:pt idx="4">
                  <c:v>53.037839999999996</c:v>
                </c:pt>
                <c:pt idx="5">
                  <c:v>53.93683</c:v>
                </c:pt>
                <c:pt idx="6">
                  <c:v>54.575180000000003</c:v>
                </c:pt>
                <c:pt idx="7">
                  <c:v>53.515660000000004</c:v>
                </c:pt>
                <c:pt idx="8">
                  <c:v>51.620580000000004</c:v>
                </c:pt>
                <c:pt idx="9">
                  <c:v>50.149800000000006</c:v>
                </c:pt>
                <c:pt idx="10">
                  <c:v>55.570209999999996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3-4401-BF23-908540CB6747}"/>
            </c:ext>
          </c:extLst>
        </c:ser>
        <c:ser>
          <c:idx val="3"/>
          <c:order val="3"/>
          <c:tx>
            <c:strRef>
              <c:f>'Figure 1'!$B$69</c:f>
              <c:strCache>
                <c:ptCount val="1"/>
                <c:pt idx="0">
                  <c:v>Oats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1'!$C$65:$N$65</c15:sqref>
                  </c15:fullRef>
                </c:ext>
              </c:extLst>
              <c:f>'Figure 1'!$D$65:$N$65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1'!$C$69:$N$69</c15:sqref>
                  </c15:fullRef>
                </c:ext>
              </c:extLst>
              <c:f>'Figure 1'!$D$69:$N$69</c:f>
              <c:numCache>
                <c:formatCode>#,##0.0</c:formatCode>
                <c:ptCount val="11"/>
                <c:pt idx="0">
                  <c:v>7.7252700000000001</c:v>
                </c:pt>
                <c:pt idx="1">
                  <c:v>6.7539300000000004</c:v>
                </c:pt>
                <c:pt idx="2">
                  <c:v>7.2688000000000006</c:v>
                </c:pt>
                <c:pt idx="3">
                  <c:v>7.3043500000000003</c:v>
                </c:pt>
                <c:pt idx="4">
                  <c:v>7.4710000000000001</c:v>
                </c:pt>
                <c:pt idx="5">
                  <c:v>6.9638400000000003</c:v>
                </c:pt>
                <c:pt idx="6">
                  <c:v>6.8033900000000003</c:v>
                </c:pt>
                <c:pt idx="7">
                  <c:v>7.3529499999999999</c:v>
                </c:pt>
                <c:pt idx="8">
                  <c:v>7.3304600000000004</c:v>
                </c:pt>
                <c:pt idx="9">
                  <c:v>6.9358999999999993</c:v>
                </c:pt>
                <c:pt idx="10">
                  <c:v>6.9606899999999996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83-4401-BF23-908540CB6747}"/>
            </c:ext>
          </c:extLst>
        </c:ser>
        <c:ser>
          <c:idx val="4"/>
          <c:order val="4"/>
          <c:tx>
            <c:strRef>
              <c:f>'Figure 1'!$B$70</c:f>
              <c:strCache>
                <c:ptCount val="1"/>
                <c:pt idx="0">
                  <c:v>Rye and maslin (²)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1'!$C$65:$N$65</c15:sqref>
                  </c15:fullRef>
                </c:ext>
              </c:extLst>
              <c:f>'Figure 1'!$D$65:$N$65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1'!$C$70:$N$70</c15:sqref>
                  </c15:fullRef>
                </c:ext>
              </c:extLst>
              <c:f>'Figure 1'!$D$70:$N$70</c:f>
              <c:numCache>
                <c:formatCode>#,##0.0</c:formatCode>
                <c:ptCount val="11"/>
                <c:pt idx="0">
                  <c:v>10.16469</c:v>
                </c:pt>
                <c:pt idx="1">
                  <c:v>7.6596099999999998</c:v>
                </c:pt>
                <c:pt idx="2">
                  <c:v>7.1023199999999997</c:v>
                </c:pt>
                <c:pt idx="3">
                  <c:v>8.9849399999999999</c:v>
                </c:pt>
                <c:pt idx="4">
                  <c:v>10.758320000000001</c:v>
                </c:pt>
                <c:pt idx="5">
                  <c:v>9.2904400000000003</c:v>
                </c:pt>
                <c:pt idx="6">
                  <c:v>8.1371300000000009</c:v>
                </c:pt>
                <c:pt idx="7">
                  <c:v>7.6399099999999995</c:v>
                </c:pt>
                <c:pt idx="8">
                  <c:v>7.61266</c:v>
                </c:pt>
                <c:pt idx="9">
                  <c:v>6.4997299999999996</c:v>
                </c:pt>
                <c:pt idx="10">
                  <c:v>8.6660000000000004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83-4401-BF23-908540CB6747}"/>
            </c:ext>
          </c:extLst>
        </c:ser>
        <c:ser>
          <c:idx val="5"/>
          <c:order val="5"/>
          <c:tx>
            <c:strRef>
              <c:f>'Figure 1'!$B$71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1'!$C$65:$N$65</c15:sqref>
                  </c15:fullRef>
                </c:ext>
              </c:extLst>
              <c:f>'Figure 1'!$D$65:$N$65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1'!$C$71:$N$71</c15:sqref>
                  </c15:fullRef>
                </c:ext>
              </c:extLst>
              <c:f>'Figure 1'!$D$71:$N$71</c:f>
              <c:numCache>
                <c:formatCode>#,##0.0</c:formatCode>
                <c:ptCount val="11"/>
                <c:pt idx="0">
                  <c:v>30.132900000000006</c:v>
                </c:pt>
                <c:pt idx="1">
                  <c:v>30.038980000000038</c:v>
                </c:pt>
                <c:pt idx="2">
                  <c:v>23.718679999999949</c:v>
                </c:pt>
                <c:pt idx="3">
                  <c:v>26.785390000000035</c:v>
                </c:pt>
                <c:pt idx="4">
                  <c:v>26.16658000000001</c:v>
                </c:pt>
                <c:pt idx="5">
                  <c:v>27.78824000000003</c:v>
                </c:pt>
                <c:pt idx="6">
                  <c:v>27.884569999999997</c:v>
                </c:pt>
                <c:pt idx="7">
                  <c:v>28.275530000000032</c:v>
                </c:pt>
                <c:pt idx="8">
                  <c:v>28.069790000000012</c:v>
                </c:pt>
                <c:pt idx="9">
                  <c:v>25.856469999999973</c:v>
                </c:pt>
                <c:pt idx="10">
                  <c:v>26.195139999999981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83-4401-BF23-908540CB6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900608"/>
        <c:axId val="328902144"/>
      </c:areaChart>
      <c:catAx>
        <c:axId val="32890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28902144"/>
        <c:crosses val="autoZero"/>
        <c:auto val="1"/>
        <c:lblAlgn val="ctr"/>
        <c:lblOffset val="100"/>
        <c:tickMarkSkip val="1"/>
        <c:noMultiLvlLbl val="0"/>
      </c:catAx>
      <c:valAx>
        <c:axId val="328902144"/>
        <c:scaling>
          <c:orientation val="minMax"/>
          <c:max val="3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2890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000000000000003E-2"/>
          <c:y val="0.77292777777777777"/>
          <c:w val="0.9"/>
          <c:h val="3.777839506172839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cereals, EU-27,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EU-27 total cereals production)</a:t>
            </a:r>
          </a:p>
        </c:rich>
      </c:tx>
      <c:layout>
        <c:manualLayout>
          <c:xMode val="edge"/>
          <c:yMode val="edge"/>
          <c:x val="0"/>
          <c:y val="2.9845679012346801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984703412073489"/>
          <c:y val="0.18528395061728395"/>
          <c:w val="0.4159356430446195"/>
          <c:h val="0.611386882716049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4DF-4C33-A78F-71A484227FA0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DF-4C33-A78F-71A484227FA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4DF-4C33-A78F-71A484227FA0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DF-4C33-A78F-71A484227FA0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DF-4C33-A78F-71A484227FA0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DF-4C33-A78F-71A484227FA0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D8C-4026-AA00-0DE1B0F75EF5}"/>
              </c:ext>
            </c:extLst>
          </c:dPt>
          <c:dLbls>
            <c:dLbl>
              <c:idx val="0"/>
              <c:layout>
                <c:manualLayout>
                  <c:x val="0.13163548556430457"/>
                  <c:y val="3.47121141496156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Common wheat 
and spelt 
44.0 %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DF-4C33-A78F-71A484227FA0}"/>
                </c:ext>
              </c:extLst>
            </c:dLbl>
            <c:dLbl>
              <c:idx val="1"/>
              <c:layout>
                <c:manualLayout>
                  <c:x val="-0.10739139107611549"/>
                  <c:y val="0.1065678947057755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Grain maize and 
corn-cob-mix
23.4 %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DF-4C33-A78F-71A484227FA0}"/>
                </c:ext>
              </c:extLst>
            </c:dLbl>
            <c:dLbl>
              <c:idx val="2"/>
              <c:layout>
                <c:manualLayout>
                  <c:x val="-0.12379766730342139"/>
                  <c:y val="1.1249263072885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Barley
18.6%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F-4C33-A78F-71A484227FA0}"/>
                </c:ext>
              </c:extLst>
            </c:dLbl>
            <c:dLbl>
              <c:idx val="3"/>
              <c:layout>
                <c:manualLayout>
                  <c:x val="-0.12789322834645669"/>
                  <c:y val="-5.0287326018670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Rye and winter cereal mixtures (maslin)
2.9 %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F-4C33-A78F-71A484227FA0}"/>
                </c:ext>
              </c:extLst>
            </c:dLbl>
            <c:dLbl>
              <c:idx val="4"/>
              <c:layout>
                <c:manualLayout>
                  <c:x val="-0.11285658792650918"/>
                  <c:y val="-0.133642129629629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Durum</a:t>
                    </a:r>
                    <a:br>
                      <a:rPr lang="en-US"/>
                    </a:br>
                    <a:r>
                      <a:rPr lang="en-US"/>
                      <a:t>wheat
2.6 %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F-4C33-A78F-71A484227FA0}"/>
                </c:ext>
              </c:extLst>
            </c:dLbl>
            <c:dLbl>
              <c:idx val="5"/>
              <c:layout>
                <c:manualLayout>
                  <c:x val="-6.0645669291338536E-2"/>
                  <c:y val="-0.161643672839506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Oats
2.3 %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F-4C33-A78F-71A484227FA0}"/>
                </c:ext>
              </c:extLst>
            </c:dLbl>
            <c:dLbl>
              <c:idx val="6"/>
              <c:layout>
                <c:manualLayout>
                  <c:x val="-1.9255118110236173E-2"/>
                  <c:y val="-0.117744004174037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Others</a:t>
                    </a:r>
                    <a:br>
                      <a:rPr lang="en-US"/>
                    </a:br>
                    <a:r>
                      <a:rPr lang="en-US"/>
                      <a:t>6.2 %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8C-4026-AA00-0DE1B0F75E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2'!$D$66:$J$66</c:f>
              <c:strCache>
                <c:ptCount val="7"/>
                <c:pt idx="0">
                  <c:v>Common wheat 
and spelt</c:v>
                </c:pt>
                <c:pt idx="1">
                  <c:v>Grain maize and 
corn-cob-mix</c:v>
                </c:pt>
                <c:pt idx="2">
                  <c:v>Barley</c:v>
                </c:pt>
                <c:pt idx="3">
                  <c:v>Rye and winter cereal mixtures (maslin)</c:v>
                </c:pt>
                <c:pt idx="4">
                  <c:v>Durum wheat</c:v>
                </c:pt>
                <c:pt idx="5">
                  <c:v>Oats</c:v>
                </c:pt>
                <c:pt idx="6">
                  <c:v>Others</c:v>
                </c:pt>
              </c:strCache>
            </c:strRef>
          </c:cat>
          <c:val>
            <c:numRef>
              <c:f>'Figure 2'!$D$67:$J$67</c:f>
              <c:numCache>
                <c:formatCode>#,##0</c:formatCode>
                <c:ptCount val="7"/>
                <c:pt idx="0">
                  <c:v>131824.24</c:v>
                </c:pt>
                <c:pt idx="1">
                  <c:v>70092.95</c:v>
                </c:pt>
                <c:pt idx="2">
                  <c:v>55570.21</c:v>
                </c:pt>
                <c:pt idx="3">
                  <c:v>8666</c:v>
                </c:pt>
                <c:pt idx="4">
                  <c:v>7635.33</c:v>
                </c:pt>
                <c:pt idx="5">
                  <c:v>6960.69</c:v>
                </c:pt>
                <c:pt idx="6">
                  <c:v>18559.809999999939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DF-4C33-A78F-71A484227F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>
          <a:ln>
            <a:noFill/>
          </a:ln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cereals by main producing Member States,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EU-27 totals)</a:t>
            </a:r>
          </a:p>
        </c:rich>
      </c:tx>
      <c:layout>
        <c:manualLayout>
          <c:xMode val="edge"/>
          <c:yMode val="edge"/>
          <c:x val="5.3333333333333332E-3"/>
          <c:y val="7.42766506962120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9574803149607E-2"/>
          <c:y val="0.13232237654320989"/>
          <c:w val="0.93263758530183727"/>
          <c:h val="0.64027098765432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3'!$B$61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B07-4A47-B3BE-E1799F56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07-4A47-B3BE-E1799F56624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B07-4A47-B3BE-E1799F56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07-4A47-B3BE-E1799F5662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07-4A47-B3BE-E1799F566246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Romania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7-4A47-B3BE-E1799F56624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France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7-4A47-B3BE-E1799F566246}"/>
                </c:ext>
              </c:extLst>
            </c:dLbl>
            <c:dLbl>
              <c:idx val="3"/>
              <c:layout>
                <c:manualLayout>
                  <c:x val="-0.37061312335958008"/>
                  <c:y val="-0.30906404320987652"/>
                </c:manualLayout>
              </c:layout>
              <c:tx>
                <c:rich>
                  <a:bodyPr/>
                  <a:lstStyle/>
                  <a:p>
                    <a:r>
                      <a:rPr lang="en-US" strike="noStrike">
                        <a:solidFill>
                          <a:schemeClr val="bg1"/>
                        </a:solidFill>
                      </a:rPr>
                      <a:t>Spain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7-4A47-B3BE-E1799F566246}"/>
                </c:ext>
              </c:extLst>
            </c:dLbl>
            <c:dLbl>
              <c:idx val="4"/>
              <c:layout>
                <c:manualLayout>
                  <c:x val="-0.18420167979002625"/>
                  <c:y val="-0.2743827160493826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Poland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7-4A47-B3BE-E1799F5662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('Figure 3'!$B$60,'Figure 3'!$D$60,'Figure 3'!$F$60,'Figure 3'!$H$60,'Figure 3'!$J$60)</c:f>
              <c:strCache>
                <c:ptCount val="5"/>
                <c:pt idx="0">
                  <c:v>Common wheat 
and spelt</c:v>
                </c:pt>
                <c:pt idx="1">
                  <c:v>Grain maize 
and corn-cob-mix</c:v>
                </c:pt>
                <c:pt idx="2">
                  <c:v>Barley</c:v>
                </c:pt>
                <c:pt idx="3">
                  <c:v>Rye and winter cereal mixtures (maslin)</c:v>
                </c:pt>
                <c:pt idx="4">
                  <c:v>Oats</c:v>
                </c:pt>
              </c:strCache>
            </c:strRef>
          </c:cat>
          <c:val>
            <c:numRef>
              <c:f>('Figure 3'!$C$61,'Figure 3'!$E$61,'Figure 3'!$G$61,'Figure 3'!$I$61,'Figure 3'!$K$61)</c:f>
              <c:numCache>
                <c:formatCode>#\,##0.0</c:formatCode>
                <c:ptCount val="5"/>
                <c:pt idx="0">
                  <c:v>29.976626453526301</c:v>
                </c:pt>
                <c:pt idx="1">
                  <c:v>24.87014742566835</c:v>
                </c:pt>
                <c:pt idx="2">
                  <c:v>24.698521024124258</c:v>
                </c:pt>
                <c:pt idx="3">
                  <c:v>37.359796907454417</c:v>
                </c:pt>
                <c:pt idx="4">
                  <c:v>17.706721603749052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07-4A47-B3BE-E1799F566246}"/>
            </c:ext>
          </c:extLst>
        </c:ser>
        <c:ser>
          <c:idx val="1"/>
          <c:order val="1"/>
          <c:tx>
            <c:strRef>
              <c:f>'Figure 3'!$B$62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F1B-4FD3-BA36-1CE7395A820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2B07-4A47-B3BE-E1799F56624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B07-4A47-B3BE-E1799F56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2B07-4A47-B3BE-E1799F5662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2B07-4A47-B3BE-E1799F566246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France</a:t>
                    </a:r>
                  </a:p>
                  <a:p>
                    <a:pPr>
                      <a:defRPr/>
                    </a:pP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07-4A47-B3BE-E1799F56624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Germany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07-4A47-B3BE-E1799F566246}"/>
                </c:ext>
              </c:extLst>
            </c:dLbl>
            <c:dLbl>
              <c:idx val="3"/>
              <c:layout>
                <c:manualLayout>
                  <c:x val="0.18564199475065618"/>
                  <c:y val="0.2841660493827160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Poland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07-4A47-B3BE-E1799F566246}"/>
                </c:ext>
              </c:extLst>
            </c:dLbl>
            <c:dLbl>
              <c:idx val="4"/>
              <c:layout>
                <c:manualLayout>
                  <c:x val="-0.18292167979002624"/>
                  <c:y val="5.234027777777777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Germany</a:t>
                    </a:r>
                  </a:p>
                  <a:p>
                    <a:pPr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07-4A47-B3BE-E1799F5662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('Figure 3'!$B$60,'Figure 3'!$D$60,'Figure 3'!$F$60,'Figure 3'!$H$60,'Figure 3'!$J$60)</c:f>
              <c:strCache>
                <c:ptCount val="5"/>
                <c:pt idx="0">
                  <c:v>Common wheat 
and spelt</c:v>
                </c:pt>
                <c:pt idx="1">
                  <c:v>Grain maize 
and corn-cob-mix</c:v>
                </c:pt>
                <c:pt idx="2">
                  <c:v>Barley</c:v>
                </c:pt>
                <c:pt idx="3">
                  <c:v>Rye and winter cereal mixtures (maslin)</c:v>
                </c:pt>
                <c:pt idx="4">
                  <c:v>Oats</c:v>
                </c:pt>
              </c:strCache>
            </c:strRef>
          </c:cat>
          <c:val>
            <c:numRef>
              <c:f>('Figure 3'!$C$62,'Figure 3'!$E$62,'Figure 3'!$G$62,'Figure 3'!$I$62,'Figure 3'!$K$62)</c:f>
              <c:numCache>
                <c:formatCode>#\,##0.0</c:formatCode>
                <c:ptCount val="5"/>
                <c:pt idx="0">
                  <c:v>17.37760824564587</c:v>
                </c:pt>
                <c:pt idx="1">
                  <c:v>18.541294095911216</c:v>
                </c:pt>
                <c:pt idx="2">
                  <c:v>20.859197760814652</c:v>
                </c:pt>
                <c:pt idx="3">
                  <c:v>30.863489499192248</c:v>
                </c:pt>
                <c:pt idx="4">
                  <c:v>16.805805171613734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B07-4A47-B3BE-E1799F566246}"/>
            </c:ext>
          </c:extLst>
        </c:ser>
        <c:ser>
          <c:idx val="3"/>
          <c:order val="2"/>
          <c:tx>
            <c:strRef>
              <c:f>'Figure 3'!$B$63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2B07-4A47-B3BE-E1799F56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6-2B07-4A47-B3BE-E1799F56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8-2B07-4A47-B3BE-E1799F5662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2B07-4A47-B3BE-E1799F5662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B07-4A47-B3BE-E1799F566246}"/>
              </c:ext>
            </c:extLst>
          </c:dPt>
          <c:dLbls>
            <c:dLbl>
              <c:idx val="0"/>
              <c:layout>
                <c:manualLayout>
                  <c:x val="1.3806299212598425E-3"/>
                  <c:y val="-1.3019643185634611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Poland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07-4A47-B3BE-E1799F56624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Hungary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07-4A47-B3BE-E1799F56624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Spain</a:t>
                    </a:r>
                  </a:p>
                </c:rich>
              </c:tx>
              <c:spPr>
                <a:noFill/>
                <a:ln>
                  <a:noFill/>
                </a:ln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07-4A47-B3BE-E1799F566246}"/>
                </c:ext>
              </c:extLst>
            </c:dLbl>
            <c:dLbl>
              <c:idx val="3"/>
              <c:layout>
                <c:manualLayout>
                  <c:x val="5.8188976377951777E-3"/>
                  <c:y val="-6.556265432098765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Sweden</a:t>
                    </a:r>
                  </a:p>
                </c:rich>
              </c:tx>
              <c:spPr>
                <a:noFill/>
                <a:ln>
                  <a:noFill/>
                </a:ln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07-4A47-B3BE-E1799F566246}"/>
                </c:ext>
              </c:extLst>
            </c:dLbl>
            <c:dLbl>
              <c:idx val="4"/>
              <c:layout>
                <c:manualLayout>
                  <c:x val="-0.18064199475065618"/>
                  <c:y val="-0.2061328703703703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Denmark</a:t>
                    </a:r>
                  </a:p>
                </c:rich>
              </c:tx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07-4A47-B3BE-E1799F5662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('Figure 3'!$B$60,'Figure 3'!$D$60,'Figure 3'!$F$60,'Figure 3'!$H$60,'Figure 3'!$J$60)</c:f>
              <c:strCache>
                <c:ptCount val="5"/>
                <c:pt idx="0">
                  <c:v>Common wheat 
and spelt</c:v>
                </c:pt>
                <c:pt idx="1">
                  <c:v>Grain maize 
and corn-cob-mix</c:v>
                </c:pt>
                <c:pt idx="2">
                  <c:v>Barley</c:v>
                </c:pt>
                <c:pt idx="3">
                  <c:v>Rye and winter cereal mixtures (maslin)</c:v>
                </c:pt>
                <c:pt idx="4">
                  <c:v>Oats</c:v>
                </c:pt>
              </c:strCache>
            </c:strRef>
          </c:cat>
          <c:val>
            <c:numRef>
              <c:f>('Figure 3'!$C$63,'Figure 3'!$E$63,'Figure 3'!$G$63,'Figure 3'!$I$63,'Figure 3'!$K$63)</c:f>
              <c:numCache>
                <c:formatCode>#\,##0.0</c:formatCode>
                <c:ptCount val="5"/>
                <c:pt idx="0">
                  <c:v>8.3538277937350536</c:v>
                </c:pt>
                <c:pt idx="1">
                  <c:v>11.809761181402695</c:v>
                </c:pt>
                <c:pt idx="2">
                  <c:v>13.31643339120007</c:v>
                </c:pt>
                <c:pt idx="3">
                  <c:v>10.315024232633279</c:v>
                </c:pt>
                <c:pt idx="4">
                  <c:v>11.61249818624303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B07-4A47-B3BE-E1799F566246}"/>
            </c:ext>
          </c:extLst>
        </c:ser>
        <c:ser>
          <c:idx val="4"/>
          <c:order val="3"/>
          <c:tx>
            <c:strRef>
              <c:f>'Figure 3'!$B$64</c:f>
              <c:strCache>
                <c:ptCount val="1"/>
                <c:pt idx="0">
                  <c:v>Romania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F-2B07-4A47-B3BE-E1799F56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1-2B07-4A47-B3BE-E1799F56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3-2B07-4A47-B3BE-E1799F56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5-2B07-4A47-B3BE-E1799F5662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B07-4A47-B3BE-E1799F566246}"/>
              </c:ext>
            </c:extLst>
          </c:dPt>
          <c:dLbls>
            <c:dLbl>
              <c:idx val="0"/>
              <c:layout>
                <c:manualLayout>
                  <c:x val="-3.0555202579247985E-17"/>
                  <c:y val="2.866103541262698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Romania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07-4A47-B3BE-E1799F56624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Italy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07-4A47-B3BE-E1799F56624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07-4A47-B3BE-E1799F566246}"/>
                </c:ext>
              </c:extLst>
            </c:dLbl>
            <c:dLbl>
              <c:idx val="3"/>
              <c:layout>
                <c:manualLayout>
                  <c:x val="0.18292178477690288"/>
                  <c:y val="0.3478587962962962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Finland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07-4A47-B3BE-E1799F566246}"/>
                </c:ext>
              </c:extLst>
            </c:dLbl>
            <c:dLbl>
              <c:idx val="4"/>
              <c:layout>
                <c:manualLayout>
                  <c:x val="-0.18459464566929135"/>
                  <c:y val="-0.1904444444444444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Spain</a:t>
                    </a:r>
                  </a:p>
                </c:rich>
              </c:tx>
              <c:spPr>
                <a:noFill/>
                <a:ln>
                  <a:noFill/>
                </a:ln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B07-4A47-B3BE-E1799F5662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('Figure 3'!$B$60,'Figure 3'!$D$60,'Figure 3'!$F$60,'Figure 3'!$H$60,'Figure 3'!$J$60)</c:f>
              <c:strCache>
                <c:ptCount val="5"/>
                <c:pt idx="0">
                  <c:v>Common wheat 
and spelt</c:v>
                </c:pt>
                <c:pt idx="1">
                  <c:v>Grain maize 
and corn-cob-mix</c:v>
                </c:pt>
                <c:pt idx="2">
                  <c:v>Barley</c:v>
                </c:pt>
                <c:pt idx="3">
                  <c:v>Rye and winter cereal mixtures (maslin)</c:v>
                </c:pt>
                <c:pt idx="4">
                  <c:v>Oats</c:v>
                </c:pt>
              </c:strCache>
            </c:strRef>
          </c:cat>
          <c:val>
            <c:numRef>
              <c:f>('Figure 3'!$C$64,'Figure 3'!$E$64,'Figure 3'!$G$64,'Figure 3'!$I$64,'Figure 3'!$K$64)</c:f>
              <c:numCache>
                <c:formatCode>#\,##0.0</c:formatCode>
                <c:ptCount val="5"/>
                <c:pt idx="0">
                  <c:v>7.7987022720555803</c:v>
                </c:pt>
                <c:pt idx="1">
                  <c:v>8.9292147070425774</c:v>
                </c:pt>
                <c:pt idx="2">
                  <c:v>6.5992192579441387</c:v>
                </c:pt>
                <c:pt idx="3">
                  <c:v>3.7322870990076162</c:v>
                </c:pt>
                <c:pt idx="4">
                  <c:v>9.6427222013909546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B07-4A47-B3BE-E1799F566246}"/>
            </c:ext>
          </c:extLst>
        </c:ser>
        <c:ser>
          <c:idx val="5"/>
          <c:order val="4"/>
          <c:tx>
            <c:strRef>
              <c:f>'Figure 3'!$B$65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D-5D9F-4C90-B46F-18A91CAABB5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5D9F-4C90-B46F-18A91CAABB5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8-5D9F-4C90-B46F-18A91CAABB5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D-5D9F-4C90-B46F-18A91CAABB5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C-5D9F-4C90-B46F-18A91CAABB57}"/>
              </c:ext>
            </c:extLst>
          </c:dPt>
          <c:cat>
            <c:strRef>
              <c:f>('Figure 3'!$B$60,'Figure 3'!$D$60,'Figure 3'!$F$60,'Figure 3'!$H$60,'Figure 3'!$J$60)</c:f>
              <c:strCache>
                <c:ptCount val="5"/>
                <c:pt idx="0">
                  <c:v>Common wheat 
and spelt</c:v>
                </c:pt>
                <c:pt idx="1">
                  <c:v>Grain maize 
and corn-cob-mix</c:v>
                </c:pt>
                <c:pt idx="2">
                  <c:v>Barley</c:v>
                </c:pt>
                <c:pt idx="3">
                  <c:v>Rye and winter cereal mixtures (maslin)</c:v>
                </c:pt>
                <c:pt idx="4">
                  <c:v>Oats</c:v>
                </c:pt>
              </c:strCache>
            </c:strRef>
          </c:cat>
          <c:val>
            <c:numRef>
              <c:f>('Figure 3'!$C$65,'Figure 3'!$E$65,'Figure 3'!$G$65,'Figure 3'!$I$65,'Figure 3'!$K$65)</c:f>
              <c:numCache>
                <c:formatCode>#\,##0.0</c:formatCode>
                <c:ptCount val="5"/>
                <c:pt idx="0">
                  <c:v>4.6452003061045533</c:v>
                </c:pt>
                <c:pt idx="1">
                  <c:v>5.9698728616786711</c:v>
                </c:pt>
                <c:pt idx="2">
                  <c:v>6.0722282676275645</c:v>
                </c:pt>
                <c:pt idx="3">
                  <c:v>2.5536579736902842</c:v>
                </c:pt>
                <c:pt idx="4">
                  <c:v>7.4604672812609092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D9F-4C90-B46F-18A91CAABB57}"/>
            </c:ext>
          </c:extLst>
        </c:ser>
        <c:ser>
          <c:idx val="0"/>
          <c:order val="5"/>
          <c:tx>
            <c:strRef>
              <c:f>'Figure 3'!$B$66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('Figure 3'!$B$60,'Figure 3'!$D$60,'Figure 3'!$F$60,'Figure 3'!$H$60,'Figure 3'!$J$60)</c:f>
              <c:strCache>
                <c:ptCount val="5"/>
                <c:pt idx="0">
                  <c:v>Common wheat 
and spelt</c:v>
                </c:pt>
                <c:pt idx="1">
                  <c:v>Grain maize 
and corn-cob-mix</c:v>
                </c:pt>
                <c:pt idx="2">
                  <c:v>Barley</c:v>
                </c:pt>
                <c:pt idx="3">
                  <c:v>Rye and winter cereal mixtures (maslin)</c:v>
                </c:pt>
                <c:pt idx="4">
                  <c:v>Oats</c:v>
                </c:pt>
              </c:strCache>
            </c:strRef>
          </c:cat>
          <c:val>
            <c:numRef>
              <c:f>('Figure 3'!$C$66,'Figure 3'!$E$66,'Figure 3'!$G$66,'Figure 3'!$I$66,'Figure 3'!$K$66)</c:f>
              <c:numCache>
                <c:formatCode>#\,##0.0</c:formatCode>
                <c:ptCount val="5"/>
                <c:pt idx="0">
                  <c:v>31.848034928932645</c:v>
                </c:pt>
                <c:pt idx="1">
                  <c:v>29.879709728296501</c:v>
                </c:pt>
                <c:pt idx="2">
                  <c:v>28.454400298289311</c:v>
                </c:pt>
                <c:pt idx="3">
                  <c:v>15.175744288022166</c:v>
                </c:pt>
                <c:pt idx="4">
                  <c:v>36.771785555742312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B07-4A47-B3BE-E1799F566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330022912"/>
        <c:axId val="330024448"/>
      </c:barChart>
      <c:catAx>
        <c:axId val="33002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30024448"/>
        <c:crosses val="autoZero"/>
        <c:auto val="1"/>
        <c:lblAlgn val="ctr"/>
        <c:lblOffset val="100"/>
        <c:noMultiLvlLbl val="0"/>
      </c:catAx>
      <c:valAx>
        <c:axId val="3300244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300229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Deflated price indices for cereals, EU-27, 2015-2019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(2015 = 100)</a:t>
            </a:r>
          </a:p>
        </c:rich>
      </c:tx>
      <c:layout>
        <c:manualLayout>
          <c:xMode val="edge"/>
          <c:yMode val="edge"/>
          <c:x val="0"/>
          <c:y val="4.4938271604938305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80241469816273E-2"/>
          <c:y val="0.11851682098765431"/>
          <c:w val="0.94014404199475066"/>
          <c:h val="0.53693842592592589"/>
        </c:manualLayout>
      </c:layout>
      <c:lineChart>
        <c:grouping val="standard"/>
        <c:varyColors val="0"/>
        <c:ser>
          <c:idx val="2"/>
          <c:order val="0"/>
          <c:tx>
            <c:strRef>
              <c:f>'Figure 4'!$B$63</c:f>
              <c:strCache>
                <c:ptCount val="1"/>
                <c:pt idx="0">
                  <c:v>Rye and maslin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4'!$C$60:$V$60</c:f>
              <c:strCache>
                <c:ptCount val="20"/>
                <c:pt idx="0">
                  <c:v>Q1-2015</c:v>
                </c:pt>
                <c:pt idx="1">
                  <c:v>Q2-2015</c:v>
                </c:pt>
                <c:pt idx="2">
                  <c:v>Q3-2015</c:v>
                </c:pt>
                <c:pt idx="3">
                  <c:v>Q4-2015</c:v>
                </c:pt>
                <c:pt idx="4">
                  <c:v>Q1-2016</c:v>
                </c:pt>
                <c:pt idx="5">
                  <c:v>Q2-2016</c:v>
                </c:pt>
                <c:pt idx="6">
                  <c:v>Q3-2016</c:v>
                </c:pt>
                <c:pt idx="7">
                  <c:v>Q4-2016</c:v>
                </c:pt>
                <c:pt idx="8">
                  <c:v>Q1-2017</c:v>
                </c:pt>
                <c:pt idx="9">
                  <c:v>Q2-2017</c:v>
                </c:pt>
                <c:pt idx="10">
                  <c:v>Q3-2017</c:v>
                </c:pt>
                <c:pt idx="11">
                  <c:v>Q4-2017</c:v>
                </c:pt>
                <c:pt idx="12">
                  <c:v>Q1-2018</c:v>
                </c:pt>
                <c:pt idx="13">
                  <c:v>Q2-2018</c:v>
                </c:pt>
                <c:pt idx="14">
                  <c:v>Q3-2018</c:v>
                </c:pt>
                <c:pt idx="15">
                  <c:v>Q4-2018</c:v>
                </c:pt>
                <c:pt idx="16">
                  <c:v>Q1-2019</c:v>
                </c:pt>
                <c:pt idx="17">
                  <c:v>Q2-2019</c:v>
                </c:pt>
                <c:pt idx="18">
                  <c:v>Q3-2019</c:v>
                </c:pt>
                <c:pt idx="19">
                  <c:v>Q4-2019</c:v>
                </c:pt>
              </c:strCache>
            </c:strRef>
          </c:cat>
          <c:val>
            <c:numRef>
              <c:f>'Figure 4'!$C$63:$V$63</c:f>
              <c:numCache>
                <c:formatCode>#,##0.0</c:formatCode>
                <c:ptCount val="20"/>
                <c:pt idx="0">
                  <c:v>102.89</c:v>
                </c:pt>
                <c:pt idx="1">
                  <c:v>99.2</c:v>
                </c:pt>
                <c:pt idx="2">
                  <c:v>98.62</c:v>
                </c:pt>
                <c:pt idx="3">
                  <c:v>101.11</c:v>
                </c:pt>
                <c:pt idx="4">
                  <c:v>98.69</c:v>
                </c:pt>
                <c:pt idx="5">
                  <c:v>97.92</c:v>
                </c:pt>
                <c:pt idx="6">
                  <c:v>93.01</c:v>
                </c:pt>
                <c:pt idx="7">
                  <c:v>96.96</c:v>
                </c:pt>
                <c:pt idx="8">
                  <c:v>102.12</c:v>
                </c:pt>
                <c:pt idx="9">
                  <c:v>105.77</c:v>
                </c:pt>
                <c:pt idx="10">
                  <c:v>101.83</c:v>
                </c:pt>
                <c:pt idx="11">
                  <c:v>102.82</c:v>
                </c:pt>
                <c:pt idx="12">
                  <c:v>103.85</c:v>
                </c:pt>
                <c:pt idx="13">
                  <c:v>104.17</c:v>
                </c:pt>
                <c:pt idx="14">
                  <c:v>118.59</c:v>
                </c:pt>
                <c:pt idx="15">
                  <c:v>124.26</c:v>
                </c:pt>
                <c:pt idx="16">
                  <c:v>127.05</c:v>
                </c:pt>
                <c:pt idx="17">
                  <c:v>119.52</c:v>
                </c:pt>
                <c:pt idx="18">
                  <c:v>101.05</c:v>
                </c:pt>
                <c:pt idx="19">
                  <c:v>102.18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B-4D0E-A437-7157471EE043}"/>
            </c:ext>
          </c:extLst>
        </c:ser>
        <c:ser>
          <c:idx val="4"/>
          <c:order val="1"/>
          <c:tx>
            <c:strRef>
              <c:f>'Figure 4'!$B$65</c:f>
              <c:strCache>
                <c:ptCount val="1"/>
                <c:pt idx="0">
                  <c:v>Oats and summer cereal mixtures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4'!$C$60:$V$60</c:f>
              <c:strCache>
                <c:ptCount val="20"/>
                <c:pt idx="0">
                  <c:v>Q1-2015</c:v>
                </c:pt>
                <c:pt idx="1">
                  <c:v>Q2-2015</c:v>
                </c:pt>
                <c:pt idx="2">
                  <c:v>Q3-2015</c:v>
                </c:pt>
                <c:pt idx="3">
                  <c:v>Q4-2015</c:v>
                </c:pt>
                <c:pt idx="4">
                  <c:v>Q1-2016</c:v>
                </c:pt>
                <c:pt idx="5">
                  <c:v>Q2-2016</c:v>
                </c:pt>
                <c:pt idx="6">
                  <c:v>Q3-2016</c:v>
                </c:pt>
                <c:pt idx="7">
                  <c:v>Q4-2016</c:v>
                </c:pt>
                <c:pt idx="8">
                  <c:v>Q1-2017</c:v>
                </c:pt>
                <c:pt idx="9">
                  <c:v>Q2-2017</c:v>
                </c:pt>
                <c:pt idx="10">
                  <c:v>Q3-2017</c:v>
                </c:pt>
                <c:pt idx="11">
                  <c:v>Q4-2017</c:v>
                </c:pt>
                <c:pt idx="12">
                  <c:v>Q1-2018</c:v>
                </c:pt>
                <c:pt idx="13">
                  <c:v>Q2-2018</c:v>
                </c:pt>
                <c:pt idx="14">
                  <c:v>Q3-2018</c:v>
                </c:pt>
                <c:pt idx="15">
                  <c:v>Q4-2018</c:v>
                </c:pt>
                <c:pt idx="16">
                  <c:v>Q1-2019</c:v>
                </c:pt>
                <c:pt idx="17">
                  <c:v>Q2-2019</c:v>
                </c:pt>
                <c:pt idx="18">
                  <c:v>Q3-2019</c:v>
                </c:pt>
                <c:pt idx="19">
                  <c:v>Q4-2019</c:v>
                </c:pt>
              </c:strCache>
            </c:strRef>
          </c:cat>
          <c:val>
            <c:numRef>
              <c:f>'Figure 4'!$C$65:$V$65</c:f>
              <c:numCache>
                <c:formatCode>#,##0.0</c:formatCode>
                <c:ptCount val="20"/>
                <c:pt idx="0">
                  <c:v>100.26</c:v>
                </c:pt>
                <c:pt idx="1">
                  <c:v>99.23</c:v>
                </c:pt>
                <c:pt idx="2">
                  <c:v>99.31</c:v>
                </c:pt>
                <c:pt idx="3">
                  <c:v>101.94</c:v>
                </c:pt>
                <c:pt idx="4">
                  <c:v>106.03</c:v>
                </c:pt>
                <c:pt idx="5">
                  <c:v>102.15</c:v>
                </c:pt>
                <c:pt idx="6">
                  <c:v>94.64</c:v>
                </c:pt>
                <c:pt idx="7">
                  <c:v>94.99</c:v>
                </c:pt>
                <c:pt idx="8">
                  <c:v>98.18</c:v>
                </c:pt>
                <c:pt idx="9">
                  <c:v>96.76</c:v>
                </c:pt>
                <c:pt idx="10">
                  <c:v>89.79</c:v>
                </c:pt>
                <c:pt idx="11">
                  <c:v>91.98</c:v>
                </c:pt>
                <c:pt idx="12">
                  <c:v>96.89</c:v>
                </c:pt>
                <c:pt idx="13">
                  <c:v>98.61</c:v>
                </c:pt>
                <c:pt idx="14">
                  <c:v>110.92</c:v>
                </c:pt>
                <c:pt idx="15">
                  <c:v>121.75</c:v>
                </c:pt>
                <c:pt idx="16">
                  <c:v>126.49</c:v>
                </c:pt>
                <c:pt idx="17">
                  <c:v>123.6</c:v>
                </c:pt>
                <c:pt idx="18">
                  <c:v>100.86</c:v>
                </c:pt>
                <c:pt idx="19">
                  <c:v>98.83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2B-4D0E-A437-7157471EE043}"/>
            </c:ext>
          </c:extLst>
        </c:ser>
        <c:ser>
          <c:idx val="0"/>
          <c:order val="2"/>
          <c:tx>
            <c:strRef>
              <c:f>'Figure 4'!$B$61</c:f>
              <c:strCache>
                <c:ptCount val="1"/>
                <c:pt idx="0">
                  <c:v>Cereals (inlcuding seeds)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4'!$C$60:$V$60</c:f>
              <c:strCache>
                <c:ptCount val="20"/>
                <c:pt idx="0">
                  <c:v>Q1-2015</c:v>
                </c:pt>
                <c:pt idx="1">
                  <c:v>Q2-2015</c:v>
                </c:pt>
                <c:pt idx="2">
                  <c:v>Q3-2015</c:v>
                </c:pt>
                <c:pt idx="3">
                  <c:v>Q4-2015</c:v>
                </c:pt>
                <c:pt idx="4">
                  <c:v>Q1-2016</c:v>
                </c:pt>
                <c:pt idx="5">
                  <c:v>Q2-2016</c:v>
                </c:pt>
                <c:pt idx="6">
                  <c:v>Q3-2016</c:v>
                </c:pt>
                <c:pt idx="7">
                  <c:v>Q4-2016</c:v>
                </c:pt>
                <c:pt idx="8">
                  <c:v>Q1-2017</c:v>
                </c:pt>
                <c:pt idx="9">
                  <c:v>Q2-2017</c:v>
                </c:pt>
                <c:pt idx="10">
                  <c:v>Q3-2017</c:v>
                </c:pt>
                <c:pt idx="11">
                  <c:v>Q4-2017</c:v>
                </c:pt>
                <c:pt idx="12">
                  <c:v>Q1-2018</c:v>
                </c:pt>
                <c:pt idx="13">
                  <c:v>Q2-2018</c:v>
                </c:pt>
                <c:pt idx="14">
                  <c:v>Q3-2018</c:v>
                </c:pt>
                <c:pt idx="15">
                  <c:v>Q4-2018</c:v>
                </c:pt>
                <c:pt idx="16">
                  <c:v>Q1-2019</c:v>
                </c:pt>
                <c:pt idx="17">
                  <c:v>Q2-2019</c:v>
                </c:pt>
                <c:pt idx="18">
                  <c:v>Q3-2019</c:v>
                </c:pt>
                <c:pt idx="19">
                  <c:v>Q4-2019</c:v>
                </c:pt>
              </c:strCache>
            </c:strRef>
          </c:cat>
          <c:val>
            <c:numRef>
              <c:f>'Figure 4'!$C$61:$V$61</c:f>
              <c:numCache>
                <c:formatCode>#,##0.0</c:formatCode>
                <c:ptCount val="20"/>
                <c:pt idx="0">
                  <c:v>103.71</c:v>
                </c:pt>
                <c:pt idx="1">
                  <c:v>98.44</c:v>
                </c:pt>
                <c:pt idx="2">
                  <c:v>99.4</c:v>
                </c:pt>
                <c:pt idx="3">
                  <c:v>99.02</c:v>
                </c:pt>
                <c:pt idx="4">
                  <c:v>94.02</c:v>
                </c:pt>
                <c:pt idx="5">
                  <c:v>91.9</c:v>
                </c:pt>
                <c:pt idx="6">
                  <c:v>89.3</c:v>
                </c:pt>
                <c:pt idx="7">
                  <c:v>91.58</c:v>
                </c:pt>
                <c:pt idx="8">
                  <c:v>95.57</c:v>
                </c:pt>
                <c:pt idx="9">
                  <c:v>94.44</c:v>
                </c:pt>
                <c:pt idx="10">
                  <c:v>92.73</c:v>
                </c:pt>
                <c:pt idx="11">
                  <c:v>92.69</c:v>
                </c:pt>
                <c:pt idx="12">
                  <c:v>93.09</c:v>
                </c:pt>
                <c:pt idx="13">
                  <c:v>94.94</c:v>
                </c:pt>
                <c:pt idx="14">
                  <c:v>103.86</c:v>
                </c:pt>
                <c:pt idx="15">
                  <c:v>104.63</c:v>
                </c:pt>
                <c:pt idx="16">
                  <c:v>106.59</c:v>
                </c:pt>
                <c:pt idx="17">
                  <c:v>100.33</c:v>
                </c:pt>
                <c:pt idx="18">
                  <c:v>93.67</c:v>
                </c:pt>
                <c:pt idx="19">
                  <c:v>94.56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B-4D0E-A437-7157471EE043}"/>
            </c:ext>
          </c:extLst>
        </c:ser>
        <c:ser>
          <c:idx val="1"/>
          <c:order val="3"/>
          <c:tx>
            <c:strRef>
              <c:f>'Figure 4'!$B$62</c:f>
              <c:strCache>
                <c:ptCount val="1"/>
                <c:pt idx="0">
                  <c:v>Wheat and spelt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4'!$C$60:$V$60</c:f>
              <c:strCache>
                <c:ptCount val="20"/>
                <c:pt idx="0">
                  <c:v>Q1-2015</c:v>
                </c:pt>
                <c:pt idx="1">
                  <c:v>Q2-2015</c:v>
                </c:pt>
                <c:pt idx="2">
                  <c:v>Q3-2015</c:v>
                </c:pt>
                <c:pt idx="3">
                  <c:v>Q4-2015</c:v>
                </c:pt>
                <c:pt idx="4">
                  <c:v>Q1-2016</c:v>
                </c:pt>
                <c:pt idx="5">
                  <c:v>Q2-2016</c:v>
                </c:pt>
                <c:pt idx="6">
                  <c:v>Q3-2016</c:v>
                </c:pt>
                <c:pt idx="7">
                  <c:v>Q4-2016</c:v>
                </c:pt>
                <c:pt idx="8">
                  <c:v>Q1-2017</c:v>
                </c:pt>
                <c:pt idx="9">
                  <c:v>Q2-2017</c:v>
                </c:pt>
                <c:pt idx="10">
                  <c:v>Q3-2017</c:v>
                </c:pt>
                <c:pt idx="11">
                  <c:v>Q4-2017</c:v>
                </c:pt>
                <c:pt idx="12">
                  <c:v>Q1-2018</c:v>
                </c:pt>
                <c:pt idx="13">
                  <c:v>Q2-2018</c:v>
                </c:pt>
                <c:pt idx="14">
                  <c:v>Q3-2018</c:v>
                </c:pt>
                <c:pt idx="15">
                  <c:v>Q4-2018</c:v>
                </c:pt>
                <c:pt idx="16">
                  <c:v>Q1-2019</c:v>
                </c:pt>
                <c:pt idx="17">
                  <c:v>Q2-2019</c:v>
                </c:pt>
                <c:pt idx="18">
                  <c:v>Q3-2019</c:v>
                </c:pt>
                <c:pt idx="19">
                  <c:v>Q4-2019</c:v>
                </c:pt>
              </c:strCache>
            </c:strRef>
          </c:cat>
          <c:val>
            <c:numRef>
              <c:f>'Figure 4'!$C$62:$V$62</c:f>
              <c:numCache>
                <c:formatCode>#,##0.0</c:formatCode>
                <c:ptCount val="20"/>
                <c:pt idx="0">
                  <c:v>107.68</c:v>
                </c:pt>
                <c:pt idx="1">
                  <c:v>99.14</c:v>
                </c:pt>
                <c:pt idx="2">
                  <c:v>98.31</c:v>
                </c:pt>
                <c:pt idx="3">
                  <c:v>97.04</c:v>
                </c:pt>
                <c:pt idx="4">
                  <c:v>89.73</c:v>
                </c:pt>
                <c:pt idx="5">
                  <c:v>86.01</c:v>
                </c:pt>
                <c:pt idx="6">
                  <c:v>86.35</c:v>
                </c:pt>
                <c:pt idx="7">
                  <c:v>89.1</c:v>
                </c:pt>
                <c:pt idx="8">
                  <c:v>93.29</c:v>
                </c:pt>
                <c:pt idx="9">
                  <c:v>90.75</c:v>
                </c:pt>
                <c:pt idx="10">
                  <c:v>90.77</c:v>
                </c:pt>
                <c:pt idx="11">
                  <c:v>89.34</c:v>
                </c:pt>
                <c:pt idx="12">
                  <c:v>88.64</c:v>
                </c:pt>
                <c:pt idx="13">
                  <c:v>90.38</c:v>
                </c:pt>
                <c:pt idx="14">
                  <c:v>101.68</c:v>
                </c:pt>
                <c:pt idx="15">
                  <c:v>104.75</c:v>
                </c:pt>
                <c:pt idx="16">
                  <c:v>105.85</c:v>
                </c:pt>
                <c:pt idx="17">
                  <c:v>98.14</c:v>
                </c:pt>
                <c:pt idx="18">
                  <c:v>91.17</c:v>
                </c:pt>
                <c:pt idx="19">
                  <c:v>94.28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B-4D0E-A437-7157471EE043}"/>
            </c:ext>
          </c:extLst>
        </c:ser>
        <c:ser>
          <c:idx val="5"/>
          <c:order val="4"/>
          <c:tx>
            <c:strRef>
              <c:f>'Figure 4'!$B$66</c:f>
              <c:strCache>
                <c:ptCount val="1"/>
                <c:pt idx="0">
                  <c:v>Grain maize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4'!$C$60:$V$60</c:f>
              <c:strCache>
                <c:ptCount val="20"/>
                <c:pt idx="0">
                  <c:v>Q1-2015</c:v>
                </c:pt>
                <c:pt idx="1">
                  <c:v>Q2-2015</c:v>
                </c:pt>
                <c:pt idx="2">
                  <c:v>Q3-2015</c:v>
                </c:pt>
                <c:pt idx="3">
                  <c:v>Q4-2015</c:v>
                </c:pt>
                <c:pt idx="4">
                  <c:v>Q1-2016</c:v>
                </c:pt>
                <c:pt idx="5">
                  <c:v>Q2-2016</c:v>
                </c:pt>
                <c:pt idx="6">
                  <c:v>Q3-2016</c:v>
                </c:pt>
                <c:pt idx="7">
                  <c:v>Q4-2016</c:v>
                </c:pt>
                <c:pt idx="8">
                  <c:v>Q1-2017</c:v>
                </c:pt>
                <c:pt idx="9">
                  <c:v>Q2-2017</c:v>
                </c:pt>
                <c:pt idx="10">
                  <c:v>Q3-2017</c:v>
                </c:pt>
                <c:pt idx="11">
                  <c:v>Q4-2017</c:v>
                </c:pt>
                <c:pt idx="12">
                  <c:v>Q1-2018</c:v>
                </c:pt>
                <c:pt idx="13">
                  <c:v>Q2-2018</c:v>
                </c:pt>
                <c:pt idx="14">
                  <c:v>Q3-2018</c:v>
                </c:pt>
                <c:pt idx="15">
                  <c:v>Q4-2018</c:v>
                </c:pt>
                <c:pt idx="16">
                  <c:v>Q1-2019</c:v>
                </c:pt>
                <c:pt idx="17">
                  <c:v>Q2-2019</c:v>
                </c:pt>
                <c:pt idx="18">
                  <c:v>Q3-2019</c:v>
                </c:pt>
                <c:pt idx="19">
                  <c:v>Q4-2019</c:v>
                </c:pt>
              </c:strCache>
            </c:strRef>
          </c:cat>
          <c:val>
            <c:numRef>
              <c:f>'Figure 4'!$C$66:$V$66</c:f>
              <c:numCache>
                <c:formatCode>#,##0.0</c:formatCode>
                <c:ptCount val="20"/>
                <c:pt idx="0">
                  <c:v>95.37</c:v>
                </c:pt>
                <c:pt idx="1">
                  <c:v>95.56</c:v>
                </c:pt>
                <c:pt idx="2">
                  <c:v>104.51</c:v>
                </c:pt>
                <c:pt idx="3">
                  <c:v>102.01</c:v>
                </c:pt>
                <c:pt idx="4">
                  <c:v>102.97</c:v>
                </c:pt>
                <c:pt idx="5">
                  <c:v>107.01</c:v>
                </c:pt>
                <c:pt idx="6">
                  <c:v>104.73</c:v>
                </c:pt>
                <c:pt idx="7">
                  <c:v>95.88</c:v>
                </c:pt>
                <c:pt idx="8">
                  <c:v>104.2</c:v>
                </c:pt>
                <c:pt idx="9">
                  <c:v>105.72</c:v>
                </c:pt>
                <c:pt idx="10">
                  <c:v>101.83</c:v>
                </c:pt>
                <c:pt idx="11">
                  <c:v>96.07</c:v>
                </c:pt>
                <c:pt idx="12">
                  <c:v>100.83</c:v>
                </c:pt>
                <c:pt idx="13">
                  <c:v>104.46</c:v>
                </c:pt>
                <c:pt idx="14">
                  <c:v>105.31</c:v>
                </c:pt>
                <c:pt idx="15">
                  <c:v>100.31</c:v>
                </c:pt>
                <c:pt idx="16">
                  <c:v>105.09</c:v>
                </c:pt>
                <c:pt idx="17">
                  <c:v>102.15</c:v>
                </c:pt>
                <c:pt idx="18">
                  <c:v>99.96</c:v>
                </c:pt>
                <c:pt idx="19">
                  <c:v>94.23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2B-4D0E-A437-7157471EE043}"/>
            </c:ext>
          </c:extLst>
        </c:ser>
        <c:ser>
          <c:idx val="3"/>
          <c:order val="5"/>
          <c:tx>
            <c:strRef>
              <c:f>'Figure 4'!$B$64</c:f>
              <c:strCache>
                <c:ptCount val="1"/>
                <c:pt idx="0">
                  <c:v>Barley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4'!$C$60:$V$60</c:f>
              <c:strCache>
                <c:ptCount val="20"/>
                <c:pt idx="0">
                  <c:v>Q1-2015</c:v>
                </c:pt>
                <c:pt idx="1">
                  <c:v>Q2-2015</c:v>
                </c:pt>
                <c:pt idx="2">
                  <c:v>Q3-2015</c:v>
                </c:pt>
                <c:pt idx="3">
                  <c:v>Q4-2015</c:v>
                </c:pt>
                <c:pt idx="4">
                  <c:v>Q1-2016</c:v>
                </c:pt>
                <c:pt idx="5">
                  <c:v>Q2-2016</c:v>
                </c:pt>
                <c:pt idx="6">
                  <c:v>Q3-2016</c:v>
                </c:pt>
                <c:pt idx="7">
                  <c:v>Q4-2016</c:v>
                </c:pt>
                <c:pt idx="8">
                  <c:v>Q1-2017</c:v>
                </c:pt>
                <c:pt idx="9">
                  <c:v>Q2-2017</c:v>
                </c:pt>
                <c:pt idx="10">
                  <c:v>Q3-2017</c:v>
                </c:pt>
                <c:pt idx="11">
                  <c:v>Q4-2017</c:v>
                </c:pt>
                <c:pt idx="12">
                  <c:v>Q1-2018</c:v>
                </c:pt>
                <c:pt idx="13">
                  <c:v>Q2-2018</c:v>
                </c:pt>
                <c:pt idx="14">
                  <c:v>Q3-2018</c:v>
                </c:pt>
                <c:pt idx="15">
                  <c:v>Q4-2018</c:v>
                </c:pt>
                <c:pt idx="16">
                  <c:v>Q1-2019</c:v>
                </c:pt>
                <c:pt idx="17">
                  <c:v>Q2-2019</c:v>
                </c:pt>
                <c:pt idx="18">
                  <c:v>Q3-2019</c:v>
                </c:pt>
                <c:pt idx="19">
                  <c:v>Q4-2019</c:v>
                </c:pt>
              </c:strCache>
            </c:strRef>
          </c:cat>
          <c:val>
            <c:numRef>
              <c:f>'Figure 4'!$C$64:$V$64</c:f>
              <c:numCache>
                <c:formatCode>#,##0.0</c:formatCode>
                <c:ptCount val="20"/>
                <c:pt idx="0">
                  <c:v>102.53</c:v>
                </c:pt>
                <c:pt idx="1">
                  <c:v>99.33</c:v>
                </c:pt>
                <c:pt idx="2">
                  <c:v>99.67</c:v>
                </c:pt>
                <c:pt idx="3">
                  <c:v>98.66</c:v>
                </c:pt>
                <c:pt idx="4">
                  <c:v>92.96</c:v>
                </c:pt>
                <c:pt idx="5">
                  <c:v>89.76</c:v>
                </c:pt>
                <c:pt idx="6">
                  <c:v>87.26</c:v>
                </c:pt>
                <c:pt idx="7">
                  <c:v>89.55</c:v>
                </c:pt>
                <c:pt idx="8">
                  <c:v>92.95</c:v>
                </c:pt>
                <c:pt idx="9">
                  <c:v>91.91</c:v>
                </c:pt>
                <c:pt idx="10">
                  <c:v>92.68</c:v>
                </c:pt>
                <c:pt idx="11">
                  <c:v>95.53</c:v>
                </c:pt>
                <c:pt idx="12">
                  <c:v>96.74</c:v>
                </c:pt>
                <c:pt idx="13">
                  <c:v>98.32</c:v>
                </c:pt>
                <c:pt idx="14">
                  <c:v>106.75</c:v>
                </c:pt>
                <c:pt idx="15">
                  <c:v>115.45</c:v>
                </c:pt>
                <c:pt idx="16">
                  <c:v>110.59</c:v>
                </c:pt>
                <c:pt idx="17">
                  <c:v>102.85</c:v>
                </c:pt>
                <c:pt idx="18">
                  <c:v>94.95</c:v>
                </c:pt>
                <c:pt idx="19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2B-4D0E-A437-7157471EE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089984"/>
        <c:axId val="330091520"/>
      </c:lineChart>
      <c:catAx>
        <c:axId val="33008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30091520"/>
        <c:crossesAt val="100"/>
        <c:auto val="1"/>
        <c:lblAlgn val="ctr"/>
        <c:lblOffset val="100"/>
        <c:tickMarkSkip val="1"/>
        <c:noMultiLvlLbl val="0"/>
      </c:catAx>
      <c:valAx>
        <c:axId val="330091520"/>
        <c:scaling>
          <c:orientation val="minMax"/>
          <c:max val="13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30089984"/>
        <c:crosses val="autoZero"/>
        <c:crossBetween val="between"/>
        <c:minorUnit val="1"/>
      </c:valAx>
    </c:plotArea>
    <c:legend>
      <c:legendPos val="b"/>
      <c:layout>
        <c:manualLayout>
          <c:xMode val="edge"/>
          <c:yMode val="edge"/>
          <c:x val="3.4448293963254585E-2"/>
          <c:y val="0.83430665950249006"/>
          <c:w val="0.94710330708661417"/>
          <c:h val="7.261697530864195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sugar beet by main producing EU Member States, 2009-2019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0"/>
          <c:y val="1.50771604938271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97112860892388E-2"/>
          <c:y val="0.15262222222222221"/>
          <c:w val="0.90761805774278215"/>
          <c:h val="0.60449166666666665"/>
        </c:manualLayout>
      </c:layout>
      <c:areaChart>
        <c:grouping val="stacked"/>
        <c:varyColors val="0"/>
        <c:ser>
          <c:idx val="0"/>
          <c:order val="0"/>
          <c:tx>
            <c:strRef>
              <c:f>'Figure 5'!$B$65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'Figure 5'!$C$64:$M$64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'Figure 5'!$C$65:$M$65</c:f>
              <c:numCache>
                <c:formatCode>#,##0.0</c:formatCode>
                <c:ptCount val="11"/>
                <c:pt idx="0">
                  <c:v>34.912999999999997</c:v>
                </c:pt>
                <c:pt idx="1">
                  <c:v>31.874919999999999</c:v>
                </c:pt>
                <c:pt idx="2">
                  <c:v>37.944859999999998</c:v>
                </c:pt>
                <c:pt idx="3">
                  <c:v>33.077400000000004</c:v>
                </c:pt>
                <c:pt idx="4">
                  <c:v>33.74944</c:v>
                </c:pt>
                <c:pt idx="5">
                  <c:v>37.931489999999997</c:v>
                </c:pt>
                <c:pt idx="6">
                  <c:v>33.503370000000004</c:v>
                </c:pt>
                <c:pt idx="7">
                  <c:v>34.644059999999996</c:v>
                </c:pt>
                <c:pt idx="8">
                  <c:v>46.300139999999999</c:v>
                </c:pt>
                <c:pt idx="9">
                  <c:v>39.914029999999997</c:v>
                </c:pt>
                <c:pt idx="10">
                  <c:v>38.024389999999997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2-4168-84BC-A9375AFDFEF2}"/>
            </c:ext>
          </c:extLst>
        </c:ser>
        <c:ser>
          <c:idx val="1"/>
          <c:order val="1"/>
          <c:tx>
            <c:strRef>
              <c:f>'Figure 5'!$B$66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'Figure 5'!$C$64:$M$64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'Figure 5'!$C$66:$M$66</c:f>
              <c:numCache>
                <c:formatCode>#,##0.0</c:formatCode>
                <c:ptCount val="11"/>
                <c:pt idx="0">
                  <c:v>25.919</c:v>
                </c:pt>
                <c:pt idx="1">
                  <c:v>23.431930000000001</c:v>
                </c:pt>
                <c:pt idx="2">
                  <c:v>29.577500000000001</c:v>
                </c:pt>
                <c:pt idx="3">
                  <c:v>27.686799999999998</c:v>
                </c:pt>
                <c:pt idx="4">
                  <c:v>22.828700000000001</c:v>
                </c:pt>
                <c:pt idx="5">
                  <c:v>29.748099999999997</c:v>
                </c:pt>
                <c:pt idx="6">
                  <c:v>22.571999999999999</c:v>
                </c:pt>
                <c:pt idx="7">
                  <c:v>25.497199999999999</c:v>
                </c:pt>
                <c:pt idx="8">
                  <c:v>34.059899999999999</c:v>
                </c:pt>
                <c:pt idx="9">
                  <c:v>26.191400000000002</c:v>
                </c:pt>
                <c:pt idx="10">
                  <c:v>29.728300000000001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2-4168-84BC-A9375AFDFEF2}"/>
            </c:ext>
          </c:extLst>
        </c:ser>
        <c:ser>
          <c:idx val="2"/>
          <c:order val="2"/>
          <c:tx>
            <c:strRef>
              <c:f>'Figure 5'!$B$67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'Figure 5'!$C$64:$M$64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'Figure 5'!$C$67:$M$67</c:f>
              <c:numCache>
                <c:formatCode>#,##0.0</c:formatCode>
                <c:ptCount val="11"/>
                <c:pt idx="0">
                  <c:v>10.849200000000002</c:v>
                </c:pt>
                <c:pt idx="1">
                  <c:v>9.9725999999999999</c:v>
                </c:pt>
                <c:pt idx="2">
                  <c:v>11.674200000000001</c:v>
                </c:pt>
                <c:pt idx="3">
                  <c:v>12.349500000000001</c:v>
                </c:pt>
                <c:pt idx="4">
                  <c:v>11.234200000000001</c:v>
                </c:pt>
                <c:pt idx="5">
                  <c:v>13.48888</c:v>
                </c:pt>
                <c:pt idx="6">
                  <c:v>9.3644999999999996</c:v>
                </c:pt>
                <c:pt idx="7">
                  <c:v>13.5238</c:v>
                </c:pt>
                <c:pt idx="8">
                  <c:v>15.732950000000001</c:v>
                </c:pt>
                <c:pt idx="9">
                  <c:v>14.302910000000001</c:v>
                </c:pt>
                <c:pt idx="10">
                  <c:v>13.83662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2-4168-84BC-A9375AFDFEF2}"/>
            </c:ext>
          </c:extLst>
        </c:ser>
        <c:ser>
          <c:idx val="3"/>
          <c:order val="3"/>
          <c:tx>
            <c:strRef>
              <c:f>'Figure 5'!$B$68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'Figure 5'!$C$64:$M$64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'Figure 5'!$C$68:$M$68</c:f>
              <c:numCache>
                <c:formatCode>#,##0.0</c:formatCode>
                <c:ptCount val="11"/>
                <c:pt idx="0">
                  <c:v>5.7350000000000003</c:v>
                </c:pt>
                <c:pt idx="1">
                  <c:v>5.28043</c:v>
                </c:pt>
                <c:pt idx="2">
                  <c:v>5.8579999999999997</c:v>
                </c:pt>
                <c:pt idx="3">
                  <c:v>5.7350000000000003</c:v>
                </c:pt>
                <c:pt idx="4">
                  <c:v>5.7270000000000003</c:v>
                </c:pt>
                <c:pt idx="5">
                  <c:v>6.8220000000000001</c:v>
                </c:pt>
                <c:pt idx="6">
                  <c:v>4.8682600000000003</c:v>
                </c:pt>
                <c:pt idx="7">
                  <c:v>5.5022000000000002</c:v>
                </c:pt>
                <c:pt idx="8">
                  <c:v>7.9592700000000001</c:v>
                </c:pt>
                <c:pt idx="9">
                  <c:v>6.50631</c:v>
                </c:pt>
                <c:pt idx="10">
                  <c:v>6.6447099999999999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2-4168-84BC-A9375AFDFEF2}"/>
            </c:ext>
          </c:extLst>
        </c:ser>
        <c:ser>
          <c:idx val="4"/>
          <c:order val="4"/>
          <c:tx>
            <c:strRef>
              <c:f>'Figure 5'!$B$69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'Figure 5'!$C$64:$M$64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'Figure 5'!$C$69:$M$69</c:f>
              <c:numCache>
                <c:formatCode>#,##0.0</c:formatCode>
                <c:ptCount val="11"/>
                <c:pt idx="0">
                  <c:v>29.14340000000001</c:v>
                </c:pt>
                <c:pt idx="1">
                  <c:v>28.11173999999999</c:v>
                </c:pt>
                <c:pt idx="2">
                  <c:v>31.425609999999999</c:v>
                </c:pt>
                <c:pt idx="3">
                  <c:v>28.008790000000008</c:v>
                </c:pt>
                <c:pt idx="4">
                  <c:v>27.009660000000004</c:v>
                </c:pt>
                <c:pt idx="5">
                  <c:v>33.721299999999999</c:v>
                </c:pt>
                <c:pt idx="6">
                  <c:v>25.345949999999998</c:v>
                </c:pt>
                <c:pt idx="7">
                  <c:v>27.550730000000012</c:v>
                </c:pt>
                <c:pt idx="8">
                  <c:v>30.149470000000001</c:v>
                </c:pt>
                <c:pt idx="9">
                  <c:v>25.01803</c:v>
                </c:pt>
                <c:pt idx="10">
                  <c:v>24.893609999999999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2-4168-84BC-A9375AFDF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317184"/>
        <c:axId val="330331264"/>
      </c:areaChart>
      <c:catAx>
        <c:axId val="33031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30331264"/>
        <c:crosses val="autoZero"/>
        <c:auto val="1"/>
        <c:lblAlgn val="ctr"/>
        <c:lblOffset val="100"/>
        <c:tickMarkSkip val="1"/>
        <c:noMultiLvlLbl val="0"/>
      </c:catAx>
      <c:valAx>
        <c:axId val="330331264"/>
        <c:scaling>
          <c:orientation val="minMax"/>
          <c:max val="14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30317184"/>
        <c:crosses val="autoZero"/>
        <c:crossBetween val="midCat"/>
        <c:majorUnit val="20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18309711286092"/>
          <c:y val="0.88515888085313865"/>
          <c:w val="0.47963370078740158"/>
          <c:h val="3.777839506172839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potatoes and sugar beet,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(thousand tonnes)</a:t>
            </a:r>
          </a:p>
        </c:rich>
      </c:tx>
      <c:layout>
        <c:manualLayout>
          <c:xMode val="edge"/>
          <c:yMode val="edge"/>
          <c:x val="5.3333333333333332E-3"/>
          <c:y val="6.314329274988914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545658792650919"/>
          <c:y val="8.2764652629798055E-2"/>
          <c:w val="0.7707367979002625"/>
          <c:h val="0.739891343041842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6'!$C$80</c:f>
              <c:strCache>
                <c:ptCount val="1"/>
                <c:pt idx="0">
                  <c:v>Potatoes (including seed potatoes)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6'!$B$81:$B$122</c:f>
              <c:strCache>
                <c:ptCount val="42"/>
                <c:pt idx="0">
                  <c:v>France</c:v>
                </c:pt>
                <c:pt idx="1">
                  <c:v>Germany</c:v>
                </c:pt>
                <c:pt idx="2">
                  <c:v>Poland</c:v>
                </c:pt>
                <c:pt idx="3">
                  <c:v>Netherlands</c:v>
                </c:pt>
                <c:pt idx="4">
                  <c:v>Belgium</c:v>
                </c:pt>
                <c:pt idx="5">
                  <c:v>Spain</c:v>
                </c:pt>
                <c:pt idx="6">
                  <c:v>Denmark</c:v>
                </c:pt>
                <c:pt idx="7">
                  <c:v>Czechia</c:v>
                </c:pt>
                <c:pt idx="8">
                  <c:v>Romania</c:v>
                </c:pt>
                <c:pt idx="9">
                  <c:v>Italy</c:v>
                </c:pt>
                <c:pt idx="10">
                  <c:v>Sweden</c:v>
                </c:pt>
                <c:pt idx="11">
                  <c:v>Austria</c:v>
                </c:pt>
                <c:pt idx="12">
                  <c:v>Slovakia</c:v>
                </c:pt>
                <c:pt idx="13">
                  <c:v>Lithuania</c:v>
                </c:pt>
                <c:pt idx="14">
                  <c:v>Hungary</c:v>
                </c:pt>
                <c:pt idx="15">
                  <c:v>Finland</c:v>
                </c:pt>
                <c:pt idx="16">
                  <c:v>Croatia</c:v>
                </c:pt>
                <c:pt idx="17">
                  <c:v>Greece</c:v>
                </c:pt>
                <c:pt idx="18">
                  <c:v>Portugal</c:v>
                </c:pt>
                <c:pt idx="19">
                  <c:v>Ireland</c:v>
                </c:pt>
                <c:pt idx="20">
                  <c:v>Latvia</c:v>
                </c:pt>
                <c:pt idx="21">
                  <c:v>Bulgaria</c:v>
                </c:pt>
                <c:pt idx="22">
                  <c:v>Cyprus</c:v>
                </c:pt>
                <c:pt idx="23">
                  <c:v>Estonia</c:v>
                </c:pt>
                <c:pt idx="24">
                  <c:v>Slovenia</c:v>
                </c:pt>
                <c:pt idx="25">
                  <c:v>Luxembourg</c:v>
                </c:pt>
                <c:pt idx="26">
                  <c:v>Malta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2">
                  <c:v>United Kingdom</c:v>
                </c:pt>
                <c:pt idx="34">
                  <c:v>Turkey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</c:v>
                </c:pt>
                <c:pt idx="38">
                  <c:v>Bosnia and Herzegovina</c:v>
                </c:pt>
                <c:pt idx="40">
                  <c:v>Albania (¹)</c:v>
                </c:pt>
                <c:pt idx="41">
                  <c:v>Kosovo*</c:v>
                </c:pt>
              </c:strCache>
            </c:strRef>
          </c:cat>
          <c:val>
            <c:numRef>
              <c:f>'Figure 6'!$C$81:$C$122</c:f>
              <c:numCache>
                <c:formatCode>#,##0</c:formatCode>
                <c:ptCount val="42"/>
                <c:pt idx="0">
                  <c:v>8560.41</c:v>
                </c:pt>
                <c:pt idx="1">
                  <c:v>10602.2</c:v>
                </c:pt>
                <c:pt idx="2">
                  <c:v>6481.62</c:v>
                </c:pt>
                <c:pt idx="3">
                  <c:v>6961.23</c:v>
                </c:pt>
                <c:pt idx="4">
                  <c:v>4027.62</c:v>
                </c:pt>
                <c:pt idx="5">
                  <c:v>2259.3200000000002</c:v>
                </c:pt>
                <c:pt idx="6">
                  <c:v>2408.6999999999998</c:v>
                </c:pt>
                <c:pt idx="7">
                  <c:v>622.6</c:v>
                </c:pt>
                <c:pt idx="8">
                  <c:v>2626.79</c:v>
                </c:pt>
                <c:pt idx="9">
                  <c:v>1338.43</c:v>
                </c:pt>
                <c:pt idx="10">
                  <c:v>846.9</c:v>
                </c:pt>
                <c:pt idx="11">
                  <c:v>751.26</c:v>
                </c:pt>
                <c:pt idx="12">
                  <c:v>182.42</c:v>
                </c:pt>
                <c:pt idx="13">
                  <c:v>329.78</c:v>
                </c:pt>
                <c:pt idx="14">
                  <c:v>343.54</c:v>
                </c:pt>
                <c:pt idx="15">
                  <c:v>618.9</c:v>
                </c:pt>
                <c:pt idx="16">
                  <c:v>173.15</c:v>
                </c:pt>
                <c:pt idx="17">
                  <c:v>470.21</c:v>
                </c:pt>
                <c:pt idx="18">
                  <c:v>490.72</c:v>
                </c:pt>
                <c:pt idx="19">
                  <c:v>382.37</c:v>
                </c:pt>
                <c:pt idx="20">
                  <c:v>223.7</c:v>
                </c:pt>
                <c:pt idx="21">
                  <c:v>197.41</c:v>
                </c:pt>
                <c:pt idx="22">
                  <c:v>82.1</c:v>
                </c:pt>
                <c:pt idx="23">
                  <c:v>80.13</c:v>
                </c:pt>
                <c:pt idx="24">
                  <c:v>65.959999999999994</c:v>
                </c:pt>
                <c:pt idx="25">
                  <c:v>15.33</c:v>
                </c:pt>
                <c:pt idx="26">
                  <c:v>8.99</c:v>
                </c:pt>
                <c:pt idx="28">
                  <c:v>8</c:v>
                </c:pt>
                <c:pt idx="30">
                  <c:v>5252</c:v>
                </c:pt>
                <c:pt idx="32">
                  <c:v>413.98</c:v>
                </c:pt>
                <c:pt idx="34">
                  <c:v>4980</c:v>
                </c:pt>
                <c:pt idx="35">
                  <c:v>702.09</c:v>
                </c:pt>
                <c:pt idx="36">
                  <c:v>190.53</c:v>
                </c:pt>
                <c:pt idx="37">
                  <c:v>26.56</c:v>
                </c:pt>
                <c:pt idx="38">
                  <c:v>377.16</c:v>
                </c:pt>
                <c:pt idx="40">
                  <c:v>254.5</c:v>
                </c:pt>
                <c:pt idx="41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3C-46EC-B23D-6451598EC973}"/>
            </c:ext>
          </c:extLst>
        </c:ser>
        <c:ser>
          <c:idx val="1"/>
          <c:order val="1"/>
          <c:tx>
            <c:strRef>
              <c:f>'Figure 6'!$D$80</c:f>
              <c:strCache>
                <c:ptCount val="1"/>
                <c:pt idx="0">
                  <c:v>Sugar beet (excluding seed)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6'!$B$81:$B$122</c:f>
              <c:strCache>
                <c:ptCount val="42"/>
                <c:pt idx="0">
                  <c:v>France</c:v>
                </c:pt>
                <c:pt idx="1">
                  <c:v>Germany</c:v>
                </c:pt>
                <c:pt idx="2">
                  <c:v>Poland</c:v>
                </c:pt>
                <c:pt idx="3">
                  <c:v>Netherlands</c:v>
                </c:pt>
                <c:pt idx="4">
                  <c:v>Belgium</c:v>
                </c:pt>
                <c:pt idx="5">
                  <c:v>Spain</c:v>
                </c:pt>
                <c:pt idx="6">
                  <c:v>Denmark</c:v>
                </c:pt>
                <c:pt idx="7">
                  <c:v>Czechia</c:v>
                </c:pt>
                <c:pt idx="8">
                  <c:v>Romania</c:v>
                </c:pt>
                <c:pt idx="9">
                  <c:v>Italy</c:v>
                </c:pt>
                <c:pt idx="10">
                  <c:v>Sweden</c:v>
                </c:pt>
                <c:pt idx="11">
                  <c:v>Austria</c:v>
                </c:pt>
                <c:pt idx="12">
                  <c:v>Slovakia</c:v>
                </c:pt>
                <c:pt idx="13">
                  <c:v>Lithuania</c:v>
                </c:pt>
                <c:pt idx="14">
                  <c:v>Hungary</c:v>
                </c:pt>
                <c:pt idx="15">
                  <c:v>Finland</c:v>
                </c:pt>
                <c:pt idx="16">
                  <c:v>Croatia</c:v>
                </c:pt>
                <c:pt idx="17">
                  <c:v>Greece</c:v>
                </c:pt>
                <c:pt idx="18">
                  <c:v>Portugal</c:v>
                </c:pt>
                <c:pt idx="19">
                  <c:v>Ireland</c:v>
                </c:pt>
                <c:pt idx="20">
                  <c:v>Latvia</c:v>
                </c:pt>
                <c:pt idx="21">
                  <c:v>Bulgaria</c:v>
                </c:pt>
                <c:pt idx="22">
                  <c:v>Cyprus</c:v>
                </c:pt>
                <c:pt idx="23">
                  <c:v>Estonia</c:v>
                </c:pt>
                <c:pt idx="24">
                  <c:v>Slovenia</c:v>
                </c:pt>
                <c:pt idx="25">
                  <c:v>Luxembourg</c:v>
                </c:pt>
                <c:pt idx="26">
                  <c:v>Malta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2">
                  <c:v>United Kingdom</c:v>
                </c:pt>
                <c:pt idx="34">
                  <c:v>Turkey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</c:v>
                </c:pt>
                <c:pt idx="38">
                  <c:v>Bosnia and Herzegovina</c:v>
                </c:pt>
                <c:pt idx="40">
                  <c:v>Albania (¹)</c:v>
                </c:pt>
                <c:pt idx="41">
                  <c:v>Kosovo*</c:v>
                </c:pt>
              </c:strCache>
            </c:strRef>
          </c:cat>
          <c:val>
            <c:numRef>
              <c:f>'Figure 6'!$D$81:$D$122</c:f>
              <c:numCache>
                <c:formatCode>#,##0</c:formatCode>
                <c:ptCount val="42"/>
                <c:pt idx="0">
                  <c:v>38024.39</c:v>
                </c:pt>
                <c:pt idx="1">
                  <c:v>29728.3</c:v>
                </c:pt>
                <c:pt idx="2">
                  <c:v>13836.62</c:v>
                </c:pt>
                <c:pt idx="3">
                  <c:v>6644.71</c:v>
                </c:pt>
                <c:pt idx="4">
                  <c:v>5071.8500000000004</c:v>
                </c:pt>
                <c:pt idx="5">
                  <c:v>2752.71</c:v>
                </c:pt>
                <c:pt idx="6">
                  <c:v>2339.9</c:v>
                </c:pt>
                <c:pt idx="7">
                  <c:v>3661.42</c:v>
                </c:pt>
                <c:pt idx="8">
                  <c:v>917.16</c:v>
                </c:pt>
                <c:pt idx="9">
                  <c:v>1779.13</c:v>
                </c:pt>
                <c:pt idx="10">
                  <c:v>2028.9</c:v>
                </c:pt>
                <c:pt idx="11">
                  <c:v>1965.15</c:v>
                </c:pt>
                <c:pt idx="12">
                  <c:v>1251.67</c:v>
                </c:pt>
                <c:pt idx="13">
                  <c:v>1001.61</c:v>
                </c:pt>
                <c:pt idx="14">
                  <c:v>823.5</c:v>
                </c:pt>
                <c:pt idx="15">
                  <c:v>501.4</c:v>
                </c:pt>
                <c:pt idx="16">
                  <c:v>708.58</c:v>
                </c:pt>
                <c:pt idx="17">
                  <c:v>79.37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11.28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7450</c:v>
                </c:pt>
                <c:pt idx="32">
                  <c:v>1454.54</c:v>
                </c:pt>
                <c:pt idx="34">
                  <c:v>18086</c:v>
                </c:pt>
                <c:pt idx="35">
                  <c:v>2305.3200000000002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3C-46EC-B23D-6451598E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0474624"/>
        <c:axId val="330476160"/>
      </c:barChart>
      <c:catAx>
        <c:axId val="330474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0476160"/>
        <c:crosses val="autoZero"/>
        <c:auto val="1"/>
        <c:lblAlgn val="ctr"/>
        <c:lblOffset val="100"/>
        <c:tickMarkSkip val="1"/>
        <c:noMultiLvlLbl val="0"/>
      </c:catAx>
      <c:valAx>
        <c:axId val="330476160"/>
        <c:scaling>
          <c:orientation val="minMax"/>
          <c:max val="500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30474624"/>
        <c:crosses val="max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75181102362205"/>
          <c:y val="0.86153250977653839"/>
          <c:w val="0.61368755905511807"/>
          <c:h val="2.615427350427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Deflated price indices for potatoes and sugar beet, EU-27, 2015-2019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(2015 = 100)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630446194225727E-2"/>
          <c:y val="0.10377453133320619"/>
          <c:w val="0.92558435695538055"/>
          <c:h val="0.6744498804601482"/>
        </c:manualLayout>
      </c:layout>
      <c:lineChart>
        <c:grouping val="standard"/>
        <c:varyColors val="0"/>
        <c:ser>
          <c:idx val="1"/>
          <c:order val="0"/>
          <c:tx>
            <c:strRef>
              <c:f>'Figure 7'!$B$62</c:f>
              <c:strCache>
                <c:ptCount val="1"/>
                <c:pt idx="0">
                  <c:v>Potatoes (including seed potatoes)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7'!$C$60:$G$60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'Figure 7'!$C$62:$G$62</c:f>
              <c:numCache>
                <c:formatCode>#,##0.0</c:formatCode>
                <c:ptCount val="5"/>
                <c:pt idx="0">
                  <c:v>100.02</c:v>
                </c:pt>
                <c:pt idx="1">
                  <c:v>134.36000000000001</c:v>
                </c:pt>
                <c:pt idx="2">
                  <c:v>118.09</c:v>
                </c:pt>
                <c:pt idx="3">
                  <c:v>126.97</c:v>
                </c:pt>
                <c:pt idx="4">
                  <c:v>156.94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44-4674-A4C6-0CE13DBB6E48}"/>
            </c:ext>
          </c:extLst>
        </c:ser>
        <c:ser>
          <c:idx val="0"/>
          <c:order val="1"/>
          <c:tx>
            <c:strRef>
              <c:f>'Figure 7'!$B$61</c:f>
              <c:strCache>
                <c:ptCount val="1"/>
                <c:pt idx="0">
                  <c:v>Sugar beet (excluding seed)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7'!$C$60:$G$60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'Figure 7'!$C$61:$G$61</c:f>
              <c:numCache>
                <c:formatCode>#,##0.0</c:formatCode>
                <c:ptCount val="5"/>
                <c:pt idx="0">
                  <c:v>100</c:v>
                </c:pt>
                <c:pt idx="1">
                  <c:v>99.59</c:v>
                </c:pt>
                <c:pt idx="2">
                  <c:v>91.07</c:v>
                </c:pt>
                <c:pt idx="3">
                  <c:v>90.38</c:v>
                </c:pt>
                <c:pt idx="4">
                  <c:v>83.45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44-4674-A4C6-0CE13DBB6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897664"/>
        <c:axId val="330899456"/>
      </c:lineChart>
      <c:catAx>
        <c:axId val="33089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330899456"/>
        <c:crossesAt val="100"/>
        <c:auto val="1"/>
        <c:lblAlgn val="ctr"/>
        <c:lblOffset val="100"/>
        <c:tickMarkSkip val="1"/>
        <c:noMultiLvlLbl val="0"/>
      </c:catAx>
      <c:valAx>
        <c:axId val="330899456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30897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40666666666667"/>
          <c:y val="0.88484614384094173"/>
          <c:w val="0.65186656167979007"/>
          <c:h val="3.777839506172839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oilseeds, EU-27, 2009-2019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69973753280839E-2"/>
          <c:y val="0.11930432098765432"/>
          <c:w val="0.93138708661417324"/>
          <c:h val="0.65662993827160498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8'!$B$61</c:f>
              <c:strCache>
                <c:ptCount val="1"/>
                <c:pt idx="0">
                  <c:v>Rape and turnip rape seeds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8'!$C$60:$M$60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8'!$C$61:$M$61</c:f>
              <c:numCache>
                <c:formatCode>#,##0.0</c:formatCode>
                <c:ptCount val="11"/>
                <c:pt idx="0">
                  <c:v>19.606259999999999</c:v>
                </c:pt>
                <c:pt idx="1">
                  <c:v>18.38888</c:v>
                </c:pt>
                <c:pt idx="2">
                  <c:v>16.47954</c:v>
                </c:pt>
                <c:pt idx="3">
                  <c:v>16.614840000000001</c:v>
                </c:pt>
                <c:pt idx="4">
                  <c:v>18.74503</c:v>
                </c:pt>
                <c:pt idx="5">
                  <c:v>21.667290000000001</c:v>
                </c:pt>
                <c:pt idx="6">
                  <c:v>19.16198</c:v>
                </c:pt>
                <c:pt idx="7">
                  <c:v>18.238959999999999</c:v>
                </c:pt>
                <c:pt idx="8">
                  <c:v>19.74661</c:v>
                </c:pt>
                <c:pt idx="9">
                  <c:v>17.91657</c:v>
                </c:pt>
                <c:pt idx="10">
                  <c:v>15.288879999999999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8-43C4-89BA-8A42DB72105F}"/>
            </c:ext>
          </c:extLst>
        </c:ser>
        <c:ser>
          <c:idx val="1"/>
          <c:order val="1"/>
          <c:tx>
            <c:strRef>
              <c:f>'Figure 8'!$B$62</c:f>
              <c:strCache>
                <c:ptCount val="1"/>
                <c:pt idx="0">
                  <c:v>Sunflower seed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8'!$C$60:$M$60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8'!$C$62:$M$62</c:f>
              <c:numCache>
                <c:formatCode>#,##0.0</c:formatCode>
                <c:ptCount val="11"/>
                <c:pt idx="0">
                  <c:v>7.04725</c:v>
                </c:pt>
                <c:pt idx="1">
                  <c:v>6.97445</c:v>
                </c:pt>
                <c:pt idx="2">
                  <c:v>8.5649200000000008</c:v>
                </c:pt>
                <c:pt idx="3">
                  <c:v>7.2165100000000004</c:v>
                </c:pt>
                <c:pt idx="4">
                  <c:v>9.285260000000001</c:v>
                </c:pt>
                <c:pt idx="5">
                  <c:v>9.2869799999999998</c:v>
                </c:pt>
                <c:pt idx="6">
                  <c:v>7.9063800000000004</c:v>
                </c:pt>
                <c:pt idx="7">
                  <c:v>8.76966</c:v>
                </c:pt>
                <c:pt idx="8">
                  <c:v>10.44243</c:v>
                </c:pt>
                <c:pt idx="9">
                  <c:v>10.003030000000001</c:v>
                </c:pt>
                <c:pt idx="10">
                  <c:v>10.28126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8-43C4-89BA-8A42DB72105F}"/>
            </c:ext>
          </c:extLst>
        </c:ser>
        <c:ser>
          <c:idx val="2"/>
          <c:order val="2"/>
          <c:tx>
            <c:strRef>
              <c:f>'Figure 8'!$B$63</c:f>
              <c:strCache>
                <c:ptCount val="1"/>
                <c:pt idx="0">
                  <c:v>Soya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8'!$C$60:$M$60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8'!$C$63:$M$63</c:f>
              <c:numCache>
                <c:formatCode>#,##0.0</c:formatCode>
                <c:ptCount val="11"/>
                <c:pt idx="0">
                  <c:v>0.96314999999999995</c:v>
                </c:pt>
                <c:pt idx="1">
                  <c:v>1.26024</c:v>
                </c:pt>
                <c:pt idx="2">
                  <c:v>1.2819400000000001</c:v>
                </c:pt>
                <c:pt idx="3">
                  <c:v>0.99869000000000008</c:v>
                </c:pt>
                <c:pt idx="4">
                  <c:v>1.29095</c:v>
                </c:pt>
                <c:pt idx="5">
                  <c:v>1.92709</c:v>
                </c:pt>
                <c:pt idx="6">
                  <c:v>2.4405100000000002</c:v>
                </c:pt>
                <c:pt idx="7">
                  <c:v>2.5453699999999997</c:v>
                </c:pt>
                <c:pt idx="8">
                  <c:v>2.7429999999999999</c:v>
                </c:pt>
                <c:pt idx="9">
                  <c:v>2.9121100000000002</c:v>
                </c:pt>
                <c:pt idx="10">
                  <c:v>2.8132600000000001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58-43C4-89BA-8A42DB721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969856"/>
        <c:axId val="330971392"/>
      </c:lineChart>
      <c:catAx>
        <c:axId val="330969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30971392"/>
        <c:crosses val="autoZero"/>
        <c:auto val="1"/>
        <c:lblAlgn val="ctr"/>
        <c:lblOffset val="100"/>
        <c:tickMarkSkip val="1"/>
        <c:noMultiLvlLbl val="0"/>
      </c:catAx>
      <c:valAx>
        <c:axId val="330971392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30969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258309711286089"/>
          <c:y val="0.88515888085313865"/>
          <c:w val="0.55483370078740157"/>
          <c:h val="3.777839506172839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Deflated price indices for oilseeds, EU-27, 2015-2019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(2015 = 100)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97112860892388E-2"/>
          <c:y val="0.10747825447902613"/>
          <c:w val="0.91251853018372708"/>
          <c:h val="0.64425666276463389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9'!$B$61</c:f>
              <c:strCache>
                <c:ptCount val="1"/>
                <c:pt idx="0">
                  <c:v>Rape and turnip rape seeds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9'!$C$60:$G$60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'Figure 9'!$C$61:$G$61</c:f>
              <c:numCache>
                <c:formatCode>#,##0.0</c:formatCode>
                <c:ptCount val="5"/>
                <c:pt idx="0">
                  <c:v>100</c:v>
                </c:pt>
                <c:pt idx="1">
                  <c:v>100.9</c:v>
                </c:pt>
                <c:pt idx="2">
                  <c:v>100.5</c:v>
                </c:pt>
                <c:pt idx="3">
                  <c:v>94.3</c:v>
                </c:pt>
                <c:pt idx="4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14-4968-A39C-808DE46E368F}"/>
            </c:ext>
          </c:extLst>
        </c:ser>
        <c:ser>
          <c:idx val="1"/>
          <c:order val="1"/>
          <c:tx>
            <c:strRef>
              <c:f>'Figure 9'!$B$62</c:f>
              <c:strCache>
                <c:ptCount val="1"/>
                <c:pt idx="0">
                  <c:v>Sunflower seed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9'!$C$60:$G$60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'Figure 9'!$C$62:$G$62</c:f>
              <c:numCache>
                <c:formatCode>#,##0.0</c:formatCode>
                <c:ptCount val="5"/>
                <c:pt idx="0">
                  <c:v>100</c:v>
                </c:pt>
                <c:pt idx="1">
                  <c:v>99</c:v>
                </c:pt>
                <c:pt idx="2">
                  <c:v>90.3</c:v>
                </c:pt>
                <c:pt idx="3">
                  <c:v>82.6</c:v>
                </c:pt>
                <c:pt idx="4">
                  <c:v>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14-4968-A39C-808DE46E368F}"/>
            </c:ext>
          </c:extLst>
        </c:ser>
        <c:ser>
          <c:idx val="2"/>
          <c:order val="2"/>
          <c:tx>
            <c:strRef>
              <c:f>'Figure 9'!$B$63</c:f>
              <c:strCache>
                <c:ptCount val="1"/>
                <c:pt idx="0">
                  <c:v>Soya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9'!$C$60:$G$60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'Figure 9'!$C$63:$G$63</c:f>
              <c:numCache>
                <c:formatCode>#,##0.0</c:formatCode>
                <c:ptCount val="5"/>
                <c:pt idx="0">
                  <c:v>100</c:v>
                </c:pt>
                <c:pt idx="1">
                  <c:v>102.4</c:v>
                </c:pt>
                <c:pt idx="2">
                  <c:v>104.7</c:v>
                </c:pt>
                <c:pt idx="3">
                  <c:v>95.1</c:v>
                </c:pt>
                <c:pt idx="4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14-4968-A39C-808DE46E3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817344"/>
        <c:axId val="333818880"/>
      </c:lineChart>
      <c:catAx>
        <c:axId val="333817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333818880"/>
        <c:crossesAt val="100"/>
        <c:auto val="1"/>
        <c:lblAlgn val="ctr"/>
        <c:lblOffset val="100"/>
        <c:tickMarkSkip val="1"/>
        <c:noMultiLvlLbl val="0"/>
      </c:catAx>
      <c:valAx>
        <c:axId val="333818880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33817344"/>
        <c:crossesAt val="1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2258309711286089"/>
          <c:y val="0.88484614384094173"/>
          <c:w val="0.55483370078740157"/>
          <c:h val="3.777839506172839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selected fruit,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(thousand tonnes) </a:t>
            </a:r>
          </a:p>
        </c:rich>
      </c:tx>
      <c:layout>
        <c:manualLayout>
          <c:xMode val="edge"/>
          <c:yMode val="edge"/>
          <c:x val="5.3333333333333332E-3"/>
          <c:y val="6.275955640023311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7.659181423171306E-2"/>
          <c:w val="0.99333333333333329"/>
          <c:h val="0.722502461522683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10'!$C$75</c:f>
              <c:strCache>
                <c:ptCount val="1"/>
                <c:pt idx="0">
                  <c:v>Apples (¹)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10'!$B$77:$B$180</c:f>
              <c:strCache>
                <c:ptCount val="41"/>
                <c:pt idx="0">
                  <c:v>Spain</c:v>
                </c:pt>
                <c:pt idx="1">
                  <c:v>Italy</c:v>
                </c:pt>
                <c:pt idx="2">
                  <c:v>Poland</c:v>
                </c:pt>
                <c:pt idx="3">
                  <c:v>Greece</c:v>
                </c:pt>
                <c:pt idx="4">
                  <c:v>France</c:v>
                </c:pt>
                <c:pt idx="5">
                  <c:v>Germany</c:v>
                </c:pt>
                <c:pt idx="6">
                  <c:v>Portugal</c:v>
                </c:pt>
                <c:pt idx="7">
                  <c:v>Hungary</c:v>
                </c:pt>
                <c:pt idx="8">
                  <c:v>Romania</c:v>
                </c:pt>
                <c:pt idx="9">
                  <c:v>Netherlands</c:v>
                </c:pt>
                <c:pt idx="10">
                  <c:v>Belgium</c:v>
                </c:pt>
                <c:pt idx="11">
                  <c:v>Austria</c:v>
                </c:pt>
                <c:pt idx="12">
                  <c:v>Czechia</c:v>
                </c:pt>
                <c:pt idx="13">
                  <c:v>Bulgaria</c:v>
                </c:pt>
                <c:pt idx="14">
                  <c:v>Croatia</c:v>
                </c:pt>
                <c:pt idx="15">
                  <c:v>Slovenia</c:v>
                </c:pt>
                <c:pt idx="16">
                  <c:v>Slovakia</c:v>
                </c:pt>
                <c:pt idx="17">
                  <c:v>Lithuania</c:v>
                </c:pt>
                <c:pt idx="18">
                  <c:v>Denmark</c:v>
                </c:pt>
                <c:pt idx="19">
                  <c:v>Cyprus</c:v>
                </c:pt>
                <c:pt idx="20">
                  <c:v>Sweden</c:v>
                </c:pt>
                <c:pt idx="21">
                  <c:v>Ireland</c:v>
                </c:pt>
                <c:pt idx="22">
                  <c:v>Latvia</c:v>
                </c:pt>
                <c:pt idx="23">
                  <c:v>Finland</c:v>
                </c:pt>
                <c:pt idx="24">
                  <c:v>Luxembourg</c:v>
                </c:pt>
                <c:pt idx="25">
                  <c:v>Estonia</c:v>
                </c:pt>
                <c:pt idx="26">
                  <c:v>Malta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2">
                  <c:v>United Kingdom</c:v>
                </c:pt>
                <c:pt idx="34">
                  <c:v>Turkey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</c:v>
                </c:pt>
                <c:pt idx="39">
                  <c:v>Bosnia and Herzegovina</c:v>
                </c:pt>
                <c:pt idx="40">
                  <c:v>Kosovo*</c:v>
                </c:pt>
              </c:strCache>
            </c:strRef>
          </c:cat>
          <c:val>
            <c:numRef>
              <c:f>'Figure 10'!$C$77:$C$117</c:f>
              <c:numCache>
                <c:formatCode>#,##0</c:formatCode>
                <c:ptCount val="41"/>
                <c:pt idx="0">
                  <c:v>638.84</c:v>
                </c:pt>
                <c:pt idx="1">
                  <c:v>2303.69</c:v>
                </c:pt>
                <c:pt idx="2">
                  <c:v>3080.6</c:v>
                </c:pt>
                <c:pt idx="3">
                  <c:v>277.11</c:v>
                </c:pt>
                <c:pt idx="4">
                  <c:v>1753.5</c:v>
                </c:pt>
                <c:pt idx="5">
                  <c:v>991.45</c:v>
                </c:pt>
                <c:pt idx="6">
                  <c:v>355.7</c:v>
                </c:pt>
                <c:pt idx="7">
                  <c:v>498.33</c:v>
                </c:pt>
                <c:pt idx="8">
                  <c:v>492.7</c:v>
                </c:pt>
                <c:pt idx="9">
                  <c:v>273</c:v>
                </c:pt>
                <c:pt idx="10">
                  <c:v>259.83999999999997</c:v>
                </c:pt>
                <c:pt idx="11">
                  <c:v>239.21</c:v>
                </c:pt>
                <c:pt idx="12">
                  <c:v>99.5</c:v>
                </c:pt>
                <c:pt idx="13">
                  <c:v>43.62</c:v>
                </c:pt>
                <c:pt idx="14">
                  <c:v>68.349999999999994</c:v>
                </c:pt>
                <c:pt idx="15">
                  <c:v>54.27</c:v>
                </c:pt>
                <c:pt idx="16">
                  <c:v>35.19</c:v>
                </c:pt>
                <c:pt idx="17">
                  <c:v>32.07</c:v>
                </c:pt>
                <c:pt idx="18">
                  <c:v>25.21</c:v>
                </c:pt>
                <c:pt idx="19">
                  <c:v>1.84</c:v>
                </c:pt>
                <c:pt idx="20">
                  <c:v>22.21</c:v>
                </c:pt>
                <c:pt idx="21">
                  <c:v>19.88</c:v>
                </c:pt>
                <c:pt idx="22">
                  <c:v>10.39</c:v>
                </c:pt>
                <c:pt idx="23">
                  <c:v>8.09</c:v>
                </c:pt>
                <c:pt idx="24">
                  <c:v>1.93</c:v>
                </c:pt>
                <c:pt idx="25">
                  <c:v>1.85</c:v>
                </c:pt>
                <c:pt idx="26">
                  <c:v>0.01</c:v>
                </c:pt>
                <c:pt idx="28">
                  <c:v>138.1</c:v>
                </c:pt>
                <c:pt idx="29">
                  <c:v>15.59</c:v>
                </c:pt>
                <c:pt idx="30">
                  <c:v>0</c:v>
                </c:pt>
                <c:pt idx="32">
                  <c:v>507.6</c:v>
                </c:pt>
                <c:pt idx="34">
                  <c:v>3619</c:v>
                </c:pt>
                <c:pt idx="35">
                  <c:v>499.6</c:v>
                </c:pt>
                <c:pt idx="36">
                  <c:v>88.7</c:v>
                </c:pt>
                <c:pt idx="37">
                  <c:v>1.49</c:v>
                </c:pt>
                <c:pt idx="39">
                  <c:v>98.27</c:v>
                </c:pt>
                <c:pt idx="40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4-459E-A6FE-C4B0DA445509}"/>
            </c:ext>
          </c:extLst>
        </c:ser>
        <c:ser>
          <c:idx val="1"/>
          <c:order val="1"/>
          <c:tx>
            <c:strRef>
              <c:f>'Figure 10'!$D$75</c:f>
              <c:strCache>
                <c:ptCount val="1"/>
                <c:pt idx="0">
                  <c:v>Peaches (²)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10'!$B$77:$B$180</c:f>
              <c:strCache>
                <c:ptCount val="41"/>
                <c:pt idx="0">
                  <c:v>Spain</c:v>
                </c:pt>
                <c:pt idx="1">
                  <c:v>Italy</c:v>
                </c:pt>
                <c:pt idx="2">
                  <c:v>Poland</c:v>
                </c:pt>
                <c:pt idx="3">
                  <c:v>Greece</c:v>
                </c:pt>
                <c:pt idx="4">
                  <c:v>France</c:v>
                </c:pt>
                <c:pt idx="5">
                  <c:v>Germany</c:v>
                </c:pt>
                <c:pt idx="6">
                  <c:v>Portugal</c:v>
                </c:pt>
                <c:pt idx="7">
                  <c:v>Hungary</c:v>
                </c:pt>
                <c:pt idx="8">
                  <c:v>Romania</c:v>
                </c:pt>
                <c:pt idx="9">
                  <c:v>Netherlands</c:v>
                </c:pt>
                <c:pt idx="10">
                  <c:v>Belgium</c:v>
                </c:pt>
                <c:pt idx="11">
                  <c:v>Austria</c:v>
                </c:pt>
                <c:pt idx="12">
                  <c:v>Czechia</c:v>
                </c:pt>
                <c:pt idx="13">
                  <c:v>Bulgaria</c:v>
                </c:pt>
                <c:pt idx="14">
                  <c:v>Croatia</c:v>
                </c:pt>
                <c:pt idx="15">
                  <c:v>Slovenia</c:v>
                </c:pt>
                <c:pt idx="16">
                  <c:v>Slovakia</c:v>
                </c:pt>
                <c:pt idx="17">
                  <c:v>Lithuania</c:v>
                </c:pt>
                <c:pt idx="18">
                  <c:v>Denmark</c:v>
                </c:pt>
                <c:pt idx="19">
                  <c:v>Cyprus</c:v>
                </c:pt>
                <c:pt idx="20">
                  <c:v>Sweden</c:v>
                </c:pt>
                <c:pt idx="21">
                  <c:v>Ireland</c:v>
                </c:pt>
                <c:pt idx="22">
                  <c:v>Latvia</c:v>
                </c:pt>
                <c:pt idx="23">
                  <c:v>Finland</c:v>
                </c:pt>
                <c:pt idx="24">
                  <c:v>Luxembourg</c:v>
                </c:pt>
                <c:pt idx="25">
                  <c:v>Estonia</c:v>
                </c:pt>
                <c:pt idx="26">
                  <c:v>Malta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2">
                  <c:v>United Kingdom</c:v>
                </c:pt>
                <c:pt idx="34">
                  <c:v>Turkey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</c:v>
                </c:pt>
                <c:pt idx="39">
                  <c:v>Bosnia and Herzegovina</c:v>
                </c:pt>
                <c:pt idx="40">
                  <c:v>Kosovo*</c:v>
                </c:pt>
              </c:strCache>
            </c:strRef>
          </c:cat>
          <c:val>
            <c:numRef>
              <c:f>'Figure 10'!$D$77:$D$117</c:f>
              <c:numCache>
                <c:formatCode>#,##0</c:formatCode>
                <c:ptCount val="41"/>
                <c:pt idx="0">
                  <c:v>940.5</c:v>
                </c:pt>
                <c:pt idx="1">
                  <c:v>809.89</c:v>
                </c:pt>
                <c:pt idx="2">
                  <c:v>8.5399999999999991</c:v>
                </c:pt>
                <c:pt idx="3">
                  <c:v>774.58</c:v>
                </c:pt>
                <c:pt idx="4">
                  <c:v>106.05</c:v>
                </c:pt>
                <c:pt idx="5">
                  <c:v>0</c:v>
                </c:pt>
                <c:pt idx="6">
                  <c:v>32.39</c:v>
                </c:pt>
                <c:pt idx="7">
                  <c:v>28.07</c:v>
                </c:pt>
                <c:pt idx="8">
                  <c:v>17.190000000000001</c:v>
                </c:pt>
                <c:pt idx="9">
                  <c:v>0</c:v>
                </c:pt>
                <c:pt idx="10">
                  <c:v>0</c:v>
                </c:pt>
                <c:pt idx="11">
                  <c:v>2.5099999999999998</c:v>
                </c:pt>
                <c:pt idx="12">
                  <c:v>0.55000000000000004</c:v>
                </c:pt>
                <c:pt idx="13">
                  <c:v>32.21</c:v>
                </c:pt>
                <c:pt idx="14">
                  <c:v>2.75</c:v>
                </c:pt>
                <c:pt idx="15">
                  <c:v>3.79</c:v>
                </c:pt>
                <c:pt idx="16">
                  <c:v>1.47</c:v>
                </c:pt>
                <c:pt idx="17">
                  <c:v>0</c:v>
                </c:pt>
                <c:pt idx="18">
                  <c:v>0</c:v>
                </c:pt>
                <c:pt idx="19">
                  <c:v>1.26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686</c:v>
                </c:pt>
                <c:pt idx="35">
                  <c:v>48.2</c:v>
                </c:pt>
                <c:pt idx="36">
                  <c:v>12</c:v>
                </c:pt>
                <c:pt idx="37">
                  <c:v>0.98</c:v>
                </c:pt>
                <c:pt idx="39">
                  <c:v>10.61</c:v>
                </c:pt>
                <c:pt idx="4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4-459E-A6FE-C4B0DA445509}"/>
            </c:ext>
          </c:extLst>
        </c:ser>
        <c:ser>
          <c:idx val="2"/>
          <c:order val="2"/>
          <c:tx>
            <c:strRef>
              <c:f>'Figure 10'!$E$75</c:f>
              <c:strCache>
                <c:ptCount val="1"/>
                <c:pt idx="0">
                  <c:v>Oranges (³)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10'!$B$77:$B$180</c:f>
              <c:strCache>
                <c:ptCount val="41"/>
                <c:pt idx="0">
                  <c:v>Spain</c:v>
                </c:pt>
                <c:pt idx="1">
                  <c:v>Italy</c:v>
                </c:pt>
                <c:pt idx="2">
                  <c:v>Poland</c:v>
                </c:pt>
                <c:pt idx="3">
                  <c:v>Greece</c:v>
                </c:pt>
                <c:pt idx="4">
                  <c:v>France</c:v>
                </c:pt>
                <c:pt idx="5">
                  <c:v>Germany</c:v>
                </c:pt>
                <c:pt idx="6">
                  <c:v>Portugal</c:v>
                </c:pt>
                <c:pt idx="7">
                  <c:v>Hungary</c:v>
                </c:pt>
                <c:pt idx="8">
                  <c:v>Romania</c:v>
                </c:pt>
                <c:pt idx="9">
                  <c:v>Netherlands</c:v>
                </c:pt>
                <c:pt idx="10">
                  <c:v>Belgium</c:v>
                </c:pt>
                <c:pt idx="11">
                  <c:v>Austria</c:v>
                </c:pt>
                <c:pt idx="12">
                  <c:v>Czechia</c:v>
                </c:pt>
                <c:pt idx="13">
                  <c:v>Bulgaria</c:v>
                </c:pt>
                <c:pt idx="14">
                  <c:v>Croatia</c:v>
                </c:pt>
                <c:pt idx="15">
                  <c:v>Slovenia</c:v>
                </c:pt>
                <c:pt idx="16">
                  <c:v>Slovakia</c:v>
                </c:pt>
                <c:pt idx="17">
                  <c:v>Lithuania</c:v>
                </c:pt>
                <c:pt idx="18">
                  <c:v>Denmark</c:v>
                </c:pt>
                <c:pt idx="19">
                  <c:v>Cyprus</c:v>
                </c:pt>
                <c:pt idx="20">
                  <c:v>Sweden</c:v>
                </c:pt>
                <c:pt idx="21">
                  <c:v>Ireland</c:v>
                </c:pt>
                <c:pt idx="22">
                  <c:v>Latvia</c:v>
                </c:pt>
                <c:pt idx="23">
                  <c:v>Finland</c:v>
                </c:pt>
                <c:pt idx="24">
                  <c:v>Luxembourg</c:v>
                </c:pt>
                <c:pt idx="25">
                  <c:v>Estonia</c:v>
                </c:pt>
                <c:pt idx="26">
                  <c:v>Malta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2">
                  <c:v>United Kingdom</c:v>
                </c:pt>
                <c:pt idx="34">
                  <c:v>Turkey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</c:v>
                </c:pt>
                <c:pt idx="39">
                  <c:v>Bosnia and Herzegovina</c:v>
                </c:pt>
                <c:pt idx="40">
                  <c:v>Kosovo*</c:v>
                </c:pt>
              </c:strCache>
            </c:strRef>
          </c:cat>
          <c:val>
            <c:numRef>
              <c:f>'Figure 10'!$E$77:$E$117</c:f>
              <c:numCache>
                <c:formatCode>#,##0</c:formatCode>
                <c:ptCount val="41"/>
                <c:pt idx="0">
                  <c:v>3226.87</c:v>
                </c:pt>
                <c:pt idx="1">
                  <c:v>1650.21</c:v>
                </c:pt>
                <c:pt idx="2">
                  <c:v>0</c:v>
                </c:pt>
                <c:pt idx="3">
                  <c:v>849.08</c:v>
                </c:pt>
                <c:pt idx="4">
                  <c:v>8.89</c:v>
                </c:pt>
                <c:pt idx="5">
                  <c:v>0</c:v>
                </c:pt>
                <c:pt idx="6">
                  <c:v>340.82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19.670000000000002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0.69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1700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4-459E-A6FE-C4B0DA445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81984"/>
        <c:axId val="330637312"/>
      </c:barChart>
      <c:catAx>
        <c:axId val="331081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0637312"/>
        <c:crosses val="autoZero"/>
        <c:auto val="1"/>
        <c:lblAlgn val="ctr"/>
        <c:lblOffset val="100"/>
        <c:tickMarkSkip val="1"/>
        <c:noMultiLvlLbl val="0"/>
      </c:catAx>
      <c:valAx>
        <c:axId val="33063731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3108198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072136482939635"/>
          <c:y val="0.81274700556397106"/>
          <c:w val="0.35132503937007875"/>
          <c:h val="2.615427350427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selected vegetables,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(thousand tonnes) </a:t>
            </a:r>
          </a:p>
        </c:rich>
      </c:tx>
      <c:layout>
        <c:manualLayout>
          <c:xMode val="edge"/>
          <c:yMode val="edge"/>
          <c:x val="5.3333333333333332E-3"/>
          <c:y val="6.1950791189253999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7.600447746561706E-2"/>
          <c:w val="0.99333333333333329"/>
          <c:h val="0.7435161717135585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11'!$C$80</c:f>
              <c:strCache>
                <c:ptCount val="1"/>
                <c:pt idx="0">
                  <c:v>Tomatoes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11'!$B$81:$B$122</c:f>
              <c:strCache>
                <c:ptCount val="42"/>
                <c:pt idx="0">
                  <c:v>Spain</c:v>
                </c:pt>
                <c:pt idx="1">
                  <c:v>Italy</c:v>
                </c:pt>
                <c:pt idx="2">
                  <c:v>Netherlands</c:v>
                </c:pt>
                <c:pt idx="3">
                  <c:v>Poland</c:v>
                </c:pt>
                <c:pt idx="4">
                  <c:v>France</c:v>
                </c:pt>
                <c:pt idx="5">
                  <c:v>Portugal (¹)</c:v>
                </c:pt>
                <c:pt idx="6">
                  <c:v>Germany</c:v>
                </c:pt>
                <c:pt idx="7">
                  <c:v>Greece</c:v>
                </c:pt>
                <c:pt idx="8">
                  <c:v>Romania</c:v>
                </c:pt>
                <c:pt idx="9">
                  <c:v>Belgium</c:v>
                </c:pt>
                <c:pt idx="10">
                  <c:v>Austria</c:v>
                </c:pt>
                <c:pt idx="11">
                  <c:v>Hungary</c:v>
                </c:pt>
                <c:pt idx="12">
                  <c:v>Bulgaria</c:v>
                </c:pt>
                <c:pt idx="13">
                  <c:v>Sweden</c:v>
                </c:pt>
                <c:pt idx="14">
                  <c:v>Denmark</c:v>
                </c:pt>
                <c:pt idx="15">
                  <c:v>Finland</c:v>
                </c:pt>
                <c:pt idx="16">
                  <c:v>Czechia</c:v>
                </c:pt>
                <c:pt idx="17">
                  <c:v>Lithuania</c:v>
                </c:pt>
                <c:pt idx="18">
                  <c:v>Slovakia</c:v>
                </c:pt>
                <c:pt idx="19">
                  <c:v>Ireland</c:v>
                </c:pt>
                <c:pt idx="20">
                  <c:v>Croatia</c:v>
                </c:pt>
                <c:pt idx="21">
                  <c:v>Latvia</c:v>
                </c:pt>
                <c:pt idx="22">
                  <c:v>Slovenia</c:v>
                </c:pt>
                <c:pt idx="23">
                  <c:v>Cyprus</c:v>
                </c:pt>
                <c:pt idx="24">
                  <c:v>Malta</c:v>
                </c:pt>
                <c:pt idx="25">
                  <c:v>Estonia</c:v>
                </c:pt>
                <c:pt idx="26">
                  <c:v>Luxembourg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2">
                  <c:v>United Kingdom</c:v>
                </c:pt>
                <c:pt idx="34">
                  <c:v>Turkey</c:v>
                </c:pt>
                <c:pt idx="35">
                  <c:v>Albania (²)</c:v>
                </c:pt>
                <c:pt idx="36">
                  <c:v>North Macedonia</c:v>
                </c:pt>
                <c:pt idx="37">
                  <c:v>Serbia</c:v>
                </c:pt>
                <c:pt idx="38">
                  <c:v>Montenegro (³)</c:v>
                </c:pt>
                <c:pt idx="40">
                  <c:v>Bosnia and Herzegovina</c:v>
                </c:pt>
                <c:pt idx="41">
                  <c:v>Kosovo*</c:v>
                </c:pt>
              </c:strCache>
            </c:strRef>
          </c:cat>
          <c:val>
            <c:numRef>
              <c:f>'Figure 11'!$C$81:$C$122</c:f>
              <c:numCache>
                <c:formatCode>#,##0</c:formatCode>
                <c:ptCount val="42"/>
                <c:pt idx="0">
                  <c:v>5000.5600000000004</c:v>
                </c:pt>
                <c:pt idx="1">
                  <c:v>5252.69</c:v>
                </c:pt>
                <c:pt idx="2">
                  <c:v>910</c:v>
                </c:pt>
                <c:pt idx="3">
                  <c:v>917.8</c:v>
                </c:pt>
                <c:pt idx="4">
                  <c:v>709.28</c:v>
                </c:pt>
                <c:pt idx="5">
                  <c:v>1544.38</c:v>
                </c:pt>
                <c:pt idx="6">
                  <c:v>106.69</c:v>
                </c:pt>
                <c:pt idx="7">
                  <c:v>808.67</c:v>
                </c:pt>
                <c:pt idx="8">
                  <c:v>436.55</c:v>
                </c:pt>
                <c:pt idx="9">
                  <c:v>270.14</c:v>
                </c:pt>
                <c:pt idx="10">
                  <c:v>58.33</c:v>
                </c:pt>
                <c:pt idx="11">
                  <c:v>180.93</c:v>
                </c:pt>
                <c:pt idx="12">
                  <c:v>145.01</c:v>
                </c:pt>
                <c:pt idx="13">
                  <c:v>16.899999999999999</c:v>
                </c:pt>
                <c:pt idx="14">
                  <c:v>11.76</c:v>
                </c:pt>
                <c:pt idx="15">
                  <c:v>40.450000000000003</c:v>
                </c:pt>
                <c:pt idx="16">
                  <c:v>10.62</c:v>
                </c:pt>
                <c:pt idx="17">
                  <c:v>11.71</c:v>
                </c:pt>
                <c:pt idx="18">
                  <c:v>22.85</c:v>
                </c:pt>
                <c:pt idx="19">
                  <c:v>3.73</c:v>
                </c:pt>
                <c:pt idx="20">
                  <c:v>22.02</c:v>
                </c:pt>
                <c:pt idx="21">
                  <c:v>4.75</c:v>
                </c:pt>
                <c:pt idx="22">
                  <c:v>9.01</c:v>
                </c:pt>
                <c:pt idx="23">
                  <c:v>16.14</c:v>
                </c:pt>
                <c:pt idx="24">
                  <c:v>9.84</c:v>
                </c:pt>
                <c:pt idx="25">
                  <c:v>0.46</c:v>
                </c:pt>
                <c:pt idx="26">
                  <c:v>0.01</c:v>
                </c:pt>
                <c:pt idx="28">
                  <c:v>41.99</c:v>
                </c:pt>
                <c:pt idx="29">
                  <c:v>11.31</c:v>
                </c:pt>
                <c:pt idx="30">
                  <c:v>1.2</c:v>
                </c:pt>
                <c:pt idx="32">
                  <c:v>60.9</c:v>
                </c:pt>
                <c:pt idx="34">
                  <c:v>12842</c:v>
                </c:pt>
                <c:pt idx="35">
                  <c:v>288.60000000000002</c:v>
                </c:pt>
                <c:pt idx="36">
                  <c:v>152.35</c:v>
                </c:pt>
                <c:pt idx="37">
                  <c:v>111.6</c:v>
                </c:pt>
                <c:pt idx="38">
                  <c:v>2.88</c:v>
                </c:pt>
                <c:pt idx="40">
                  <c:v>43.7</c:v>
                </c:pt>
                <c:pt idx="41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9-4721-ABCF-5EF5A1C4960E}"/>
            </c:ext>
          </c:extLst>
        </c:ser>
        <c:ser>
          <c:idx val="1"/>
          <c:order val="1"/>
          <c:tx>
            <c:strRef>
              <c:f>'Figure 11'!$D$80</c:f>
              <c:strCache>
                <c:ptCount val="1"/>
                <c:pt idx="0">
                  <c:v>Carrots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11'!$B$81:$B$122</c:f>
              <c:strCache>
                <c:ptCount val="42"/>
                <c:pt idx="0">
                  <c:v>Spain</c:v>
                </c:pt>
                <c:pt idx="1">
                  <c:v>Italy</c:v>
                </c:pt>
                <c:pt idx="2">
                  <c:v>Netherlands</c:v>
                </c:pt>
                <c:pt idx="3">
                  <c:v>Poland</c:v>
                </c:pt>
                <c:pt idx="4">
                  <c:v>France</c:v>
                </c:pt>
                <c:pt idx="5">
                  <c:v>Portugal (¹)</c:v>
                </c:pt>
                <c:pt idx="6">
                  <c:v>Germany</c:v>
                </c:pt>
                <c:pt idx="7">
                  <c:v>Greece</c:v>
                </c:pt>
                <c:pt idx="8">
                  <c:v>Romania</c:v>
                </c:pt>
                <c:pt idx="9">
                  <c:v>Belgium</c:v>
                </c:pt>
                <c:pt idx="10">
                  <c:v>Austria</c:v>
                </c:pt>
                <c:pt idx="11">
                  <c:v>Hungary</c:v>
                </c:pt>
                <c:pt idx="12">
                  <c:v>Bulgaria</c:v>
                </c:pt>
                <c:pt idx="13">
                  <c:v>Sweden</c:v>
                </c:pt>
                <c:pt idx="14">
                  <c:v>Denmark</c:v>
                </c:pt>
                <c:pt idx="15">
                  <c:v>Finland</c:v>
                </c:pt>
                <c:pt idx="16">
                  <c:v>Czechia</c:v>
                </c:pt>
                <c:pt idx="17">
                  <c:v>Lithuania</c:v>
                </c:pt>
                <c:pt idx="18">
                  <c:v>Slovakia</c:v>
                </c:pt>
                <c:pt idx="19">
                  <c:v>Ireland</c:v>
                </c:pt>
                <c:pt idx="20">
                  <c:v>Croatia</c:v>
                </c:pt>
                <c:pt idx="21">
                  <c:v>Latvia</c:v>
                </c:pt>
                <c:pt idx="22">
                  <c:v>Slovenia</c:v>
                </c:pt>
                <c:pt idx="23">
                  <c:v>Cyprus</c:v>
                </c:pt>
                <c:pt idx="24">
                  <c:v>Malta</c:v>
                </c:pt>
                <c:pt idx="25">
                  <c:v>Estonia</c:v>
                </c:pt>
                <c:pt idx="26">
                  <c:v>Luxembourg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2">
                  <c:v>United Kingdom</c:v>
                </c:pt>
                <c:pt idx="34">
                  <c:v>Turkey</c:v>
                </c:pt>
                <c:pt idx="35">
                  <c:v>Albania (²)</c:v>
                </c:pt>
                <c:pt idx="36">
                  <c:v>North Macedonia</c:v>
                </c:pt>
                <c:pt idx="37">
                  <c:v>Serbia</c:v>
                </c:pt>
                <c:pt idx="38">
                  <c:v>Montenegro (³)</c:v>
                </c:pt>
                <c:pt idx="40">
                  <c:v>Bosnia and Herzegovina</c:v>
                </c:pt>
                <c:pt idx="41">
                  <c:v>Kosovo*</c:v>
                </c:pt>
              </c:strCache>
            </c:strRef>
          </c:cat>
          <c:val>
            <c:numRef>
              <c:f>'Figure 11'!$D$81:$D$122</c:f>
              <c:numCache>
                <c:formatCode>#,##0</c:formatCode>
                <c:ptCount val="42"/>
                <c:pt idx="0">
                  <c:v>384.3</c:v>
                </c:pt>
                <c:pt idx="1">
                  <c:v>492.22</c:v>
                </c:pt>
                <c:pt idx="2">
                  <c:v>615.83000000000004</c:v>
                </c:pt>
                <c:pt idx="3">
                  <c:v>678.3</c:v>
                </c:pt>
                <c:pt idx="4">
                  <c:v>534.24</c:v>
                </c:pt>
                <c:pt idx="5">
                  <c:v>91.57</c:v>
                </c:pt>
                <c:pt idx="6">
                  <c:v>791.11</c:v>
                </c:pt>
                <c:pt idx="7">
                  <c:v>22.32</c:v>
                </c:pt>
                <c:pt idx="8">
                  <c:v>117.11</c:v>
                </c:pt>
                <c:pt idx="9">
                  <c:v>322.3</c:v>
                </c:pt>
                <c:pt idx="10">
                  <c:v>108.18</c:v>
                </c:pt>
                <c:pt idx="11">
                  <c:v>71.400000000000006</c:v>
                </c:pt>
                <c:pt idx="12">
                  <c:v>20.41</c:v>
                </c:pt>
                <c:pt idx="13">
                  <c:v>106.73</c:v>
                </c:pt>
                <c:pt idx="14">
                  <c:v>105.02</c:v>
                </c:pt>
                <c:pt idx="15">
                  <c:v>77.34</c:v>
                </c:pt>
                <c:pt idx="16">
                  <c:v>28.88</c:v>
                </c:pt>
                <c:pt idx="17">
                  <c:v>45.3</c:v>
                </c:pt>
                <c:pt idx="18">
                  <c:v>13.6</c:v>
                </c:pt>
                <c:pt idx="19">
                  <c:v>52.99</c:v>
                </c:pt>
                <c:pt idx="20">
                  <c:v>11.91</c:v>
                </c:pt>
                <c:pt idx="21">
                  <c:v>13.95</c:v>
                </c:pt>
                <c:pt idx="22">
                  <c:v>5.67</c:v>
                </c:pt>
                <c:pt idx="23">
                  <c:v>2.13</c:v>
                </c:pt>
                <c:pt idx="24">
                  <c:v>1.04</c:v>
                </c:pt>
                <c:pt idx="25">
                  <c:v>16.47</c:v>
                </c:pt>
                <c:pt idx="26">
                  <c:v>0.63</c:v>
                </c:pt>
                <c:pt idx="28">
                  <c:v>74.56</c:v>
                </c:pt>
                <c:pt idx="29">
                  <c:v>48.61</c:v>
                </c:pt>
                <c:pt idx="30">
                  <c:v>0.9</c:v>
                </c:pt>
                <c:pt idx="32">
                  <c:v>758.2</c:v>
                </c:pt>
                <c:pt idx="34">
                  <c:v>664</c:v>
                </c:pt>
                <c:pt idx="35">
                  <c:v>10.199999999999999</c:v>
                </c:pt>
                <c:pt idx="36">
                  <c:v>3.83</c:v>
                </c:pt>
                <c:pt idx="37">
                  <c:v>39.5</c:v>
                </c:pt>
                <c:pt idx="38">
                  <c:v>0</c:v>
                </c:pt>
                <c:pt idx="40">
                  <c:v>10.91</c:v>
                </c:pt>
                <c:pt idx="4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9-4721-ABCF-5EF5A1C4960E}"/>
            </c:ext>
          </c:extLst>
        </c:ser>
        <c:ser>
          <c:idx val="2"/>
          <c:order val="2"/>
          <c:tx>
            <c:strRef>
              <c:f>'Figure 11'!$E$80</c:f>
              <c:strCache>
                <c:ptCount val="1"/>
                <c:pt idx="0">
                  <c:v>Onions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11'!$B$81:$B$122</c:f>
              <c:strCache>
                <c:ptCount val="42"/>
                <c:pt idx="0">
                  <c:v>Spain</c:v>
                </c:pt>
                <c:pt idx="1">
                  <c:v>Italy</c:v>
                </c:pt>
                <c:pt idx="2">
                  <c:v>Netherlands</c:v>
                </c:pt>
                <c:pt idx="3">
                  <c:v>Poland</c:v>
                </c:pt>
                <c:pt idx="4">
                  <c:v>France</c:v>
                </c:pt>
                <c:pt idx="5">
                  <c:v>Portugal (¹)</c:v>
                </c:pt>
                <c:pt idx="6">
                  <c:v>Germany</c:v>
                </c:pt>
                <c:pt idx="7">
                  <c:v>Greece</c:v>
                </c:pt>
                <c:pt idx="8">
                  <c:v>Romania</c:v>
                </c:pt>
                <c:pt idx="9">
                  <c:v>Belgium</c:v>
                </c:pt>
                <c:pt idx="10">
                  <c:v>Austria</c:v>
                </c:pt>
                <c:pt idx="11">
                  <c:v>Hungary</c:v>
                </c:pt>
                <c:pt idx="12">
                  <c:v>Bulgaria</c:v>
                </c:pt>
                <c:pt idx="13">
                  <c:v>Sweden</c:v>
                </c:pt>
                <c:pt idx="14">
                  <c:v>Denmark</c:v>
                </c:pt>
                <c:pt idx="15">
                  <c:v>Finland</c:v>
                </c:pt>
                <c:pt idx="16">
                  <c:v>Czechia</c:v>
                </c:pt>
                <c:pt idx="17">
                  <c:v>Lithuania</c:v>
                </c:pt>
                <c:pt idx="18">
                  <c:v>Slovakia</c:v>
                </c:pt>
                <c:pt idx="19">
                  <c:v>Ireland</c:v>
                </c:pt>
                <c:pt idx="20">
                  <c:v>Croatia</c:v>
                </c:pt>
                <c:pt idx="21">
                  <c:v>Latvia</c:v>
                </c:pt>
                <c:pt idx="22">
                  <c:v>Slovenia</c:v>
                </c:pt>
                <c:pt idx="23">
                  <c:v>Cyprus</c:v>
                </c:pt>
                <c:pt idx="24">
                  <c:v>Malta</c:v>
                </c:pt>
                <c:pt idx="25">
                  <c:v>Estonia</c:v>
                </c:pt>
                <c:pt idx="26">
                  <c:v>Luxembourg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2">
                  <c:v>United Kingdom</c:v>
                </c:pt>
                <c:pt idx="34">
                  <c:v>Turkey</c:v>
                </c:pt>
                <c:pt idx="35">
                  <c:v>Albania (²)</c:v>
                </c:pt>
                <c:pt idx="36">
                  <c:v>North Macedonia</c:v>
                </c:pt>
                <c:pt idx="37">
                  <c:v>Serbia</c:v>
                </c:pt>
                <c:pt idx="38">
                  <c:v>Montenegro (³)</c:v>
                </c:pt>
                <c:pt idx="40">
                  <c:v>Bosnia and Herzegovina</c:v>
                </c:pt>
                <c:pt idx="41">
                  <c:v>Kosovo*</c:v>
                </c:pt>
              </c:strCache>
            </c:strRef>
          </c:cat>
          <c:val>
            <c:numRef>
              <c:f>'Figure 11'!$E$81:$E$122</c:f>
              <c:numCache>
                <c:formatCode>#,##0</c:formatCode>
                <c:ptCount val="42"/>
                <c:pt idx="0">
                  <c:v>1458.92</c:v>
                </c:pt>
                <c:pt idx="1">
                  <c:v>477.91</c:v>
                </c:pt>
                <c:pt idx="2">
                  <c:v>1256.28</c:v>
                </c:pt>
                <c:pt idx="3">
                  <c:v>535.4</c:v>
                </c:pt>
                <c:pt idx="4">
                  <c:v>660.18</c:v>
                </c:pt>
                <c:pt idx="5">
                  <c:v>53.98</c:v>
                </c:pt>
                <c:pt idx="6">
                  <c:v>607.11</c:v>
                </c:pt>
                <c:pt idx="7">
                  <c:v>133.54</c:v>
                </c:pt>
                <c:pt idx="8">
                  <c:v>203.69</c:v>
                </c:pt>
                <c:pt idx="9">
                  <c:v>161.31</c:v>
                </c:pt>
                <c:pt idx="10">
                  <c:v>141.65</c:v>
                </c:pt>
                <c:pt idx="11">
                  <c:v>45.27</c:v>
                </c:pt>
                <c:pt idx="12">
                  <c:v>31.38</c:v>
                </c:pt>
                <c:pt idx="13">
                  <c:v>54.87</c:v>
                </c:pt>
                <c:pt idx="14">
                  <c:v>42.26</c:v>
                </c:pt>
                <c:pt idx="15">
                  <c:v>31.44</c:v>
                </c:pt>
                <c:pt idx="16">
                  <c:v>44.61</c:v>
                </c:pt>
                <c:pt idx="17">
                  <c:v>23.91</c:v>
                </c:pt>
                <c:pt idx="18">
                  <c:v>33.19</c:v>
                </c:pt>
                <c:pt idx="19">
                  <c:v>10.29</c:v>
                </c:pt>
                <c:pt idx="20">
                  <c:v>18.27</c:v>
                </c:pt>
                <c:pt idx="21">
                  <c:v>7.61</c:v>
                </c:pt>
                <c:pt idx="22">
                  <c:v>10.1</c:v>
                </c:pt>
                <c:pt idx="23">
                  <c:v>4.67</c:v>
                </c:pt>
                <c:pt idx="24">
                  <c:v>8.0299999999999994</c:v>
                </c:pt>
                <c:pt idx="25">
                  <c:v>0.19</c:v>
                </c:pt>
                <c:pt idx="26">
                  <c:v>0.73</c:v>
                </c:pt>
                <c:pt idx="28">
                  <c:v>44.65</c:v>
                </c:pt>
                <c:pt idx="29">
                  <c:v>22.51</c:v>
                </c:pt>
                <c:pt idx="30">
                  <c:v>0</c:v>
                </c:pt>
                <c:pt idx="32">
                  <c:v>371.9</c:v>
                </c:pt>
                <c:pt idx="34">
                  <c:v>2342</c:v>
                </c:pt>
                <c:pt idx="35">
                  <c:v>98.5</c:v>
                </c:pt>
                <c:pt idx="36">
                  <c:v>59.31</c:v>
                </c:pt>
                <c:pt idx="37">
                  <c:v>29.6</c:v>
                </c:pt>
                <c:pt idx="38">
                  <c:v>1.1399999999999999</c:v>
                </c:pt>
                <c:pt idx="40">
                  <c:v>40.4</c:v>
                </c:pt>
                <c:pt idx="41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9-4721-ABCF-5EF5A1C49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0716288"/>
        <c:axId val="330717824"/>
      </c:barChart>
      <c:catAx>
        <c:axId val="330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0717824"/>
        <c:crosses val="autoZero"/>
        <c:auto val="1"/>
        <c:lblAlgn val="ctr"/>
        <c:lblOffset val="100"/>
        <c:tickMarkSkip val="1"/>
        <c:noMultiLvlLbl val="0"/>
      </c:catAx>
      <c:valAx>
        <c:axId val="330717824"/>
        <c:scaling>
          <c:orientation val="minMax"/>
          <c:max val="160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30716288"/>
        <c:crosses val="max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4537532808399"/>
          <c:y val="0.83442553418803422"/>
          <c:w val="0.28304409448818896"/>
          <c:h val="2.615427350427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grapes for wine,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EU-27 total)</a:t>
            </a:r>
          </a:p>
        </c:rich>
      </c:tx>
      <c:layout>
        <c:manualLayout>
          <c:xMode val="edge"/>
          <c:yMode val="edge"/>
          <c:x val="5.3333333333333332E-3"/>
          <c:y val="7.40744629163990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080062992125984"/>
          <c:y val="0.19043086419753086"/>
          <c:w val="0.41210614173228344"/>
          <c:h val="0.60575787037037032"/>
        </c:manualLayout>
      </c:layout>
      <c:doughnut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F383-4BAC-A84F-277268CDB6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2-F383-4BAC-A84F-277268CDB6B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383-4BAC-A84F-277268CDB6B2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383-4BAC-A84F-277268CDB6B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F383-4BAC-A84F-277268CDB6B2}"/>
              </c:ext>
            </c:extLst>
          </c:dPt>
          <c:dLbls>
            <c:dLbl>
              <c:idx val="0"/>
              <c:layout>
                <c:manualLayout>
                  <c:x val="6.3355380577427817E-2"/>
                  <c:y val="-9.59669753086419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Italy
30.7 %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83-4BAC-A84F-277268CDB6B2}"/>
                </c:ext>
              </c:extLst>
            </c:dLbl>
            <c:dLbl>
              <c:idx val="1"/>
              <c:layout>
                <c:manualLayout>
                  <c:x val="7.7310446194225724E-2"/>
                  <c:y val="8.91660493827160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
24.4 %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83-4BAC-A84F-277268CDB6B2}"/>
                </c:ext>
              </c:extLst>
            </c:dLbl>
            <c:dLbl>
              <c:idx val="2"/>
              <c:layout>
                <c:manualLayout>
                  <c:x val="-8.030740157480315E-2"/>
                  <c:y val="7.82375000000000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Spain
24.3 %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3-4BAC-A84F-277268CDB6B2}"/>
                </c:ext>
              </c:extLst>
            </c:dLbl>
            <c:dLbl>
              <c:idx val="3"/>
              <c:layout>
                <c:manualLayout>
                  <c:x val="-9.4170183727034118E-2"/>
                  <c:y val="-4.27942901234567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Germany
5.0 %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3-4BAC-A84F-277268CDB6B2}"/>
                </c:ext>
              </c:extLst>
            </c:dLbl>
            <c:dLbl>
              <c:idx val="4"/>
              <c:layout>
                <c:manualLayout>
                  <c:x val="-7.8159580052493433E-2"/>
                  <c:y val="-6.81760802469135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Romania
4.1 %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83-4BAC-A84F-277268CDB6B2}"/>
                </c:ext>
              </c:extLst>
            </c:dLbl>
            <c:dLbl>
              <c:idx val="5"/>
              <c:layout>
                <c:manualLayout>
                  <c:x val="-2.741259842519685E-2"/>
                  <c:y val="-0.109260802469135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Others
11.5 %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3-4BAC-A84F-277268CDB6B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12'!$B$60:$B$65</c:f>
              <c:strCache>
                <c:ptCount val="6"/>
                <c:pt idx="0">
                  <c:v>Italy</c:v>
                </c:pt>
                <c:pt idx="1">
                  <c:v>France</c:v>
                </c:pt>
                <c:pt idx="2">
                  <c:v>Spain</c:v>
                </c:pt>
                <c:pt idx="3">
                  <c:v>Germany</c:v>
                </c:pt>
                <c:pt idx="4">
                  <c:v>Romania</c:v>
                </c:pt>
                <c:pt idx="5">
                  <c:v>Others</c:v>
                </c:pt>
              </c:strCache>
            </c:strRef>
          </c:cat>
          <c:val>
            <c:numRef>
              <c:f>'Figure 12'!$C$60:$C$65</c:f>
              <c:numCache>
                <c:formatCode>#,##0</c:formatCode>
                <c:ptCount val="6"/>
                <c:pt idx="0">
                  <c:v>6853.75</c:v>
                </c:pt>
                <c:pt idx="1">
                  <c:v>5442.46</c:v>
                </c:pt>
                <c:pt idx="2">
                  <c:v>5430.31</c:v>
                </c:pt>
                <c:pt idx="3">
                  <c:v>1125</c:v>
                </c:pt>
                <c:pt idx="4">
                  <c:v>918.27</c:v>
                </c:pt>
                <c:pt idx="5">
                  <c:v>2558.4699999999975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23-444E-BE6E-5AE205836E6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Production of olives for olive oil,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EU-27 total harvested production)</a:t>
            </a:r>
          </a:p>
        </c:rich>
      </c:tx>
      <c:layout>
        <c:manualLayout>
          <c:xMode val="edge"/>
          <c:yMode val="edge"/>
          <c:x val="5.3333333333333332E-3"/>
          <c:y val="7.38733836380052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355685039370078"/>
          <c:y val="0.21003580246913581"/>
          <c:w val="0.44189858267716536"/>
          <c:h val="0.6120851911350194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0-643D-474B-A804-2D2C06333F4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643D-474B-A804-2D2C06333F46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43D-474B-A804-2D2C06333F46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3D-474B-A804-2D2C06333F46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C7B4-409A-8ED0-92B30147BE00}"/>
              </c:ext>
            </c:extLst>
          </c:dPt>
          <c:dLbls>
            <c:dLbl>
              <c:idx val="0"/>
              <c:layout>
                <c:manualLayout>
                  <c:x val="7.4403254593175858E-2"/>
                  <c:y val="9.65320987654321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Spain
57.7 %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3D-474B-A804-2D2C06333F46}"/>
                </c:ext>
              </c:extLst>
            </c:dLbl>
            <c:dLbl>
              <c:idx val="1"/>
              <c:layout>
                <c:manualLayout>
                  <c:x val="-8.3148241469816267E-2"/>
                  <c:y val="6.50540123456790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Italy
21.7 %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D-474B-A804-2D2C06333F46}"/>
                </c:ext>
              </c:extLst>
            </c:dLbl>
            <c:dLbl>
              <c:idx val="2"/>
              <c:layout>
                <c:manualLayout>
                  <c:x val="-7.0666666666666669E-2"/>
                  <c:y val="-6.8177314814814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Portugal
10.0 %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3D-474B-A804-2D2C06333F46}"/>
                </c:ext>
              </c:extLst>
            </c:dLbl>
            <c:dLbl>
              <c:idx val="3"/>
              <c:layout>
                <c:manualLayout>
                  <c:x val="-3.5041154855643047E-2"/>
                  <c:y val="-0.103127777777777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Greece
9.7 %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D-474B-A804-2D2C06333F46}"/>
                </c:ext>
              </c:extLst>
            </c:dLbl>
            <c:dLbl>
              <c:idx val="4"/>
              <c:layout>
                <c:manualLayout>
                  <c:x val="-5.3868766404199476E-3"/>
                  <c:y val="-0.124935185185185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Others
0.9 %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4-409A-8ED0-92B30147BE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13'!$B$60:$B$64</c:f>
              <c:strCache>
                <c:ptCount val="5"/>
                <c:pt idx="0">
                  <c:v>Spain</c:v>
                </c:pt>
                <c:pt idx="1">
                  <c:v>Italy</c:v>
                </c:pt>
                <c:pt idx="2">
                  <c:v>Portugal</c:v>
                </c:pt>
                <c:pt idx="3">
                  <c:v>Greece</c:v>
                </c:pt>
                <c:pt idx="4">
                  <c:v>Others</c:v>
                </c:pt>
              </c:strCache>
            </c:strRef>
          </c:cat>
          <c:val>
            <c:numRef>
              <c:f>'Figure 13'!$C$60:$C$64</c:f>
              <c:numCache>
                <c:formatCode>#,##0</c:formatCode>
                <c:ptCount val="5"/>
                <c:pt idx="0">
                  <c:v>5642.06</c:v>
                </c:pt>
                <c:pt idx="1">
                  <c:v>2118.13</c:v>
                </c:pt>
                <c:pt idx="2">
                  <c:v>979.25</c:v>
                </c:pt>
                <c:pt idx="3">
                  <c:v>952.33</c:v>
                </c:pt>
                <c:pt idx="4" formatCode="#,##0.00">
                  <c:v>83.369999999998981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4-409A-8ED0-92B30147BE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</xdr:row>
      <xdr:rowOff>76200</xdr:rowOff>
    </xdr:from>
    <xdr:to>
      <xdr:col>14</xdr:col>
      <xdr:colOff>609600</xdr:colOff>
      <xdr:row>50</xdr:row>
      <xdr:rowOff>41100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0.83728</cdr:y>
    </cdr:from>
    <cdr:ext cx="7994650" cy="105445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425546"/>
          <a:ext cx="7994650" cy="1054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'Rye and maslin' includes mixture of rye with other winter sown cereals. 'Others' includes rice, triticale and sorghum.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Includes estimate for Denmark, 2009.</a:t>
          </a:r>
        </a:p>
        <a:p xmlns:a="http://schemas.openxmlformats.org/drawingml/2006/main">
          <a:r>
            <a:rPr lang="en-GB" sz="1200">
              <a:latin typeface="Arial"/>
            </a:rPr>
            <a:t>(²) Includes estimate for Italy, 2013.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apro_cpnh1)</a:t>
          </a:r>
        </a:p>
      </cdr:txBody>
    </cdr:sp>
  </cdr:absSizeAnchor>
  <cdr:absSizeAnchor xmlns:cdr="http://schemas.openxmlformats.org/drawingml/2006/chartDrawing">
    <cdr:from>
      <cdr:x>0.83937</cdr:x>
      <cdr:y>0.93556</cdr:y>
    </cdr:from>
    <cdr:ext cx="1530000" cy="417600"/>
    <cdr:pic>
      <cdr:nvPicPr>
        <cdr:cNvPr id="3" name="LogoShape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140826" y="6062400"/>
          <a:ext cx="1530000" cy="417600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9525</xdr:rowOff>
    </xdr:from>
    <xdr:to>
      <xdr:col>14</xdr:col>
      <xdr:colOff>180975</xdr:colOff>
      <xdr:row>50</xdr:row>
      <xdr:rowOff>126825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0.89785</cdr:y>
    </cdr:from>
    <cdr:ext cx="7994650" cy="661911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818089"/>
          <a:ext cx="799465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'Total cereals' includes cereals for the production of grain (including seed). 'Others' includes rice, spring cereal mixtures, triticale, sorghum and buckwheat, millet, canary seed, etc.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apro_cpnh1)</a:t>
          </a:r>
        </a:p>
      </cdr:txBody>
    </cdr:sp>
  </cdr:absSizeAnchor>
  <cdr:absSizeAnchor xmlns:cdr="http://schemas.openxmlformats.org/drawingml/2006/chartDrawing">
    <cdr:from>
      <cdr:x>0.83933</cdr:x>
      <cdr:y>0.93551</cdr:y>
    </cdr:from>
    <cdr:ext cx="1530357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3" y="6062083"/>
          <a:ext cx="1530357" cy="41791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0.46133</cdr:x>
      <cdr:y>0.43852</cdr:y>
    </cdr:from>
    <cdr:to>
      <cdr:x>0.572</cdr:x>
      <cdr:y>0.5762</cdr:y>
    </cdr:to>
    <cdr:sp macro="" textlink="">
      <cdr:nvSpPr>
        <cdr:cNvPr id="4" name="TextBox 19">
          <a:extLst xmlns:a="http://schemas.openxmlformats.org/drawingml/2006/main">
            <a:ext uri="{FF2B5EF4-FFF2-40B4-BE49-F238E27FC236}">
              <a16:creationId xmlns:a16="http://schemas.microsoft.com/office/drawing/2014/main" id="{00000000-0008-0000-0300-00000C000000}"/>
            </a:ext>
          </a:extLst>
        </cdr:cNvPr>
        <cdr:cNvSpPr txBox="1"/>
      </cdr:nvSpPr>
      <cdr:spPr>
        <a:xfrm xmlns:a="http://schemas.openxmlformats.org/drawingml/2006/main">
          <a:off x="4394200" y="2841625"/>
          <a:ext cx="1054100" cy="8921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alpha val="0"/>
          </a:sysClr>
        </a:solidFill>
        <a:ln xmlns:a="http://schemas.openxmlformats.org/drawingml/2006/main" w="9525" cmpd="sng">
          <a:noFill/>
        </a:ln>
        <a:effectLst xmlns:a="http://schemas.openxmlformats.org/drawingml/2006/main"/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EU-27 total</a:t>
          </a:r>
          <a:b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299.3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tonnes</a:t>
          </a:r>
        </a:p>
      </cdr:txBody>
    </cdr:sp>
  </cdr:relSizeAnchor>
  <cdr:relSizeAnchor xmlns:cdr="http://schemas.openxmlformats.org/drawingml/2006/chartDrawing">
    <cdr:from>
      <cdr:x>0.344</cdr:x>
      <cdr:y>0.17639</cdr:y>
    </cdr:from>
    <cdr:to>
      <cdr:x>0.397</cdr:x>
      <cdr:y>0.24253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3276600" y="1143000"/>
          <a:ext cx="504825" cy="4286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0.399</cdr:x>
      <cdr:y>0.15728</cdr:y>
    </cdr:from>
    <cdr:to>
      <cdr:x>0.425</cdr:x>
      <cdr:y>0.22049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3800475" y="1019175"/>
          <a:ext cx="247650" cy="4095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2">
              <a:lumMod val="60000"/>
              <a:lumOff val="4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142874</xdr:rowOff>
    </xdr:from>
    <xdr:to>
      <xdr:col>14</xdr:col>
      <xdr:colOff>1352550</xdr:colOff>
      <xdr:row>51</xdr:row>
      <xdr:rowOff>22049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0.45532</cdr:x>
      <cdr:y>0.35425</cdr:y>
    </cdr:from>
    <cdr:to>
      <cdr:x>0.58284</cdr:x>
      <cdr:y>0.40195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36923" y="2295526"/>
          <a:ext cx="1214628" cy="309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Denmark</a:t>
          </a:r>
        </a:p>
      </cdr:txBody>
    </cdr:sp>
  </cdr:relSizeAnchor>
  <cdr:relSizeAnchor xmlns:cdr="http://schemas.openxmlformats.org/drawingml/2006/chartDrawing">
    <cdr:from>
      <cdr:x>0.82912</cdr:x>
      <cdr:y>0.35431</cdr:y>
    </cdr:from>
    <cdr:to>
      <cdr:x>0.953</cdr:x>
      <cdr:y>0.42541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897368" y="2295922"/>
          <a:ext cx="1179957" cy="460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0.46425</cdr:x>
      <cdr:y>0.31276</cdr:y>
    </cdr:from>
    <cdr:to>
      <cdr:x>0.575</cdr:x>
      <cdr:y>0.36148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21981" y="2026666"/>
          <a:ext cx="1054894" cy="315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Poland</a:t>
          </a:r>
        </a:p>
      </cdr:txBody>
    </cdr:sp>
  </cdr:relSizeAnchor>
  <cdr:relSizeAnchor xmlns:cdr="http://schemas.openxmlformats.org/drawingml/2006/chartDrawing">
    <cdr:from>
      <cdr:x>0.84205</cdr:x>
      <cdr:y>0.47988</cdr:y>
    </cdr:from>
    <cdr:to>
      <cdr:x>0.942</cdr:x>
      <cdr:y>0.54525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8020526" y="3109626"/>
          <a:ext cx="952024" cy="42359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Spain</a:t>
          </a:r>
        </a:p>
      </cdr:txBody>
    </cdr:sp>
  </cdr:relSizeAnchor>
  <cdr:relSizeAnchor xmlns:cdr="http://schemas.openxmlformats.org/drawingml/2006/chartDrawing">
    <cdr:from>
      <cdr:x>0.81617</cdr:x>
      <cdr:y>0.40155</cdr:y>
    </cdr:from>
    <cdr:to>
      <cdr:x>0.971</cdr:x>
      <cdr:y>0.48559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7774019" y="2602044"/>
          <a:ext cx="1474756" cy="544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Sweden</a:t>
          </a:r>
        </a:p>
      </cdr:txBody>
    </cdr:sp>
  </cdr:relSizeAnchor>
  <cdr:absSizeAnchor xmlns:cdr="http://schemas.openxmlformats.org/drawingml/2006/chartDrawing">
    <cdr:from>
      <cdr:x>0.00533</cdr:x>
      <cdr:y>0.96061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56992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apro_cpnh1)</a:t>
          </a:r>
        </a:p>
      </cdr:txBody>
    </cdr:sp>
  </cdr:absSizeAnchor>
  <cdr:absSizeAnchor xmlns:cdr="http://schemas.openxmlformats.org/drawingml/2006/chartDrawing">
    <cdr:from>
      <cdr:x>0.83933</cdr:x>
      <cdr:y>0.93556</cdr:y>
    </cdr:from>
    <cdr:ext cx="1530358" cy="417600"/>
    <cdr:pic>
      <cdr:nvPicPr>
        <cdr:cNvPr id="3" name="LogoShape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84038"/>
          <a:ext cx="1530358" cy="417600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0.09633</cdr:x>
      <cdr:y>0.32779</cdr:y>
    </cdr:from>
    <cdr:to>
      <cdr:x>0.199</cdr:x>
      <cdr:y>0.36895</cdr:y>
    </cdr:to>
    <cdr:sp macro="" textlink="">
      <cdr:nvSpPr>
        <cdr:cNvPr id="9" name="TextBox 2">
          <a:extLst xmlns:a="http://schemas.openxmlformats.org/drawingml/2006/main">
            <a:ext uri="{FF2B5EF4-FFF2-40B4-BE49-F238E27FC236}">
              <a16:creationId xmlns:a16="http://schemas.microsoft.com/office/drawing/2014/main" id="{00000000-0008-0000-0400-000003000000}"/>
            </a:ext>
          </a:extLst>
        </cdr:cNvPr>
        <cdr:cNvSpPr txBox="1"/>
      </cdr:nvSpPr>
      <cdr:spPr>
        <a:xfrm xmlns:a="http://schemas.openxmlformats.org/drawingml/2006/main">
          <a:off x="917575" y="2124076"/>
          <a:ext cx="977900" cy="266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Bulgaria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7</xdr:row>
      <xdr:rowOff>94883</xdr:rowOff>
    </xdr:from>
    <xdr:to>
      <xdr:col>15</xdr:col>
      <xdr:colOff>295274</xdr:colOff>
      <xdr:row>49</xdr:row>
      <xdr:rowOff>135983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0.01461</cdr:x>
      <cdr:y>0.60673</cdr:y>
    </cdr:from>
    <cdr:to>
      <cdr:x>0.04009</cdr:x>
      <cdr:y>0.63241</cdr:y>
    </cdr:to>
    <cdr:grpSp>
      <cdr:nvGrpSpPr>
        <cdr:cNvPr id="6" name="Group 5">
          <a:extLst xmlns:a="http://schemas.openxmlformats.org/drawingml/2006/main">
            <a:ext uri="{FF2B5EF4-FFF2-40B4-BE49-F238E27FC236}">
              <a16:creationId xmlns:a16="http://schemas.microsoft.com/office/drawing/2014/main" id="{3B980668-BDEE-4099-B4EF-4659442CC2E9}"/>
            </a:ext>
          </a:extLst>
        </cdr:cNvPr>
        <cdr:cNvGrpSpPr/>
      </cdr:nvGrpSpPr>
      <cdr:grpSpPr>
        <a:xfrm xmlns:a="http://schemas.openxmlformats.org/drawingml/2006/main">
          <a:off x="139160" y="3931610"/>
          <a:ext cx="242697" cy="166407"/>
          <a:chOff x="0" y="0"/>
          <a:chExt cx="123842" cy="78577"/>
        </a:xfrm>
      </cdr:grpSpPr>
      <cdr:cxnSp macro="">
        <cdr:nvCxnSpPr>
          <cdr:cNvPr id="7" name="Straight Connector 6">
            <a:extLst xmlns:a="http://schemas.openxmlformats.org/drawingml/2006/main">
              <a:ext uri="{FF2B5EF4-FFF2-40B4-BE49-F238E27FC236}">
                <a16:creationId xmlns:a16="http://schemas.microsoft.com/office/drawing/2014/main" id="{60ECA5AF-FFA4-494E-A5C8-9F6E749AFE12}"/>
              </a:ext>
            </a:extLst>
          </cdr:cNvPr>
          <cdr:cNvCxnSpPr/>
        </cdr:nvCxnSpPr>
        <cdr:spPr>
          <a:xfrm xmlns:a="http://schemas.openxmlformats.org/drawingml/2006/main" flipV="1">
            <a:off x="0" y="30963"/>
            <a:ext cx="123833" cy="47614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Straight Connector 7">
            <a:extLst xmlns:a="http://schemas.openxmlformats.org/drawingml/2006/main">
              <a:ext uri="{FF2B5EF4-FFF2-40B4-BE49-F238E27FC236}">
                <a16:creationId xmlns:a16="http://schemas.microsoft.com/office/drawing/2014/main" id="{0B1ACA59-5D74-4983-8473-5398E32DBE26}"/>
              </a:ext>
            </a:extLst>
          </cdr:cNvPr>
          <cdr:cNvCxnSpPr/>
        </cdr:nvCxnSpPr>
        <cdr:spPr>
          <a:xfrm xmlns:a="http://schemas.openxmlformats.org/drawingml/2006/main" flipV="1">
            <a:off x="9" y="0"/>
            <a:ext cx="123833" cy="47614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0.0132</cdr:x>
      <cdr:y>0.63636</cdr:y>
    </cdr:from>
    <cdr:to>
      <cdr:x>0.04848</cdr:x>
      <cdr:y>0.6884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25730" y="4123625"/>
          <a:ext cx="336042" cy="3372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absSizeAnchor xmlns:cdr="http://schemas.openxmlformats.org/drawingml/2006/chartDrawing">
    <cdr:from>
      <cdr:x>0</cdr:x>
      <cdr:y>0.95752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6204713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apri_pi15_outq)</a:t>
          </a:r>
        </a:p>
      </cdr:txBody>
    </cdr:sp>
  </cdr:absSizeAnchor>
  <cdr:absSizeAnchor xmlns:cdr="http://schemas.openxmlformats.org/drawingml/2006/chartDrawing">
    <cdr:from>
      <cdr:x>0.83933</cdr:x>
      <cdr:y>0.93181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1072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</xdr:row>
      <xdr:rowOff>95250</xdr:rowOff>
    </xdr:from>
    <xdr:to>
      <xdr:col>15</xdr:col>
      <xdr:colOff>76200</xdr:colOff>
      <xdr:row>50</xdr:row>
      <xdr:rowOff>136350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0.96083</cdr:y>
    </cdr:from>
    <cdr:ext cx="7994650" cy="253831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6226169"/>
          <a:ext cx="7994650" cy="253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apro_cpnh1)</a:t>
          </a:r>
        </a:p>
      </cdr:txBody>
    </cdr:sp>
  </cdr:absSizeAnchor>
  <cdr:absSizeAnchor xmlns:cdr="http://schemas.openxmlformats.org/drawingml/2006/chartDrawing">
    <cdr:from>
      <cdr:x>0.83933</cdr:x>
      <cdr:y>0.93556</cdr:y>
    </cdr:from>
    <cdr:ext cx="1530358" cy="417600"/>
    <cdr:pic>
      <cdr:nvPicPr>
        <cdr:cNvPr id="3" name="LogoShape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86188"/>
          <a:ext cx="1530358" cy="417600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571497</xdr:colOff>
      <xdr:row>8</xdr:row>
      <xdr:rowOff>47625</xdr:rowOff>
    </xdr:from>
    <xdr:to>
      <xdr:col>10</xdr:col>
      <xdr:colOff>352422</xdr:colOff>
      <xdr:row>64</xdr:row>
      <xdr:rowOff>149325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0.91037</cdr:y>
    </cdr:from>
    <cdr:ext cx="7994650" cy="83894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8521053"/>
          <a:ext cx="799465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Potatoes, 2017.</a:t>
          </a:r>
        </a:p>
        <a:p xmlns:a="http://schemas.openxmlformats.org/drawingml/2006/main">
          <a:r>
            <a:rPr lang="en-GB" sz="1200">
              <a:latin typeface="Arial"/>
            </a:rPr>
            <a:t>* </a:t>
          </a:r>
          <a:r>
            <a:rPr lang="en-GB" sz="1200" i="1">
              <a:latin typeface="Arial"/>
            </a:rPr>
            <a:t>This designation is without prejudice to positions on status, and is in line with UNSCR 1244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apro_cpnh1)</a:t>
          </a:r>
        </a:p>
      </cdr:txBody>
    </cdr:sp>
  </cdr:absSizeAnchor>
  <cdr:absSizeAnchor xmlns:cdr="http://schemas.openxmlformats.org/drawingml/2006/chartDrawing">
    <cdr:from>
      <cdr:x>0.83933</cdr:x>
      <cdr:y>0.95456</cdr:y>
    </cdr:from>
    <cdr:ext cx="1530358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779101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128587</xdr:rowOff>
    </xdr:from>
    <xdr:to>
      <xdr:col>15</xdr:col>
      <xdr:colOff>314325</xdr:colOff>
      <xdr:row>51</xdr:row>
      <xdr:rowOff>17287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0.0151</cdr:x>
      <cdr:y>0.75966</cdr:y>
    </cdr:from>
    <cdr:to>
      <cdr:x>0.05038</cdr:x>
      <cdr:y>0.84059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3828" y="5209750"/>
          <a:ext cx="336042" cy="5550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0.01498</cdr:x>
      <cdr:y>0.71204</cdr:y>
    </cdr:from>
    <cdr:to>
      <cdr:x>0.04046</cdr:x>
      <cdr:y>0.73771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27B2FF3B-0F13-43EB-9222-0EE4FE291B1C}"/>
            </a:ext>
          </a:extLst>
        </cdr:cNvPr>
        <cdr:cNvGrpSpPr/>
      </cdr:nvGrpSpPr>
      <cdr:grpSpPr>
        <a:xfrm xmlns:a="http://schemas.openxmlformats.org/drawingml/2006/main">
          <a:off x="142685" y="4614019"/>
          <a:ext cx="242697" cy="166342"/>
          <a:chOff x="0" y="0"/>
          <a:chExt cx="123841" cy="78577"/>
        </a:xfrm>
      </cdr:grpSpPr>
      <cdr:cxnSp macro="">
        <cdr:nvCxnSpPr>
          <cdr:cNvPr id="6" name="Straight Connector 5">
            <a:extLst xmlns:a="http://schemas.openxmlformats.org/drawingml/2006/main">
              <a:ext uri="{FF2B5EF4-FFF2-40B4-BE49-F238E27FC236}">
                <a16:creationId xmlns:a16="http://schemas.microsoft.com/office/drawing/2014/main" id="{C645AB36-4311-4841-BD4E-31090CD869BE}"/>
              </a:ext>
            </a:extLst>
          </cdr:cNvPr>
          <cdr:cNvCxnSpPr/>
        </cdr:nvCxnSpPr>
        <cdr:spPr>
          <a:xfrm xmlns:a="http://schemas.openxmlformats.org/drawingml/2006/main" flipV="1">
            <a:off x="0" y="30963"/>
            <a:ext cx="123832" cy="47614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Straight Connector 6">
            <a:extLst xmlns:a="http://schemas.openxmlformats.org/drawingml/2006/main">
              <a:ext uri="{FF2B5EF4-FFF2-40B4-BE49-F238E27FC236}">
                <a16:creationId xmlns:a16="http://schemas.microsoft.com/office/drawing/2014/main" id="{9B1C3AA1-7A60-429D-A8C7-A281B2A59CF0}"/>
              </a:ext>
            </a:extLst>
          </cdr:cNvPr>
          <cdr:cNvCxnSpPr/>
        </cdr:nvCxnSpPr>
        <cdr:spPr>
          <a:xfrm xmlns:a="http://schemas.openxmlformats.org/drawingml/2006/main" flipV="1">
            <a:off x="9" y="0"/>
            <a:ext cx="123832" cy="47614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absSizeAnchor xmlns:cdr="http://schemas.openxmlformats.org/drawingml/2006/chartDrawing">
    <cdr:from>
      <cdr:x>0</cdr:x>
      <cdr:y>0.96072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6588595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apri_pi15_outa)</a:t>
          </a:r>
        </a:p>
      </cdr:txBody>
    </cdr:sp>
  </cdr:absSizeAnchor>
  <cdr:absSizeAnchor xmlns:cdr="http://schemas.openxmlformats.org/drawingml/2006/chartDrawing">
    <cdr:from>
      <cdr:x>0.83933</cdr:x>
      <cdr:y>0.93556</cdr:y>
    </cdr:from>
    <cdr:ext cx="1530358" cy="417600"/>
    <cdr:pic>
      <cdr:nvPicPr>
        <cdr:cNvPr id="4" name="LogoShape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85116"/>
          <a:ext cx="1530358" cy="417600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8</xdr:row>
      <xdr:rowOff>61913</xdr:rowOff>
    </xdr:from>
    <xdr:to>
      <xdr:col>14</xdr:col>
      <xdr:colOff>495298</xdr:colOff>
      <xdr:row>50</xdr:row>
      <xdr:rowOff>103013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0.96083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607263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apro_cpnh1)</a:t>
          </a:r>
        </a:p>
      </cdr:txBody>
    </cdr:sp>
  </cdr:absSizeAnchor>
  <cdr:absSizeAnchor xmlns:cdr="http://schemas.openxmlformats.org/drawingml/2006/chartDrawing">
    <cdr:from>
      <cdr:x>0.83933</cdr:x>
      <cdr:y>0.93556</cdr:y>
    </cdr:from>
    <cdr:ext cx="1530358" cy="417600"/>
    <cdr:pic>
      <cdr:nvPicPr>
        <cdr:cNvPr id="3" name="LogoShape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86188"/>
          <a:ext cx="1530358" cy="417600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8</xdr:row>
      <xdr:rowOff>66674</xdr:rowOff>
    </xdr:from>
    <xdr:to>
      <xdr:col>16</xdr:col>
      <xdr:colOff>400049</xdr:colOff>
      <xdr:row>50</xdr:row>
      <xdr:rowOff>107774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0.01537</cdr:x>
      <cdr:y>0.65736</cdr:y>
    </cdr:from>
    <cdr:to>
      <cdr:x>0.04085</cdr:x>
      <cdr:y>0.68304</cdr:y>
    </cdr:to>
    <cdr:grpSp>
      <cdr:nvGrpSpPr>
        <cdr:cNvPr id="6" name="Group 5">
          <a:extLst xmlns:a="http://schemas.openxmlformats.org/drawingml/2006/main">
            <a:ext uri="{FF2B5EF4-FFF2-40B4-BE49-F238E27FC236}">
              <a16:creationId xmlns:a16="http://schemas.microsoft.com/office/drawing/2014/main" id="{02AE707C-FFEA-42A3-872B-6B44562A8E88}"/>
            </a:ext>
          </a:extLst>
        </cdr:cNvPr>
        <cdr:cNvGrpSpPr/>
      </cdr:nvGrpSpPr>
      <cdr:grpSpPr>
        <a:xfrm xmlns:a="http://schemas.openxmlformats.org/drawingml/2006/main">
          <a:off x="146399" y="4259693"/>
          <a:ext cx="242697" cy="166406"/>
          <a:chOff x="0" y="0"/>
          <a:chExt cx="123840" cy="78577"/>
        </a:xfrm>
      </cdr:grpSpPr>
      <cdr:cxnSp macro="">
        <cdr:nvCxnSpPr>
          <cdr:cNvPr id="7" name="Straight Connector 6">
            <a:extLst xmlns:a="http://schemas.openxmlformats.org/drawingml/2006/main">
              <a:ext uri="{FF2B5EF4-FFF2-40B4-BE49-F238E27FC236}">
                <a16:creationId xmlns:a16="http://schemas.microsoft.com/office/drawing/2014/main" id="{4BD9A0B4-DBB1-4A71-B67F-E7DE554C8980}"/>
              </a:ext>
            </a:extLst>
          </cdr:cNvPr>
          <cdr:cNvCxnSpPr/>
        </cdr:nvCxnSpPr>
        <cdr:spPr>
          <a:xfrm xmlns:a="http://schemas.openxmlformats.org/drawingml/2006/main" flipV="1">
            <a:off x="0" y="30963"/>
            <a:ext cx="123831" cy="47614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Straight Connector 7">
            <a:extLst xmlns:a="http://schemas.openxmlformats.org/drawingml/2006/main">
              <a:ext uri="{FF2B5EF4-FFF2-40B4-BE49-F238E27FC236}">
                <a16:creationId xmlns:a16="http://schemas.microsoft.com/office/drawing/2014/main" id="{E115BCB5-0787-4723-8DCC-50EF066FDD76}"/>
              </a:ext>
            </a:extLst>
          </cdr:cNvPr>
          <cdr:cNvCxnSpPr/>
        </cdr:nvCxnSpPr>
        <cdr:spPr>
          <a:xfrm xmlns:a="http://schemas.openxmlformats.org/drawingml/2006/main" flipV="1">
            <a:off x="9" y="0"/>
            <a:ext cx="123831" cy="47614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</cdr:x>
      <cdr:y>0.73003</cdr:y>
    </cdr:from>
    <cdr:to>
      <cdr:x>0.052</cdr:x>
      <cdr:y>0.79501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180976" y="4730611"/>
          <a:ext cx="314326" cy="42107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absSizeAnchor xmlns:cdr="http://schemas.openxmlformats.org/drawingml/2006/chartDrawing">
    <cdr:from>
      <cdr:x>0</cdr:x>
      <cdr:y>0.96072</cdr:y>
    </cdr:from>
    <cdr:ext cx="7994650" cy="25452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6225477"/>
          <a:ext cx="7994650" cy="254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apri_pi15_outa)</a:t>
          </a:r>
        </a:p>
      </cdr:txBody>
    </cdr:sp>
  </cdr:absSizeAnchor>
  <cdr:absSizeAnchor xmlns:cdr="http://schemas.openxmlformats.org/drawingml/2006/chartDrawing">
    <cdr:from>
      <cdr:x>0.83933</cdr:x>
      <cdr:y>0.93556</cdr:y>
    </cdr:from>
    <cdr:ext cx="1530358" cy="417600"/>
    <cdr:pic>
      <cdr:nvPicPr>
        <cdr:cNvPr id="3" name="LogoShape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85116"/>
          <a:ext cx="1530358" cy="417600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</xdr:row>
      <xdr:rowOff>57149</xdr:rowOff>
    </xdr:from>
    <xdr:to>
      <xdr:col>12</xdr:col>
      <xdr:colOff>485775</xdr:colOff>
      <xdr:row>68</xdr:row>
      <xdr:rowOff>44549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0.87254</cdr:y>
    </cdr:from>
    <cdr:ext cx="7994650" cy="119301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8166982"/>
          <a:ext cx="7994650" cy="1193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Provisional data: Belgium, Portugal and Montenegro. Estimated data: Bosnia and Herzegovina.</a:t>
          </a:r>
        </a:p>
        <a:p xmlns:a="http://schemas.openxmlformats.org/drawingml/2006/main">
          <a:r>
            <a:rPr lang="en-GB" sz="1200">
              <a:latin typeface="Arial"/>
            </a:rPr>
            <a:t>(²) Provisional data: Portugal and Montenegro. Estimated data: Bosnia and Herzegovina.</a:t>
          </a:r>
        </a:p>
        <a:p xmlns:a="http://schemas.openxmlformats.org/drawingml/2006/main">
          <a:r>
            <a:rPr lang="en-GB" sz="1200">
              <a:latin typeface="Arial"/>
            </a:rPr>
            <a:t>(³) Provisional data: Portugal.</a:t>
          </a:r>
        </a:p>
        <a:p xmlns:a="http://schemas.openxmlformats.org/drawingml/2006/main">
          <a:r>
            <a:rPr lang="en-GB" sz="1200">
              <a:latin typeface="Arial"/>
            </a:rPr>
            <a:t>* </a:t>
          </a:r>
          <a:r>
            <a:rPr lang="en-GB" sz="1200" i="1">
              <a:latin typeface="Arial"/>
            </a:rPr>
            <a:t>This designation is without prejudice to positions on status, and is in line with UNSCR 1244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apro_cpnh1)</a:t>
          </a:r>
        </a:p>
      </cdr:txBody>
    </cdr:sp>
  </cdr:absSizeAnchor>
  <cdr:absSizeAnchor xmlns:cdr="http://schemas.openxmlformats.org/drawingml/2006/chartDrawing">
    <cdr:from>
      <cdr:x>0.83933</cdr:x>
      <cdr:y>0.95507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88425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9524</xdr:rowOff>
    </xdr:from>
    <xdr:to>
      <xdr:col>13</xdr:col>
      <xdr:colOff>342900</xdr:colOff>
      <xdr:row>67</xdr:row>
      <xdr:rowOff>149324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0.87273</cdr:y>
    </cdr:from>
    <cdr:ext cx="7994650" cy="119123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8168770"/>
          <a:ext cx="7994650" cy="1191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Provisional. </a:t>
          </a:r>
        </a:p>
        <a:p xmlns:a="http://schemas.openxmlformats.org/drawingml/2006/main">
          <a:r>
            <a:rPr lang="en-GB" sz="1200">
              <a:latin typeface="Arial"/>
            </a:rPr>
            <a:t>(²) 2018 data.</a:t>
          </a:r>
        </a:p>
        <a:p xmlns:a="http://schemas.openxmlformats.org/drawingml/2006/main">
          <a:r>
            <a:rPr lang="en-GB" sz="1200">
              <a:latin typeface="Arial"/>
            </a:rPr>
            <a:t>(³) Provisional data for tomatoes and onions.</a:t>
          </a:r>
        </a:p>
        <a:p xmlns:a="http://schemas.openxmlformats.org/drawingml/2006/main">
          <a:r>
            <a:rPr lang="en-GB" sz="1200">
              <a:latin typeface="Arial"/>
            </a:rPr>
            <a:t>* </a:t>
          </a:r>
          <a:r>
            <a:rPr lang="en-GB" sz="1200" i="1">
              <a:latin typeface="Arial"/>
            </a:rPr>
            <a:t>This designation is without prejudice to positions on status, and is in line with UNSCR 1244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apro_cpnh1)</a:t>
          </a:r>
        </a:p>
      </cdr:txBody>
    </cdr:sp>
  </cdr:absSizeAnchor>
  <cdr:absSizeAnchor xmlns:cdr="http://schemas.openxmlformats.org/drawingml/2006/chartDrawing">
    <cdr:from>
      <cdr:x>0.83933</cdr:x>
      <cdr:y>0.95542</cdr:y>
    </cdr:from>
    <cdr:ext cx="1530358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956136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37148</xdr:colOff>
      <xdr:row>9</xdr:row>
      <xdr:rowOff>0</xdr:rowOff>
    </xdr:from>
    <xdr:to>
      <xdr:col>15</xdr:col>
      <xdr:colOff>561023</xdr:colOff>
      <xdr:row>51</xdr:row>
      <xdr:rowOff>41100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</cdr:x>
      <cdr:y>0.96072</cdr:y>
    </cdr:from>
    <cdr:ext cx="7994650" cy="25452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6225477"/>
          <a:ext cx="7994650" cy="254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apro_cpnh1)</a:t>
          </a:r>
        </a:p>
      </cdr:txBody>
    </cdr:sp>
  </cdr:absSizeAnchor>
  <cdr:absSizeAnchor xmlns:cdr="http://schemas.openxmlformats.org/drawingml/2006/chartDrawing">
    <cdr:from>
      <cdr:x>0.83933</cdr:x>
      <cdr:y>0.93556</cdr:y>
    </cdr:from>
    <cdr:ext cx="1530358" cy="417600"/>
    <cdr:pic>
      <cdr:nvPicPr>
        <cdr:cNvPr id="3" name="LogoShape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85116"/>
          <a:ext cx="1530358" cy="417600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0.45133</cdr:x>
      <cdr:y>0.44979</cdr:y>
    </cdr:from>
    <cdr:to>
      <cdr:x>0.5821</cdr:x>
      <cdr:y>0.56738</cdr:y>
    </cdr:to>
    <cdr:sp macro="" textlink="">
      <cdr:nvSpPr>
        <cdr:cNvPr id="4" name="TextBox 19">
          <a:extLst xmlns:a="http://schemas.openxmlformats.org/drawingml/2006/main">
            <a:ext uri="{FF2B5EF4-FFF2-40B4-BE49-F238E27FC236}">
              <a16:creationId xmlns:a16="http://schemas.microsoft.com/office/drawing/2014/main" id="{00000000-0008-0000-0D00-000011000000}"/>
            </a:ext>
          </a:extLst>
        </cdr:cNvPr>
        <cdr:cNvSpPr txBox="1"/>
      </cdr:nvSpPr>
      <cdr:spPr>
        <a:xfrm xmlns:a="http://schemas.openxmlformats.org/drawingml/2006/main">
          <a:off x="4298918" y="2914650"/>
          <a:ext cx="1245585" cy="76197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alpha val="0"/>
          </a:sysClr>
        </a:solidFill>
        <a:ln xmlns:a="http://schemas.openxmlformats.org/drawingml/2006/main" w="9525" cmpd="sng">
          <a:noFill/>
        </a:ln>
        <a:effectLst xmlns:a="http://schemas.openxmlformats.org/drawingml/2006/main"/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EU-27 total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22.3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tonnes</a:t>
          </a: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51433</xdr:colOff>
      <xdr:row>8</xdr:row>
      <xdr:rowOff>142878</xdr:rowOff>
    </xdr:from>
    <xdr:to>
      <xdr:col>15</xdr:col>
      <xdr:colOff>575308</xdr:colOff>
      <xdr:row>51</xdr:row>
      <xdr:rowOff>31578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0.96083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607263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apro_cpnh1)</a:t>
          </a:r>
        </a:p>
      </cdr:txBody>
    </cdr:sp>
  </cdr:absSizeAnchor>
  <cdr:absSizeAnchor xmlns:cdr="http://schemas.openxmlformats.org/drawingml/2006/chartDrawing">
    <cdr:from>
      <cdr:x>0.83933</cdr:x>
      <cdr:y>0.93556</cdr:y>
    </cdr:from>
    <cdr:ext cx="1530358" cy="417600"/>
    <cdr:pic>
      <cdr:nvPicPr>
        <cdr:cNvPr id="3" name="LogoShape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86188"/>
          <a:ext cx="1530358" cy="417600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0.45033</cdr:x>
      <cdr:y>0.45461</cdr:y>
    </cdr:from>
    <cdr:to>
      <cdr:x>0.6046</cdr:x>
      <cdr:y>0.55942</cdr:y>
    </cdr:to>
    <cdr:sp macro="" textlink="">
      <cdr:nvSpPr>
        <cdr:cNvPr id="4" name="TextBox 19">
          <a:extLst xmlns:a="http://schemas.openxmlformats.org/drawingml/2006/main">
            <a:ext uri="{FF2B5EF4-FFF2-40B4-BE49-F238E27FC236}">
              <a16:creationId xmlns:a16="http://schemas.microsoft.com/office/drawing/2014/main" id="{00000000-0008-0000-0E00-000005000000}"/>
            </a:ext>
          </a:extLst>
        </cdr:cNvPr>
        <cdr:cNvSpPr txBox="1"/>
      </cdr:nvSpPr>
      <cdr:spPr>
        <a:xfrm xmlns:a="http://schemas.openxmlformats.org/drawingml/2006/main">
          <a:off x="4289393" y="2945874"/>
          <a:ext cx="1469422" cy="67916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alpha val="0"/>
          </a:sysClr>
        </a:solidFill>
        <a:ln xmlns:a="http://schemas.openxmlformats.org/drawingml/2006/main" w="9525" cmpd="sng">
          <a:noFill/>
        </a:ln>
        <a:effectLst xmlns:a="http://schemas.openxmlformats.org/drawingml/2006/main"/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EU-27 total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9.8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tonnes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yriad Pro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6"/>
  <sheetViews>
    <sheetView showGridLines="0" zoomScaleNormal="100" workbookViewId="0">
      <selection activeCell="F77" sqref="F77"/>
    </sheetView>
  </sheetViews>
  <sheetFormatPr defaultColWidth="9.140625" defaultRowHeight="12" x14ac:dyDescent="0.2"/>
  <cols>
    <col min="1" max="1" width="20.7109375" style="58" bestFit="1" customWidth="1"/>
    <col min="2" max="27" width="9.140625" style="58"/>
    <col min="28" max="28" width="13.28515625" style="58" customWidth="1"/>
    <col min="29" max="33" width="9.140625" style="58"/>
    <col min="34" max="34" width="2.7109375" style="58" customWidth="1"/>
    <col min="35" max="16384" width="9.140625" style="58"/>
  </cols>
  <sheetData>
    <row r="1" spans="1:37" x14ac:dyDescent="0.2">
      <c r="B1" s="58" t="s">
        <v>0</v>
      </c>
      <c r="AB1" s="58" t="s">
        <v>0</v>
      </c>
      <c r="AF1" s="9" t="s">
        <v>46</v>
      </c>
    </row>
    <row r="2" spans="1:37" x14ac:dyDescent="0.2">
      <c r="B2" s="1" t="s">
        <v>1</v>
      </c>
      <c r="C2" s="2"/>
      <c r="D2" s="2"/>
      <c r="E2" s="3"/>
      <c r="F2" s="1" t="s">
        <v>2</v>
      </c>
      <c r="G2" s="2"/>
      <c r="H2" s="2"/>
      <c r="I2" s="3"/>
      <c r="J2" s="1" t="s">
        <v>3</v>
      </c>
      <c r="K2" s="2"/>
      <c r="L2" s="2"/>
      <c r="M2" s="3"/>
      <c r="N2" s="1" t="s">
        <v>4</v>
      </c>
      <c r="O2" s="2"/>
      <c r="P2" s="2"/>
      <c r="Q2" s="3"/>
      <c r="R2" s="1" t="s">
        <v>5</v>
      </c>
      <c r="S2" s="2"/>
      <c r="T2" s="2"/>
      <c r="U2" s="3"/>
      <c r="V2" s="1" t="s">
        <v>6</v>
      </c>
      <c r="W2" s="2"/>
      <c r="X2" s="2"/>
      <c r="Y2" s="3"/>
      <c r="AB2" s="58" t="s">
        <v>6</v>
      </c>
    </row>
    <row r="3" spans="1:37" x14ac:dyDescent="0.2">
      <c r="B3" s="4">
        <v>2010</v>
      </c>
      <c r="C3" s="5">
        <v>2011</v>
      </c>
      <c r="D3" s="5">
        <v>2012</v>
      </c>
      <c r="E3" s="6">
        <v>2013</v>
      </c>
      <c r="F3" s="4">
        <v>2010</v>
      </c>
      <c r="G3" s="5">
        <v>2011</v>
      </c>
      <c r="H3" s="5">
        <v>2012</v>
      </c>
      <c r="I3" s="6">
        <v>2013</v>
      </c>
      <c r="J3" s="4">
        <v>2010</v>
      </c>
      <c r="K3" s="5">
        <v>2011</v>
      </c>
      <c r="L3" s="5">
        <v>2012</v>
      </c>
      <c r="M3" s="6">
        <v>2013</v>
      </c>
      <c r="N3" s="4">
        <v>2010</v>
      </c>
      <c r="O3" s="5">
        <v>2011</v>
      </c>
      <c r="P3" s="5">
        <v>2012</v>
      </c>
      <c r="Q3" s="6">
        <v>2013</v>
      </c>
      <c r="R3" s="4">
        <v>2010</v>
      </c>
      <c r="S3" s="5">
        <v>2011</v>
      </c>
      <c r="T3" s="5">
        <v>2012</v>
      </c>
      <c r="U3" s="6">
        <v>2013</v>
      </c>
      <c r="V3" s="4">
        <v>2010</v>
      </c>
      <c r="W3" s="5">
        <v>2011</v>
      </c>
      <c r="X3" s="5">
        <v>2012</v>
      </c>
      <c r="Y3" s="6">
        <v>2013</v>
      </c>
    </row>
    <row r="4" spans="1:37" x14ac:dyDescent="0.2">
      <c r="A4" s="58" t="s">
        <v>43</v>
      </c>
      <c r="B4" s="59">
        <f>SUM(B5:B32)</f>
        <v>16130.572000000002</v>
      </c>
      <c r="C4" s="59">
        <f t="shared" ref="C4:U4" si="0">SUM(C5:C32)</f>
        <v>15984.725699999999</v>
      </c>
      <c r="D4" s="59">
        <f t="shared" si="0"/>
        <v>15034.053399999997</v>
      </c>
      <c r="E4" s="7">
        <f t="shared" si="0"/>
        <v>14858.9018</v>
      </c>
      <c r="F4" s="59">
        <f t="shared" si="0"/>
        <v>5110.0499999999984</v>
      </c>
      <c r="G4" s="59">
        <f t="shared" si="0"/>
        <v>5381.6522300000006</v>
      </c>
      <c r="H4" s="59">
        <f t="shared" si="0"/>
        <v>5139.1759000000011</v>
      </c>
      <c r="I4" s="7">
        <f t="shared" si="0"/>
        <v>5150.8071999999993</v>
      </c>
      <c r="J4" s="59">
        <f t="shared" si="0"/>
        <v>5395.37</v>
      </c>
      <c r="K4" s="59">
        <f t="shared" si="0"/>
        <v>6239.3729999999987</v>
      </c>
      <c r="L4" s="59">
        <f t="shared" si="0"/>
        <v>5889.9897999999994</v>
      </c>
      <c r="M4" s="7">
        <f t="shared" si="0"/>
        <v>5741.8457000000008</v>
      </c>
      <c r="N4" s="59">
        <f t="shared" si="0"/>
        <v>10494.891000000001</v>
      </c>
      <c r="O4" s="59">
        <f t="shared" si="0"/>
        <v>11492.357799999998</v>
      </c>
      <c r="P4" s="59">
        <f t="shared" si="0"/>
        <v>10797.983</v>
      </c>
      <c r="Q4" s="7">
        <f t="shared" si="0"/>
        <v>11982.247800000001</v>
      </c>
      <c r="R4" s="59">
        <f t="shared" si="0"/>
        <v>2685.0590000000002</v>
      </c>
      <c r="S4" s="59">
        <f t="shared" si="0"/>
        <v>2674.6677999999997</v>
      </c>
      <c r="T4" s="59">
        <f t="shared" si="0"/>
        <v>2519.0780000000004</v>
      </c>
      <c r="U4" s="7">
        <f t="shared" si="0"/>
        <v>2585.1679000000004</v>
      </c>
      <c r="V4" s="59">
        <v>11975.071666666667</v>
      </c>
      <c r="W4" s="59">
        <v>11126.223</v>
      </c>
      <c r="X4" s="59">
        <v>11293.926433333332</v>
      </c>
      <c r="Y4" s="7">
        <v>11172.201599999999</v>
      </c>
      <c r="AC4" s="10">
        <v>2010</v>
      </c>
      <c r="AD4" s="10">
        <v>2011</v>
      </c>
      <c r="AE4" s="10">
        <v>2012</v>
      </c>
      <c r="AF4" s="10">
        <v>2013</v>
      </c>
      <c r="AG4" s="10"/>
      <c r="AI4" s="10">
        <v>2013</v>
      </c>
    </row>
    <row r="5" spans="1:37" x14ac:dyDescent="0.2">
      <c r="A5" s="58" t="s">
        <v>7</v>
      </c>
      <c r="B5" s="59">
        <v>227.68</v>
      </c>
      <c r="C5" s="59">
        <v>218.435</v>
      </c>
      <c r="D5" s="59">
        <v>231.82499999999999</v>
      </c>
      <c r="E5" s="60">
        <v>249.8</v>
      </c>
      <c r="F5" s="59">
        <v>314.10000000000002</v>
      </c>
      <c r="G5" s="59">
        <v>317.39999999999998</v>
      </c>
      <c r="H5" s="59">
        <v>317.39999999999998</v>
      </c>
      <c r="I5" s="60">
        <v>317.39999999999998</v>
      </c>
      <c r="J5" s="59">
        <v>80.325000000000003</v>
      </c>
      <c r="K5" s="59">
        <v>74.525000000000006</v>
      </c>
      <c r="L5" s="59">
        <v>74.5</v>
      </c>
      <c r="M5" s="60">
        <v>79.03</v>
      </c>
      <c r="N5" s="59">
        <v>343.98</v>
      </c>
      <c r="O5" s="59">
        <v>228.405</v>
      </c>
      <c r="P5" s="59">
        <v>220.38</v>
      </c>
      <c r="Q5" s="60">
        <v>228.92</v>
      </c>
      <c r="R5" s="59">
        <v>0</v>
      </c>
      <c r="S5" s="59">
        <v>0</v>
      </c>
      <c r="T5" s="59">
        <v>0</v>
      </c>
      <c r="U5" s="60">
        <v>0</v>
      </c>
      <c r="V5" s="59">
        <v>0</v>
      </c>
      <c r="W5" s="59">
        <v>0</v>
      </c>
      <c r="X5" s="59">
        <v>0</v>
      </c>
      <c r="Y5" s="60">
        <v>0</v>
      </c>
      <c r="Z5" s="59"/>
      <c r="AA5" s="59"/>
      <c r="AB5" s="11" t="s">
        <v>13</v>
      </c>
      <c r="AC5" s="59">
        <v>6153.9646666666667</v>
      </c>
      <c r="AD5" s="59">
        <v>5736.1970000000001</v>
      </c>
      <c r="AE5" s="61">
        <v>6128.5540000000001</v>
      </c>
      <c r="AF5" s="62">
        <v>6597.143</v>
      </c>
      <c r="AG5" s="58" t="s">
        <v>44</v>
      </c>
      <c r="AH5" s="59"/>
      <c r="AI5" s="63">
        <v>6597.143</v>
      </c>
      <c r="AJ5" s="59"/>
      <c r="AK5" s="59"/>
    </row>
    <row r="6" spans="1:37" x14ac:dyDescent="0.2">
      <c r="A6" s="58" t="s">
        <v>8</v>
      </c>
      <c r="B6" s="59">
        <v>7.2380000000000004</v>
      </c>
      <c r="C6" s="59">
        <v>15.518000000000001</v>
      </c>
      <c r="D6" s="59">
        <v>13.317</v>
      </c>
      <c r="E6" s="64">
        <v>8.2880000000000003</v>
      </c>
      <c r="F6" s="59">
        <v>18.834</v>
      </c>
      <c r="G6" s="59">
        <v>24.39</v>
      </c>
      <c r="H6" s="59">
        <v>20.763000000000002</v>
      </c>
      <c r="I6" s="64">
        <v>23.123999999999999</v>
      </c>
      <c r="J6" s="59">
        <v>34.652999999999999</v>
      </c>
      <c r="K6" s="59">
        <v>45.631</v>
      </c>
      <c r="L6" s="59">
        <v>32.112000000000002</v>
      </c>
      <c r="M6" s="64">
        <v>32.823</v>
      </c>
      <c r="N6" s="59">
        <v>99.801000000000002</v>
      </c>
      <c r="O6" s="59">
        <v>84.593999999999994</v>
      </c>
      <c r="P6" s="59">
        <v>118.709</v>
      </c>
      <c r="Q6" s="64">
        <v>121.803</v>
      </c>
      <c r="R6" s="59">
        <v>1.802</v>
      </c>
      <c r="S6" s="59">
        <v>2.0910000000000002</v>
      </c>
      <c r="T6" s="59">
        <v>1.5609999999999999</v>
      </c>
      <c r="U6" s="64">
        <v>2.29</v>
      </c>
      <c r="V6" s="59">
        <v>0</v>
      </c>
      <c r="W6" s="59">
        <v>0</v>
      </c>
      <c r="X6" s="59">
        <v>0</v>
      </c>
      <c r="Y6" s="64">
        <v>0</v>
      </c>
      <c r="Z6" s="59"/>
      <c r="AA6" s="59"/>
      <c r="AB6" s="65" t="s">
        <v>16</v>
      </c>
      <c r="AC6" s="59">
        <v>4294.6289999999999</v>
      </c>
      <c r="AD6" s="59">
        <v>3805.5909999999999</v>
      </c>
      <c r="AE6" s="66" t="s">
        <v>48</v>
      </c>
      <c r="AF6" s="61">
        <v>3121.3533000000002</v>
      </c>
      <c r="AI6" s="63">
        <v>3121.3533000000002</v>
      </c>
      <c r="AK6" s="59"/>
    </row>
    <row r="7" spans="1:37" x14ac:dyDescent="0.2">
      <c r="A7" s="58" t="s">
        <v>9</v>
      </c>
      <c r="B7" s="59">
        <v>15</v>
      </c>
      <c r="C7" s="59">
        <v>13.24</v>
      </c>
      <c r="D7" s="59">
        <v>13.24</v>
      </c>
      <c r="E7" s="64">
        <v>12.5</v>
      </c>
      <c r="F7" s="59">
        <v>104.83</v>
      </c>
      <c r="G7" s="59">
        <v>107.24</v>
      </c>
      <c r="H7" s="59">
        <v>84.86</v>
      </c>
      <c r="I7" s="64">
        <v>96.62</v>
      </c>
      <c r="J7" s="59">
        <v>52.27</v>
      </c>
      <c r="K7" s="59">
        <v>62.94</v>
      </c>
      <c r="L7" s="59">
        <v>47.76</v>
      </c>
      <c r="M7" s="64">
        <v>48.36</v>
      </c>
      <c r="N7" s="59">
        <v>24.19</v>
      </c>
      <c r="O7" s="59">
        <v>26.51</v>
      </c>
      <c r="P7" s="59">
        <v>18.73</v>
      </c>
      <c r="Q7" s="64">
        <v>31.18</v>
      </c>
      <c r="R7" s="59">
        <v>0</v>
      </c>
      <c r="S7" s="59">
        <v>0</v>
      </c>
      <c r="T7" s="59">
        <v>0</v>
      </c>
      <c r="U7" s="64">
        <v>0</v>
      </c>
      <c r="V7" s="59">
        <v>0</v>
      </c>
      <c r="W7" s="59">
        <v>0</v>
      </c>
      <c r="X7" s="59">
        <v>0</v>
      </c>
      <c r="Y7" s="64">
        <v>0</v>
      </c>
      <c r="Z7" s="59"/>
      <c r="AA7" s="59"/>
      <c r="AB7" s="65" t="s">
        <v>12</v>
      </c>
      <c r="AC7" s="59">
        <v>1074.3800000000001</v>
      </c>
      <c r="AD7" s="59">
        <v>1101.6969999999999</v>
      </c>
      <c r="AE7" s="67">
        <v>951.31</v>
      </c>
      <c r="AF7" s="68" t="s">
        <v>45</v>
      </c>
      <c r="AH7" s="59"/>
      <c r="AI7" s="69">
        <v>951.31</v>
      </c>
      <c r="AJ7" s="70" t="s">
        <v>47</v>
      </c>
      <c r="AK7" s="59"/>
    </row>
    <row r="8" spans="1:37" x14ac:dyDescent="0.2">
      <c r="A8" s="58" t="s">
        <v>10</v>
      </c>
      <c r="B8" s="59">
        <v>73.284999999999997</v>
      </c>
      <c r="C8" s="59">
        <v>76.718000000000004</v>
      </c>
      <c r="D8" s="59">
        <v>61.188000000000002</v>
      </c>
      <c r="E8" s="64">
        <v>69.257999999999996</v>
      </c>
      <c r="F8" s="59">
        <v>553.97199999999998</v>
      </c>
      <c r="G8" s="59">
        <v>533.71699999999998</v>
      </c>
      <c r="H8" s="59">
        <v>592.76099999999997</v>
      </c>
      <c r="I8" s="64">
        <v>583.58699999999999</v>
      </c>
      <c r="J8" s="59">
        <v>387.11399999999998</v>
      </c>
      <c r="K8" s="59">
        <v>505.59399999999999</v>
      </c>
      <c r="L8" s="59">
        <v>588.28099999999995</v>
      </c>
      <c r="M8" s="64">
        <v>492.839</v>
      </c>
      <c r="N8" s="59">
        <v>834.96</v>
      </c>
      <c r="O8" s="59">
        <v>898.44799999999998</v>
      </c>
      <c r="P8" s="59">
        <v>972.40499999999997</v>
      </c>
      <c r="Q8" s="64">
        <v>803.78399999999999</v>
      </c>
      <c r="R8" s="59">
        <v>0</v>
      </c>
      <c r="S8" s="59">
        <v>0</v>
      </c>
      <c r="T8" s="59">
        <v>0</v>
      </c>
      <c r="U8" s="64">
        <v>0</v>
      </c>
      <c r="V8" s="59">
        <v>0</v>
      </c>
      <c r="W8" s="59">
        <v>0</v>
      </c>
      <c r="X8" s="59">
        <v>0</v>
      </c>
      <c r="Y8" s="64">
        <v>0</v>
      </c>
      <c r="Z8" s="59"/>
      <c r="AA8" s="59"/>
      <c r="AB8" s="65" t="s">
        <v>26</v>
      </c>
      <c r="AC8" s="59">
        <v>241.05199999999999</v>
      </c>
      <c r="AD8" s="59">
        <v>260</v>
      </c>
      <c r="AE8" s="59">
        <v>258.06799999999998</v>
      </c>
      <c r="AF8" s="71">
        <v>288.85400000000004</v>
      </c>
      <c r="AH8" s="59"/>
      <c r="AI8" s="63">
        <v>288.85400000000004</v>
      </c>
      <c r="AK8" s="59"/>
    </row>
    <row r="9" spans="1:37" x14ac:dyDescent="0.2">
      <c r="A9" s="58" t="s">
        <v>11</v>
      </c>
      <c r="B9" s="59">
        <v>0</v>
      </c>
      <c r="C9" s="59">
        <v>0</v>
      </c>
      <c r="D9" s="59">
        <v>0</v>
      </c>
      <c r="E9" s="64">
        <v>1.5</v>
      </c>
      <c r="F9" s="59">
        <v>16.7</v>
      </c>
      <c r="G9" s="59">
        <v>18.8</v>
      </c>
      <c r="H9" s="59">
        <v>12.2</v>
      </c>
      <c r="I9" s="64">
        <v>14.7</v>
      </c>
      <c r="J9" s="59">
        <v>0</v>
      </c>
      <c r="K9" s="59">
        <v>0</v>
      </c>
      <c r="L9" s="59">
        <v>0</v>
      </c>
      <c r="M9" s="64">
        <v>0</v>
      </c>
      <c r="N9" s="59">
        <v>0.6</v>
      </c>
      <c r="O9" s="59">
        <v>1.9</v>
      </c>
      <c r="P9" s="59">
        <v>1</v>
      </c>
      <c r="Q9" s="64">
        <v>4.5</v>
      </c>
      <c r="R9" s="59">
        <v>0</v>
      </c>
      <c r="S9" s="59">
        <v>0</v>
      </c>
      <c r="T9" s="59">
        <v>0</v>
      </c>
      <c r="U9" s="64">
        <v>0</v>
      </c>
      <c r="V9" s="72">
        <v>0</v>
      </c>
      <c r="W9" s="72">
        <v>0</v>
      </c>
      <c r="X9" s="72">
        <v>0</v>
      </c>
      <c r="Y9" s="64">
        <v>0</v>
      </c>
      <c r="Z9" s="59"/>
      <c r="AA9" s="59"/>
      <c r="AB9" s="65" t="s">
        <v>17</v>
      </c>
      <c r="AC9" s="59">
        <v>113.262</v>
      </c>
      <c r="AD9" s="59">
        <v>128.76</v>
      </c>
      <c r="AE9" s="59">
        <v>108.37</v>
      </c>
      <c r="AF9" s="61">
        <v>121.29</v>
      </c>
      <c r="AI9" s="63">
        <v>121.29</v>
      </c>
      <c r="AK9" s="59"/>
    </row>
    <row r="10" spans="1:37" x14ac:dyDescent="0.2">
      <c r="A10" s="58" t="s">
        <v>12</v>
      </c>
      <c r="B10" s="59">
        <v>1406.232</v>
      </c>
      <c r="C10" s="59">
        <v>1169.9159999999999</v>
      </c>
      <c r="D10" s="59">
        <v>979.62</v>
      </c>
      <c r="E10" s="12">
        <v>979.62</v>
      </c>
      <c r="F10" s="59">
        <v>43.636000000000003</v>
      </c>
      <c r="G10" s="59">
        <v>54.769530000000003</v>
      </c>
      <c r="H10" s="59">
        <v>53.33</v>
      </c>
      <c r="I10" s="73">
        <v>53.33</v>
      </c>
      <c r="J10" s="59">
        <v>188.18100000000001</v>
      </c>
      <c r="K10" s="59">
        <v>243.1251</v>
      </c>
      <c r="L10" s="59">
        <v>249.61</v>
      </c>
      <c r="M10" s="73">
        <v>249.61</v>
      </c>
      <c r="N10" s="59">
        <v>207.1</v>
      </c>
      <c r="O10" s="59">
        <v>235.8</v>
      </c>
      <c r="P10" s="59">
        <v>191.03</v>
      </c>
      <c r="Q10" s="73">
        <v>191.03</v>
      </c>
      <c r="R10" s="59">
        <v>596.39</v>
      </c>
      <c r="S10" s="59">
        <v>541.70000000000005</v>
      </c>
      <c r="T10" s="59">
        <v>575.80999999999995</v>
      </c>
      <c r="U10" s="73">
        <v>575.80999999999995</v>
      </c>
      <c r="V10" s="74">
        <v>1074.3800000000001</v>
      </c>
      <c r="W10" s="74">
        <v>1101.6969999999999</v>
      </c>
      <c r="X10" s="74">
        <v>951.31</v>
      </c>
      <c r="Y10" s="75">
        <v>951.31</v>
      </c>
      <c r="Z10" s="59"/>
      <c r="AA10" s="59"/>
      <c r="AB10" s="65" t="s">
        <v>35</v>
      </c>
      <c r="AC10" s="59">
        <v>55.34</v>
      </c>
      <c r="AD10" s="59">
        <v>41.9</v>
      </c>
      <c r="AE10" s="71">
        <v>50.8</v>
      </c>
      <c r="AF10" s="59" t="s">
        <v>45</v>
      </c>
      <c r="AI10" s="63">
        <v>50.8</v>
      </c>
      <c r="AK10" s="59"/>
    </row>
    <row r="11" spans="1:37" x14ac:dyDescent="0.2">
      <c r="A11" s="58" t="s">
        <v>13</v>
      </c>
      <c r="B11" s="59">
        <v>4312.7089999999998</v>
      </c>
      <c r="C11" s="59">
        <v>3864.12</v>
      </c>
      <c r="D11" s="59">
        <v>4046.413</v>
      </c>
      <c r="E11" s="64">
        <v>3776.7950000000001</v>
      </c>
      <c r="F11" s="59">
        <v>424.31099999999998</v>
      </c>
      <c r="G11" s="59">
        <v>400.62799999999999</v>
      </c>
      <c r="H11" s="59">
        <v>370.26</v>
      </c>
      <c r="I11" s="64">
        <v>372.714</v>
      </c>
      <c r="J11" s="59">
        <v>1105.1310000000001</v>
      </c>
      <c r="K11" s="59">
        <v>1307.5309999999999</v>
      </c>
      <c r="L11" s="59">
        <v>1169.7249999999999</v>
      </c>
      <c r="M11" s="64">
        <v>1214.501</v>
      </c>
      <c r="N11" s="59">
        <v>646.26400000000001</v>
      </c>
      <c r="O11" s="59">
        <v>670.28399999999999</v>
      </c>
      <c r="P11" s="59">
        <v>481.51600000000002</v>
      </c>
      <c r="Q11" s="64">
        <v>545.98</v>
      </c>
      <c r="R11" s="59">
        <v>757.34</v>
      </c>
      <c r="S11" s="59">
        <v>802.39099999999996</v>
      </c>
      <c r="T11" s="59">
        <v>736.56899999999996</v>
      </c>
      <c r="U11" s="64">
        <v>820.13900000000001</v>
      </c>
      <c r="V11" s="76">
        <v>6153.9646666666667</v>
      </c>
      <c r="W11" s="74">
        <v>5736.1970000000001</v>
      </c>
      <c r="X11" s="74">
        <v>6128.5540000000001</v>
      </c>
      <c r="Y11" s="77">
        <v>6597.143</v>
      </c>
      <c r="Z11" s="59"/>
      <c r="AA11" s="59"/>
      <c r="AB11" s="65" t="s">
        <v>14</v>
      </c>
      <c r="AC11" s="59">
        <v>40.465000000000003</v>
      </c>
      <c r="AD11" s="59">
        <v>50.328000000000003</v>
      </c>
      <c r="AE11" s="78">
        <v>54.8</v>
      </c>
      <c r="AF11" s="79">
        <v>39.951300000000003</v>
      </c>
      <c r="AI11" s="63">
        <v>39.951300000000003</v>
      </c>
      <c r="AK11" s="59"/>
    </row>
    <row r="12" spans="1:37" x14ac:dyDescent="0.2">
      <c r="A12" s="58" t="s">
        <v>14</v>
      </c>
      <c r="B12" s="59">
        <v>808.35599999999999</v>
      </c>
      <c r="C12" s="59">
        <v>845.00469999999996</v>
      </c>
      <c r="D12" s="59">
        <v>763.47540000000004</v>
      </c>
      <c r="E12" s="64">
        <v>775.62760000000003</v>
      </c>
      <c r="F12" s="59">
        <v>541.66600000000005</v>
      </c>
      <c r="G12" s="59">
        <v>604.17669999999998</v>
      </c>
      <c r="H12" s="59">
        <v>541.16790000000003</v>
      </c>
      <c r="I12" s="64">
        <v>534.36919999999998</v>
      </c>
      <c r="J12" s="59">
        <v>351.5</v>
      </c>
      <c r="K12" s="59">
        <v>358.41289999999998</v>
      </c>
      <c r="L12" s="59">
        <v>411.61380000000003</v>
      </c>
      <c r="M12" s="64">
        <v>416.61880000000002</v>
      </c>
      <c r="N12" s="59">
        <v>1711.23</v>
      </c>
      <c r="O12" s="59">
        <v>1858.8813</v>
      </c>
      <c r="P12" s="59">
        <v>1382.9</v>
      </c>
      <c r="Q12" s="64">
        <v>2121.4405999999999</v>
      </c>
      <c r="R12" s="59">
        <v>162.001</v>
      </c>
      <c r="S12" s="59">
        <v>142.76679999999999</v>
      </c>
      <c r="T12" s="59">
        <v>140.4</v>
      </c>
      <c r="U12" s="64">
        <v>126.748</v>
      </c>
      <c r="V12" s="74">
        <v>40.465000000000003</v>
      </c>
      <c r="W12" s="74">
        <v>50.328000000000003</v>
      </c>
      <c r="X12" s="74">
        <v>54.8</v>
      </c>
      <c r="Y12" s="77">
        <v>39.951300000000003</v>
      </c>
      <c r="Z12" s="59"/>
      <c r="AA12" s="59"/>
      <c r="AB12" s="65" t="s">
        <v>22</v>
      </c>
      <c r="AC12" s="59">
        <v>1.9790000000000001</v>
      </c>
      <c r="AD12" s="80" t="s">
        <v>48</v>
      </c>
      <c r="AE12" s="67">
        <v>1.5</v>
      </c>
      <c r="AF12" s="59" t="s">
        <v>45</v>
      </c>
      <c r="AI12" s="69">
        <v>1.5</v>
      </c>
      <c r="AJ12" s="70" t="s">
        <v>47</v>
      </c>
      <c r="AK12" s="59"/>
    </row>
    <row r="13" spans="1:37" x14ac:dyDescent="0.2">
      <c r="A13" s="58" t="s">
        <v>15</v>
      </c>
      <c r="B13" s="59">
        <v>4.6630000000000003</v>
      </c>
      <c r="C13" s="59">
        <v>4.6630000000000003</v>
      </c>
      <c r="D13" s="59">
        <v>4.6630000000000003</v>
      </c>
      <c r="E13" s="64">
        <v>4.6630000000000003</v>
      </c>
      <c r="F13" s="59">
        <v>32.524999999999999</v>
      </c>
      <c r="G13" s="59">
        <v>39.03</v>
      </c>
      <c r="H13" s="59">
        <v>33.372</v>
      </c>
      <c r="I13" s="64">
        <v>37.08</v>
      </c>
      <c r="J13" s="59">
        <v>3.6469999999999998</v>
      </c>
      <c r="K13" s="59">
        <v>3.8290000000000002</v>
      </c>
      <c r="L13" s="59">
        <v>3.6469999999999998</v>
      </c>
      <c r="M13" s="64">
        <v>3.6469999999999998</v>
      </c>
      <c r="N13" s="80" t="s">
        <v>48</v>
      </c>
      <c r="O13" s="80" t="s">
        <v>48</v>
      </c>
      <c r="P13" s="80" t="s">
        <v>48</v>
      </c>
      <c r="Q13" s="64">
        <v>15.244</v>
      </c>
      <c r="R13" s="59">
        <v>0</v>
      </c>
      <c r="S13" s="59">
        <v>0</v>
      </c>
      <c r="T13" s="59">
        <v>0</v>
      </c>
      <c r="U13" s="64">
        <v>0</v>
      </c>
      <c r="V13" s="72">
        <v>0</v>
      </c>
      <c r="W13" s="72">
        <v>0</v>
      </c>
      <c r="X13" s="72">
        <v>0</v>
      </c>
      <c r="Y13" s="64">
        <v>0</v>
      </c>
      <c r="Z13" s="59"/>
      <c r="AA13" s="59"/>
      <c r="AC13" s="59"/>
      <c r="AD13" s="59"/>
      <c r="AE13" s="59"/>
      <c r="AF13" s="59"/>
      <c r="AG13" s="59"/>
      <c r="AI13" s="81">
        <f t="shared" ref="AI13" si="1">SUM(AI5:AI12)</f>
        <v>11172.2016</v>
      </c>
      <c r="AK13" s="59"/>
    </row>
    <row r="14" spans="1:37" x14ac:dyDescent="0.2">
      <c r="A14" s="58" t="s">
        <v>16</v>
      </c>
      <c r="B14" s="59">
        <v>6024.7809999999999</v>
      </c>
      <c r="C14" s="59">
        <v>5961.5280000000002</v>
      </c>
      <c r="D14" s="59">
        <v>5131.9769999999999</v>
      </c>
      <c r="E14" s="64">
        <v>5234.6252000000004</v>
      </c>
      <c r="F14" s="59">
        <v>489.17099999999999</v>
      </c>
      <c r="G14" s="59">
        <v>542.65</v>
      </c>
      <c r="H14" s="59">
        <v>482.30200000000002</v>
      </c>
      <c r="I14" s="64">
        <v>491.584</v>
      </c>
      <c r="J14" s="59">
        <v>380.85500000000002</v>
      </c>
      <c r="K14" s="59">
        <v>413.79300000000001</v>
      </c>
      <c r="L14" s="59">
        <v>337.45</v>
      </c>
      <c r="M14" s="64">
        <v>351.03089999999997</v>
      </c>
      <c r="N14" s="59">
        <v>2204.9720000000002</v>
      </c>
      <c r="O14" s="59">
        <v>2411.2020000000002</v>
      </c>
      <c r="P14" s="59">
        <v>2048.904</v>
      </c>
      <c r="Q14" s="64">
        <v>2216.9632000000001</v>
      </c>
      <c r="R14" s="59">
        <v>1017.546</v>
      </c>
      <c r="S14" s="59">
        <v>1025.904</v>
      </c>
      <c r="T14" s="59">
        <v>949.62099999999998</v>
      </c>
      <c r="U14" s="64">
        <v>917.96289999999999</v>
      </c>
      <c r="V14" s="74">
        <v>4294.6289999999999</v>
      </c>
      <c r="W14" s="74">
        <v>3805.5909999999999</v>
      </c>
      <c r="X14" s="82" t="s">
        <v>48</v>
      </c>
      <c r="Y14" s="77">
        <v>3121.3533000000002</v>
      </c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7" x14ac:dyDescent="0.2">
      <c r="A15" s="58" t="s">
        <v>17</v>
      </c>
      <c r="B15" s="59">
        <v>18.315000000000001</v>
      </c>
      <c r="C15" s="59">
        <v>17.170999999999999</v>
      </c>
      <c r="D15" s="59">
        <v>15.792</v>
      </c>
      <c r="E15" s="64">
        <v>13.465999999999999</v>
      </c>
      <c r="F15" s="59">
        <v>1.909</v>
      </c>
      <c r="G15" s="59">
        <v>1.891</v>
      </c>
      <c r="H15" s="59">
        <v>1.855</v>
      </c>
      <c r="I15" s="64">
        <v>2.5910000000000002</v>
      </c>
      <c r="J15" s="59">
        <v>7.2409999999999997</v>
      </c>
      <c r="K15" s="59">
        <v>7.431</v>
      </c>
      <c r="L15" s="59">
        <v>7.23</v>
      </c>
      <c r="M15" s="64">
        <v>7.548</v>
      </c>
      <c r="N15" s="59">
        <v>6.95</v>
      </c>
      <c r="O15" s="59">
        <v>7.1210000000000004</v>
      </c>
      <c r="P15" s="59">
        <v>6.8419999999999996</v>
      </c>
      <c r="Q15" s="64">
        <v>6.98</v>
      </c>
      <c r="R15" s="59">
        <v>2.1190000000000002</v>
      </c>
      <c r="S15" s="59">
        <v>2.2120000000000002</v>
      </c>
      <c r="T15" s="59">
        <v>2.1120000000000001</v>
      </c>
      <c r="U15" s="64">
        <v>2.1659999999999999</v>
      </c>
      <c r="V15" s="74">
        <v>113.262</v>
      </c>
      <c r="W15" s="74">
        <v>128.76</v>
      </c>
      <c r="X15" s="74">
        <v>108.37</v>
      </c>
      <c r="Y15" s="77">
        <v>121.29</v>
      </c>
      <c r="Z15" s="59"/>
      <c r="AA15" s="59"/>
      <c r="AB15" s="59"/>
      <c r="AC15" s="59"/>
      <c r="AD15" s="59"/>
      <c r="AE15" s="59"/>
      <c r="AF15" s="59" t="s">
        <v>49</v>
      </c>
      <c r="AJ15" s="59"/>
      <c r="AK15" s="59"/>
    </row>
    <row r="16" spans="1:37" x14ac:dyDescent="0.2">
      <c r="A16" s="58" t="s">
        <v>18</v>
      </c>
      <c r="B16" s="59">
        <v>0</v>
      </c>
      <c r="C16" s="59">
        <v>0</v>
      </c>
      <c r="D16" s="59">
        <v>5.7</v>
      </c>
      <c r="E16" s="64">
        <v>6.4</v>
      </c>
      <c r="F16" s="59">
        <v>17.2</v>
      </c>
      <c r="G16" s="59">
        <v>19.399999999999999</v>
      </c>
      <c r="H16" s="59">
        <v>11.4</v>
      </c>
      <c r="I16" s="64">
        <v>13.9</v>
      </c>
      <c r="J16" s="59">
        <v>8.1</v>
      </c>
      <c r="K16" s="59">
        <v>10.1</v>
      </c>
      <c r="L16" s="59">
        <v>6.6</v>
      </c>
      <c r="M16" s="64">
        <v>4.5</v>
      </c>
      <c r="N16" s="59">
        <v>10.3</v>
      </c>
      <c r="O16" s="59">
        <v>7.5</v>
      </c>
      <c r="P16" s="59">
        <v>9.4</v>
      </c>
      <c r="Q16" s="64">
        <v>14.8</v>
      </c>
      <c r="R16" s="59">
        <v>0</v>
      </c>
      <c r="S16" s="59">
        <v>0</v>
      </c>
      <c r="T16" s="59">
        <v>0</v>
      </c>
      <c r="U16" s="64">
        <v>0</v>
      </c>
      <c r="V16" s="72">
        <v>0</v>
      </c>
      <c r="W16" s="72">
        <v>0</v>
      </c>
      <c r="X16" s="72">
        <v>0</v>
      </c>
      <c r="Y16" s="64">
        <v>0</v>
      </c>
      <c r="Z16" s="59"/>
      <c r="AA16" s="59"/>
      <c r="AB16" s="59"/>
      <c r="AC16" s="59"/>
      <c r="AD16" s="59"/>
      <c r="AE16" s="59"/>
      <c r="AF16" s="58" t="s">
        <v>50</v>
      </c>
      <c r="AK16" s="59"/>
    </row>
    <row r="17" spans="1:37" x14ac:dyDescent="0.2">
      <c r="A17" s="58" t="s">
        <v>19</v>
      </c>
      <c r="B17" s="59">
        <v>13.6</v>
      </c>
      <c r="C17" s="59">
        <v>14.6</v>
      </c>
      <c r="D17" s="59">
        <v>11.5</v>
      </c>
      <c r="E17" s="64">
        <v>12.2</v>
      </c>
      <c r="F17" s="59">
        <v>37.700000000000003</v>
      </c>
      <c r="G17" s="59">
        <v>64.2</v>
      </c>
      <c r="H17" s="59">
        <v>60.2</v>
      </c>
      <c r="I17" s="64">
        <v>52.2</v>
      </c>
      <c r="J17" s="59">
        <v>16.899999999999999</v>
      </c>
      <c r="K17" s="59">
        <v>21.4</v>
      </c>
      <c r="L17" s="59">
        <v>24.5</v>
      </c>
      <c r="M17" s="64">
        <v>23.2</v>
      </c>
      <c r="N17" s="59">
        <v>29.2</v>
      </c>
      <c r="O17" s="59">
        <v>43.5</v>
      </c>
      <c r="P17" s="59">
        <v>63.8</v>
      </c>
      <c r="Q17" s="64">
        <v>56.2</v>
      </c>
      <c r="R17" s="59">
        <v>0</v>
      </c>
      <c r="S17" s="59">
        <v>0</v>
      </c>
      <c r="T17" s="59">
        <v>0</v>
      </c>
      <c r="U17" s="64">
        <v>0</v>
      </c>
      <c r="V17" s="72">
        <v>0</v>
      </c>
      <c r="W17" s="72">
        <v>0</v>
      </c>
      <c r="X17" s="72">
        <v>0</v>
      </c>
      <c r="Y17" s="64">
        <v>0</v>
      </c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K17" s="59"/>
    </row>
    <row r="18" spans="1:37" x14ac:dyDescent="0.2">
      <c r="A18" s="58" t="s">
        <v>20</v>
      </c>
      <c r="B18" s="59">
        <v>7.0999999999999994E-2</v>
      </c>
      <c r="C18" s="59">
        <v>6.4000000000000001E-2</v>
      </c>
      <c r="D18" s="59">
        <v>9.6000000000000002E-2</v>
      </c>
      <c r="E18" s="64">
        <v>0.104</v>
      </c>
      <c r="F18" s="59">
        <v>0.47799999999999998</v>
      </c>
      <c r="G18" s="59">
        <v>0.23100000000000001</v>
      </c>
      <c r="H18" s="59">
        <v>0.498</v>
      </c>
      <c r="I18" s="64">
        <v>0.93500000000000005</v>
      </c>
      <c r="J18" s="59">
        <v>0.04</v>
      </c>
      <c r="K18" s="59">
        <v>7.4999999999999997E-2</v>
      </c>
      <c r="L18" s="59">
        <v>9.6000000000000002E-2</v>
      </c>
      <c r="M18" s="64">
        <v>0.13800000000000001</v>
      </c>
      <c r="N18" s="59">
        <v>2.6469999999999998</v>
      </c>
      <c r="O18" s="59">
        <v>2.13</v>
      </c>
      <c r="P18" s="59">
        <v>1.8160000000000001</v>
      </c>
      <c r="Q18" s="64">
        <v>1.9259999999999999</v>
      </c>
      <c r="R18" s="59">
        <v>0</v>
      </c>
      <c r="S18" s="59">
        <v>0</v>
      </c>
      <c r="T18" s="59">
        <v>0</v>
      </c>
      <c r="U18" s="64">
        <v>0</v>
      </c>
      <c r="V18" s="72">
        <v>0</v>
      </c>
      <c r="W18" s="72">
        <v>0</v>
      </c>
      <c r="X18" s="72">
        <v>0</v>
      </c>
      <c r="Y18" s="64">
        <v>0</v>
      </c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</row>
    <row r="19" spans="1:37" x14ac:dyDescent="0.2">
      <c r="A19" s="58" t="s">
        <v>21</v>
      </c>
      <c r="B19" s="59">
        <v>134.274</v>
      </c>
      <c r="C19" s="59">
        <v>165.214</v>
      </c>
      <c r="D19" s="59">
        <v>110</v>
      </c>
      <c r="E19" s="64">
        <v>138.1</v>
      </c>
      <c r="F19" s="59">
        <v>58.531999999999996</v>
      </c>
      <c r="G19" s="59">
        <v>62.110999999999997</v>
      </c>
      <c r="H19" s="59">
        <v>51.3</v>
      </c>
      <c r="I19" s="64">
        <v>63.4</v>
      </c>
      <c r="J19" s="59">
        <v>40.895000000000003</v>
      </c>
      <c r="K19" s="59">
        <v>50.448999999999998</v>
      </c>
      <c r="L19" s="59">
        <v>43.7</v>
      </c>
      <c r="M19" s="64">
        <v>62</v>
      </c>
      <c r="N19" s="59">
        <v>496.916</v>
      </c>
      <c r="O19" s="59">
        <v>234.971</v>
      </c>
      <c r="P19" s="59">
        <v>614</v>
      </c>
      <c r="Q19" s="64">
        <v>552.4</v>
      </c>
      <c r="R19" s="59">
        <v>52.911999999999999</v>
      </c>
      <c r="S19" s="59">
        <v>43.133000000000003</v>
      </c>
      <c r="T19" s="59">
        <v>17.7</v>
      </c>
      <c r="U19" s="64">
        <v>42.3</v>
      </c>
      <c r="V19" s="72">
        <v>0</v>
      </c>
      <c r="W19" s="72">
        <v>0</v>
      </c>
      <c r="X19" s="72">
        <v>0</v>
      </c>
      <c r="Y19" s="64">
        <v>0</v>
      </c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</row>
    <row r="20" spans="1:37" x14ac:dyDescent="0.2">
      <c r="A20" s="58" t="s">
        <v>22</v>
      </c>
      <c r="B20" s="59">
        <v>14.571999999999999</v>
      </c>
      <c r="C20" s="59">
        <v>13.952999999999999</v>
      </c>
      <c r="D20" s="59">
        <v>11.141999999999999</v>
      </c>
      <c r="E20" s="64">
        <v>12.287000000000001</v>
      </c>
      <c r="F20" s="59">
        <v>1.365</v>
      </c>
      <c r="G20" s="59">
        <v>1.327</v>
      </c>
      <c r="H20" s="59">
        <v>0.98099999999999998</v>
      </c>
      <c r="I20" s="64">
        <v>1.3069999999999999</v>
      </c>
      <c r="J20" s="59">
        <v>9.3360000000000003</v>
      </c>
      <c r="K20" s="59">
        <v>8.7149999999999999</v>
      </c>
      <c r="L20" s="59">
        <v>7.1879999999999997</v>
      </c>
      <c r="M20" s="64">
        <v>8.2870000000000008</v>
      </c>
      <c r="N20" s="59">
        <v>0.05</v>
      </c>
      <c r="O20" s="59">
        <v>4.2000000000000003E-2</v>
      </c>
      <c r="P20" s="59">
        <v>2.7E-2</v>
      </c>
      <c r="Q20" s="64">
        <v>3.5000000000000003E-2</v>
      </c>
      <c r="R20" s="59">
        <v>0.81399999999999995</v>
      </c>
      <c r="S20" s="59">
        <v>1.4410000000000001</v>
      </c>
      <c r="T20" s="59">
        <v>0.66300000000000003</v>
      </c>
      <c r="U20" s="64">
        <v>0.54700000000000004</v>
      </c>
      <c r="V20" s="74">
        <v>1.9790000000000001</v>
      </c>
      <c r="W20" s="13" t="s">
        <v>48</v>
      </c>
      <c r="X20" s="74">
        <v>1.5</v>
      </c>
      <c r="Y20" s="75">
        <v>1.5</v>
      </c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</row>
    <row r="21" spans="1:37" x14ac:dyDescent="0.2">
      <c r="A21" s="58" t="s">
        <v>23</v>
      </c>
      <c r="B21" s="59">
        <v>765</v>
      </c>
      <c r="C21" s="59">
        <v>815</v>
      </c>
      <c r="D21" s="59">
        <v>805</v>
      </c>
      <c r="E21" s="64">
        <v>855</v>
      </c>
      <c r="F21" s="59">
        <v>511</v>
      </c>
      <c r="G21" s="59">
        <v>482</v>
      </c>
      <c r="H21" s="59">
        <v>511</v>
      </c>
      <c r="I21" s="64">
        <v>555</v>
      </c>
      <c r="J21" s="59">
        <v>1328</v>
      </c>
      <c r="K21" s="59">
        <v>1541</v>
      </c>
      <c r="L21" s="59">
        <v>1353</v>
      </c>
      <c r="M21" s="64">
        <v>1310</v>
      </c>
      <c r="N21" s="59">
        <v>340</v>
      </c>
      <c r="O21" s="59">
        <v>418</v>
      </c>
      <c r="P21" s="59">
        <v>281</v>
      </c>
      <c r="Q21" s="64">
        <v>314</v>
      </c>
      <c r="R21" s="59">
        <v>0</v>
      </c>
      <c r="S21" s="59">
        <v>0</v>
      </c>
      <c r="T21" s="59">
        <v>0</v>
      </c>
      <c r="U21" s="64">
        <v>0</v>
      </c>
      <c r="V21" s="72">
        <v>0</v>
      </c>
      <c r="W21" s="72">
        <v>0</v>
      </c>
      <c r="X21" s="72">
        <v>0</v>
      </c>
      <c r="Y21" s="64">
        <v>0</v>
      </c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</row>
    <row r="22" spans="1:37" x14ac:dyDescent="0.2">
      <c r="A22" s="58" t="s">
        <v>24</v>
      </c>
      <c r="B22" s="59">
        <v>44.241</v>
      </c>
      <c r="C22" s="59">
        <v>50.389000000000003</v>
      </c>
      <c r="D22" s="59">
        <v>52.031999999999996</v>
      </c>
      <c r="E22" s="64">
        <v>53.326999999999998</v>
      </c>
      <c r="F22" s="59">
        <v>85.631</v>
      </c>
      <c r="G22" s="59">
        <v>109.044</v>
      </c>
      <c r="H22" s="59">
        <v>98.272000000000006</v>
      </c>
      <c r="I22" s="64">
        <v>95.501000000000005</v>
      </c>
      <c r="J22" s="59">
        <v>154.10499999999999</v>
      </c>
      <c r="K22" s="59">
        <v>200.49700000000001</v>
      </c>
      <c r="L22" s="59">
        <v>135.38200000000001</v>
      </c>
      <c r="M22" s="64">
        <v>143.96199999999999</v>
      </c>
      <c r="N22" s="59">
        <v>270.80500000000001</v>
      </c>
      <c r="O22" s="59">
        <v>302.81</v>
      </c>
      <c r="P22" s="59">
        <v>262.108</v>
      </c>
      <c r="Q22" s="64">
        <v>234.58500000000001</v>
      </c>
      <c r="R22" s="59">
        <v>2.883</v>
      </c>
      <c r="S22" s="59">
        <v>3.3410000000000002</v>
      </c>
      <c r="T22" s="59">
        <v>2.6619999999999999</v>
      </c>
      <c r="U22" s="64">
        <v>2.8570000000000002</v>
      </c>
      <c r="V22" s="72">
        <v>0</v>
      </c>
      <c r="W22" s="72">
        <v>0</v>
      </c>
      <c r="X22" s="72">
        <v>0</v>
      </c>
      <c r="Y22" s="64">
        <v>0</v>
      </c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</row>
    <row r="23" spans="1:37" x14ac:dyDescent="0.2">
      <c r="A23" s="58" t="s">
        <v>25</v>
      </c>
      <c r="B23" s="59">
        <v>249.744</v>
      </c>
      <c r="C23" s="59">
        <v>712.3</v>
      </c>
      <c r="D23" s="59">
        <v>758.9</v>
      </c>
      <c r="E23" s="64">
        <v>761.5</v>
      </c>
      <c r="F23" s="59">
        <v>814.93200000000002</v>
      </c>
      <c r="G23" s="59">
        <v>887.4</v>
      </c>
      <c r="H23" s="59">
        <v>834.7</v>
      </c>
      <c r="I23" s="64">
        <v>735.1</v>
      </c>
      <c r="J23" s="59">
        <v>582.74900000000002</v>
      </c>
      <c r="K23" s="59">
        <v>677</v>
      </c>
      <c r="L23" s="59">
        <v>642.20000000000005</v>
      </c>
      <c r="M23" s="64">
        <v>538.6</v>
      </c>
      <c r="N23" s="59">
        <v>1877.9</v>
      </c>
      <c r="O23" s="59">
        <v>2493.1</v>
      </c>
      <c r="P23" s="59">
        <v>2877.3</v>
      </c>
      <c r="Q23" s="64">
        <v>3068.5</v>
      </c>
      <c r="R23" s="59">
        <v>9.3000000000000007</v>
      </c>
      <c r="S23" s="59">
        <v>8.6999999999999993</v>
      </c>
      <c r="T23" s="59">
        <v>9.1</v>
      </c>
      <c r="U23" s="64">
        <v>10</v>
      </c>
      <c r="V23" s="72">
        <v>0</v>
      </c>
      <c r="W23" s="72">
        <v>0</v>
      </c>
      <c r="X23" s="72">
        <v>0</v>
      </c>
      <c r="Y23" s="64">
        <v>0</v>
      </c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</row>
    <row r="24" spans="1:37" x14ac:dyDescent="0.2">
      <c r="A24" s="58" t="s">
        <v>26</v>
      </c>
      <c r="B24" s="59">
        <v>1406</v>
      </c>
      <c r="C24" s="59">
        <v>1245.364</v>
      </c>
      <c r="D24" s="59">
        <v>1392.694</v>
      </c>
      <c r="E24" s="64">
        <v>1186.8399999999999</v>
      </c>
      <c r="F24" s="80" t="s">
        <v>48</v>
      </c>
      <c r="G24" s="59">
        <v>85.058999999999997</v>
      </c>
      <c r="H24" s="59">
        <v>75.376999999999995</v>
      </c>
      <c r="I24" s="64">
        <v>77.159000000000006</v>
      </c>
      <c r="J24" s="80" t="s">
        <v>48</v>
      </c>
      <c r="K24" s="59">
        <v>38.65</v>
      </c>
      <c r="L24" s="59">
        <v>48.097999999999999</v>
      </c>
      <c r="M24" s="64">
        <v>41.335999999999999</v>
      </c>
      <c r="N24" s="59">
        <v>212.90199999999999</v>
      </c>
      <c r="O24" s="59">
        <v>247.22900000000001</v>
      </c>
      <c r="P24" s="59">
        <v>220.761</v>
      </c>
      <c r="Q24" s="64">
        <v>282.79599999999999</v>
      </c>
      <c r="R24" s="59">
        <v>33</v>
      </c>
      <c r="S24" s="59">
        <v>34.520000000000003</v>
      </c>
      <c r="T24" s="59">
        <v>30.157</v>
      </c>
      <c r="U24" s="64">
        <v>24.303000000000001</v>
      </c>
      <c r="V24" s="74">
        <v>241.05199999999999</v>
      </c>
      <c r="W24" s="74">
        <v>260</v>
      </c>
      <c r="X24" s="74">
        <v>258.06799999999998</v>
      </c>
      <c r="Y24" s="77">
        <v>288.85400000000004</v>
      </c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</row>
    <row r="25" spans="1:37" x14ac:dyDescent="0.2">
      <c r="A25" s="58" t="s">
        <v>27</v>
      </c>
      <c r="B25" s="59">
        <v>3.77</v>
      </c>
      <c r="C25" s="59">
        <v>5.51</v>
      </c>
      <c r="D25" s="59">
        <v>7.31</v>
      </c>
      <c r="E25" s="64">
        <v>0</v>
      </c>
      <c r="F25" s="59">
        <v>2.04</v>
      </c>
      <c r="G25" s="59">
        <v>2.97</v>
      </c>
      <c r="H25" s="59">
        <v>2.71</v>
      </c>
      <c r="I25" s="64">
        <v>0</v>
      </c>
      <c r="J25" s="59">
        <v>4.67</v>
      </c>
      <c r="K25" s="59">
        <v>6.33</v>
      </c>
      <c r="L25" s="59">
        <v>5.87</v>
      </c>
      <c r="M25" s="64">
        <v>0</v>
      </c>
      <c r="N25" s="59">
        <v>77.290000000000006</v>
      </c>
      <c r="O25" s="59">
        <v>81.319999999999993</v>
      </c>
      <c r="P25" s="59">
        <v>55.34</v>
      </c>
      <c r="Q25" s="64">
        <v>69.573999999999998</v>
      </c>
      <c r="R25" s="59">
        <v>6.93</v>
      </c>
      <c r="S25" s="59">
        <v>7.63</v>
      </c>
      <c r="T25" s="59">
        <v>5.55</v>
      </c>
      <c r="U25" s="64">
        <v>0</v>
      </c>
      <c r="V25" s="72">
        <v>0</v>
      </c>
      <c r="W25" s="72">
        <v>0</v>
      </c>
      <c r="X25" s="72">
        <v>0</v>
      </c>
      <c r="Y25" s="64">
        <v>0</v>
      </c>
      <c r="Z25" s="59"/>
      <c r="AA25" s="59"/>
      <c r="AB25" s="59"/>
      <c r="AC25" s="66"/>
      <c r="AD25" s="59"/>
      <c r="AE25" s="59"/>
      <c r="AF25" s="59"/>
      <c r="AG25" s="59"/>
      <c r="AH25" s="59"/>
      <c r="AI25" s="59"/>
      <c r="AJ25" s="59"/>
      <c r="AK25" s="59"/>
    </row>
    <row r="26" spans="1:37" x14ac:dyDescent="0.2">
      <c r="A26" s="58" t="s">
        <v>28</v>
      </c>
      <c r="B26" s="59">
        <v>10.468999999999999</v>
      </c>
      <c r="C26" s="59">
        <v>19.088000000000001</v>
      </c>
      <c r="D26" s="59">
        <v>14.25</v>
      </c>
      <c r="E26" s="64">
        <v>9.73</v>
      </c>
      <c r="F26" s="59">
        <v>0</v>
      </c>
      <c r="G26" s="59">
        <v>0</v>
      </c>
      <c r="H26" s="59">
        <v>0</v>
      </c>
      <c r="I26" s="64">
        <v>6.52</v>
      </c>
      <c r="J26" s="59">
        <v>0</v>
      </c>
      <c r="K26" s="59">
        <v>0</v>
      </c>
      <c r="L26" s="59">
        <v>0</v>
      </c>
      <c r="M26" s="64">
        <v>14.93</v>
      </c>
      <c r="N26" s="59">
        <v>34.168999999999997</v>
      </c>
      <c r="O26" s="59">
        <v>31.355</v>
      </c>
      <c r="P26" s="59">
        <v>44.67</v>
      </c>
      <c r="Q26" s="64">
        <v>45.95</v>
      </c>
      <c r="R26" s="59">
        <v>1.9039999999999999</v>
      </c>
      <c r="S26" s="59">
        <v>1.75</v>
      </c>
      <c r="T26" s="59">
        <v>2.0099999999999998</v>
      </c>
      <c r="U26" s="64">
        <v>2.37</v>
      </c>
      <c r="V26" s="72">
        <v>0</v>
      </c>
      <c r="W26" s="72">
        <v>0</v>
      </c>
      <c r="X26" s="72">
        <v>0</v>
      </c>
      <c r="Y26" s="64">
        <v>0</v>
      </c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</row>
    <row r="27" spans="1:37" x14ac:dyDescent="0.2">
      <c r="A27" s="58" t="s">
        <v>29</v>
      </c>
      <c r="B27" s="59">
        <v>39.198</v>
      </c>
      <c r="C27" s="59">
        <v>40.162999999999997</v>
      </c>
      <c r="D27" s="59">
        <v>38.347000000000001</v>
      </c>
      <c r="E27" s="64">
        <v>38.335000000000001</v>
      </c>
      <c r="F27" s="59">
        <v>67.507999999999996</v>
      </c>
      <c r="G27" s="59">
        <v>72.584999999999994</v>
      </c>
      <c r="H27" s="59">
        <v>55.564</v>
      </c>
      <c r="I27" s="64">
        <v>70.914000000000001</v>
      </c>
      <c r="J27" s="59">
        <v>19.991</v>
      </c>
      <c r="K27" s="59">
        <v>24.754000000000001</v>
      </c>
      <c r="L27" s="59">
        <v>21.466000000000001</v>
      </c>
      <c r="M27" s="64">
        <v>22.983000000000001</v>
      </c>
      <c r="N27" s="59">
        <v>4.2619999999999996</v>
      </c>
      <c r="O27" s="59">
        <v>5.2484999999999999</v>
      </c>
      <c r="P27" s="59">
        <v>4.8070000000000004</v>
      </c>
      <c r="Q27" s="64">
        <v>4.8070000000000004</v>
      </c>
      <c r="R27" s="59">
        <v>0</v>
      </c>
      <c r="S27" s="59">
        <v>0</v>
      </c>
      <c r="T27" s="59">
        <v>0</v>
      </c>
      <c r="U27" s="64">
        <v>0</v>
      </c>
      <c r="V27" s="72">
        <v>0</v>
      </c>
      <c r="W27" s="72">
        <v>0</v>
      </c>
      <c r="X27" s="72">
        <v>0</v>
      </c>
      <c r="Y27" s="64">
        <v>0</v>
      </c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</row>
    <row r="28" spans="1:37" x14ac:dyDescent="0.2">
      <c r="A28" s="58" t="s">
        <v>30</v>
      </c>
      <c r="B28" s="59">
        <v>0</v>
      </c>
      <c r="C28" s="59">
        <v>0</v>
      </c>
      <c r="D28" s="59">
        <v>0</v>
      </c>
      <c r="E28" s="64">
        <v>15.1</v>
      </c>
      <c r="F28" s="59">
        <v>83</v>
      </c>
      <c r="G28" s="59">
        <v>104.87</v>
      </c>
      <c r="H28" s="59">
        <v>128.69999999999999</v>
      </c>
      <c r="I28" s="64">
        <v>112.8</v>
      </c>
      <c r="J28" s="59"/>
      <c r="K28" s="59">
        <v>41.622999999999998</v>
      </c>
      <c r="L28" s="59">
        <v>50.4</v>
      </c>
      <c r="M28" s="64">
        <v>49.6</v>
      </c>
      <c r="N28" s="59">
        <v>23.5</v>
      </c>
      <c r="O28" s="59">
        <v>20.684000000000001</v>
      </c>
      <c r="P28" s="59">
        <v>23.4</v>
      </c>
      <c r="Q28" s="64">
        <v>27.4</v>
      </c>
      <c r="R28" s="59">
        <v>0</v>
      </c>
      <c r="S28" s="59">
        <v>0</v>
      </c>
      <c r="T28" s="59">
        <v>0</v>
      </c>
      <c r="U28" s="64">
        <v>0</v>
      </c>
      <c r="V28" s="72">
        <v>0</v>
      </c>
      <c r="W28" s="72">
        <v>0</v>
      </c>
      <c r="X28" s="72">
        <v>0</v>
      </c>
      <c r="Y28" s="64">
        <v>0</v>
      </c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</row>
    <row r="29" spans="1:37" x14ac:dyDescent="0.2">
      <c r="A29" s="58" t="s">
        <v>31</v>
      </c>
      <c r="B29" s="59">
        <v>0</v>
      </c>
      <c r="C29" s="59">
        <v>0</v>
      </c>
      <c r="D29" s="59">
        <v>0</v>
      </c>
      <c r="E29" s="64">
        <v>0</v>
      </c>
      <c r="F29" s="59">
        <v>748</v>
      </c>
      <c r="G29" s="59">
        <v>688</v>
      </c>
      <c r="H29" s="59">
        <v>664</v>
      </c>
      <c r="I29" s="64">
        <v>696</v>
      </c>
      <c r="J29" s="59">
        <v>365</v>
      </c>
      <c r="K29" s="59">
        <v>313</v>
      </c>
      <c r="L29" s="59">
        <v>374</v>
      </c>
      <c r="M29" s="64">
        <v>354</v>
      </c>
      <c r="N29" s="59">
        <v>358.8</v>
      </c>
      <c r="O29" s="59">
        <v>430</v>
      </c>
      <c r="P29" s="59">
        <v>375</v>
      </c>
      <c r="Q29" s="73">
        <v>375</v>
      </c>
      <c r="R29" s="59">
        <v>0</v>
      </c>
      <c r="S29" s="59">
        <v>0</v>
      </c>
      <c r="T29" s="59">
        <v>0</v>
      </c>
      <c r="U29" s="64">
        <v>0</v>
      </c>
      <c r="V29" s="72">
        <v>0</v>
      </c>
      <c r="W29" s="72">
        <v>0</v>
      </c>
      <c r="X29" s="72">
        <v>0</v>
      </c>
      <c r="Y29" s="64">
        <v>0</v>
      </c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</row>
    <row r="30" spans="1:37" x14ac:dyDescent="0.2">
      <c r="A30" s="58" t="s">
        <v>32</v>
      </c>
      <c r="B30" s="59">
        <v>114.6</v>
      </c>
      <c r="C30" s="59">
        <v>103.1</v>
      </c>
      <c r="D30" s="59">
        <v>94</v>
      </c>
      <c r="E30" s="64">
        <v>117.9</v>
      </c>
      <c r="F30" s="59">
        <v>10.57</v>
      </c>
      <c r="G30" s="59">
        <v>12</v>
      </c>
      <c r="H30" s="59">
        <v>9.6</v>
      </c>
      <c r="I30" s="64">
        <v>5.4</v>
      </c>
      <c r="J30" s="59">
        <v>19.14</v>
      </c>
      <c r="K30" s="59">
        <v>16.8</v>
      </c>
      <c r="L30" s="59">
        <v>10.3</v>
      </c>
      <c r="M30" s="64">
        <v>12.8</v>
      </c>
      <c r="N30" s="59">
        <v>43.2</v>
      </c>
      <c r="O30" s="59">
        <v>40.4</v>
      </c>
      <c r="P30" s="59">
        <v>30.942</v>
      </c>
      <c r="Q30" s="64">
        <v>54.3</v>
      </c>
      <c r="R30" s="59">
        <v>24.4</v>
      </c>
      <c r="S30" s="59">
        <v>28.4</v>
      </c>
      <c r="T30" s="59">
        <v>25.213999999999999</v>
      </c>
      <c r="U30" s="64">
        <v>37</v>
      </c>
      <c r="V30" s="72">
        <v>0</v>
      </c>
      <c r="W30" s="72">
        <v>0</v>
      </c>
      <c r="X30" s="72">
        <v>0</v>
      </c>
      <c r="Y30" s="64">
        <v>0</v>
      </c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</row>
    <row r="31" spans="1:37" x14ac:dyDescent="0.2">
      <c r="A31" s="58" t="s">
        <v>33</v>
      </c>
      <c r="B31" s="59">
        <v>414.495</v>
      </c>
      <c r="C31" s="59">
        <v>590.08199999999999</v>
      </c>
      <c r="D31" s="59">
        <v>453.13400000000001</v>
      </c>
      <c r="E31" s="64">
        <v>505.19299999999998</v>
      </c>
      <c r="F31" s="59">
        <v>120.968</v>
      </c>
      <c r="G31" s="59">
        <v>138.267</v>
      </c>
      <c r="H31" s="59">
        <v>111.069</v>
      </c>
      <c r="I31" s="64">
        <v>133.60300000000001</v>
      </c>
      <c r="J31" s="59">
        <v>232.73500000000001</v>
      </c>
      <c r="K31" s="59">
        <v>243.87100000000001</v>
      </c>
      <c r="L31" s="59">
        <v>222.328</v>
      </c>
      <c r="M31" s="64">
        <v>242.65600000000001</v>
      </c>
      <c r="N31" s="59">
        <v>543.779</v>
      </c>
      <c r="O31" s="59">
        <v>611.24699999999996</v>
      </c>
      <c r="P31" s="59">
        <v>453.78300000000002</v>
      </c>
      <c r="Q31" s="64">
        <v>485.142</v>
      </c>
      <c r="R31" s="59">
        <v>10.57</v>
      </c>
      <c r="S31" s="59">
        <v>20.882000000000001</v>
      </c>
      <c r="T31" s="59">
        <v>16.433</v>
      </c>
      <c r="U31" s="64">
        <v>17.562999999999999</v>
      </c>
      <c r="V31" s="72">
        <v>0</v>
      </c>
      <c r="W31" s="72">
        <v>0</v>
      </c>
      <c r="X31" s="72">
        <v>0</v>
      </c>
      <c r="Y31" s="64">
        <v>0</v>
      </c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</row>
    <row r="32" spans="1:37" x14ac:dyDescent="0.2">
      <c r="A32" s="58" t="s">
        <v>35</v>
      </c>
      <c r="B32" s="59">
        <v>22.279</v>
      </c>
      <c r="C32" s="59">
        <v>23.585000000000001</v>
      </c>
      <c r="D32" s="59">
        <v>18.437999999999999</v>
      </c>
      <c r="E32" s="83">
        <v>20.742999999999999</v>
      </c>
      <c r="F32" s="59">
        <v>9.4719999999999995</v>
      </c>
      <c r="G32" s="59">
        <v>7.4960000000000004</v>
      </c>
      <c r="H32" s="59">
        <v>13.534000000000001</v>
      </c>
      <c r="I32" s="83">
        <v>3.9689999999999999</v>
      </c>
      <c r="J32" s="59">
        <v>22.792000000000002</v>
      </c>
      <c r="K32" s="59">
        <v>22.297000000000001</v>
      </c>
      <c r="L32" s="59">
        <v>22.933</v>
      </c>
      <c r="M32" s="83">
        <v>16.846</v>
      </c>
      <c r="N32" s="59">
        <v>89.123999999999995</v>
      </c>
      <c r="O32" s="59">
        <v>99.676000000000002</v>
      </c>
      <c r="P32" s="59">
        <v>37.412999999999997</v>
      </c>
      <c r="Q32" s="83">
        <v>107.008</v>
      </c>
      <c r="R32" s="59">
        <v>5.1479999999999997</v>
      </c>
      <c r="S32" s="59">
        <v>7.806</v>
      </c>
      <c r="T32" s="59">
        <v>3.516</v>
      </c>
      <c r="U32" s="83">
        <v>3.1120000000000001</v>
      </c>
      <c r="V32" s="74">
        <v>55.34</v>
      </c>
      <c r="W32" s="74">
        <v>41.9</v>
      </c>
      <c r="X32" s="74">
        <v>50.8</v>
      </c>
      <c r="Y32" s="84">
        <v>50.8</v>
      </c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</row>
    <row r="33" spans="1:37" x14ac:dyDescent="0.2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</row>
    <row r="34" spans="1:37" x14ac:dyDescent="0.2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</row>
    <row r="35" spans="1:37" x14ac:dyDescent="0.2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</row>
    <row r="36" spans="1:37" x14ac:dyDescent="0.2">
      <c r="A36" s="58" t="s">
        <v>34</v>
      </c>
      <c r="B36" s="59"/>
      <c r="C36" s="59">
        <v>1.6</v>
      </c>
      <c r="D36" s="59">
        <v>1.716</v>
      </c>
      <c r="E36" s="59">
        <v>1.56</v>
      </c>
      <c r="F36" s="59"/>
      <c r="G36" s="59">
        <v>0.8</v>
      </c>
      <c r="H36" s="59">
        <v>0.68200000000000005</v>
      </c>
      <c r="I36" s="59">
        <v>0.36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</row>
    <row r="37" spans="1:37" x14ac:dyDescent="0.2">
      <c r="A37" s="58" t="s">
        <v>36</v>
      </c>
      <c r="B37" s="59">
        <v>167.51499999999999</v>
      </c>
      <c r="C37" s="59"/>
      <c r="D37" s="59">
        <v>145.81800000000001</v>
      </c>
      <c r="E37" s="59">
        <v>130.678</v>
      </c>
      <c r="F37" s="59">
        <v>4.032</v>
      </c>
      <c r="G37" s="59"/>
      <c r="H37" s="59">
        <v>3.6339999999999999</v>
      </c>
      <c r="I37" s="59">
        <v>2.9780000000000002</v>
      </c>
      <c r="J37" s="59">
        <v>47.432000000000002</v>
      </c>
      <c r="K37" s="59"/>
      <c r="L37" s="59">
        <v>43.731999999999999</v>
      </c>
      <c r="M37" s="59">
        <v>50.786999999999999</v>
      </c>
      <c r="N37" s="59">
        <v>121.38200000000001</v>
      </c>
      <c r="O37" s="59"/>
      <c r="P37" s="59">
        <v>127.17100000000001</v>
      </c>
      <c r="Q37" s="59">
        <v>110.884</v>
      </c>
      <c r="R37" s="59">
        <v>10.202999999999999</v>
      </c>
      <c r="S37" s="59"/>
      <c r="T37" s="59">
        <v>8.9870000000000001</v>
      </c>
      <c r="U37" s="59">
        <v>10.977</v>
      </c>
      <c r="V37" s="59"/>
      <c r="W37" s="59"/>
      <c r="X37" s="59">
        <v>8.9999999999999993E-3</v>
      </c>
      <c r="Y37" s="59">
        <v>5.0000000000000001E-3</v>
      </c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</row>
    <row r="38" spans="1:37" x14ac:dyDescent="0.2">
      <c r="A38" s="58" t="s">
        <v>37</v>
      </c>
      <c r="B38" s="59">
        <v>36.631999999999998</v>
      </c>
      <c r="C38" s="59">
        <v>45.942</v>
      </c>
      <c r="D38" s="59">
        <v>44.021000000000001</v>
      </c>
      <c r="E38" s="59">
        <v>56.03</v>
      </c>
      <c r="F38" s="59">
        <v>22.858000000000001</v>
      </c>
      <c r="G38" s="59">
        <v>20.693000000000001</v>
      </c>
      <c r="H38" s="59">
        <v>13.698</v>
      </c>
      <c r="I38" s="59">
        <v>23.140999999999998</v>
      </c>
      <c r="J38" s="59">
        <v>37.155999999999999</v>
      </c>
      <c r="K38" s="59">
        <v>39.908999999999999</v>
      </c>
      <c r="L38" s="59">
        <v>32.89</v>
      </c>
      <c r="M38" s="59">
        <v>39.738999999999997</v>
      </c>
      <c r="N38" s="59">
        <v>71.659000000000006</v>
      </c>
      <c r="O38" s="59">
        <v>75.334000000000003</v>
      </c>
      <c r="P38" s="59">
        <v>50.023000000000003</v>
      </c>
      <c r="Q38" s="59">
        <v>85</v>
      </c>
      <c r="R38" s="59">
        <v>8.7070000000000007</v>
      </c>
      <c r="S38" s="59">
        <v>8.718</v>
      </c>
      <c r="T38" s="59">
        <v>7.7060000000000004</v>
      </c>
      <c r="U38" s="59">
        <v>8</v>
      </c>
      <c r="V38" s="59">
        <v>0</v>
      </c>
      <c r="W38" s="59">
        <v>0</v>
      </c>
      <c r="X38" s="59">
        <v>0</v>
      </c>
      <c r="Y38" s="59">
        <v>0</v>
      </c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</row>
    <row r="39" spans="1:37" x14ac:dyDescent="0.2">
      <c r="A39" s="58" t="s">
        <v>38</v>
      </c>
      <c r="B39" s="59"/>
      <c r="C39" s="59"/>
      <c r="D39" s="59">
        <v>0</v>
      </c>
      <c r="E39" s="59"/>
      <c r="F39" s="59"/>
      <c r="G39" s="59"/>
      <c r="H39" s="59">
        <v>0</v>
      </c>
      <c r="I39" s="59"/>
      <c r="J39" s="59"/>
      <c r="K39" s="59"/>
      <c r="L39" s="59">
        <v>0</v>
      </c>
      <c r="M39" s="59"/>
      <c r="N39" s="59"/>
      <c r="O39" s="59"/>
      <c r="P39" s="59">
        <v>0</v>
      </c>
      <c r="Q39" s="59"/>
      <c r="R39" s="59"/>
      <c r="S39" s="59"/>
      <c r="T39" s="59">
        <v>0</v>
      </c>
      <c r="U39" s="59"/>
      <c r="V39" s="59"/>
      <c r="W39" s="59"/>
      <c r="X39" s="59">
        <v>0</v>
      </c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</row>
    <row r="40" spans="1:37" x14ac:dyDescent="0.2">
      <c r="A40" s="58" t="s">
        <v>39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>
        <v>0</v>
      </c>
      <c r="W40" s="59">
        <v>0</v>
      </c>
      <c r="X40" s="59">
        <v>0</v>
      </c>
      <c r="Y40" s="59">
        <v>0</v>
      </c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</row>
    <row r="41" spans="1:37" x14ac:dyDescent="0.2">
      <c r="A41" s="58" t="s">
        <v>40</v>
      </c>
      <c r="B41" s="59"/>
      <c r="C41" s="59">
        <v>11003</v>
      </c>
      <c r="D41" s="59">
        <v>11350</v>
      </c>
      <c r="E41" s="59">
        <v>11820</v>
      </c>
      <c r="F41" s="59"/>
      <c r="G41" s="59">
        <v>602</v>
      </c>
      <c r="H41" s="59">
        <v>714</v>
      </c>
      <c r="I41" s="59">
        <v>570</v>
      </c>
      <c r="J41" s="59"/>
      <c r="K41" s="59">
        <v>2295</v>
      </c>
      <c r="L41" s="59">
        <v>1819</v>
      </c>
      <c r="M41" s="59">
        <v>2058</v>
      </c>
      <c r="N41" s="59"/>
      <c r="O41" s="59">
        <v>2680</v>
      </c>
      <c r="P41" s="59">
        <v>2889</v>
      </c>
      <c r="Q41" s="59">
        <v>3128</v>
      </c>
      <c r="R41" s="59"/>
      <c r="S41" s="59">
        <v>493</v>
      </c>
      <c r="T41" s="59">
        <v>544</v>
      </c>
      <c r="U41" s="59">
        <v>564</v>
      </c>
      <c r="V41" s="59"/>
      <c r="W41" s="59">
        <v>3614</v>
      </c>
      <c r="X41" s="59">
        <v>3475</v>
      </c>
      <c r="Y41" s="59">
        <v>3681</v>
      </c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</row>
    <row r="42" spans="1:37" x14ac:dyDescent="0.2">
      <c r="A42" s="58" t="s">
        <v>41</v>
      </c>
      <c r="B42" s="59">
        <v>199.28399999999999</v>
      </c>
      <c r="C42" s="59">
        <v>200</v>
      </c>
      <c r="D42" s="59">
        <v>205</v>
      </c>
      <c r="E42" s="59"/>
      <c r="F42" s="59">
        <v>6.3</v>
      </c>
      <c r="G42" s="59">
        <v>9.1999999999999993</v>
      </c>
      <c r="H42" s="59">
        <v>9.5</v>
      </c>
      <c r="I42" s="59"/>
      <c r="J42" s="59">
        <v>96.591999999999999</v>
      </c>
      <c r="K42" s="59">
        <v>103.04900000000001</v>
      </c>
      <c r="L42" s="59">
        <v>105.6</v>
      </c>
      <c r="M42" s="59"/>
      <c r="N42" s="59">
        <v>54.6</v>
      </c>
      <c r="O42" s="59">
        <v>64</v>
      </c>
      <c r="P42" s="59">
        <v>71.3</v>
      </c>
      <c r="Q42" s="59"/>
      <c r="R42" s="59">
        <v>11.6</v>
      </c>
      <c r="S42" s="59">
        <v>13.1</v>
      </c>
      <c r="T42" s="59">
        <v>14.6</v>
      </c>
      <c r="U42" s="59"/>
      <c r="V42" s="59">
        <v>13.324999999999999</v>
      </c>
      <c r="W42" s="59">
        <v>15.01</v>
      </c>
      <c r="X42" s="59">
        <v>19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</row>
    <row r="43" spans="1:37" x14ac:dyDescent="0.2">
      <c r="A43" s="58" t="s">
        <v>42</v>
      </c>
      <c r="B43" s="59">
        <v>60.3</v>
      </c>
      <c r="C43" s="59">
        <v>62.4</v>
      </c>
      <c r="D43" s="59">
        <v>13.7</v>
      </c>
      <c r="E43" s="59"/>
      <c r="F43" s="59">
        <v>0</v>
      </c>
      <c r="G43" s="59">
        <v>0</v>
      </c>
      <c r="H43" s="59">
        <v>0</v>
      </c>
      <c r="I43" s="59">
        <v>0</v>
      </c>
      <c r="J43" s="59">
        <v>13.3</v>
      </c>
      <c r="K43" s="59">
        <v>13.7</v>
      </c>
      <c r="L43" s="59">
        <v>8.6</v>
      </c>
      <c r="M43" s="59"/>
      <c r="N43" s="59">
        <v>12.5</v>
      </c>
      <c r="O43" s="59">
        <v>13.5</v>
      </c>
      <c r="P43" s="59">
        <v>8.1</v>
      </c>
      <c r="Q43" s="59"/>
      <c r="R43" s="59">
        <v>0</v>
      </c>
      <c r="S43" s="59">
        <v>0</v>
      </c>
      <c r="T43" s="59">
        <v>0</v>
      </c>
      <c r="U43" s="59">
        <v>0</v>
      </c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</row>
    <row r="44" spans="1:37" x14ac:dyDescent="0.2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</row>
    <row r="45" spans="1:37" x14ac:dyDescent="0.2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</row>
    <row r="46" spans="1:37" x14ac:dyDescent="0.2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</row>
    <row r="47" spans="1:37" x14ac:dyDescent="0.2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</row>
    <row r="48" spans="1:37" x14ac:dyDescent="0.2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</row>
    <row r="49" spans="2:37" x14ac:dyDescent="0.2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</row>
    <row r="50" spans="2:37" x14ac:dyDescent="0.2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</row>
    <row r="51" spans="2:37" x14ac:dyDescent="0.2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</row>
    <row r="52" spans="2:37" x14ac:dyDescent="0.2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</row>
    <row r="53" spans="2:37" x14ac:dyDescent="0.2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</row>
    <row r="54" spans="2:37" x14ac:dyDescent="0.2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</row>
    <row r="55" spans="2:37" x14ac:dyDescent="0.2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</row>
    <row r="56" spans="2:37" x14ac:dyDescent="0.2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J56" s="59"/>
      <c r="AK56" s="5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281"/>
  <sheetViews>
    <sheetView showGridLines="0" zoomScaleNormal="100" workbookViewId="0"/>
  </sheetViews>
  <sheetFormatPr defaultColWidth="9.140625" defaultRowHeight="12" x14ac:dyDescent="0.2"/>
  <cols>
    <col min="1" max="1" width="9.140625" style="14"/>
    <col min="2" max="2" width="9.85546875" style="14" bestFit="1" customWidth="1"/>
    <col min="3" max="3" width="11.85546875" style="14" customWidth="1"/>
    <col min="4" max="4" width="10" style="14" bestFit="1" customWidth="1"/>
    <col min="5" max="5" width="11" style="14" bestFit="1" customWidth="1"/>
    <col min="6" max="8" width="10" style="14" bestFit="1" customWidth="1"/>
    <col min="9" max="10" width="10.42578125" style="14" customWidth="1"/>
    <col min="11" max="11" width="10" style="14" bestFit="1" customWidth="1"/>
    <col min="12" max="12" width="9.85546875" style="14" customWidth="1"/>
    <col min="13" max="13" width="11" style="14" customWidth="1"/>
    <col min="14" max="14" width="10.140625" style="14" customWidth="1"/>
    <col min="15" max="15" width="13.85546875" style="14" customWidth="1"/>
    <col min="16" max="16" width="9.85546875" style="14" bestFit="1" customWidth="1"/>
    <col min="17" max="18" width="12.28515625" style="14" customWidth="1"/>
    <col min="19" max="20" width="11.140625" style="14" customWidth="1"/>
    <col min="21" max="29" width="11" style="14" customWidth="1"/>
    <col min="30" max="30" width="9.140625" style="14"/>
    <col min="31" max="31" width="9.28515625" style="14" bestFit="1" customWidth="1"/>
    <col min="32" max="34" width="9.140625" style="14"/>
    <col min="35" max="43" width="12.140625" style="14" customWidth="1"/>
    <col min="44" max="16384" width="9.140625" style="14"/>
  </cols>
  <sheetData>
    <row r="1" spans="1:13" x14ac:dyDescent="0.2">
      <c r="A1" s="161"/>
    </row>
    <row r="3" spans="1:13" x14ac:dyDescent="0.2">
      <c r="B3" s="57" t="s">
        <v>183</v>
      </c>
    </row>
    <row r="4" spans="1:13" x14ac:dyDescent="0.2">
      <c r="B4" s="57" t="s">
        <v>184</v>
      </c>
    </row>
    <row r="6" spans="1:13" ht="15.75" x14ac:dyDescent="0.25">
      <c r="B6" s="185" t="s">
        <v>187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</row>
    <row r="7" spans="1:13" ht="12.75" x14ac:dyDescent="0.2">
      <c r="B7" s="186" t="s">
        <v>139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31" spans="2:13" ht="15" customHeight="1" x14ac:dyDescent="0.2"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2:13" ht="15" customHeight="1" x14ac:dyDescent="0.2"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</row>
    <row r="33" spans="2:13" x14ac:dyDescent="0.2"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</row>
    <row r="34" spans="2:13" ht="15" customHeight="1" x14ac:dyDescent="0.2">
      <c r="B34" s="188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60" spans="1:14" x14ac:dyDescent="0.2">
      <c r="A60" s="43"/>
    </row>
    <row r="64" spans="1:14" x14ac:dyDescent="0.2">
      <c r="B64" s="54"/>
      <c r="C64" s="54"/>
      <c r="D64" s="54"/>
      <c r="E64" s="54"/>
      <c r="F64" s="54"/>
      <c r="G64" s="54"/>
      <c r="H64" s="54"/>
      <c r="I64" s="54"/>
      <c r="J64" s="54"/>
      <c r="K64" s="162"/>
      <c r="L64" s="54"/>
      <c r="M64" s="54"/>
      <c r="N64" s="54"/>
    </row>
    <row r="65" spans="2:14" x14ac:dyDescent="0.2">
      <c r="B65" s="15"/>
      <c r="C65" s="15">
        <v>2008</v>
      </c>
      <c r="D65" s="15">
        <v>2009</v>
      </c>
      <c r="E65" s="15">
        <v>2010</v>
      </c>
      <c r="F65" s="15">
        <v>2011</v>
      </c>
      <c r="G65" s="15">
        <v>2012</v>
      </c>
      <c r="H65" s="15">
        <v>2013</v>
      </c>
      <c r="I65" s="15">
        <v>2014</v>
      </c>
      <c r="J65" s="15">
        <v>2015</v>
      </c>
      <c r="K65" s="15">
        <v>2016</v>
      </c>
      <c r="L65" s="15">
        <v>2017</v>
      </c>
      <c r="M65" s="15">
        <v>2018</v>
      </c>
      <c r="N65" s="15">
        <v>2019</v>
      </c>
    </row>
    <row r="66" spans="2:14" ht="36" x14ac:dyDescent="0.2">
      <c r="B66" s="174" t="s">
        <v>91</v>
      </c>
      <c r="C66" s="175">
        <v>123.59353</v>
      </c>
      <c r="D66" s="175">
        <v>115.81811999999999</v>
      </c>
      <c r="E66" s="175">
        <v>112.43467999999999</v>
      </c>
      <c r="F66" s="175">
        <v>115.55696</v>
      </c>
      <c r="G66" s="175">
        <v>112.26428</v>
      </c>
      <c r="H66" s="175">
        <v>124.15088</v>
      </c>
      <c r="I66" s="175">
        <v>132.7397</v>
      </c>
      <c r="J66" s="175">
        <v>135.72101999999998</v>
      </c>
      <c r="K66" s="175">
        <v>120.43696000000001</v>
      </c>
      <c r="L66" s="175">
        <v>127.935</v>
      </c>
      <c r="M66" s="175">
        <v>115.59158000000001</v>
      </c>
      <c r="N66" s="175">
        <v>131.82424</v>
      </c>
    </row>
    <row r="67" spans="2:14" ht="48" x14ac:dyDescent="0.2">
      <c r="B67" s="176" t="s">
        <v>200</v>
      </c>
      <c r="C67" s="175">
        <v>65.981980000000007</v>
      </c>
      <c r="D67" s="175">
        <v>60.155620000000006</v>
      </c>
      <c r="E67" s="175">
        <v>59.418949999999995</v>
      </c>
      <c r="F67" s="175">
        <v>70.124250000000004</v>
      </c>
      <c r="G67" s="175">
        <v>59.040849999999999</v>
      </c>
      <c r="H67" s="175">
        <v>66.586649999999992</v>
      </c>
      <c r="I67" s="175">
        <v>77.508300000000006</v>
      </c>
      <c r="J67" s="175">
        <v>58.916089999999997</v>
      </c>
      <c r="K67" s="175">
        <v>62.817140000000002</v>
      </c>
      <c r="L67" s="175">
        <v>64.682209999999998</v>
      </c>
      <c r="M67" s="175">
        <v>69.004809999999992</v>
      </c>
      <c r="N67" s="175">
        <v>70.092950000000002</v>
      </c>
    </row>
    <row r="68" spans="2:14" x14ac:dyDescent="0.2">
      <c r="B68" s="174" t="s">
        <v>54</v>
      </c>
      <c r="C68" s="175">
        <v>59.545379999999994</v>
      </c>
      <c r="D68" s="175">
        <v>55.579879999999996</v>
      </c>
      <c r="E68" s="175">
        <v>47.8202</v>
      </c>
      <c r="F68" s="175">
        <v>46.535919999999997</v>
      </c>
      <c r="G68" s="175">
        <v>49.476379999999999</v>
      </c>
      <c r="H68" s="175">
        <v>53.037839999999996</v>
      </c>
      <c r="I68" s="175">
        <v>53.93683</v>
      </c>
      <c r="J68" s="175">
        <v>54.575180000000003</v>
      </c>
      <c r="K68" s="175">
        <v>53.515660000000004</v>
      </c>
      <c r="L68" s="175">
        <v>51.620580000000004</v>
      </c>
      <c r="M68" s="175">
        <v>50.149800000000006</v>
      </c>
      <c r="N68" s="175">
        <v>55.570209999999996</v>
      </c>
    </row>
    <row r="69" spans="2:14" x14ac:dyDescent="0.2">
      <c r="B69" s="174" t="s">
        <v>133</v>
      </c>
      <c r="C69" s="175">
        <v>8.1764499999999991</v>
      </c>
      <c r="D69" s="175">
        <v>7.7252700000000001</v>
      </c>
      <c r="E69" s="175">
        <v>6.7539300000000004</v>
      </c>
      <c r="F69" s="175">
        <v>7.2688000000000006</v>
      </c>
      <c r="G69" s="175">
        <v>7.3043500000000003</v>
      </c>
      <c r="H69" s="175">
        <v>7.4710000000000001</v>
      </c>
      <c r="I69" s="175">
        <v>6.9638400000000003</v>
      </c>
      <c r="J69" s="175">
        <v>6.8033900000000003</v>
      </c>
      <c r="K69" s="175">
        <v>7.3529499999999999</v>
      </c>
      <c r="L69" s="175">
        <v>7.3304600000000004</v>
      </c>
      <c r="M69" s="175">
        <v>6.9358999999999993</v>
      </c>
      <c r="N69" s="175">
        <v>6.9606899999999996</v>
      </c>
    </row>
    <row r="70" spans="2:14" ht="24" x14ac:dyDescent="0.2">
      <c r="B70" s="176" t="s">
        <v>201</v>
      </c>
      <c r="C70" s="175">
        <v>9.4920000000000009</v>
      </c>
      <c r="D70" s="175">
        <v>10.16469</v>
      </c>
      <c r="E70" s="175">
        <v>7.6596099999999998</v>
      </c>
      <c r="F70" s="175">
        <v>7.1023199999999997</v>
      </c>
      <c r="G70" s="175">
        <v>8.9849399999999999</v>
      </c>
      <c r="H70" s="175">
        <v>10.758320000000001</v>
      </c>
      <c r="I70" s="175">
        <v>9.2904400000000003</v>
      </c>
      <c r="J70" s="175">
        <v>8.1371300000000009</v>
      </c>
      <c r="K70" s="175">
        <v>7.6399099999999995</v>
      </c>
      <c r="L70" s="175">
        <v>7.61266</v>
      </c>
      <c r="M70" s="175">
        <v>6.4997299999999996</v>
      </c>
      <c r="N70" s="175">
        <v>8.6660000000000004</v>
      </c>
    </row>
    <row r="71" spans="2:14" x14ac:dyDescent="0.2">
      <c r="B71" s="177" t="s">
        <v>55</v>
      </c>
      <c r="C71" s="175">
        <v>28.563679999999977</v>
      </c>
      <c r="D71" s="175">
        <v>30.132900000000006</v>
      </c>
      <c r="E71" s="175">
        <v>30.038980000000038</v>
      </c>
      <c r="F71" s="175">
        <v>23.718679999999949</v>
      </c>
      <c r="G71" s="175">
        <v>26.785390000000035</v>
      </c>
      <c r="H71" s="175">
        <v>26.16658000000001</v>
      </c>
      <c r="I71" s="175">
        <v>27.78824000000003</v>
      </c>
      <c r="J71" s="175">
        <v>27.884569999999997</v>
      </c>
      <c r="K71" s="175">
        <v>28.275530000000032</v>
      </c>
      <c r="L71" s="175">
        <v>28.069790000000012</v>
      </c>
      <c r="M71" s="175">
        <v>25.856469999999973</v>
      </c>
      <c r="N71" s="175">
        <v>26.195139999999981</v>
      </c>
    </row>
    <row r="72" spans="2:14" x14ac:dyDescent="0.2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</row>
    <row r="73" spans="2:14" x14ac:dyDescent="0.2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264" spans="9:14" x14ac:dyDescent="0.2">
      <c r="I264" s="58"/>
      <c r="J264" s="58"/>
      <c r="K264" s="58"/>
      <c r="L264" s="58"/>
      <c r="M264" s="58"/>
      <c r="N264" s="58"/>
    </row>
    <row r="265" spans="9:14" x14ac:dyDescent="0.2">
      <c r="I265" s="58"/>
      <c r="J265" s="58"/>
      <c r="K265" s="58"/>
      <c r="L265" s="58"/>
      <c r="M265" s="58"/>
      <c r="N265" s="58"/>
    </row>
    <row r="266" spans="9:14" x14ac:dyDescent="0.2">
      <c r="I266" s="58"/>
      <c r="J266" s="58"/>
      <c r="K266" s="58"/>
      <c r="L266" s="58"/>
      <c r="M266" s="58"/>
      <c r="N266" s="58"/>
    </row>
    <row r="267" spans="9:14" x14ac:dyDescent="0.2">
      <c r="I267" s="58"/>
      <c r="J267" s="58"/>
      <c r="K267" s="58"/>
      <c r="L267" s="58"/>
      <c r="M267" s="58"/>
      <c r="N267" s="58"/>
    </row>
    <row r="268" spans="9:14" x14ac:dyDescent="0.2">
      <c r="I268" s="58"/>
      <c r="J268" s="58"/>
      <c r="K268" s="58"/>
      <c r="L268" s="58"/>
      <c r="M268" s="58"/>
      <c r="N268" s="58"/>
    </row>
    <row r="269" spans="9:14" x14ac:dyDescent="0.2">
      <c r="I269" s="58"/>
      <c r="J269" s="58"/>
      <c r="K269" s="58"/>
      <c r="L269" s="58"/>
      <c r="M269" s="58"/>
      <c r="N269" s="58"/>
    </row>
    <row r="270" spans="9:14" x14ac:dyDescent="0.2">
      <c r="I270" s="58"/>
      <c r="J270" s="58"/>
      <c r="K270" s="58"/>
      <c r="L270" s="58"/>
      <c r="M270" s="58"/>
      <c r="N270" s="58"/>
    </row>
    <row r="271" spans="9:14" x14ac:dyDescent="0.2">
      <c r="I271" s="58"/>
      <c r="J271" s="58"/>
      <c r="K271" s="58"/>
      <c r="L271" s="58"/>
      <c r="M271" s="58"/>
      <c r="N271" s="58"/>
    </row>
    <row r="272" spans="9:14" x14ac:dyDescent="0.2">
      <c r="I272" s="58"/>
      <c r="J272" s="58"/>
      <c r="K272" s="58"/>
      <c r="L272" s="58"/>
      <c r="M272" s="58"/>
      <c r="N272" s="58"/>
    </row>
    <row r="273" spans="9:14" x14ac:dyDescent="0.2">
      <c r="I273" s="58"/>
      <c r="J273" s="58"/>
      <c r="K273" s="58"/>
      <c r="L273" s="58"/>
      <c r="M273" s="58"/>
      <c r="N273" s="58"/>
    </row>
    <row r="274" spans="9:14" x14ac:dyDescent="0.2">
      <c r="I274" s="58"/>
      <c r="J274" s="58"/>
      <c r="K274" s="58"/>
      <c r="L274" s="58"/>
      <c r="M274" s="58"/>
      <c r="N274" s="58"/>
    </row>
    <row r="275" spans="9:14" x14ac:dyDescent="0.2">
      <c r="N275" s="58"/>
    </row>
    <row r="276" spans="9:14" x14ac:dyDescent="0.2">
      <c r="N276" s="58"/>
    </row>
    <row r="277" spans="9:14" x14ac:dyDescent="0.2">
      <c r="N277" s="58"/>
    </row>
    <row r="278" spans="9:14" x14ac:dyDescent="0.2">
      <c r="N278" s="58"/>
    </row>
    <row r="279" spans="9:14" x14ac:dyDescent="0.2">
      <c r="N279" s="58"/>
    </row>
    <row r="280" spans="9:14" x14ac:dyDescent="0.2">
      <c r="N280" s="58"/>
    </row>
    <row r="281" spans="9:14" x14ac:dyDescent="0.2">
      <c r="N281" s="58"/>
    </row>
  </sheetData>
  <mergeCells count="6">
    <mergeCell ref="B6:M6"/>
    <mergeCell ref="B7:M7"/>
    <mergeCell ref="B31:M31"/>
    <mergeCell ref="B34:M34"/>
    <mergeCell ref="B32:M32"/>
    <mergeCell ref="B33:M33"/>
  </mergeCells>
  <pageMargins left="0.7" right="0.7" top="0.75" bottom="0.75" header="0.3" footer="0.3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3:AL70"/>
  <sheetViews>
    <sheetView showGridLines="0" zoomScaleNormal="100" workbookViewId="0"/>
  </sheetViews>
  <sheetFormatPr defaultColWidth="9.140625" defaultRowHeight="12" x14ac:dyDescent="0.2"/>
  <cols>
    <col min="1" max="1" width="9.140625" style="58" customWidth="1"/>
    <col min="2" max="2" width="15.140625" style="58" customWidth="1"/>
    <col min="3" max="3" width="21.85546875" style="58" customWidth="1"/>
    <col min="4" max="4" width="10.85546875" style="58" customWidth="1"/>
    <col min="5" max="5" width="10.5703125" style="58" customWidth="1"/>
    <col min="6" max="10" width="9.140625" style="58" customWidth="1"/>
    <col min="11" max="14" width="9.140625" style="58"/>
    <col min="15" max="15" width="12.5703125" style="58" customWidth="1"/>
    <col min="16" max="16" width="11.5703125" style="58" customWidth="1"/>
    <col min="17" max="17" width="9.140625" style="58"/>
    <col min="18" max="18" width="11.7109375" style="58" customWidth="1"/>
    <col min="19" max="19" width="11.5703125" style="58" customWidth="1"/>
    <col min="20" max="37" width="9.140625" style="58"/>
    <col min="38" max="38" width="7.5703125" style="8" customWidth="1"/>
    <col min="39" max="39" width="10.7109375" style="58" customWidth="1"/>
    <col min="40" max="44" width="9.28515625" style="58" customWidth="1"/>
    <col min="45" max="16384" width="9.140625" style="58"/>
  </cols>
  <sheetData>
    <row r="3" spans="2:14" x14ac:dyDescent="0.2">
      <c r="B3" s="57" t="s">
        <v>183</v>
      </c>
    </row>
    <row r="4" spans="2:14" x14ac:dyDescent="0.2">
      <c r="B4" s="57" t="s">
        <v>184</v>
      </c>
    </row>
    <row r="6" spans="2:14" ht="15.75" x14ac:dyDescent="0.25">
      <c r="B6" s="192" t="s">
        <v>188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85"/>
      <c r="N6" s="85"/>
    </row>
    <row r="7" spans="2:14" ht="12.75" x14ac:dyDescent="0.2">
      <c r="B7" s="193" t="s">
        <v>158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86"/>
      <c r="N7" s="86"/>
    </row>
    <row r="10" spans="2:14" x14ac:dyDescent="0.2">
      <c r="B10" s="59"/>
      <c r="C10" s="59"/>
      <c r="D10" s="59"/>
      <c r="E10" s="59"/>
      <c r="F10" s="59"/>
      <c r="G10" s="59"/>
    </row>
    <row r="11" spans="2:14" ht="12" customHeight="1" x14ac:dyDescent="0.2">
      <c r="B11" s="59"/>
      <c r="C11" s="59"/>
      <c r="D11" s="59"/>
      <c r="E11" s="59"/>
      <c r="F11" s="59"/>
      <c r="G11" s="59"/>
    </row>
    <row r="12" spans="2:14" x14ac:dyDescent="0.2">
      <c r="B12" s="59"/>
      <c r="C12" s="59"/>
      <c r="D12" s="59"/>
      <c r="E12" s="59"/>
      <c r="F12" s="59"/>
      <c r="G12" s="59"/>
    </row>
    <row r="13" spans="2:14" x14ac:dyDescent="0.2">
      <c r="B13" s="59"/>
      <c r="C13" s="59"/>
      <c r="D13" s="59"/>
      <c r="E13" s="59"/>
      <c r="F13" s="59"/>
      <c r="G13" s="59"/>
    </row>
    <row r="14" spans="2:14" x14ac:dyDescent="0.2">
      <c r="B14" s="59"/>
      <c r="D14" s="59"/>
      <c r="E14" s="59"/>
      <c r="F14" s="59"/>
      <c r="G14" s="59"/>
    </row>
    <row r="15" spans="2:14" x14ac:dyDescent="0.2">
      <c r="B15" s="59"/>
      <c r="C15" s="59"/>
      <c r="D15" s="59"/>
      <c r="E15" s="59"/>
      <c r="F15" s="59"/>
      <c r="G15" s="59"/>
    </row>
    <row r="16" spans="2:14" x14ac:dyDescent="0.2">
      <c r="B16" s="59"/>
      <c r="D16" s="59"/>
      <c r="E16" s="59"/>
      <c r="F16" s="59"/>
      <c r="G16" s="59"/>
    </row>
    <row r="17" spans="2:14" x14ac:dyDescent="0.2">
      <c r="B17" s="59"/>
      <c r="C17" s="59"/>
      <c r="D17" s="59"/>
      <c r="E17" s="59"/>
      <c r="F17" s="59"/>
      <c r="G17" s="59"/>
    </row>
    <row r="18" spans="2:14" x14ac:dyDescent="0.2">
      <c r="B18" s="59"/>
      <c r="C18" s="59"/>
      <c r="D18" s="59"/>
      <c r="E18" s="59"/>
      <c r="F18" s="59"/>
      <c r="G18" s="59"/>
    </row>
    <row r="19" spans="2:14" x14ac:dyDescent="0.2">
      <c r="B19" s="59"/>
      <c r="C19" s="59"/>
      <c r="D19" s="59"/>
      <c r="E19" s="59"/>
      <c r="F19" s="59"/>
      <c r="G19" s="59"/>
    </row>
    <row r="20" spans="2:14" x14ac:dyDescent="0.2">
      <c r="B20" s="59"/>
      <c r="C20" s="59"/>
      <c r="D20" s="59"/>
      <c r="E20" s="59"/>
      <c r="F20" s="59"/>
      <c r="G20" s="59"/>
    </row>
    <row r="21" spans="2:14" x14ac:dyDescent="0.2">
      <c r="B21" s="59"/>
      <c r="C21" s="59"/>
      <c r="D21" s="59"/>
      <c r="E21" s="59"/>
      <c r="F21" s="59"/>
      <c r="G21" s="59"/>
    </row>
    <row r="22" spans="2:14" x14ac:dyDescent="0.2">
      <c r="B22" s="59"/>
      <c r="C22" s="59"/>
      <c r="D22" s="59"/>
      <c r="E22" s="59"/>
      <c r="F22" s="59"/>
      <c r="G22" s="59"/>
    </row>
    <row r="23" spans="2:14" x14ac:dyDescent="0.2">
      <c r="B23" s="59"/>
      <c r="C23" s="59"/>
      <c r="D23" s="59"/>
      <c r="E23" s="59"/>
      <c r="F23" s="59"/>
      <c r="G23" s="59"/>
    </row>
    <row r="24" spans="2:14" x14ac:dyDescent="0.2">
      <c r="B24" s="59"/>
      <c r="C24" s="59"/>
      <c r="D24" s="59"/>
      <c r="E24" s="59"/>
      <c r="F24" s="59"/>
      <c r="G24" s="59"/>
    </row>
    <row r="25" spans="2:14" x14ac:dyDescent="0.2">
      <c r="B25" s="59"/>
      <c r="C25" s="59"/>
      <c r="D25" s="59"/>
      <c r="E25" s="59"/>
      <c r="F25" s="59"/>
      <c r="G25" s="59"/>
    </row>
    <row r="26" spans="2:14" ht="12" customHeight="1" x14ac:dyDescent="0.2">
      <c r="B26" s="59"/>
      <c r="C26" s="59"/>
      <c r="D26" s="59"/>
      <c r="E26" s="59"/>
      <c r="F26" s="59"/>
      <c r="G26" s="59"/>
    </row>
    <row r="27" spans="2:14" x14ac:dyDescent="0.2">
      <c r="B27" s="59"/>
      <c r="C27" s="59"/>
      <c r="D27" s="59"/>
      <c r="E27" s="59"/>
      <c r="F27" s="59"/>
      <c r="G27" s="59"/>
    </row>
    <row r="28" spans="2:14" x14ac:dyDescent="0.2">
      <c r="B28" s="59"/>
      <c r="C28" s="59"/>
      <c r="D28" s="59"/>
      <c r="E28" s="59"/>
      <c r="F28" s="59"/>
      <c r="G28" s="59"/>
    </row>
    <row r="29" spans="2:14" x14ac:dyDescent="0.2">
      <c r="B29" s="59"/>
      <c r="C29" s="59"/>
      <c r="D29" s="59"/>
      <c r="E29" s="59"/>
      <c r="F29" s="59"/>
      <c r="G29" s="59"/>
    </row>
    <row r="30" spans="2:14" x14ac:dyDescent="0.2">
      <c r="B30" s="59"/>
      <c r="C30" s="59"/>
      <c r="D30" s="59"/>
      <c r="E30" s="59"/>
      <c r="F30" s="59"/>
      <c r="G30" s="59"/>
    </row>
    <row r="31" spans="2:14" ht="14.25" customHeight="1" x14ac:dyDescent="0.2">
      <c r="N31" s="87"/>
    </row>
    <row r="32" spans="2:14" ht="12.75" customHeight="1" x14ac:dyDescent="0.2">
      <c r="N32" s="86"/>
    </row>
    <row r="33" spans="2:16" ht="15" customHeight="1" x14ac:dyDescent="0.2"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</row>
    <row r="34" spans="2:16" ht="15" customHeight="1" x14ac:dyDescent="0.2">
      <c r="B34" s="188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60" spans="1:10" x14ac:dyDescent="0.2">
      <c r="A60" s="43"/>
      <c r="B60" s="43"/>
      <c r="C60" s="128"/>
      <c r="D60" s="128"/>
      <c r="E60" s="128"/>
      <c r="F60" s="128"/>
      <c r="G60" s="128"/>
      <c r="H60" s="128"/>
    </row>
    <row r="61" spans="1:10" x14ac:dyDescent="0.2">
      <c r="C61" s="128"/>
      <c r="D61" s="128"/>
      <c r="E61" s="128"/>
      <c r="F61" s="128"/>
      <c r="G61" s="128"/>
      <c r="H61" s="128"/>
    </row>
    <row r="62" spans="1:10" x14ac:dyDescent="0.2">
      <c r="B62" s="128"/>
      <c r="C62" s="128"/>
      <c r="D62" s="128"/>
      <c r="E62" s="128"/>
      <c r="F62" s="128"/>
      <c r="G62" s="128"/>
      <c r="H62" s="128"/>
    </row>
    <row r="64" spans="1:10" x14ac:dyDescent="0.2">
      <c r="B64" s="127"/>
      <c r="C64" s="127"/>
      <c r="D64" s="127"/>
      <c r="E64" s="127"/>
      <c r="F64" s="127"/>
      <c r="G64" s="127"/>
      <c r="H64" s="127"/>
      <c r="I64" s="127"/>
      <c r="J64" s="127"/>
    </row>
    <row r="65" spans="2:10" x14ac:dyDescent="0.2">
      <c r="B65" s="127"/>
      <c r="C65" s="127"/>
      <c r="D65" s="127"/>
      <c r="E65" s="127"/>
      <c r="F65" s="127"/>
      <c r="G65" s="127"/>
      <c r="H65" s="127"/>
      <c r="I65" s="127"/>
      <c r="J65" s="127"/>
    </row>
    <row r="66" spans="2:10" ht="12" customHeight="1" x14ac:dyDescent="0.2">
      <c r="B66" s="131"/>
      <c r="C66" s="168" t="s">
        <v>210</v>
      </c>
      <c r="D66" s="169" t="s">
        <v>135</v>
      </c>
      <c r="E66" s="169" t="s">
        <v>209</v>
      </c>
      <c r="F66" s="169" t="s">
        <v>54</v>
      </c>
      <c r="G66" s="169" t="s">
        <v>140</v>
      </c>
      <c r="H66" s="169" t="s">
        <v>150</v>
      </c>
      <c r="I66" s="169" t="s">
        <v>133</v>
      </c>
      <c r="J66" s="169" t="s">
        <v>55</v>
      </c>
    </row>
    <row r="67" spans="2:10" x14ac:dyDescent="0.2">
      <c r="B67" s="131" t="s">
        <v>157</v>
      </c>
      <c r="C67" s="163">
        <v>299309.23</v>
      </c>
      <c r="D67" s="163">
        <v>131824.24</v>
      </c>
      <c r="E67" s="164">
        <v>70092.95</v>
      </c>
      <c r="F67" s="163">
        <v>55570.21</v>
      </c>
      <c r="G67" s="163">
        <v>8666</v>
      </c>
      <c r="H67" s="163">
        <v>7635.33</v>
      </c>
      <c r="I67" s="163">
        <v>6960.69</v>
      </c>
      <c r="J67" s="163">
        <v>18559.809999999939</v>
      </c>
    </row>
    <row r="68" spans="2:10" x14ac:dyDescent="0.2">
      <c r="B68" s="131"/>
      <c r="C68" s="131"/>
      <c r="D68" s="131">
        <v>44.04282487379357</v>
      </c>
      <c r="E68" s="131">
        <v>23.418238722541233</v>
      </c>
      <c r="F68" s="131">
        <v>18.566153138678683</v>
      </c>
      <c r="G68" s="131">
        <v>2.895333364761254</v>
      </c>
      <c r="H68" s="131">
        <v>2.5509838102887774</v>
      </c>
      <c r="I68" s="131">
        <v>2.3255848140733915</v>
      </c>
      <c r="J68" s="131">
        <v>6.2008812758630727</v>
      </c>
    </row>
    <row r="70" spans="2:10" x14ac:dyDescent="0.2">
      <c r="B70" s="129"/>
      <c r="C70" s="127"/>
      <c r="D70" s="127"/>
      <c r="E70" s="127"/>
      <c r="F70" s="127"/>
      <c r="G70" s="127"/>
      <c r="H70" s="127"/>
      <c r="I70" s="130"/>
      <c r="J70" s="127"/>
    </row>
  </sheetData>
  <mergeCells count="4">
    <mergeCell ref="B6:L6"/>
    <mergeCell ref="B7:L7"/>
    <mergeCell ref="B34:M34"/>
    <mergeCell ref="B33:P33"/>
  </mergeCells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3:AO183"/>
  <sheetViews>
    <sheetView showGridLines="0" zoomScaleNormal="100" workbookViewId="0"/>
  </sheetViews>
  <sheetFormatPr defaultColWidth="9.140625" defaultRowHeight="12" x14ac:dyDescent="0.2"/>
  <cols>
    <col min="1" max="2" width="9.140625" style="58"/>
    <col min="3" max="3" width="10.140625" style="58" customWidth="1"/>
    <col min="4" max="5" width="9.85546875" style="58" bestFit="1" customWidth="1"/>
    <col min="6" max="9" width="9.42578125" style="58" bestFit="1" customWidth="1"/>
    <col min="10" max="11" width="9.28515625" style="58" bestFit="1" customWidth="1"/>
    <col min="12" max="14" width="9.140625" style="58"/>
    <col min="15" max="15" width="33.5703125" style="58" bestFit="1" customWidth="1"/>
    <col min="16" max="16" width="9.85546875" style="58" bestFit="1" customWidth="1"/>
    <col min="17" max="17" width="21.7109375" style="58" bestFit="1" customWidth="1"/>
    <col min="18" max="18" width="9.85546875" style="58" bestFit="1" customWidth="1"/>
    <col min="19" max="19" width="15.5703125" style="58" customWidth="1"/>
    <col min="20" max="21" width="9.28515625" style="58" bestFit="1" customWidth="1"/>
    <col min="22" max="22" width="12.5703125" style="58" customWidth="1"/>
    <col min="23" max="23" width="10.5703125" style="58" customWidth="1"/>
    <col min="24" max="28" width="9.28515625" style="58" bestFit="1" customWidth="1"/>
    <col min="29" max="31" width="9.140625" style="58"/>
    <col min="32" max="35" width="11.5703125" style="58" customWidth="1"/>
    <col min="36" max="43" width="9.140625" style="58"/>
    <col min="44" max="44" width="11.140625" style="58" customWidth="1"/>
    <col min="45" max="45" width="10.7109375" style="58" customWidth="1"/>
    <col min="46" max="16384" width="9.140625" style="58"/>
  </cols>
  <sheetData>
    <row r="3" spans="2:19" x14ac:dyDescent="0.2">
      <c r="B3" s="57" t="s">
        <v>183</v>
      </c>
    </row>
    <row r="4" spans="2:19" x14ac:dyDescent="0.2">
      <c r="B4" s="57" t="s">
        <v>184</v>
      </c>
    </row>
    <row r="6" spans="2:19" ht="15.75" x14ac:dyDescent="0.25">
      <c r="B6" s="192" t="s">
        <v>189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</row>
    <row r="7" spans="2:19" ht="12.75" x14ac:dyDescent="0.2">
      <c r="B7" s="194" t="s">
        <v>159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</row>
    <row r="9" spans="2:19" x14ac:dyDescent="0.2">
      <c r="P9" s="88"/>
      <c r="Q9" s="89"/>
      <c r="R9" s="89"/>
      <c r="S9" s="89"/>
    </row>
    <row r="10" spans="2:19" x14ac:dyDescent="0.2">
      <c r="P10" s="89"/>
      <c r="Q10" s="89"/>
      <c r="R10" s="89"/>
      <c r="S10" s="89"/>
    </row>
    <row r="11" spans="2:19" ht="13.15" customHeight="1" x14ac:dyDescent="0.2">
      <c r="P11" s="89"/>
      <c r="Q11" s="89"/>
      <c r="R11" s="89"/>
      <c r="S11" s="89"/>
    </row>
    <row r="12" spans="2:19" x14ac:dyDescent="0.2">
      <c r="P12" s="89"/>
      <c r="Q12" s="89"/>
      <c r="R12" s="89"/>
      <c r="S12" s="89"/>
    </row>
    <row r="13" spans="2:19" x14ac:dyDescent="0.2">
      <c r="Q13" s="89"/>
      <c r="R13" s="89"/>
      <c r="S13" s="89"/>
    </row>
    <row r="31" spans="2:14" ht="15" customHeight="1" x14ac:dyDescent="0.2">
      <c r="B31" s="195" t="s">
        <v>186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</row>
    <row r="34" spans="2:41" x14ac:dyDescent="0.2">
      <c r="B34" s="5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</row>
    <row r="60" spans="2:11" ht="60" customHeight="1" x14ac:dyDescent="0.2">
      <c r="B60" s="197" t="s">
        <v>135</v>
      </c>
      <c r="C60" s="197"/>
      <c r="D60" s="197" t="s">
        <v>136</v>
      </c>
      <c r="E60" s="197"/>
      <c r="F60" s="196" t="s">
        <v>54</v>
      </c>
      <c r="G60" s="196"/>
      <c r="H60" s="197" t="s">
        <v>140</v>
      </c>
      <c r="I60" s="197"/>
      <c r="J60" s="196" t="s">
        <v>133</v>
      </c>
      <c r="K60" s="196"/>
    </row>
    <row r="61" spans="2:11" x14ac:dyDescent="0.2">
      <c r="B61" s="166" t="s">
        <v>76</v>
      </c>
      <c r="C61" s="165">
        <v>29.976626453526301</v>
      </c>
      <c r="D61" s="166" t="s">
        <v>63</v>
      </c>
      <c r="E61" s="165">
        <v>24.87014742566835</v>
      </c>
      <c r="F61" s="166" t="s">
        <v>76</v>
      </c>
      <c r="G61" s="165">
        <v>24.698521024124258</v>
      </c>
      <c r="H61" s="166" t="s">
        <v>124</v>
      </c>
      <c r="I61" s="165">
        <v>37.359796907454417</v>
      </c>
      <c r="J61" s="166" t="s">
        <v>65</v>
      </c>
      <c r="K61" s="165">
        <v>17.706721603749052</v>
      </c>
    </row>
    <row r="62" spans="2:11" x14ac:dyDescent="0.2">
      <c r="B62" s="166" t="s">
        <v>124</v>
      </c>
      <c r="C62" s="165">
        <v>17.37760824564587</v>
      </c>
      <c r="D62" s="166" t="s">
        <v>76</v>
      </c>
      <c r="E62" s="165">
        <v>18.541294095911216</v>
      </c>
      <c r="F62" s="166" t="s">
        <v>124</v>
      </c>
      <c r="G62" s="165">
        <v>20.859197760814652</v>
      </c>
      <c r="H62" s="166" t="s">
        <v>65</v>
      </c>
      <c r="I62" s="165">
        <v>30.863489499192248</v>
      </c>
      <c r="J62" s="166" t="s">
        <v>60</v>
      </c>
      <c r="K62" s="165">
        <v>16.805805171613734</v>
      </c>
    </row>
    <row r="63" spans="2:11" x14ac:dyDescent="0.2">
      <c r="B63" s="166" t="s">
        <v>65</v>
      </c>
      <c r="C63" s="165">
        <v>8.3538277937350536</v>
      </c>
      <c r="D63" s="166" t="s">
        <v>69</v>
      </c>
      <c r="E63" s="165">
        <v>11.809761181402695</v>
      </c>
      <c r="F63" s="166" t="s">
        <v>77</v>
      </c>
      <c r="G63" s="165">
        <v>13.31643339120007</v>
      </c>
      <c r="H63" s="166" t="s">
        <v>82</v>
      </c>
      <c r="I63" s="165">
        <v>10.315024232633279</v>
      </c>
      <c r="J63" s="167" t="s">
        <v>77</v>
      </c>
      <c r="K63" s="165">
        <v>11.61249818624303</v>
      </c>
    </row>
    <row r="64" spans="2:11" x14ac:dyDescent="0.2">
      <c r="B64" s="166" t="s">
        <v>63</v>
      </c>
      <c r="C64" s="165">
        <v>7.7987022720555803</v>
      </c>
      <c r="D64" s="166" t="s">
        <v>74</v>
      </c>
      <c r="E64" s="165">
        <v>8.9292147070425774</v>
      </c>
      <c r="F64" s="166" t="s">
        <v>82</v>
      </c>
      <c r="G64" s="165">
        <v>6.5992192579441387</v>
      </c>
      <c r="H64" s="166" t="s">
        <v>77</v>
      </c>
      <c r="I64" s="165">
        <v>3.7322870990076162</v>
      </c>
      <c r="J64" s="166" t="s">
        <v>59</v>
      </c>
      <c r="K64" s="165">
        <v>9.6427222013909546</v>
      </c>
    </row>
    <row r="65" spans="2:11" x14ac:dyDescent="0.2">
      <c r="B65" s="166" t="s">
        <v>84</v>
      </c>
      <c r="C65" s="165">
        <v>4.6452003061045533</v>
      </c>
      <c r="D65" s="166" t="s">
        <v>77</v>
      </c>
      <c r="E65" s="165">
        <v>5.9698728616786711</v>
      </c>
      <c r="F65" s="166" t="s">
        <v>65</v>
      </c>
      <c r="G65" s="165">
        <v>6.0722282676275645</v>
      </c>
      <c r="H65" s="166" t="s">
        <v>59</v>
      </c>
      <c r="I65" s="165">
        <v>2.5536579736902842</v>
      </c>
      <c r="J65" s="166" t="s">
        <v>124</v>
      </c>
      <c r="K65" s="165">
        <v>7.4604672812609092</v>
      </c>
    </row>
    <row r="66" spans="2:11" x14ac:dyDescent="0.2">
      <c r="B66" s="166" t="s">
        <v>55</v>
      </c>
      <c r="C66" s="165">
        <v>31.848034928932645</v>
      </c>
      <c r="D66" s="166" t="s">
        <v>55</v>
      </c>
      <c r="E66" s="165">
        <v>29.879709728296501</v>
      </c>
      <c r="F66" s="166" t="s">
        <v>55</v>
      </c>
      <c r="G66" s="165">
        <v>28.454400298289311</v>
      </c>
      <c r="H66" s="166" t="s">
        <v>55</v>
      </c>
      <c r="I66" s="165">
        <v>15.175744288022166</v>
      </c>
      <c r="J66" s="166" t="s">
        <v>55</v>
      </c>
      <c r="K66" s="165">
        <v>36.771785555742312</v>
      </c>
    </row>
    <row r="67" spans="2:11" x14ac:dyDescent="0.2">
      <c r="B67" s="132"/>
      <c r="C67" s="132"/>
      <c r="D67" s="132"/>
      <c r="E67" s="132"/>
      <c r="F67" s="132"/>
      <c r="G67" s="132"/>
      <c r="H67" s="132"/>
      <c r="I67" s="132"/>
      <c r="J67" s="132"/>
      <c r="K67" s="132"/>
    </row>
    <row r="140" spans="1:13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</row>
    <row r="141" spans="1:13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</row>
    <row r="142" spans="1:13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</row>
    <row r="143" spans="1:13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</row>
    <row r="144" spans="1:13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</row>
    <row r="145" spans="1:13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</row>
    <row r="146" spans="1:13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</row>
    <row r="147" spans="1:13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</row>
    <row r="148" spans="1:13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</row>
    <row r="149" spans="1:13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</row>
    <row r="150" spans="1:13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</row>
    <row r="151" spans="1:13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</row>
    <row r="152" spans="1:13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</row>
    <row r="153" spans="1:13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</row>
    <row r="154" spans="1:13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</row>
    <row r="155" spans="1:13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</row>
    <row r="156" spans="1:13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</row>
    <row r="157" spans="1:13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</row>
    <row r="158" spans="1:13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</row>
    <row r="159" spans="1:13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</row>
    <row r="160" spans="1:13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</row>
    <row r="161" spans="1:13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</row>
    <row r="162" spans="1:13" ht="12.75" customHeight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</row>
    <row r="163" spans="1:13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</row>
    <row r="164" spans="1:13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</row>
    <row r="165" spans="1:13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</row>
    <row r="166" spans="1:13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</row>
    <row r="167" spans="1:13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</row>
    <row r="168" spans="1:13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</row>
    <row r="169" spans="1:13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</row>
    <row r="170" spans="1:13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</row>
    <row r="171" spans="1:13" ht="12" customHeight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</row>
    <row r="172" spans="1:13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</row>
    <row r="173" spans="1:13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</row>
    <row r="174" spans="1:13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</row>
    <row r="175" spans="1:13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</row>
    <row r="176" spans="1:13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</row>
    <row r="177" spans="1:13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</row>
    <row r="178" spans="1:13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</row>
    <row r="179" spans="1:13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</row>
    <row r="180" spans="1:13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</row>
    <row r="181" spans="1:13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</row>
    <row r="182" spans="1:13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</row>
    <row r="183" spans="1:13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</row>
  </sheetData>
  <sortState ref="L74:M103">
    <sortCondition descending="1" ref="M74:M103"/>
  </sortState>
  <mergeCells count="8">
    <mergeCell ref="B7:N7"/>
    <mergeCell ref="B6:M6"/>
    <mergeCell ref="B31:N31"/>
    <mergeCell ref="J60:K60"/>
    <mergeCell ref="H60:I60"/>
    <mergeCell ref="F60:G60"/>
    <mergeCell ref="D60:E60"/>
    <mergeCell ref="B60:C60"/>
  </mergeCells>
  <pageMargins left="0.7" right="0.7" top="0.75" bottom="0.75" header="0.3" footer="0.3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3:W79"/>
  <sheetViews>
    <sheetView showGridLines="0" zoomScaleNormal="100" workbookViewId="0"/>
  </sheetViews>
  <sheetFormatPr defaultColWidth="9.140625" defaultRowHeight="12" x14ac:dyDescent="0.2"/>
  <cols>
    <col min="1" max="1" width="9.140625" style="14"/>
    <col min="2" max="2" width="19.7109375" style="14" customWidth="1"/>
    <col min="3" max="16384" width="9.140625" style="14"/>
  </cols>
  <sheetData>
    <row r="3" spans="2:16" x14ac:dyDescent="0.2">
      <c r="B3" s="57" t="s">
        <v>183</v>
      </c>
    </row>
    <row r="4" spans="2:16" x14ac:dyDescent="0.2">
      <c r="B4" s="57" t="s">
        <v>184</v>
      </c>
    </row>
    <row r="6" spans="2:16" ht="15.75" x14ac:dyDescent="0.2">
      <c r="B6" s="198" t="s">
        <v>190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90"/>
      <c r="P6" s="90"/>
    </row>
    <row r="7" spans="2:16" ht="12.75" x14ac:dyDescent="0.2">
      <c r="B7" s="186" t="s">
        <v>155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91"/>
      <c r="P7" s="91"/>
    </row>
    <row r="14" spans="2:16" x14ac:dyDescent="0.2">
      <c r="J14" s="58"/>
    </row>
    <row r="15" spans="2:16" x14ac:dyDescent="0.2">
      <c r="J15" s="58"/>
    </row>
    <row r="16" spans="2:16" x14ac:dyDescent="0.2">
      <c r="J16" s="58"/>
    </row>
    <row r="17" spans="2:21" x14ac:dyDescent="0.2">
      <c r="J17" s="58"/>
    </row>
    <row r="18" spans="2:21" x14ac:dyDescent="0.2">
      <c r="J18" s="58"/>
    </row>
    <row r="19" spans="2:21" x14ac:dyDescent="0.2">
      <c r="J19" s="58"/>
    </row>
    <row r="20" spans="2:21" x14ac:dyDescent="0.2">
      <c r="G20" s="14" t="s">
        <v>152</v>
      </c>
      <c r="H20" s="14" t="s">
        <v>153</v>
      </c>
    </row>
    <row r="25" spans="2:21" x14ac:dyDescent="0.2">
      <c r="U25" s="14" t="s">
        <v>134</v>
      </c>
    </row>
    <row r="32" spans="2:21" ht="15" customHeight="1" x14ac:dyDescent="0.2">
      <c r="B32" s="195" t="s">
        <v>185</v>
      </c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</row>
    <row r="37" spans="1:10" x14ac:dyDescent="0.2">
      <c r="A37" s="58"/>
    </row>
    <row r="46" spans="1:10" x14ac:dyDescent="0.2">
      <c r="A46" s="15"/>
    </row>
    <row r="47" spans="1:10" x14ac:dyDescent="0.2">
      <c r="A47" s="15"/>
    </row>
    <row r="48" spans="1:10" x14ac:dyDescent="0.2">
      <c r="B48" s="16"/>
      <c r="C48" s="58"/>
      <c r="D48" s="58"/>
      <c r="E48" s="58"/>
      <c r="F48" s="58"/>
      <c r="G48" s="58"/>
      <c r="H48" s="58"/>
      <c r="I48" s="58"/>
      <c r="J48" s="58"/>
    </row>
    <row r="49" spans="1:23" x14ac:dyDescent="0.2">
      <c r="B49" s="58"/>
      <c r="C49" s="58"/>
      <c r="D49" s="58"/>
      <c r="E49" s="58"/>
      <c r="F49" s="58"/>
      <c r="G49" s="58"/>
      <c r="H49" s="58"/>
      <c r="I49" s="58"/>
      <c r="J49" s="58"/>
    </row>
    <row r="50" spans="1:23" x14ac:dyDescent="0.2">
      <c r="A50" s="45"/>
      <c r="B50" s="16"/>
      <c r="C50" s="48"/>
      <c r="D50" s="58"/>
      <c r="E50" s="58"/>
      <c r="F50" s="58"/>
      <c r="G50" s="58"/>
      <c r="H50" s="58"/>
      <c r="I50" s="58"/>
      <c r="J50" s="58"/>
      <c r="K50" s="45"/>
    </row>
    <row r="51" spans="1:23" x14ac:dyDescent="0.2">
      <c r="A51" s="45"/>
      <c r="B51" s="16"/>
      <c r="C51" s="48"/>
      <c r="D51" s="58"/>
      <c r="E51" s="58"/>
      <c r="F51" s="58"/>
      <c r="G51" s="58"/>
      <c r="H51" s="58"/>
      <c r="I51" s="58"/>
      <c r="J51" s="58"/>
      <c r="K51" s="45"/>
    </row>
    <row r="52" spans="1:23" x14ac:dyDescent="0.2">
      <c r="A52" s="45"/>
      <c r="B52" s="16"/>
      <c r="C52" s="16"/>
      <c r="D52" s="58"/>
      <c r="E52" s="58"/>
      <c r="F52" s="58"/>
      <c r="G52" s="58"/>
      <c r="H52" s="58"/>
      <c r="I52" s="58"/>
      <c r="J52" s="58"/>
      <c r="K52" s="45"/>
    </row>
    <row r="53" spans="1:23" x14ac:dyDescent="0.2">
      <c r="A53" s="45"/>
      <c r="B53" s="58"/>
      <c r="C53" s="58"/>
      <c r="D53" s="58"/>
      <c r="E53" s="58"/>
      <c r="F53" s="58"/>
      <c r="G53" s="58"/>
      <c r="H53" s="58"/>
      <c r="I53" s="58"/>
      <c r="J53" s="58"/>
      <c r="K53" s="92"/>
      <c r="L53" s="58"/>
      <c r="M53" s="58"/>
    </row>
    <row r="54" spans="1:23" x14ac:dyDescent="0.2">
      <c r="A54" s="45"/>
      <c r="B54" s="16"/>
      <c r="C54" s="16"/>
      <c r="D54" s="58"/>
      <c r="E54" s="58"/>
      <c r="F54" s="58"/>
      <c r="G54" s="58"/>
      <c r="H54" s="58"/>
      <c r="I54" s="58"/>
      <c r="J54" s="58"/>
      <c r="K54" s="92"/>
      <c r="L54" s="58"/>
      <c r="M54" s="58"/>
    </row>
    <row r="55" spans="1:23" x14ac:dyDescent="0.2">
      <c r="A55" s="45"/>
      <c r="B55" s="16"/>
      <c r="C55" s="16"/>
      <c r="D55" s="58"/>
      <c r="E55" s="58"/>
      <c r="F55" s="58"/>
      <c r="G55" s="58"/>
      <c r="H55" s="58"/>
      <c r="I55" s="58"/>
      <c r="J55" s="58"/>
      <c r="K55" s="92"/>
      <c r="L55" s="58"/>
      <c r="M55" s="58"/>
    </row>
    <row r="56" spans="1:23" x14ac:dyDescent="0.2">
      <c r="A56" s="45"/>
      <c r="B56" s="16"/>
      <c r="C56" s="16"/>
      <c r="D56" s="58"/>
      <c r="E56" s="58"/>
      <c r="F56" s="58"/>
      <c r="G56" s="58"/>
      <c r="H56" s="58"/>
      <c r="I56" s="58"/>
      <c r="J56" s="58"/>
      <c r="K56" s="92"/>
      <c r="L56" s="58"/>
      <c r="M56" s="58"/>
    </row>
    <row r="57" spans="1:23" x14ac:dyDescent="0.2">
      <c r="A57" s="45"/>
      <c r="L57" s="58"/>
      <c r="M57" s="58"/>
    </row>
    <row r="58" spans="1:23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92"/>
      <c r="M58" s="92"/>
      <c r="N58" s="45"/>
      <c r="O58" s="45"/>
      <c r="P58" s="45"/>
      <c r="Q58" s="45"/>
      <c r="R58" s="45"/>
      <c r="S58" s="45"/>
      <c r="T58" s="45"/>
      <c r="U58" s="45"/>
      <c r="V58" s="45"/>
      <c r="W58" s="45"/>
    </row>
    <row r="59" spans="1:23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7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</row>
    <row r="60" spans="1:23" x14ac:dyDescent="0.2">
      <c r="A60" s="45"/>
      <c r="B60" s="16"/>
      <c r="C60" s="16" t="s">
        <v>163</v>
      </c>
      <c r="D60" s="16" t="s">
        <v>164</v>
      </c>
      <c r="E60" s="16" t="s">
        <v>165</v>
      </c>
      <c r="F60" s="16" t="s">
        <v>166</v>
      </c>
      <c r="G60" s="16" t="s">
        <v>167</v>
      </c>
      <c r="H60" s="16" t="s">
        <v>168</v>
      </c>
      <c r="I60" s="16" t="s">
        <v>169</v>
      </c>
      <c r="J60" s="16" t="s">
        <v>170</v>
      </c>
      <c r="K60" s="16" t="s">
        <v>171</v>
      </c>
      <c r="L60" s="16" t="s">
        <v>172</v>
      </c>
      <c r="M60" s="16" t="s">
        <v>173</v>
      </c>
      <c r="N60" s="16" t="s">
        <v>174</v>
      </c>
      <c r="O60" s="16" t="s">
        <v>175</v>
      </c>
      <c r="P60" s="16" t="s">
        <v>176</v>
      </c>
      <c r="Q60" s="16" t="s">
        <v>177</v>
      </c>
      <c r="R60" s="16" t="s">
        <v>178</v>
      </c>
      <c r="S60" s="16" t="s">
        <v>179</v>
      </c>
      <c r="T60" s="16" t="s">
        <v>180</v>
      </c>
      <c r="U60" s="16" t="s">
        <v>181</v>
      </c>
      <c r="V60" s="16" t="s">
        <v>182</v>
      </c>
      <c r="W60" s="45"/>
    </row>
    <row r="61" spans="1:23" x14ac:dyDescent="0.2">
      <c r="A61" s="45"/>
      <c r="B61" s="16" t="s">
        <v>145</v>
      </c>
      <c r="C61" s="50">
        <v>103.71</v>
      </c>
      <c r="D61" s="50">
        <v>98.44</v>
      </c>
      <c r="E61" s="50">
        <v>99.4</v>
      </c>
      <c r="F61" s="50">
        <v>99.02</v>
      </c>
      <c r="G61" s="50">
        <v>94.02</v>
      </c>
      <c r="H61" s="50">
        <v>91.9</v>
      </c>
      <c r="I61" s="50">
        <v>89.3</v>
      </c>
      <c r="J61" s="50">
        <v>91.58</v>
      </c>
      <c r="K61" s="50">
        <v>95.57</v>
      </c>
      <c r="L61" s="50">
        <v>94.44</v>
      </c>
      <c r="M61" s="50">
        <v>92.73</v>
      </c>
      <c r="N61" s="50">
        <v>92.69</v>
      </c>
      <c r="O61" s="50">
        <v>93.09</v>
      </c>
      <c r="P61" s="50">
        <v>94.94</v>
      </c>
      <c r="Q61" s="50">
        <v>103.86</v>
      </c>
      <c r="R61" s="50">
        <v>104.63</v>
      </c>
      <c r="S61" s="50">
        <v>106.59</v>
      </c>
      <c r="T61" s="50">
        <v>100.33</v>
      </c>
      <c r="U61" s="50">
        <v>93.67</v>
      </c>
      <c r="V61" s="50">
        <v>94.56</v>
      </c>
      <c r="W61" s="45"/>
    </row>
    <row r="62" spans="1:23" x14ac:dyDescent="0.2">
      <c r="A62" s="45"/>
      <c r="B62" s="16" t="s">
        <v>146</v>
      </c>
      <c r="C62" s="50">
        <v>107.68</v>
      </c>
      <c r="D62" s="50">
        <v>99.14</v>
      </c>
      <c r="E62" s="50">
        <v>98.31</v>
      </c>
      <c r="F62" s="50">
        <v>97.04</v>
      </c>
      <c r="G62" s="50">
        <v>89.73</v>
      </c>
      <c r="H62" s="173">
        <v>86.01</v>
      </c>
      <c r="I62" s="173">
        <v>86.35</v>
      </c>
      <c r="J62" s="173">
        <v>89.1</v>
      </c>
      <c r="K62" s="173">
        <v>93.29</v>
      </c>
      <c r="L62" s="173">
        <v>90.75</v>
      </c>
      <c r="M62" s="173">
        <v>90.77</v>
      </c>
      <c r="N62" s="173">
        <v>89.34</v>
      </c>
      <c r="O62" s="173">
        <v>88.64</v>
      </c>
      <c r="P62" s="173">
        <v>90.38</v>
      </c>
      <c r="Q62" s="173">
        <v>101.68</v>
      </c>
      <c r="R62" s="173">
        <v>104.75</v>
      </c>
      <c r="S62" s="173">
        <v>105.85</v>
      </c>
      <c r="T62" s="173">
        <v>98.14</v>
      </c>
      <c r="U62" s="173">
        <v>91.17</v>
      </c>
      <c r="V62" s="173">
        <v>94.28</v>
      </c>
      <c r="W62" s="45"/>
    </row>
    <row r="63" spans="1:23" x14ac:dyDescent="0.2">
      <c r="A63" s="45"/>
      <c r="B63" s="16" t="s">
        <v>161</v>
      </c>
      <c r="C63" s="50">
        <v>102.89</v>
      </c>
      <c r="D63" s="50">
        <v>99.2</v>
      </c>
      <c r="E63" s="50">
        <v>98.62</v>
      </c>
      <c r="F63" s="50">
        <v>101.11</v>
      </c>
      <c r="G63" s="50">
        <v>98.69</v>
      </c>
      <c r="H63" s="173">
        <v>97.92</v>
      </c>
      <c r="I63" s="173">
        <v>93.01</v>
      </c>
      <c r="J63" s="173">
        <v>96.96</v>
      </c>
      <c r="K63" s="173">
        <v>102.12</v>
      </c>
      <c r="L63" s="173">
        <v>105.77</v>
      </c>
      <c r="M63" s="173">
        <v>101.83</v>
      </c>
      <c r="N63" s="173">
        <v>102.82</v>
      </c>
      <c r="O63" s="173">
        <v>103.85</v>
      </c>
      <c r="P63" s="173">
        <v>104.17</v>
      </c>
      <c r="Q63" s="173">
        <v>118.59</v>
      </c>
      <c r="R63" s="173">
        <v>124.26</v>
      </c>
      <c r="S63" s="173">
        <v>127.05</v>
      </c>
      <c r="T63" s="173">
        <v>119.52</v>
      </c>
      <c r="U63" s="173">
        <v>101.05</v>
      </c>
      <c r="V63" s="173">
        <v>102.18</v>
      </c>
      <c r="W63" s="45"/>
    </row>
    <row r="64" spans="1:23" x14ac:dyDescent="0.2">
      <c r="A64" s="45"/>
      <c r="B64" s="16" t="s">
        <v>54</v>
      </c>
      <c r="C64" s="50">
        <v>102.53</v>
      </c>
      <c r="D64" s="50">
        <v>99.33</v>
      </c>
      <c r="E64" s="50">
        <v>99.67</v>
      </c>
      <c r="F64" s="50">
        <v>98.66</v>
      </c>
      <c r="G64" s="50">
        <v>92.96</v>
      </c>
      <c r="H64" s="173">
        <v>89.76</v>
      </c>
      <c r="I64" s="173">
        <v>87.26</v>
      </c>
      <c r="J64" s="173">
        <v>89.55</v>
      </c>
      <c r="K64" s="173">
        <v>92.95</v>
      </c>
      <c r="L64" s="173">
        <v>91.91</v>
      </c>
      <c r="M64" s="173">
        <v>92.68</v>
      </c>
      <c r="N64" s="173">
        <v>95.53</v>
      </c>
      <c r="O64" s="173">
        <v>96.74</v>
      </c>
      <c r="P64" s="173">
        <v>98.32</v>
      </c>
      <c r="Q64" s="173">
        <v>106.75</v>
      </c>
      <c r="R64" s="173">
        <v>115.45</v>
      </c>
      <c r="S64" s="173">
        <v>110.59</v>
      </c>
      <c r="T64" s="173">
        <v>102.85</v>
      </c>
      <c r="U64" s="173">
        <v>94.95</v>
      </c>
      <c r="V64" s="173">
        <v>94</v>
      </c>
      <c r="W64" s="45"/>
    </row>
    <row r="65" spans="1:23" x14ac:dyDescent="0.2">
      <c r="A65" s="45"/>
      <c r="B65" s="16" t="s">
        <v>147</v>
      </c>
      <c r="C65" s="50">
        <v>100.26</v>
      </c>
      <c r="D65" s="50">
        <v>99.23</v>
      </c>
      <c r="E65" s="50">
        <v>99.31</v>
      </c>
      <c r="F65" s="50">
        <v>101.94</v>
      </c>
      <c r="G65" s="50">
        <v>106.03</v>
      </c>
      <c r="H65" s="173">
        <v>102.15</v>
      </c>
      <c r="I65" s="173">
        <v>94.64</v>
      </c>
      <c r="J65" s="173">
        <v>94.99</v>
      </c>
      <c r="K65" s="173">
        <v>98.18</v>
      </c>
      <c r="L65" s="173">
        <v>96.76</v>
      </c>
      <c r="M65" s="173">
        <v>89.79</v>
      </c>
      <c r="N65" s="173">
        <v>91.98</v>
      </c>
      <c r="O65" s="173">
        <v>96.89</v>
      </c>
      <c r="P65" s="173">
        <v>98.61</v>
      </c>
      <c r="Q65" s="173">
        <v>110.92</v>
      </c>
      <c r="R65" s="173">
        <v>121.75</v>
      </c>
      <c r="S65" s="173">
        <v>126.49</v>
      </c>
      <c r="T65" s="173">
        <v>123.6</v>
      </c>
      <c r="U65" s="173">
        <v>100.86</v>
      </c>
      <c r="V65" s="173">
        <v>98.83</v>
      </c>
      <c r="W65" s="45"/>
    </row>
    <row r="66" spans="1:23" x14ac:dyDescent="0.2">
      <c r="A66" s="45"/>
      <c r="B66" s="16" t="s">
        <v>148</v>
      </c>
      <c r="C66" s="50">
        <v>95.37</v>
      </c>
      <c r="D66" s="50">
        <v>95.56</v>
      </c>
      <c r="E66" s="50">
        <v>104.51</v>
      </c>
      <c r="F66" s="50">
        <v>102.01</v>
      </c>
      <c r="G66" s="50">
        <v>102.97</v>
      </c>
      <c r="H66" s="173">
        <v>107.01</v>
      </c>
      <c r="I66" s="173">
        <v>104.73</v>
      </c>
      <c r="J66" s="173">
        <v>95.88</v>
      </c>
      <c r="K66" s="173">
        <v>104.2</v>
      </c>
      <c r="L66" s="173">
        <v>105.72</v>
      </c>
      <c r="M66" s="173">
        <v>101.83</v>
      </c>
      <c r="N66" s="173">
        <v>96.07</v>
      </c>
      <c r="O66" s="173">
        <v>100.83</v>
      </c>
      <c r="P66" s="173">
        <v>104.46</v>
      </c>
      <c r="Q66" s="173">
        <v>105.31</v>
      </c>
      <c r="R66" s="173">
        <v>100.31</v>
      </c>
      <c r="S66" s="173">
        <v>105.09</v>
      </c>
      <c r="T66" s="173">
        <v>102.15</v>
      </c>
      <c r="U66" s="173">
        <v>99.96</v>
      </c>
      <c r="V66" s="173">
        <v>94.23</v>
      </c>
      <c r="W66" s="45"/>
    </row>
    <row r="67" spans="1:23" x14ac:dyDescent="0.2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</row>
    <row r="68" spans="1:23" x14ac:dyDescent="0.2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</row>
    <row r="69" spans="1:23" x14ac:dyDescent="0.2">
      <c r="L69" s="45"/>
      <c r="M69" s="45"/>
      <c r="N69" s="45"/>
      <c r="O69" s="45"/>
    </row>
    <row r="70" spans="1:23" x14ac:dyDescent="0.2">
      <c r="L70" s="45"/>
      <c r="M70" s="45"/>
      <c r="N70" s="45"/>
      <c r="O70" s="45"/>
    </row>
    <row r="71" spans="1:23" x14ac:dyDescent="0.2">
      <c r="B71" s="45"/>
      <c r="C71" s="16"/>
      <c r="D71" s="16"/>
      <c r="E71" s="16"/>
      <c r="F71" s="16"/>
      <c r="G71" s="16"/>
      <c r="H71" s="16"/>
      <c r="I71" s="16"/>
      <c r="J71" s="16"/>
      <c r="K71" s="45"/>
      <c r="L71" s="45"/>
      <c r="M71" s="45"/>
      <c r="N71" s="45"/>
      <c r="O71" s="45"/>
    </row>
    <row r="72" spans="1:23" x14ac:dyDescent="0.2">
      <c r="B72" s="45"/>
      <c r="C72" s="93"/>
      <c r="D72" s="94"/>
      <c r="E72" s="94"/>
      <c r="F72" s="94"/>
      <c r="G72" s="94"/>
      <c r="H72" s="94"/>
      <c r="I72" s="94"/>
      <c r="J72" s="94"/>
      <c r="K72" s="45"/>
      <c r="L72" s="46"/>
      <c r="M72" s="95"/>
      <c r="N72" s="46"/>
      <c r="O72" s="45"/>
    </row>
    <row r="73" spans="1:23" x14ac:dyDescent="0.2">
      <c r="B73" s="45"/>
      <c r="C73" s="93"/>
      <c r="D73" s="94"/>
      <c r="E73" s="94"/>
      <c r="F73" s="94"/>
      <c r="G73" s="94"/>
      <c r="H73" s="94"/>
      <c r="I73" s="94"/>
      <c r="J73" s="94"/>
      <c r="K73" s="45"/>
      <c r="L73" s="46"/>
      <c r="M73" s="95"/>
      <c r="N73" s="46"/>
      <c r="O73" s="45"/>
    </row>
    <row r="74" spans="1:23" x14ac:dyDescent="0.2">
      <c r="B74" s="45"/>
      <c r="C74" s="93"/>
      <c r="D74" s="94"/>
      <c r="E74" s="94"/>
      <c r="F74" s="94"/>
      <c r="G74" s="94"/>
      <c r="H74" s="94"/>
      <c r="I74" s="94"/>
      <c r="J74" s="94"/>
      <c r="K74" s="45"/>
      <c r="L74" s="46"/>
      <c r="M74" s="95"/>
      <c r="N74" s="46"/>
      <c r="O74" s="45"/>
    </row>
    <row r="75" spans="1:23" x14ac:dyDescent="0.2">
      <c r="B75" s="45"/>
      <c r="C75" s="93"/>
      <c r="D75" s="94"/>
      <c r="E75" s="94"/>
      <c r="F75" s="94"/>
      <c r="G75" s="94"/>
      <c r="H75" s="94"/>
      <c r="I75" s="94"/>
      <c r="J75" s="94"/>
      <c r="K75" s="45"/>
      <c r="L75" s="46"/>
      <c r="M75" s="95"/>
      <c r="N75" s="46"/>
      <c r="O75" s="45"/>
    </row>
    <row r="76" spans="1:23" x14ac:dyDescent="0.2">
      <c r="B76" s="45"/>
      <c r="C76" s="96"/>
      <c r="D76" s="94"/>
      <c r="E76" s="94"/>
      <c r="F76" s="94"/>
      <c r="G76" s="94"/>
      <c r="H76" s="94"/>
      <c r="I76" s="94"/>
      <c r="J76" s="94"/>
      <c r="K76" s="45"/>
      <c r="L76" s="46"/>
      <c r="M76" s="95"/>
      <c r="N76" s="46"/>
      <c r="O76" s="45"/>
    </row>
    <row r="77" spans="1:23" x14ac:dyDescent="0.2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</row>
    <row r="78" spans="1:23" x14ac:dyDescent="0.2">
      <c r="L78" s="45"/>
      <c r="M78" s="45"/>
      <c r="N78" s="45"/>
      <c r="O78" s="45"/>
    </row>
    <row r="79" spans="1:23" x14ac:dyDescent="0.2">
      <c r="L79" s="45"/>
      <c r="M79" s="45"/>
      <c r="N79" s="45"/>
      <c r="O79" s="45"/>
    </row>
  </sheetData>
  <sortState ref="J10:K15">
    <sortCondition descending="1" ref="K10:K15"/>
  </sortState>
  <mergeCells count="3">
    <mergeCell ref="B6:N6"/>
    <mergeCell ref="B7:N7"/>
    <mergeCell ref="B32:M32"/>
  </mergeCells>
  <pageMargins left="0.75" right="0.75" top="1" bottom="1" header="0.5" footer="0.5"/>
  <pageSetup paperSize="9" scale="59" firstPageNumber="0" pageOrder="overThenDown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3:N72"/>
  <sheetViews>
    <sheetView showGridLines="0" zoomScaleNormal="100" workbookViewId="0"/>
  </sheetViews>
  <sheetFormatPr defaultColWidth="9.140625" defaultRowHeight="12" x14ac:dyDescent="0.2"/>
  <cols>
    <col min="1" max="1" width="5.85546875" style="58" customWidth="1"/>
    <col min="2" max="2" width="9.140625" style="58"/>
    <col min="3" max="3" width="11.7109375" style="58" customWidth="1"/>
    <col min="4" max="6" width="10" style="58" bestFit="1" customWidth="1"/>
    <col min="7" max="7" width="10.140625" style="58" customWidth="1"/>
    <col min="8" max="12" width="10" style="58" bestFit="1" customWidth="1"/>
    <col min="13" max="13" width="9.85546875" style="58" bestFit="1" customWidth="1"/>
    <col min="14" max="23" width="10.7109375" style="58" customWidth="1"/>
    <col min="24" max="26" width="11.42578125" style="58" customWidth="1"/>
    <col min="27" max="31" width="9.140625" style="58"/>
    <col min="32" max="40" width="11" style="58" customWidth="1"/>
    <col min="41" max="16384" width="9.140625" style="58"/>
  </cols>
  <sheetData>
    <row r="3" spans="2:14" x14ac:dyDescent="0.2">
      <c r="B3" s="57" t="s">
        <v>183</v>
      </c>
    </row>
    <row r="4" spans="2:14" x14ac:dyDescent="0.2">
      <c r="B4" s="57" t="s">
        <v>184</v>
      </c>
    </row>
    <row r="6" spans="2:14" ht="15.75" x14ac:dyDescent="0.25">
      <c r="B6" s="192" t="s">
        <v>191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</row>
    <row r="7" spans="2:14" ht="12.75" x14ac:dyDescent="0.2">
      <c r="B7" s="194" t="s">
        <v>139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2:14" x14ac:dyDescent="0.2">
      <c r="N8" s="15"/>
    </row>
    <row r="13" spans="2:14" x14ac:dyDescent="0.2">
      <c r="M13" s="15"/>
    </row>
    <row r="14" spans="2:14" x14ac:dyDescent="0.2">
      <c r="M14" s="15"/>
    </row>
    <row r="30" spans="1:13" x14ac:dyDescent="0.2">
      <c r="A30" s="15"/>
    </row>
    <row r="31" spans="1:13" ht="15" customHeight="1" x14ac:dyDescent="0.2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</row>
    <row r="32" spans="1:13" x14ac:dyDescent="0.2">
      <c r="A32" s="15"/>
    </row>
    <row r="33" spans="1:4" x14ac:dyDescent="0.2">
      <c r="A33" s="15"/>
      <c r="C33" s="14"/>
      <c r="D33" s="14"/>
    </row>
    <row r="59" spans="2:14" x14ac:dyDescent="0.2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</row>
    <row r="61" spans="2:14" x14ac:dyDescent="0.2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</row>
    <row r="62" spans="2:14" x14ac:dyDescent="0.2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</row>
    <row r="63" spans="2:14" x14ac:dyDescent="0.2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</row>
    <row r="64" spans="2:14" x14ac:dyDescent="0.2">
      <c r="B64" s="16"/>
      <c r="C64" s="170" t="s">
        <v>51</v>
      </c>
      <c r="D64" s="170" t="s">
        <v>89</v>
      </c>
      <c r="E64" s="170" t="s">
        <v>88</v>
      </c>
      <c r="F64" s="170" t="s">
        <v>87</v>
      </c>
      <c r="G64" s="170" t="s">
        <v>86</v>
      </c>
      <c r="H64" s="170" t="s">
        <v>126</v>
      </c>
      <c r="I64" s="170" t="s">
        <v>130</v>
      </c>
      <c r="J64" s="170">
        <v>2016</v>
      </c>
      <c r="K64" s="170">
        <v>2017</v>
      </c>
      <c r="L64" s="170">
        <v>2018</v>
      </c>
      <c r="M64" s="170">
        <v>2019</v>
      </c>
      <c r="N64" s="92"/>
    </row>
    <row r="65" spans="2:14" x14ac:dyDescent="0.2">
      <c r="B65" s="16" t="s">
        <v>76</v>
      </c>
      <c r="C65" s="50">
        <v>34.912999999999997</v>
      </c>
      <c r="D65" s="50">
        <v>31.874919999999999</v>
      </c>
      <c r="E65" s="50">
        <v>37.944859999999998</v>
      </c>
      <c r="F65" s="50">
        <v>33.077400000000004</v>
      </c>
      <c r="G65" s="50">
        <v>33.74944</v>
      </c>
      <c r="H65" s="50">
        <v>37.931489999999997</v>
      </c>
      <c r="I65" s="50">
        <v>33.503370000000004</v>
      </c>
      <c r="J65" s="50">
        <v>34.644059999999996</v>
      </c>
      <c r="K65" s="50">
        <v>46.300139999999999</v>
      </c>
      <c r="L65" s="50">
        <v>39.914029999999997</v>
      </c>
      <c r="M65" s="50">
        <v>38.024389999999997</v>
      </c>
      <c r="N65" s="92"/>
    </row>
    <row r="66" spans="2:14" x14ac:dyDescent="0.2">
      <c r="B66" s="16" t="s">
        <v>124</v>
      </c>
      <c r="C66" s="50">
        <v>25.919</v>
      </c>
      <c r="D66" s="50">
        <v>23.431930000000001</v>
      </c>
      <c r="E66" s="50">
        <v>29.577500000000001</v>
      </c>
      <c r="F66" s="50">
        <v>27.686799999999998</v>
      </c>
      <c r="G66" s="50">
        <v>22.828700000000001</v>
      </c>
      <c r="H66" s="50">
        <v>29.748099999999997</v>
      </c>
      <c r="I66" s="50">
        <v>22.571999999999999</v>
      </c>
      <c r="J66" s="50">
        <v>25.497199999999999</v>
      </c>
      <c r="K66" s="50">
        <v>34.059899999999999</v>
      </c>
      <c r="L66" s="50">
        <v>26.191400000000002</v>
      </c>
      <c r="M66" s="50">
        <v>29.728300000000001</v>
      </c>
      <c r="N66" s="92"/>
    </row>
    <row r="67" spans="2:14" x14ac:dyDescent="0.2">
      <c r="B67" s="16" t="s">
        <v>65</v>
      </c>
      <c r="C67" s="50">
        <v>10.849200000000002</v>
      </c>
      <c r="D67" s="50">
        <v>9.9725999999999999</v>
      </c>
      <c r="E67" s="50">
        <v>11.674200000000001</v>
      </c>
      <c r="F67" s="50">
        <v>12.349500000000001</v>
      </c>
      <c r="G67" s="50">
        <v>11.234200000000001</v>
      </c>
      <c r="H67" s="50">
        <v>13.48888</v>
      </c>
      <c r="I67" s="50">
        <v>9.3644999999999996</v>
      </c>
      <c r="J67" s="50">
        <v>13.5238</v>
      </c>
      <c r="K67" s="50">
        <v>15.732950000000001</v>
      </c>
      <c r="L67" s="50">
        <v>14.302910000000001</v>
      </c>
      <c r="M67" s="50">
        <v>13.83662</v>
      </c>
      <c r="N67" s="92"/>
    </row>
    <row r="68" spans="2:14" x14ac:dyDescent="0.2">
      <c r="B68" s="16" t="s">
        <v>67</v>
      </c>
      <c r="C68" s="50">
        <v>5.7350000000000003</v>
      </c>
      <c r="D68" s="50">
        <v>5.28043</v>
      </c>
      <c r="E68" s="50">
        <v>5.8579999999999997</v>
      </c>
      <c r="F68" s="50">
        <v>5.7350000000000003</v>
      </c>
      <c r="G68" s="50">
        <v>5.7270000000000003</v>
      </c>
      <c r="H68" s="50">
        <v>6.8220000000000001</v>
      </c>
      <c r="I68" s="50">
        <v>4.8682600000000003</v>
      </c>
      <c r="J68" s="50">
        <v>5.5022000000000002</v>
      </c>
      <c r="K68" s="50">
        <v>7.9592700000000001</v>
      </c>
      <c r="L68" s="50">
        <v>6.50631</v>
      </c>
      <c r="M68" s="50">
        <v>6.6447099999999999</v>
      </c>
      <c r="N68" s="92"/>
    </row>
    <row r="69" spans="2:14" x14ac:dyDescent="0.2">
      <c r="B69" s="16" t="s">
        <v>55</v>
      </c>
      <c r="C69" s="50">
        <v>29.14340000000001</v>
      </c>
      <c r="D69" s="50">
        <v>28.11173999999999</v>
      </c>
      <c r="E69" s="50">
        <v>31.425609999999999</v>
      </c>
      <c r="F69" s="50">
        <v>28.008790000000008</v>
      </c>
      <c r="G69" s="50">
        <v>27.009660000000004</v>
      </c>
      <c r="H69" s="50">
        <v>33.721299999999999</v>
      </c>
      <c r="I69" s="50">
        <v>25.345949999999998</v>
      </c>
      <c r="J69" s="50">
        <v>27.550730000000012</v>
      </c>
      <c r="K69" s="50">
        <v>30.149470000000001</v>
      </c>
      <c r="L69" s="50">
        <v>25.01803</v>
      </c>
      <c r="M69" s="50">
        <v>24.893609999999999</v>
      </c>
      <c r="N69" s="92"/>
    </row>
    <row r="70" spans="2:14" x14ac:dyDescent="0.2">
      <c r="B70" s="16" t="s">
        <v>157</v>
      </c>
      <c r="C70" s="50">
        <v>106.5596</v>
      </c>
      <c r="D70" s="50">
        <v>98.67161999999999</v>
      </c>
      <c r="E70" s="50">
        <v>116.48017</v>
      </c>
      <c r="F70" s="50">
        <v>106.85749</v>
      </c>
      <c r="G70" s="50">
        <v>100.54900000000001</v>
      </c>
      <c r="H70" s="50">
        <v>121.71177</v>
      </c>
      <c r="I70" s="50">
        <v>95.654080000000008</v>
      </c>
      <c r="J70" s="50">
        <v>106.71799</v>
      </c>
      <c r="K70" s="50">
        <v>134.20173</v>
      </c>
      <c r="L70" s="50">
        <v>111.93267999999999</v>
      </c>
      <c r="M70" s="50">
        <v>113.12763000000001</v>
      </c>
      <c r="N70" s="92"/>
    </row>
    <row r="71" spans="2:14" x14ac:dyDescent="0.2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</row>
    <row r="72" spans="2:14" x14ac:dyDescent="0.2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</row>
  </sheetData>
  <mergeCells count="3">
    <mergeCell ref="B31:M31"/>
    <mergeCell ref="B7:M7"/>
    <mergeCell ref="B6:M6"/>
  </mergeCell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AM123"/>
  <sheetViews>
    <sheetView showGridLines="0" tabSelected="1" zoomScaleNormal="100" workbookViewId="0"/>
  </sheetViews>
  <sheetFormatPr defaultColWidth="8.85546875" defaultRowHeight="12" x14ac:dyDescent="0.2"/>
  <cols>
    <col min="1" max="1" width="9.140625" style="97" customWidth="1"/>
    <col min="2" max="2" width="22.7109375" style="98" customWidth="1"/>
    <col min="3" max="6" width="18.5703125" style="98" customWidth="1"/>
    <col min="7" max="21" width="10" style="98" customWidth="1"/>
    <col min="22" max="23" width="10.7109375" style="98" customWidth="1"/>
    <col min="24" max="24" width="9.140625" style="97" customWidth="1"/>
    <col min="25" max="29" width="8.85546875" style="98"/>
    <col min="30" max="30" width="9.85546875" style="98" customWidth="1"/>
    <col min="31" max="31" width="11.140625" style="98" customWidth="1"/>
    <col min="32" max="16384" width="8.85546875" style="98"/>
  </cols>
  <sheetData>
    <row r="3" spans="1:39" x14ac:dyDescent="0.2">
      <c r="B3" s="57" t="s">
        <v>183</v>
      </c>
    </row>
    <row r="4" spans="1:39" x14ac:dyDescent="0.2">
      <c r="B4" s="57" t="s">
        <v>184</v>
      </c>
    </row>
    <row r="5" spans="1:39" s="99" customFormat="1" x14ac:dyDescent="0.2"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</row>
    <row r="6" spans="1:39" s="99" customFormat="1" ht="15.75" x14ac:dyDescent="0.25">
      <c r="B6" s="156" t="s">
        <v>192</v>
      </c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</row>
    <row r="7" spans="1:39" s="99" customFormat="1" ht="17.25" customHeight="1" x14ac:dyDescent="0.2">
      <c r="B7" s="157" t="s">
        <v>138</v>
      </c>
      <c r="C7" s="101"/>
      <c r="D7" s="101"/>
      <c r="E7" s="101"/>
      <c r="F7" s="102"/>
      <c r="I7" s="103"/>
      <c r="J7" s="103"/>
      <c r="K7" s="103"/>
      <c r="L7" s="103"/>
      <c r="M7" s="103"/>
      <c r="N7" s="103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</row>
    <row r="8" spans="1:39" s="107" customFormat="1" ht="15" customHeight="1" x14ac:dyDescent="0.2">
      <c r="A8" s="104"/>
      <c r="B8" s="105"/>
      <c r="C8" s="202"/>
      <c r="D8" s="202"/>
      <c r="E8" s="202"/>
      <c r="F8" s="202"/>
      <c r="G8" s="106"/>
      <c r="H8" s="106"/>
      <c r="I8" s="106"/>
      <c r="J8" s="106"/>
      <c r="K8" s="106"/>
      <c r="L8" s="106"/>
      <c r="M8" s="106"/>
      <c r="N8" s="103"/>
      <c r="O8" s="106"/>
      <c r="P8" s="106"/>
      <c r="Q8" s="106"/>
      <c r="R8" s="106"/>
      <c r="S8" s="106"/>
      <c r="T8" s="106"/>
      <c r="U8" s="106"/>
      <c r="V8" s="106"/>
    </row>
    <row r="9" spans="1:39" s="107" customFormat="1" ht="36.75" customHeight="1" x14ac:dyDescent="0.2">
      <c r="A9" s="104"/>
      <c r="B9" s="108"/>
      <c r="C9" s="109"/>
      <c r="D9" s="109"/>
      <c r="E9" s="109"/>
      <c r="F9" s="109"/>
      <c r="G9" s="106"/>
      <c r="H9" s="106"/>
      <c r="I9" s="106"/>
      <c r="J9" s="106"/>
      <c r="K9" s="106"/>
      <c r="L9" s="106"/>
      <c r="M9" s="106"/>
      <c r="N9" s="110"/>
      <c r="O9" s="106"/>
      <c r="P9" s="106"/>
      <c r="Q9" s="106"/>
      <c r="R9" s="106"/>
      <c r="S9" s="106"/>
      <c r="T9" s="106"/>
      <c r="U9" s="106"/>
      <c r="V9" s="106"/>
    </row>
    <row r="10" spans="1:39" s="104" customFormat="1" x14ac:dyDescent="0.2">
      <c r="B10" s="111"/>
      <c r="C10" s="112"/>
      <c r="D10" s="113"/>
      <c r="E10" s="112"/>
      <c r="F10" s="112"/>
      <c r="G10" s="106"/>
      <c r="H10" s="106"/>
      <c r="I10" s="106"/>
      <c r="J10" s="106"/>
      <c r="K10" s="106"/>
      <c r="L10" s="106"/>
      <c r="M10" s="106"/>
      <c r="N10" s="103"/>
      <c r="O10" s="106"/>
      <c r="P10" s="106"/>
      <c r="Q10" s="106"/>
      <c r="R10" s="106"/>
      <c r="S10" s="106"/>
      <c r="T10" s="106"/>
      <c r="U10" s="106"/>
      <c r="V10" s="106"/>
    </row>
    <row r="11" spans="1:39" s="104" customFormat="1" x14ac:dyDescent="0.2">
      <c r="B11" s="111"/>
      <c r="C11" s="112"/>
      <c r="D11" s="112"/>
      <c r="E11" s="112"/>
      <c r="F11" s="112"/>
      <c r="G11" s="106"/>
      <c r="H11" s="114"/>
      <c r="I11" s="114"/>
      <c r="J11" s="114"/>
      <c r="K11" s="106"/>
      <c r="L11" s="106"/>
      <c r="M11" s="106"/>
      <c r="N11" s="103"/>
      <c r="O11" s="106"/>
      <c r="P11" s="106"/>
      <c r="Q11" s="106"/>
      <c r="R11" s="106"/>
      <c r="S11" s="106"/>
      <c r="T11" s="106"/>
      <c r="U11" s="106"/>
      <c r="V11" s="106"/>
    </row>
    <row r="12" spans="1:39" s="104" customFormat="1" x14ac:dyDescent="0.2">
      <c r="B12" s="111"/>
      <c r="C12" s="112"/>
      <c r="D12" s="112"/>
      <c r="E12" s="112"/>
      <c r="F12" s="112"/>
      <c r="G12" s="106"/>
      <c r="H12" s="114"/>
      <c r="I12" s="114"/>
      <c r="J12" s="114"/>
      <c r="K12" s="106"/>
      <c r="L12" s="106"/>
      <c r="M12" s="106"/>
      <c r="N12" s="110"/>
      <c r="O12" s="106"/>
      <c r="P12" s="106"/>
      <c r="Q12" s="106"/>
      <c r="R12" s="106"/>
      <c r="S12" s="106"/>
      <c r="T12" s="106"/>
      <c r="U12" s="106"/>
      <c r="V12" s="106"/>
    </row>
    <row r="13" spans="1:39" s="104" customFormat="1" x14ac:dyDescent="0.2">
      <c r="B13" s="111"/>
      <c r="C13" s="112"/>
      <c r="D13" s="112"/>
      <c r="E13" s="112"/>
      <c r="F13" s="112"/>
      <c r="G13" s="106"/>
      <c r="H13" s="114"/>
      <c r="I13" s="114"/>
      <c r="J13" s="114"/>
      <c r="K13" s="106"/>
      <c r="L13" s="106"/>
      <c r="M13" s="106"/>
      <c r="N13" s="110"/>
      <c r="O13" s="106"/>
      <c r="P13" s="106"/>
      <c r="Q13" s="106"/>
      <c r="R13" s="106"/>
      <c r="S13" s="106"/>
      <c r="T13" s="106"/>
      <c r="U13" s="106"/>
      <c r="V13" s="106"/>
    </row>
    <row r="14" spans="1:39" s="104" customFormat="1" x14ac:dyDescent="0.2">
      <c r="B14" s="111"/>
      <c r="C14" s="112"/>
      <c r="D14" s="112"/>
      <c r="E14" s="112"/>
      <c r="F14" s="112"/>
      <c r="G14" s="106"/>
      <c r="H14" s="114"/>
      <c r="I14" s="114"/>
      <c r="J14" s="114"/>
      <c r="K14" s="106"/>
      <c r="L14" s="106"/>
      <c r="M14" s="106"/>
      <c r="N14" s="103"/>
      <c r="O14" s="106"/>
      <c r="P14" s="106"/>
      <c r="Q14" s="106"/>
      <c r="R14" s="106"/>
      <c r="S14" s="106"/>
      <c r="T14" s="106"/>
      <c r="U14" s="106"/>
      <c r="V14" s="106"/>
    </row>
    <row r="15" spans="1:39" s="104" customFormat="1" x14ac:dyDescent="0.2">
      <c r="B15" s="111"/>
      <c r="C15" s="112"/>
      <c r="D15" s="112"/>
      <c r="E15" s="112"/>
      <c r="F15" s="112"/>
      <c r="G15" s="106"/>
      <c r="H15" s="114"/>
      <c r="I15" s="114"/>
      <c r="J15" s="114"/>
      <c r="K15" s="106"/>
      <c r="L15" s="106"/>
      <c r="M15" s="106"/>
      <c r="N15" s="103"/>
      <c r="O15" s="106"/>
      <c r="P15" s="106"/>
      <c r="Q15" s="106"/>
      <c r="R15" s="106"/>
      <c r="S15" s="106"/>
      <c r="T15" s="106"/>
      <c r="U15" s="106"/>
      <c r="V15" s="106"/>
    </row>
    <row r="16" spans="1:39" s="104" customFormat="1" x14ac:dyDescent="0.2">
      <c r="B16" s="111"/>
      <c r="C16" s="112"/>
      <c r="D16" s="112"/>
      <c r="E16" s="112"/>
      <c r="F16" s="112"/>
      <c r="G16" s="106"/>
      <c r="H16" s="114"/>
      <c r="I16" s="114"/>
      <c r="J16" s="114"/>
      <c r="K16" s="106"/>
      <c r="L16" s="106"/>
      <c r="M16" s="106"/>
      <c r="N16" s="103"/>
      <c r="O16" s="106"/>
      <c r="P16" s="106"/>
      <c r="Q16" s="106"/>
      <c r="R16" s="106"/>
      <c r="S16" s="106"/>
      <c r="T16" s="106"/>
      <c r="U16" s="106"/>
      <c r="V16" s="106"/>
    </row>
    <row r="17" spans="1:22" s="104" customFormat="1" x14ac:dyDescent="0.2">
      <c r="A17" s="115"/>
      <c r="B17" s="111"/>
      <c r="C17" s="112"/>
      <c r="D17" s="112"/>
      <c r="E17" s="112"/>
      <c r="F17" s="112"/>
      <c r="G17" s="106"/>
      <c r="H17" s="114"/>
      <c r="I17" s="114"/>
      <c r="J17" s="114"/>
      <c r="K17" s="106"/>
      <c r="L17" s="106"/>
      <c r="M17" s="106"/>
      <c r="N17" s="103"/>
      <c r="O17" s="106"/>
      <c r="P17" s="106"/>
      <c r="Q17" s="106"/>
      <c r="R17" s="106"/>
      <c r="S17" s="106"/>
      <c r="T17" s="106"/>
      <c r="U17" s="106"/>
      <c r="V17" s="106"/>
    </row>
    <row r="18" spans="1:22" s="104" customFormat="1" x14ac:dyDescent="0.2">
      <c r="B18" s="111"/>
      <c r="C18" s="112"/>
      <c r="D18" s="112"/>
      <c r="E18" s="112"/>
      <c r="F18" s="112"/>
      <c r="G18" s="106"/>
      <c r="H18" s="114"/>
      <c r="I18" s="114"/>
      <c r="J18" s="114"/>
      <c r="K18" s="106"/>
      <c r="L18" s="106"/>
      <c r="M18" s="106"/>
      <c r="N18" s="103"/>
      <c r="O18" s="106"/>
      <c r="P18" s="106"/>
      <c r="Q18" s="106"/>
      <c r="R18" s="106"/>
      <c r="S18" s="106"/>
      <c r="T18" s="106"/>
      <c r="U18" s="106"/>
      <c r="V18" s="106"/>
    </row>
    <row r="19" spans="1:22" s="104" customFormat="1" x14ac:dyDescent="0.2">
      <c r="B19" s="111"/>
      <c r="C19" s="112"/>
      <c r="D19" s="112"/>
      <c r="E19" s="112"/>
      <c r="F19" s="112"/>
      <c r="G19" s="106"/>
      <c r="H19" s="114"/>
      <c r="I19" s="114"/>
      <c r="J19" s="114"/>
      <c r="K19" s="106"/>
      <c r="L19" s="106"/>
      <c r="M19" s="106"/>
      <c r="N19" s="103"/>
      <c r="O19" s="106"/>
      <c r="P19" s="106"/>
      <c r="Q19" s="106"/>
      <c r="R19" s="106"/>
      <c r="S19" s="106"/>
      <c r="T19" s="106"/>
      <c r="U19" s="106"/>
      <c r="V19" s="106"/>
    </row>
    <row r="20" spans="1:22" s="104" customFormat="1" x14ac:dyDescent="0.2">
      <c r="B20" s="111"/>
      <c r="C20" s="112"/>
      <c r="D20" s="112"/>
      <c r="E20" s="112"/>
      <c r="F20" s="112"/>
      <c r="G20" s="106"/>
      <c r="H20" s="114"/>
      <c r="I20" s="114"/>
      <c r="J20" s="114"/>
      <c r="K20" s="106"/>
      <c r="L20" s="114"/>
      <c r="M20" s="106"/>
      <c r="N20" s="103"/>
      <c r="O20" s="106"/>
      <c r="P20" s="106"/>
      <c r="Q20" s="106"/>
      <c r="R20" s="106"/>
      <c r="S20" s="106"/>
      <c r="T20" s="106"/>
      <c r="U20" s="106"/>
      <c r="V20" s="106"/>
    </row>
    <row r="21" spans="1:22" s="104" customFormat="1" x14ac:dyDescent="0.2">
      <c r="B21" s="111"/>
      <c r="C21" s="112"/>
      <c r="D21" s="112"/>
      <c r="E21" s="112"/>
      <c r="F21" s="112"/>
      <c r="G21" s="106"/>
      <c r="H21" s="114"/>
      <c r="I21" s="114"/>
      <c r="J21" s="114"/>
      <c r="K21" s="106"/>
      <c r="L21" s="106"/>
      <c r="M21" s="106"/>
      <c r="N21" s="103"/>
      <c r="O21" s="106"/>
      <c r="P21" s="106"/>
      <c r="Q21" s="106"/>
      <c r="R21" s="106"/>
      <c r="S21" s="106"/>
      <c r="T21" s="106"/>
      <c r="U21" s="106"/>
      <c r="V21" s="106"/>
    </row>
    <row r="22" spans="1:22" s="104" customFormat="1" x14ac:dyDescent="0.2">
      <c r="B22" s="111"/>
      <c r="C22" s="112"/>
      <c r="D22" s="112"/>
      <c r="E22" s="112"/>
      <c r="F22" s="116"/>
      <c r="G22" s="106"/>
      <c r="H22" s="114"/>
      <c r="I22" s="114"/>
      <c r="J22" s="114"/>
      <c r="K22" s="106"/>
      <c r="L22" s="106"/>
      <c r="M22" s="106"/>
      <c r="N22" s="103"/>
      <c r="O22" s="106"/>
      <c r="P22" s="106"/>
      <c r="Q22" s="106"/>
      <c r="R22" s="106"/>
      <c r="S22" s="106"/>
      <c r="T22" s="106"/>
      <c r="U22" s="106"/>
      <c r="V22" s="106"/>
    </row>
    <row r="23" spans="1:22" s="104" customFormat="1" x14ac:dyDescent="0.2">
      <c r="B23" s="111"/>
      <c r="C23" s="112"/>
      <c r="D23" s="112"/>
      <c r="E23" s="112"/>
      <c r="F23" s="112"/>
      <c r="G23" s="106"/>
      <c r="H23" s="114"/>
      <c r="I23" s="114"/>
      <c r="J23" s="114"/>
      <c r="K23" s="106"/>
      <c r="L23" s="106"/>
      <c r="M23" s="106"/>
      <c r="N23" s="103"/>
      <c r="O23" s="106"/>
      <c r="P23" s="106"/>
      <c r="Q23" s="106"/>
      <c r="R23" s="106"/>
      <c r="S23" s="106"/>
      <c r="T23" s="106"/>
      <c r="U23" s="106"/>
      <c r="V23" s="106"/>
    </row>
    <row r="24" spans="1:22" s="104" customFormat="1" x14ac:dyDescent="0.2">
      <c r="B24" s="111"/>
      <c r="C24" s="112"/>
      <c r="D24" s="112"/>
      <c r="E24" s="112"/>
      <c r="F24" s="112"/>
      <c r="G24" s="106"/>
      <c r="H24" s="114"/>
      <c r="I24" s="114"/>
      <c r="J24" s="114"/>
      <c r="K24" s="106"/>
      <c r="L24" s="106"/>
      <c r="M24" s="106"/>
      <c r="N24" s="103"/>
      <c r="O24" s="117"/>
      <c r="P24" s="106"/>
      <c r="Q24" s="106"/>
      <c r="R24" s="106"/>
      <c r="S24" s="106"/>
      <c r="T24" s="106"/>
      <c r="U24" s="106"/>
      <c r="V24" s="106"/>
    </row>
    <row r="25" spans="1:22" s="104" customFormat="1" x14ac:dyDescent="0.2">
      <c r="B25" s="111"/>
      <c r="C25" s="112"/>
      <c r="D25" s="112"/>
      <c r="E25" s="112"/>
      <c r="F25" s="112"/>
      <c r="G25" s="106"/>
      <c r="H25" s="114"/>
      <c r="I25" s="114"/>
      <c r="J25" s="114"/>
      <c r="K25" s="106"/>
      <c r="L25" s="106"/>
      <c r="M25" s="106"/>
      <c r="N25" s="103"/>
      <c r="O25" s="106"/>
      <c r="P25" s="106"/>
      <c r="Q25" s="106"/>
      <c r="R25" s="106"/>
      <c r="S25" s="106"/>
      <c r="T25" s="106"/>
      <c r="U25" s="106"/>
      <c r="V25" s="106"/>
    </row>
    <row r="26" spans="1:22" s="104" customFormat="1" x14ac:dyDescent="0.2">
      <c r="B26" s="111"/>
      <c r="C26" s="112"/>
      <c r="D26" s="112"/>
      <c r="E26" s="112"/>
      <c r="F26" s="112"/>
      <c r="G26" s="106"/>
      <c r="H26" s="114"/>
      <c r="I26" s="114"/>
      <c r="J26" s="114"/>
      <c r="K26" s="106"/>
      <c r="L26" s="106"/>
      <c r="M26" s="106"/>
      <c r="N26" s="103"/>
      <c r="O26" s="114"/>
      <c r="P26" s="106"/>
      <c r="Q26" s="106"/>
      <c r="R26" s="106"/>
      <c r="S26" s="106"/>
      <c r="T26" s="106"/>
      <c r="U26" s="106"/>
      <c r="V26" s="106"/>
    </row>
    <row r="27" spans="1:22" s="104" customFormat="1" x14ac:dyDescent="0.2">
      <c r="B27" s="111"/>
      <c r="C27" s="112"/>
      <c r="D27" s="112"/>
      <c r="E27" s="112"/>
      <c r="F27" s="112"/>
      <c r="G27" s="106"/>
      <c r="H27" s="114"/>
      <c r="I27" s="114"/>
      <c r="J27" s="114"/>
      <c r="K27" s="106"/>
      <c r="L27" s="106"/>
      <c r="M27" s="106"/>
      <c r="N27" s="103"/>
      <c r="O27" s="106"/>
      <c r="P27" s="106"/>
      <c r="Q27" s="106"/>
      <c r="R27" s="106"/>
      <c r="S27" s="106"/>
      <c r="T27" s="106"/>
      <c r="U27" s="106"/>
      <c r="V27" s="106"/>
    </row>
    <row r="28" spans="1:22" s="104" customFormat="1" x14ac:dyDescent="0.2">
      <c r="B28" s="111"/>
      <c r="C28" s="112"/>
      <c r="D28" s="112"/>
      <c r="E28" s="112"/>
      <c r="F28" s="112"/>
      <c r="G28" s="106"/>
      <c r="H28" s="114"/>
      <c r="I28" s="114"/>
      <c r="J28" s="114"/>
      <c r="K28" s="106"/>
      <c r="L28" s="106"/>
      <c r="M28" s="106"/>
      <c r="N28" s="103"/>
      <c r="O28" s="106"/>
      <c r="P28" s="106"/>
      <c r="Q28" s="106"/>
      <c r="R28" s="106"/>
      <c r="S28" s="106"/>
      <c r="T28" s="106"/>
      <c r="U28" s="106"/>
      <c r="V28" s="106"/>
    </row>
    <row r="29" spans="1:22" s="104" customFormat="1" x14ac:dyDescent="0.2">
      <c r="B29" s="111"/>
      <c r="C29" s="112"/>
      <c r="D29" s="112"/>
      <c r="E29" s="112"/>
      <c r="F29" s="112"/>
      <c r="G29" s="106"/>
      <c r="H29" s="114"/>
      <c r="I29" s="114"/>
      <c r="J29" s="114"/>
      <c r="K29" s="106"/>
      <c r="L29" s="106"/>
      <c r="M29" s="106"/>
      <c r="N29" s="103"/>
      <c r="O29" s="106"/>
      <c r="P29" s="106"/>
      <c r="Q29" s="106"/>
      <c r="R29" s="106"/>
      <c r="S29" s="106"/>
      <c r="T29" s="106"/>
      <c r="U29" s="106"/>
      <c r="V29" s="106"/>
    </row>
    <row r="30" spans="1:22" s="104" customFormat="1" x14ac:dyDescent="0.2">
      <c r="B30" s="111"/>
      <c r="C30" s="112"/>
      <c r="D30" s="112"/>
      <c r="E30" s="112"/>
      <c r="F30" s="112"/>
      <c r="G30" s="106"/>
      <c r="H30" s="114"/>
      <c r="I30" s="114"/>
      <c r="J30" s="114"/>
      <c r="K30" s="106"/>
      <c r="L30" s="106"/>
      <c r="M30" s="106"/>
      <c r="N30" s="103"/>
      <c r="O30" s="106"/>
      <c r="P30" s="106"/>
      <c r="Q30" s="106"/>
      <c r="R30" s="106"/>
      <c r="S30" s="106"/>
      <c r="T30" s="106"/>
      <c r="U30" s="106"/>
      <c r="V30" s="106"/>
    </row>
    <row r="31" spans="1:22" s="104" customFormat="1" x14ac:dyDescent="0.2">
      <c r="B31" s="111"/>
      <c r="C31" s="112"/>
      <c r="D31" s="112"/>
      <c r="E31" s="112"/>
      <c r="F31" s="112"/>
      <c r="G31" s="106"/>
      <c r="H31" s="114"/>
      <c r="I31" s="114"/>
      <c r="J31" s="114"/>
      <c r="K31" s="106"/>
      <c r="L31" s="106"/>
      <c r="M31" s="106"/>
      <c r="N31" s="103"/>
      <c r="O31" s="106"/>
      <c r="P31" s="106"/>
      <c r="Q31" s="106"/>
      <c r="R31" s="106"/>
      <c r="S31" s="106"/>
      <c r="T31" s="106"/>
      <c r="U31" s="106"/>
      <c r="V31" s="106"/>
    </row>
    <row r="32" spans="1:22" s="104" customFormat="1" x14ac:dyDescent="0.2">
      <c r="B32" s="111"/>
      <c r="C32" s="112"/>
      <c r="D32" s="112"/>
      <c r="E32" s="112"/>
      <c r="F32" s="112"/>
      <c r="G32" s="106"/>
      <c r="H32" s="114"/>
      <c r="I32" s="114"/>
      <c r="J32" s="114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</row>
    <row r="33" spans="2:22" s="104" customFormat="1" x14ac:dyDescent="0.2">
      <c r="B33" s="111"/>
      <c r="C33" s="112"/>
      <c r="D33" s="112"/>
      <c r="E33" s="112"/>
      <c r="F33" s="112"/>
      <c r="G33" s="106"/>
      <c r="H33" s="114"/>
      <c r="I33" s="114"/>
      <c r="J33" s="114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</row>
    <row r="34" spans="2:22" s="104" customFormat="1" x14ac:dyDescent="0.2">
      <c r="B34" s="111"/>
      <c r="C34" s="112"/>
      <c r="D34" s="112"/>
      <c r="E34" s="112"/>
      <c r="F34" s="112"/>
      <c r="G34" s="106"/>
      <c r="H34" s="114"/>
      <c r="I34" s="114"/>
      <c r="J34" s="114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</row>
    <row r="35" spans="2:22" s="104" customFormat="1" x14ac:dyDescent="0.2">
      <c r="B35" s="111"/>
      <c r="C35" s="112"/>
      <c r="D35" s="112"/>
      <c r="E35" s="112"/>
      <c r="F35" s="112"/>
      <c r="G35" s="106"/>
      <c r="H35" s="114"/>
      <c r="I35" s="114"/>
      <c r="J35" s="114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</row>
    <row r="36" spans="2:22" s="104" customFormat="1" x14ac:dyDescent="0.2">
      <c r="B36" s="111"/>
      <c r="C36" s="112"/>
      <c r="D36" s="112"/>
      <c r="E36" s="112"/>
      <c r="F36" s="112"/>
      <c r="G36" s="106"/>
      <c r="H36" s="114"/>
      <c r="I36" s="114"/>
      <c r="J36" s="114"/>
      <c r="K36" s="106"/>
      <c r="L36" s="106"/>
      <c r="M36" s="106"/>
      <c r="N36" s="114"/>
      <c r="O36" s="114"/>
      <c r="P36" s="106"/>
      <c r="Q36" s="106"/>
      <c r="R36" s="106"/>
      <c r="S36" s="106"/>
      <c r="T36" s="106"/>
      <c r="U36" s="106"/>
      <c r="V36" s="106"/>
    </row>
    <row r="37" spans="2:22" s="104" customFormat="1" x14ac:dyDescent="0.2">
      <c r="B37" s="111"/>
      <c r="C37" s="112"/>
      <c r="D37" s="112"/>
      <c r="E37" s="112"/>
      <c r="F37" s="112"/>
      <c r="G37" s="106"/>
      <c r="H37" s="114"/>
      <c r="I37" s="114"/>
      <c r="J37" s="114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</row>
    <row r="38" spans="2:22" s="104" customFormat="1" x14ac:dyDescent="0.2">
      <c r="B38" s="111"/>
      <c r="C38" s="112"/>
      <c r="D38" s="112"/>
      <c r="E38" s="112"/>
      <c r="F38" s="112"/>
      <c r="G38" s="106"/>
      <c r="H38" s="114"/>
      <c r="I38" s="114"/>
      <c r="J38" s="114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</row>
    <row r="39" spans="2:22" s="104" customFormat="1" x14ac:dyDescent="0.2">
      <c r="B39" s="111"/>
      <c r="C39" s="112"/>
      <c r="D39" s="112"/>
      <c r="E39" s="112"/>
      <c r="F39" s="11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</row>
    <row r="40" spans="2:22" s="104" customFormat="1" x14ac:dyDescent="0.2">
      <c r="B40" s="111"/>
      <c r="C40" s="112"/>
      <c r="D40" s="112"/>
      <c r="E40" s="112"/>
      <c r="F40" s="11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</row>
    <row r="41" spans="2:22" s="104" customFormat="1" x14ac:dyDescent="0.2">
      <c r="B41" s="111"/>
      <c r="C41" s="112"/>
      <c r="D41" s="112"/>
      <c r="E41" s="112"/>
      <c r="F41" s="11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</row>
    <row r="42" spans="2:22" s="104" customFormat="1" x14ac:dyDescent="0.2">
      <c r="B42" s="111"/>
      <c r="C42" s="112"/>
      <c r="D42" s="112"/>
      <c r="E42" s="112"/>
      <c r="F42" s="11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</row>
    <row r="43" spans="2:22" s="104" customFormat="1" ht="24" customHeight="1" x14ac:dyDescent="0.2">
      <c r="B43" s="118"/>
      <c r="C43" s="112"/>
      <c r="D43" s="112"/>
      <c r="E43" s="112"/>
      <c r="F43" s="112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</row>
    <row r="44" spans="2:22" s="104" customFormat="1" x14ac:dyDescent="0.2">
      <c r="B44" s="111"/>
      <c r="C44" s="112"/>
      <c r="D44" s="112"/>
      <c r="E44" s="112"/>
      <c r="F44" s="112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</row>
    <row r="45" spans="2:22" s="104" customFormat="1" x14ac:dyDescent="0.2">
      <c r="B45" s="111"/>
      <c r="C45" s="112"/>
      <c r="D45" s="112"/>
      <c r="E45" s="112"/>
      <c r="F45" s="112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</row>
    <row r="46" spans="2:22" s="104" customFormat="1" x14ac:dyDescent="0.2">
      <c r="B46" s="111"/>
      <c r="C46" s="112"/>
      <c r="D46" s="112"/>
      <c r="E46" s="112"/>
      <c r="F46" s="112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</row>
    <row r="47" spans="2:22" s="104" customFormat="1" x14ac:dyDescent="0.2">
      <c r="B47" s="111"/>
      <c r="C47" s="116"/>
      <c r="D47" s="116"/>
      <c r="E47" s="112"/>
      <c r="F47" s="112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</row>
    <row r="48" spans="2:22" s="104" customFormat="1" x14ac:dyDescent="0.2">
      <c r="B48" s="111"/>
      <c r="C48" s="112"/>
      <c r="D48" s="112"/>
      <c r="E48" s="112"/>
      <c r="F48" s="112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</row>
    <row r="49" spans="1:39" s="104" customFormat="1" ht="15" customHeight="1" x14ac:dyDescent="0.2">
      <c r="B49" s="203"/>
      <c r="C49" s="203"/>
      <c r="D49" s="203"/>
      <c r="E49" s="203"/>
      <c r="F49" s="203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</row>
    <row r="50" spans="1:39" s="104" customFormat="1" ht="24" customHeight="1" x14ac:dyDescent="0.2">
      <c r="B50" s="200"/>
      <c r="C50" s="200"/>
      <c r="D50" s="200"/>
      <c r="E50" s="200"/>
      <c r="F50" s="200"/>
      <c r="G50" s="200"/>
      <c r="H50" s="200"/>
      <c r="I50" s="98"/>
      <c r="J50" s="98"/>
      <c r="K50" s="98"/>
      <c r="L50" s="98"/>
      <c r="M50" s="98"/>
      <c r="N50" s="98"/>
      <c r="O50" s="106"/>
      <c r="P50" s="106"/>
      <c r="Q50" s="106"/>
      <c r="R50" s="106"/>
      <c r="S50" s="106"/>
      <c r="T50" s="106"/>
      <c r="U50" s="106"/>
      <c r="V50" s="106"/>
    </row>
    <row r="51" spans="1:39" s="104" customFormat="1" ht="15" customHeight="1" x14ac:dyDescent="0.2">
      <c r="B51" s="201"/>
      <c r="C51" s="201"/>
      <c r="D51" s="201"/>
      <c r="E51" s="201"/>
      <c r="F51" s="201"/>
      <c r="G51" s="201"/>
      <c r="H51" s="201"/>
      <c r="I51" s="51"/>
      <c r="J51" s="51"/>
      <c r="K51" s="51"/>
      <c r="L51" s="51"/>
      <c r="M51" s="51"/>
      <c r="N51" s="51"/>
      <c r="O51" s="106"/>
      <c r="P51" s="106"/>
      <c r="Q51" s="106"/>
      <c r="R51" s="106"/>
      <c r="S51" s="106"/>
      <c r="T51" s="106"/>
      <c r="U51" s="106"/>
      <c r="V51" s="106"/>
    </row>
    <row r="52" spans="1:39" s="99" customFormat="1" ht="14.25" customHeight="1" x14ac:dyDescent="0.2">
      <c r="C52" s="100"/>
      <c r="F52" s="119"/>
      <c r="G52" s="100"/>
      <c r="H52" s="100"/>
      <c r="I52" s="100"/>
      <c r="J52" s="100"/>
      <c r="K52" s="100"/>
      <c r="L52" s="100"/>
      <c r="M52" s="100"/>
      <c r="N52" s="100"/>
      <c r="O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</row>
    <row r="53" spans="1:39" s="99" customFormat="1" x14ac:dyDescent="0.2">
      <c r="G53" s="100"/>
      <c r="H53" s="100"/>
      <c r="I53" s="100"/>
      <c r="J53" s="100"/>
      <c r="K53" s="100"/>
      <c r="L53" s="100"/>
      <c r="M53" s="100"/>
      <c r="N53" s="100"/>
      <c r="O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</row>
    <row r="54" spans="1:39" s="99" customFormat="1" x14ac:dyDescent="0.2">
      <c r="C54" s="120"/>
      <c r="D54" s="120"/>
      <c r="E54" s="120"/>
      <c r="G54" s="100"/>
      <c r="H54" s="100"/>
      <c r="I54" s="100"/>
      <c r="J54" s="100"/>
      <c r="K54" s="100"/>
      <c r="L54" s="100"/>
      <c r="M54" s="100"/>
      <c r="N54" s="100"/>
      <c r="O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</row>
    <row r="55" spans="1:39" s="99" customFormat="1" x14ac:dyDescent="0.2">
      <c r="C55" s="120"/>
      <c r="D55" s="120"/>
      <c r="E55" s="120"/>
      <c r="G55" s="100"/>
      <c r="H55" s="100"/>
      <c r="I55" s="100"/>
      <c r="J55" s="100"/>
      <c r="K55" s="100"/>
      <c r="L55" s="100"/>
      <c r="M55" s="100"/>
      <c r="N55" s="100"/>
      <c r="O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</row>
    <row r="56" spans="1:39" s="99" customFormat="1" x14ac:dyDescent="0.2">
      <c r="G56" s="100"/>
      <c r="H56" s="100"/>
      <c r="I56" s="100"/>
      <c r="J56" s="100"/>
      <c r="K56" s="100"/>
      <c r="L56" s="100"/>
      <c r="M56" s="100"/>
      <c r="N56" s="100"/>
      <c r="O56" s="100"/>
    </row>
    <row r="57" spans="1:39" s="99" customFormat="1" x14ac:dyDescent="0.2"/>
    <row r="58" spans="1:39" x14ac:dyDescent="0.2">
      <c r="A58" s="99"/>
      <c r="W58" s="99"/>
      <c r="X58" s="99"/>
    </row>
    <row r="80" spans="2:4" x14ac:dyDescent="0.2">
      <c r="B80" s="16"/>
      <c r="C80" s="16" t="s">
        <v>142</v>
      </c>
      <c r="D80" s="16" t="s">
        <v>141</v>
      </c>
    </row>
    <row r="81" spans="2:4" x14ac:dyDescent="0.2">
      <c r="B81" s="97" t="s">
        <v>76</v>
      </c>
      <c r="C81" s="94">
        <v>8560.41</v>
      </c>
      <c r="D81" s="94">
        <v>38024.39</v>
      </c>
    </row>
    <row r="82" spans="2:4" x14ac:dyDescent="0.2">
      <c r="B82" s="97" t="s">
        <v>124</v>
      </c>
      <c r="C82" s="94">
        <v>10602.2</v>
      </c>
      <c r="D82" s="94">
        <v>29728.3</v>
      </c>
    </row>
    <row r="83" spans="2:4" x14ac:dyDescent="0.2">
      <c r="B83" s="97" t="s">
        <v>65</v>
      </c>
      <c r="C83" s="94">
        <v>6481.62</v>
      </c>
      <c r="D83" s="94">
        <v>13836.62</v>
      </c>
    </row>
    <row r="84" spans="2:4" x14ac:dyDescent="0.2">
      <c r="B84" s="97" t="s">
        <v>67</v>
      </c>
      <c r="C84" s="94">
        <v>6961.23</v>
      </c>
      <c r="D84" s="94">
        <v>6644.71</v>
      </c>
    </row>
    <row r="85" spans="2:4" x14ac:dyDescent="0.2">
      <c r="B85" s="97" t="s">
        <v>85</v>
      </c>
      <c r="C85" s="94">
        <v>4027.62</v>
      </c>
      <c r="D85" s="94">
        <v>5071.8500000000004</v>
      </c>
    </row>
    <row r="86" spans="2:4" x14ac:dyDescent="0.2">
      <c r="B86" s="97" t="s">
        <v>77</v>
      </c>
      <c r="C86" s="94">
        <v>2259.3200000000002</v>
      </c>
      <c r="D86" s="94">
        <v>2752.71</v>
      </c>
    </row>
    <row r="87" spans="2:4" x14ac:dyDescent="0.2">
      <c r="B87" s="97" t="s">
        <v>82</v>
      </c>
      <c r="C87" s="94">
        <v>2408.6999999999998</v>
      </c>
      <c r="D87" s="94">
        <v>2339.9</v>
      </c>
    </row>
    <row r="88" spans="2:4" x14ac:dyDescent="0.2">
      <c r="B88" s="97" t="s">
        <v>144</v>
      </c>
      <c r="C88" s="94">
        <v>622.6</v>
      </c>
      <c r="D88" s="94">
        <v>3661.42</v>
      </c>
    </row>
    <row r="89" spans="2:4" x14ac:dyDescent="0.2">
      <c r="B89" s="97" t="s">
        <v>63</v>
      </c>
      <c r="C89" s="94">
        <v>2626.79</v>
      </c>
      <c r="D89" s="94">
        <v>917.16</v>
      </c>
    </row>
    <row r="90" spans="2:4" x14ac:dyDescent="0.2">
      <c r="B90" s="97" t="s">
        <v>74</v>
      </c>
      <c r="C90" s="94">
        <v>1338.43</v>
      </c>
      <c r="D90" s="94">
        <v>1779.13</v>
      </c>
    </row>
    <row r="91" spans="2:4" x14ac:dyDescent="0.2">
      <c r="B91" s="97" t="s">
        <v>59</v>
      </c>
      <c r="C91" s="94">
        <v>846.9</v>
      </c>
      <c r="D91" s="94">
        <v>2028.9</v>
      </c>
    </row>
    <row r="92" spans="2:4" x14ac:dyDescent="0.2">
      <c r="B92" s="97" t="s">
        <v>66</v>
      </c>
      <c r="C92" s="94">
        <v>751.26</v>
      </c>
      <c r="D92" s="94">
        <v>1965.15</v>
      </c>
    </row>
    <row r="93" spans="2:4" x14ac:dyDescent="0.2">
      <c r="B93" s="97" t="s">
        <v>61</v>
      </c>
      <c r="C93" s="94">
        <v>182.42</v>
      </c>
      <c r="D93" s="94">
        <v>1251.67</v>
      </c>
    </row>
    <row r="94" spans="2:4" x14ac:dyDescent="0.2">
      <c r="B94" s="97" t="s">
        <v>71</v>
      </c>
      <c r="C94" s="94">
        <v>329.78</v>
      </c>
      <c r="D94" s="94">
        <v>1001.61</v>
      </c>
    </row>
    <row r="95" spans="2:4" x14ac:dyDescent="0.2">
      <c r="B95" s="97" t="s">
        <v>69</v>
      </c>
      <c r="C95" s="94">
        <v>343.54</v>
      </c>
      <c r="D95" s="94">
        <v>823.5</v>
      </c>
    </row>
    <row r="96" spans="2:4" x14ac:dyDescent="0.2">
      <c r="B96" s="97" t="s">
        <v>60</v>
      </c>
      <c r="C96" s="94">
        <v>618.9</v>
      </c>
      <c r="D96" s="94">
        <v>501.4</v>
      </c>
    </row>
    <row r="97" spans="2:4" x14ac:dyDescent="0.2">
      <c r="B97" s="97" t="s">
        <v>75</v>
      </c>
      <c r="C97" s="94">
        <v>173.15</v>
      </c>
      <c r="D97" s="94">
        <v>708.58</v>
      </c>
    </row>
    <row r="98" spans="2:4" x14ac:dyDescent="0.2">
      <c r="B98" s="97" t="s">
        <v>78</v>
      </c>
      <c r="C98" s="94">
        <v>470.21</v>
      </c>
      <c r="D98" s="94">
        <v>79.37</v>
      </c>
    </row>
    <row r="99" spans="2:4" x14ac:dyDescent="0.2">
      <c r="B99" s="97" t="s">
        <v>64</v>
      </c>
      <c r="C99" s="94">
        <v>490.72</v>
      </c>
      <c r="D99" s="94">
        <v>0</v>
      </c>
    </row>
    <row r="100" spans="2:4" x14ac:dyDescent="0.2">
      <c r="B100" s="97" t="s">
        <v>79</v>
      </c>
      <c r="C100" s="94">
        <v>382.37</v>
      </c>
      <c r="D100" s="94">
        <v>0</v>
      </c>
    </row>
    <row r="101" spans="2:4" x14ac:dyDescent="0.2">
      <c r="B101" s="97" t="s">
        <v>72</v>
      </c>
      <c r="C101" s="94">
        <v>223.7</v>
      </c>
      <c r="D101" s="94">
        <v>0</v>
      </c>
    </row>
    <row r="102" spans="2:4" x14ac:dyDescent="0.2">
      <c r="B102" s="97" t="s">
        <v>84</v>
      </c>
      <c r="C102" s="94">
        <v>197.41</v>
      </c>
      <c r="D102" s="94">
        <v>0</v>
      </c>
    </row>
    <row r="103" spans="2:4" x14ac:dyDescent="0.2">
      <c r="B103" s="97" t="s">
        <v>73</v>
      </c>
      <c r="C103" s="94">
        <v>82.1</v>
      </c>
      <c r="D103" s="94">
        <v>0</v>
      </c>
    </row>
    <row r="104" spans="2:4" x14ac:dyDescent="0.2">
      <c r="B104" s="97" t="s">
        <v>80</v>
      </c>
      <c r="C104" s="94">
        <v>80.13</v>
      </c>
      <c r="D104" s="94">
        <v>0</v>
      </c>
    </row>
    <row r="105" spans="2:4" x14ac:dyDescent="0.2">
      <c r="B105" s="97" t="s">
        <v>62</v>
      </c>
      <c r="C105" s="94">
        <v>65.959999999999994</v>
      </c>
      <c r="D105" s="94">
        <v>11.28</v>
      </c>
    </row>
    <row r="106" spans="2:4" x14ac:dyDescent="0.2">
      <c r="B106" s="97" t="s">
        <v>70</v>
      </c>
      <c r="C106" s="94">
        <v>15.33</v>
      </c>
      <c r="D106" s="94">
        <v>0</v>
      </c>
    </row>
    <row r="107" spans="2:4" x14ac:dyDescent="0.2">
      <c r="B107" s="97" t="s">
        <v>68</v>
      </c>
      <c r="C107" s="94">
        <v>8.99</v>
      </c>
      <c r="D107" s="94">
        <v>0</v>
      </c>
    </row>
    <row r="108" spans="2:4" x14ac:dyDescent="0.2">
      <c r="B108" s="97"/>
      <c r="C108" s="94"/>
      <c r="D108" s="94"/>
    </row>
    <row r="109" spans="2:4" x14ac:dyDescent="0.2">
      <c r="B109" s="97" t="s">
        <v>109</v>
      </c>
      <c r="C109" s="94">
        <v>8</v>
      </c>
      <c r="D109" s="94">
        <v>0</v>
      </c>
    </row>
    <row r="110" spans="2:4" x14ac:dyDescent="0.2">
      <c r="B110" s="97" t="s">
        <v>127</v>
      </c>
      <c r="C110" s="94"/>
      <c r="D110" s="94"/>
    </row>
    <row r="111" spans="2:4" x14ac:dyDescent="0.2">
      <c r="B111" s="97" t="s">
        <v>128</v>
      </c>
      <c r="C111" s="94">
        <v>5252</v>
      </c>
      <c r="D111" s="94">
        <v>7450</v>
      </c>
    </row>
    <row r="112" spans="2:4" x14ac:dyDescent="0.2">
      <c r="B112" s="97"/>
      <c r="C112" s="94"/>
      <c r="D112" s="94"/>
    </row>
    <row r="113" spans="2:4" x14ac:dyDescent="0.2">
      <c r="B113" s="97" t="s">
        <v>58</v>
      </c>
      <c r="C113" s="94">
        <v>413.98</v>
      </c>
      <c r="D113" s="94">
        <v>1454.54</v>
      </c>
    </row>
    <row r="114" spans="2:4" x14ac:dyDescent="0.2">
      <c r="B114" s="97"/>
      <c r="C114" s="94"/>
      <c r="D114" s="94"/>
    </row>
    <row r="115" spans="2:4" x14ac:dyDescent="0.2">
      <c r="B115" s="97" t="s">
        <v>111</v>
      </c>
      <c r="C115" s="94">
        <v>4980</v>
      </c>
      <c r="D115" s="94">
        <v>18086</v>
      </c>
    </row>
    <row r="116" spans="2:4" x14ac:dyDescent="0.2">
      <c r="B116" s="97" t="s">
        <v>129</v>
      </c>
      <c r="C116" s="94">
        <v>702.09</v>
      </c>
      <c r="D116" s="94">
        <v>2305.3200000000002</v>
      </c>
    </row>
    <row r="117" spans="2:4" x14ac:dyDescent="0.2">
      <c r="B117" s="97" t="s">
        <v>151</v>
      </c>
      <c r="C117" s="94">
        <v>190.53</v>
      </c>
      <c r="D117" s="94">
        <v>0</v>
      </c>
    </row>
    <row r="118" spans="2:4" x14ac:dyDescent="0.2">
      <c r="B118" s="97" t="s">
        <v>110</v>
      </c>
      <c r="C118" s="94">
        <v>26.56</v>
      </c>
      <c r="D118" s="94">
        <v>0</v>
      </c>
    </row>
    <row r="119" spans="2:4" x14ac:dyDescent="0.2">
      <c r="B119" s="97" t="s">
        <v>125</v>
      </c>
      <c r="C119" s="94">
        <v>377.16</v>
      </c>
      <c r="D119" s="94">
        <v>0</v>
      </c>
    </row>
    <row r="120" spans="2:4" x14ac:dyDescent="0.2">
      <c r="B120" s="16"/>
      <c r="C120" s="94"/>
      <c r="D120" s="94"/>
    </row>
    <row r="121" spans="2:4" x14ac:dyDescent="0.2">
      <c r="B121" s="171" t="s">
        <v>202</v>
      </c>
      <c r="C121" s="94">
        <v>254.5</v>
      </c>
      <c r="D121" s="94">
        <v>0</v>
      </c>
    </row>
    <row r="122" spans="2:4" x14ac:dyDescent="0.2">
      <c r="B122" s="97" t="s">
        <v>162</v>
      </c>
      <c r="C122" s="94">
        <v>73.8</v>
      </c>
      <c r="D122" s="94">
        <v>0</v>
      </c>
    </row>
    <row r="123" spans="2:4" x14ac:dyDescent="0.2">
      <c r="C123" s="172"/>
      <c r="D123" s="172"/>
    </row>
  </sheetData>
  <sortState ref="B106:E112">
    <sortCondition descending="1" ref="E106:E112"/>
  </sortState>
  <mergeCells count="5">
    <mergeCell ref="B50:H50"/>
    <mergeCell ref="B51:H51"/>
    <mergeCell ref="C8:D8"/>
    <mergeCell ref="E8:F8"/>
    <mergeCell ref="B49:F49"/>
  </mergeCells>
  <conditionalFormatting sqref="C23:F38">
    <cfRule type="containsText" dxfId="7" priority="8" stopIfTrue="1" operator="containsText" text="c">
      <formula>NOT(ISERROR(SEARCH("c",C23)))</formula>
    </cfRule>
  </conditionalFormatting>
  <conditionalFormatting sqref="C10:C17 C21 E21:F21 E10:F17">
    <cfRule type="containsText" dxfId="6" priority="7" stopIfTrue="1" operator="containsText" text="c">
      <formula>NOT(ISERROR(SEARCH("c",C10)))</formula>
    </cfRule>
  </conditionalFormatting>
  <conditionalFormatting sqref="D10">
    <cfRule type="containsText" dxfId="5" priority="6" stopIfTrue="1" operator="containsText" text="c">
      <formula>NOT(ISERROR(SEARCH("c",D10)))</formula>
    </cfRule>
  </conditionalFormatting>
  <conditionalFormatting sqref="D11:D17 D21">
    <cfRule type="containsText" dxfId="4" priority="5" stopIfTrue="1" operator="containsText" text="c">
      <formula>NOT(ISERROR(SEARCH("c",D11)))</formula>
    </cfRule>
  </conditionalFormatting>
  <conditionalFormatting sqref="C39:F41">
    <cfRule type="containsText" dxfId="3" priority="4" stopIfTrue="1" operator="containsText" text="c">
      <formula>NOT(ISERROR(SEARCH("c",C39)))</formula>
    </cfRule>
  </conditionalFormatting>
  <conditionalFormatting sqref="C42:F44">
    <cfRule type="containsText" dxfId="2" priority="3" stopIfTrue="1" operator="containsText" text="c">
      <formula>NOT(ISERROR(SEARCH("c",C42)))</formula>
    </cfRule>
  </conditionalFormatting>
  <conditionalFormatting sqref="C45:F46">
    <cfRule type="containsText" dxfId="1" priority="2" stopIfTrue="1" operator="containsText" text="c">
      <formula>NOT(ISERROR(SEARCH("c",C45)))</formula>
    </cfRule>
  </conditionalFormatting>
  <conditionalFormatting sqref="C47:F48">
    <cfRule type="containsText" dxfId="0" priority="1" stopIfTrue="1" operator="containsText" text="c">
      <formula>NOT(ISERROR(SEARCH("c",C47)))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3:U64"/>
  <sheetViews>
    <sheetView showGridLines="0" zoomScaleNormal="100" workbookViewId="0"/>
  </sheetViews>
  <sheetFormatPr defaultColWidth="9.140625" defaultRowHeight="12" x14ac:dyDescent="0.2"/>
  <cols>
    <col min="1" max="1" width="9.140625" style="14"/>
    <col min="2" max="2" width="19.7109375" style="14" customWidth="1"/>
    <col min="3" max="16384" width="9.140625" style="14"/>
  </cols>
  <sheetData>
    <row r="3" spans="2:16" x14ac:dyDescent="0.2">
      <c r="B3" s="57" t="s">
        <v>183</v>
      </c>
    </row>
    <row r="4" spans="2:16" x14ac:dyDescent="0.2">
      <c r="B4" s="57" t="s">
        <v>184</v>
      </c>
    </row>
    <row r="6" spans="2:16" ht="15.75" x14ac:dyDescent="0.2">
      <c r="B6" s="198" t="s">
        <v>193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90"/>
      <c r="P6" s="90"/>
    </row>
    <row r="7" spans="2:16" ht="12.75" x14ac:dyDescent="0.2">
      <c r="B7" s="186" t="s">
        <v>155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91"/>
      <c r="P7" s="91"/>
    </row>
    <row r="25" spans="1:21" x14ac:dyDescent="0.2">
      <c r="U25" s="14" t="s">
        <v>134</v>
      </c>
    </row>
    <row r="30" spans="1:21" x14ac:dyDescent="0.2">
      <c r="A30" s="58"/>
    </row>
    <row r="31" spans="1:21" x14ac:dyDescent="0.2">
      <c r="A31" s="58"/>
    </row>
    <row r="32" spans="1:21" x14ac:dyDescent="0.2">
      <c r="A32" s="58"/>
    </row>
    <row r="33" spans="1:12" ht="15" customHeight="1" x14ac:dyDescent="0.2">
      <c r="A33" s="58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</row>
    <row r="34" spans="1:12" x14ac:dyDescent="0.2">
      <c r="A34" s="58"/>
    </row>
    <row r="35" spans="1:12" x14ac:dyDescent="0.2">
      <c r="A35" s="58"/>
    </row>
    <row r="36" spans="1:12" x14ac:dyDescent="0.2">
      <c r="A36" s="58"/>
    </row>
    <row r="60" spans="2:7" x14ac:dyDescent="0.2">
      <c r="B60" s="16"/>
      <c r="C60" s="170" t="s">
        <v>130</v>
      </c>
      <c r="D60" s="170" t="s">
        <v>131</v>
      </c>
      <c r="E60" s="170" t="s">
        <v>143</v>
      </c>
      <c r="F60" s="170">
        <v>2018</v>
      </c>
      <c r="G60" s="170">
        <v>2019</v>
      </c>
    </row>
    <row r="61" spans="2:7" x14ac:dyDescent="0.2">
      <c r="B61" s="16" t="s">
        <v>141</v>
      </c>
      <c r="C61" s="50">
        <v>100</v>
      </c>
      <c r="D61" s="50">
        <v>99.59</v>
      </c>
      <c r="E61" s="50">
        <v>91.07</v>
      </c>
      <c r="F61" s="50">
        <v>90.38</v>
      </c>
      <c r="G61" s="50">
        <v>83.45</v>
      </c>
    </row>
    <row r="62" spans="2:7" x14ac:dyDescent="0.2">
      <c r="B62" s="16" t="s">
        <v>142</v>
      </c>
      <c r="C62" s="50">
        <v>100.02</v>
      </c>
      <c r="D62" s="50">
        <v>134.36000000000001</v>
      </c>
      <c r="E62" s="50">
        <v>118.09</v>
      </c>
      <c r="F62" s="50">
        <v>126.97</v>
      </c>
      <c r="G62" s="50">
        <v>156.94</v>
      </c>
    </row>
    <row r="63" spans="2:7" x14ac:dyDescent="0.2">
      <c r="B63" s="45"/>
      <c r="C63" s="45"/>
      <c r="D63" s="45"/>
      <c r="E63" s="45"/>
      <c r="F63" s="45"/>
      <c r="G63" s="45"/>
    </row>
    <row r="64" spans="2:7" x14ac:dyDescent="0.2">
      <c r="B64" s="45"/>
      <c r="C64" s="45"/>
      <c r="D64" s="45"/>
      <c r="E64" s="45"/>
      <c r="F64" s="45"/>
      <c r="G64" s="45"/>
    </row>
  </sheetData>
  <mergeCells count="3">
    <mergeCell ref="B6:N6"/>
    <mergeCell ref="B7:N7"/>
    <mergeCell ref="B33:L33"/>
  </mergeCells>
  <pageMargins left="0.75" right="0.75" top="1" bottom="1" header="0.5" footer="0.5"/>
  <pageSetup paperSize="9" scale="59" firstPageNumber="0" pageOrder="overThenDown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3:M64"/>
  <sheetViews>
    <sheetView showGridLines="0" zoomScaleNormal="100" workbookViewId="0"/>
  </sheetViews>
  <sheetFormatPr defaultColWidth="9.140625" defaultRowHeight="12" x14ac:dyDescent="0.2"/>
  <cols>
    <col min="1" max="1" width="9.140625" style="58"/>
    <col min="2" max="2" width="17.5703125" style="58" customWidth="1"/>
    <col min="3" max="3" width="10" style="58" customWidth="1"/>
    <col min="4" max="4" width="11.5703125" style="58" customWidth="1"/>
    <col min="5" max="5" width="10" style="58" customWidth="1"/>
    <col min="6" max="10" width="10.140625" style="58" customWidth="1"/>
    <col min="11" max="12" width="9.140625" style="58"/>
    <col min="13" max="13" width="8.42578125" style="58" customWidth="1"/>
    <col min="14" max="14" width="9" style="58" customWidth="1"/>
    <col min="15" max="21" width="9.140625" style="58"/>
    <col min="22" max="30" width="11.5703125" style="58" customWidth="1"/>
    <col min="31" max="16384" width="9.140625" style="58"/>
  </cols>
  <sheetData>
    <row r="3" spans="2:12" x14ac:dyDescent="0.2">
      <c r="B3" s="57" t="s">
        <v>183</v>
      </c>
    </row>
    <row r="4" spans="2:12" x14ac:dyDescent="0.2">
      <c r="B4" s="57" t="s">
        <v>184</v>
      </c>
    </row>
    <row r="6" spans="2:12" ht="15.75" x14ac:dyDescent="0.25">
      <c r="B6" s="158" t="s">
        <v>194</v>
      </c>
    </row>
    <row r="7" spans="2:12" ht="12.75" x14ac:dyDescent="0.2">
      <c r="B7" s="194" t="s">
        <v>139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32" spans="2:12" ht="15" customHeight="1" x14ac:dyDescent="0.2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</row>
    <row r="60" spans="2:13" x14ac:dyDescent="0.2">
      <c r="B60" s="16"/>
      <c r="C60" s="16">
        <v>2009</v>
      </c>
      <c r="D60" s="16">
        <v>2010</v>
      </c>
      <c r="E60" s="16">
        <v>2011</v>
      </c>
      <c r="F60" s="16">
        <v>2012</v>
      </c>
      <c r="G60" s="16">
        <v>2013</v>
      </c>
      <c r="H60" s="16">
        <v>2014</v>
      </c>
      <c r="I60" s="16">
        <v>2015</v>
      </c>
      <c r="J60" s="16">
        <v>2016</v>
      </c>
      <c r="K60" s="16">
        <v>2017</v>
      </c>
      <c r="L60" s="16">
        <v>2018</v>
      </c>
      <c r="M60" s="16">
        <v>2019</v>
      </c>
    </row>
    <row r="61" spans="2:13" x14ac:dyDescent="0.2">
      <c r="B61" s="16" t="s">
        <v>132</v>
      </c>
      <c r="C61" s="50">
        <v>19.606259999999999</v>
      </c>
      <c r="D61" s="50">
        <v>18.38888</v>
      </c>
      <c r="E61" s="50">
        <v>16.47954</v>
      </c>
      <c r="F61" s="50">
        <v>16.614840000000001</v>
      </c>
      <c r="G61" s="50">
        <v>18.74503</v>
      </c>
      <c r="H61" s="50">
        <v>21.667290000000001</v>
      </c>
      <c r="I61" s="50">
        <v>19.16198</v>
      </c>
      <c r="J61" s="50">
        <v>18.238959999999999</v>
      </c>
      <c r="K61" s="50">
        <v>19.74661</v>
      </c>
      <c r="L61" s="50">
        <v>17.91657</v>
      </c>
      <c r="M61" s="50">
        <v>15.288879999999999</v>
      </c>
    </row>
    <row r="62" spans="2:13" x14ac:dyDescent="0.2">
      <c r="B62" s="16" t="s">
        <v>95</v>
      </c>
      <c r="C62" s="50">
        <v>7.04725</v>
      </c>
      <c r="D62" s="50">
        <v>6.97445</v>
      </c>
      <c r="E62" s="50">
        <v>8.5649200000000008</v>
      </c>
      <c r="F62" s="50">
        <v>7.2165100000000004</v>
      </c>
      <c r="G62" s="50">
        <v>9.285260000000001</v>
      </c>
      <c r="H62" s="50">
        <v>9.2869799999999998</v>
      </c>
      <c r="I62" s="50">
        <v>7.9063800000000004</v>
      </c>
      <c r="J62" s="50">
        <v>8.76966</v>
      </c>
      <c r="K62" s="50">
        <v>10.44243</v>
      </c>
      <c r="L62" s="50">
        <v>10.003030000000001</v>
      </c>
      <c r="M62" s="50">
        <v>10.28126</v>
      </c>
    </row>
    <row r="63" spans="2:13" x14ac:dyDescent="0.2">
      <c r="B63" s="16" t="s">
        <v>137</v>
      </c>
      <c r="C63" s="50">
        <v>0.96314999999999995</v>
      </c>
      <c r="D63" s="50">
        <v>1.26024</v>
      </c>
      <c r="E63" s="50">
        <v>1.2819400000000001</v>
      </c>
      <c r="F63" s="50">
        <v>0.99869000000000008</v>
      </c>
      <c r="G63" s="50">
        <v>1.29095</v>
      </c>
      <c r="H63" s="50">
        <v>1.92709</v>
      </c>
      <c r="I63" s="50">
        <v>2.4405100000000002</v>
      </c>
      <c r="J63" s="50">
        <v>2.5453699999999997</v>
      </c>
      <c r="K63" s="50">
        <v>2.7429999999999999</v>
      </c>
      <c r="L63" s="50">
        <v>2.9121100000000002</v>
      </c>
      <c r="M63" s="50">
        <v>2.8132600000000001</v>
      </c>
    </row>
    <row r="64" spans="2:13" x14ac:dyDescent="0.2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</row>
  </sheetData>
  <mergeCells count="2">
    <mergeCell ref="B32:L32"/>
    <mergeCell ref="B7:L7"/>
  </mergeCells>
  <pageMargins left="0.7" right="0.7" top="0.75" bottom="0.75" header="0.3" footer="0.3"/>
  <pageSetup paperSize="9"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3:L66"/>
  <sheetViews>
    <sheetView showGridLines="0" zoomScaleNormal="100" workbookViewId="0"/>
  </sheetViews>
  <sheetFormatPr defaultColWidth="9.140625" defaultRowHeight="12" x14ac:dyDescent="0.2"/>
  <cols>
    <col min="1" max="16384" width="9.140625" style="58"/>
  </cols>
  <sheetData>
    <row r="3" spans="2:10" x14ac:dyDescent="0.2">
      <c r="B3" s="57" t="s">
        <v>183</v>
      </c>
    </row>
    <row r="4" spans="2:10" x14ac:dyDescent="0.2">
      <c r="B4" s="57" t="s">
        <v>184</v>
      </c>
    </row>
    <row r="6" spans="2:10" ht="15.75" x14ac:dyDescent="0.2">
      <c r="B6" s="159" t="s">
        <v>195</v>
      </c>
      <c r="J6" s="121"/>
    </row>
    <row r="7" spans="2:10" ht="12.75" x14ac:dyDescent="0.2">
      <c r="B7" s="160" t="s">
        <v>155</v>
      </c>
    </row>
    <row r="33" spans="2:12" ht="15" customHeight="1" x14ac:dyDescent="0.2"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</row>
    <row r="59" spans="2:7" x14ac:dyDescent="0.2">
      <c r="B59" s="92"/>
      <c r="C59" s="92"/>
      <c r="D59" s="92"/>
      <c r="E59" s="92"/>
      <c r="F59" s="92"/>
      <c r="G59" s="92"/>
    </row>
    <row r="60" spans="2:7" x14ac:dyDescent="0.2">
      <c r="B60" s="92"/>
      <c r="C60" s="170" t="s">
        <v>130</v>
      </c>
      <c r="D60" s="170" t="s">
        <v>131</v>
      </c>
      <c r="E60" s="170" t="s">
        <v>143</v>
      </c>
      <c r="F60" s="170">
        <v>2018</v>
      </c>
      <c r="G60" s="170">
        <v>2019</v>
      </c>
    </row>
    <row r="61" spans="2:7" x14ac:dyDescent="0.2">
      <c r="B61" s="16" t="s">
        <v>132</v>
      </c>
      <c r="C61" s="50">
        <v>100</v>
      </c>
      <c r="D61" s="50">
        <v>100.9</v>
      </c>
      <c r="E61" s="50">
        <v>100.5</v>
      </c>
      <c r="F61" s="50">
        <v>94.3</v>
      </c>
      <c r="G61" s="50">
        <v>95.5</v>
      </c>
    </row>
    <row r="62" spans="2:7" x14ac:dyDescent="0.2">
      <c r="B62" s="16" t="s">
        <v>95</v>
      </c>
      <c r="C62" s="50">
        <v>100</v>
      </c>
      <c r="D62" s="50">
        <v>99</v>
      </c>
      <c r="E62" s="50">
        <v>90.3</v>
      </c>
      <c r="F62" s="50">
        <v>82.6</v>
      </c>
      <c r="G62" s="50">
        <v>83.6</v>
      </c>
    </row>
    <row r="63" spans="2:7" x14ac:dyDescent="0.2">
      <c r="B63" s="16" t="s">
        <v>137</v>
      </c>
      <c r="C63" s="50">
        <v>100</v>
      </c>
      <c r="D63" s="50">
        <v>102.4</v>
      </c>
      <c r="E63" s="50">
        <v>104.7</v>
      </c>
      <c r="F63" s="50">
        <v>95.1</v>
      </c>
      <c r="G63" s="50">
        <v>89.5</v>
      </c>
    </row>
    <row r="64" spans="2:7" x14ac:dyDescent="0.2">
      <c r="B64" s="92"/>
      <c r="C64" s="92"/>
      <c r="D64" s="92"/>
      <c r="E64" s="92"/>
      <c r="F64" s="92"/>
      <c r="G64" s="92"/>
    </row>
    <row r="65" spans="2:7" x14ac:dyDescent="0.2">
      <c r="B65" s="92"/>
      <c r="C65" s="92"/>
      <c r="D65" s="92"/>
      <c r="E65" s="92"/>
      <c r="F65" s="92"/>
      <c r="G65" s="92"/>
    </row>
    <row r="66" spans="2:7" x14ac:dyDescent="0.2">
      <c r="B66" s="92"/>
      <c r="C66" s="92"/>
      <c r="D66" s="92"/>
      <c r="E66" s="92"/>
      <c r="F66" s="92"/>
      <c r="G66" s="92"/>
    </row>
  </sheetData>
  <mergeCells count="1">
    <mergeCell ref="B33:L3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3:J180"/>
  <sheetViews>
    <sheetView showGridLines="0" zoomScaleNormal="100" workbookViewId="0"/>
  </sheetViews>
  <sheetFormatPr defaultColWidth="9.140625" defaultRowHeight="12" x14ac:dyDescent="0.2"/>
  <cols>
    <col min="1" max="1" width="9.140625" style="14"/>
    <col min="2" max="2" width="21.42578125" style="14" customWidth="1"/>
    <col min="3" max="8" width="11.42578125" style="14" customWidth="1"/>
    <col min="9" max="9" width="9.42578125" style="14" bestFit="1" customWidth="1"/>
    <col min="10" max="10" width="14.7109375" style="14" customWidth="1"/>
    <col min="11" max="11" width="9.28515625" style="14" bestFit="1" customWidth="1"/>
    <col min="12" max="12" width="12.7109375" style="14" customWidth="1"/>
    <col min="13" max="13" width="9.28515625" style="14" bestFit="1" customWidth="1"/>
    <col min="14" max="14" width="10" style="14" bestFit="1" customWidth="1"/>
    <col min="15" max="17" width="9.28515625" style="14" bestFit="1" customWidth="1"/>
    <col min="18" max="18" width="9.85546875" style="14" bestFit="1" customWidth="1"/>
    <col min="19" max="19" width="9.42578125" style="14" bestFit="1" customWidth="1"/>
    <col min="20" max="23" width="10.28515625" style="14" customWidth="1"/>
    <col min="24" max="24" width="9.28515625" style="14" bestFit="1" customWidth="1"/>
    <col min="25" max="16384" width="9.140625" style="14"/>
  </cols>
  <sheetData>
    <row r="3" spans="1:9" x14ac:dyDescent="0.2">
      <c r="B3" s="57" t="s">
        <v>183</v>
      </c>
    </row>
    <row r="4" spans="1:9" x14ac:dyDescent="0.2">
      <c r="B4" s="57" t="s">
        <v>184</v>
      </c>
    </row>
    <row r="5" spans="1:9" x14ac:dyDescent="0.2">
      <c r="A5" s="15"/>
    </row>
    <row r="6" spans="1:9" ht="15.75" x14ac:dyDescent="0.25">
      <c r="A6" s="15"/>
      <c r="B6" s="56" t="s">
        <v>196</v>
      </c>
    </row>
    <row r="7" spans="1:9" ht="12.75" x14ac:dyDescent="0.2">
      <c r="A7" s="15"/>
      <c r="B7" s="153" t="s">
        <v>149</v>
      </c>
      <c r="I7" s="102"/>
    </row>
    <row r="8" spans="1:9" x14ac:dyDescent="0.2">
      <c r="A8" s="15"/>
    </row>
    <row r="9" spans="1:9" x14ac:dyDescent="0.2">
      <c r="A9" s="15"/>
    </row>
    <row r="10" spans="1:9" x14ac:dyDescent="0.2">
      <c r="A10" s="15"/>
    </row>
    <row r="11" spans="1:9" x14ac:dyDescent="0.2">
      <c r="A11" s="15"/>
    </row>
    <row r="12" spans="1:9" x14ac:dyDescent="0.2">
      <c r="A12" s="15"/>
    </row>
    <row r="13" spans="1:9" x14ac:dyDescent="0.2">
      <c r="A13" s="15"/>
    </row>
    <row r="14" spans="1:9" x14ac:dyDescent="0.2">
      <c r="A14" s="15"/>
    </row>
    <row r="15" spans="1:9" x14ac:dyDescent="0.2">
      <c r="A15" s="15"/>
    </row>
    <row r="16" spans="1:9" x14ac:dyDescent="0.2">
      <c r="A16" s="15"/>
    </row>
    <row r="17" spans="1:1" x14ac:dyDescent="0.2">
      <c r="A17" s="15"/>
    </row>
    <row r="18" spans="1:1" x14ac:dyDescent="0.2">
      <c r="A18" s="15"/>
    </row>
    <row r="19" spans="1:1" x14ac:dyDescent="0.2">
      <c r="A19" s="15"/>
    </row>
    <row r="20" spans="1:1" x14ac:dyDescent="0.2">
      <c r="A20" s="15"/>
    </row>
    <row r="21" spans="1:1" x14ac:dyDescent="0.2">
      <c r="A21" s="15"/>
    </row>
    <row r="22" spans="1:1" x14ac:dyDescent="0.2">
      <c r="A22" s="15"/>
    </row>
    <row r="23" spans="1:1" x14ac:dyDescent="0.2">
      <c r="A23" s="15"/>
    </row>
    <row r="24" spans="1:1" x14ac:dyDescent="0.2">
      <c r="A24" s="15"/>
    </row>
    <row r="25" spans="1:1" x14ac:dyDescent="0.2">
      <c r="A25" s="15"/>
    </row>
    <row r="26" spans="1:1" x14ac:dyDescent="0.2">
      <c r="A26" s="15"/>
    </row>
    <row r="27" spans="1:1" x14ac:dyDescent="0.2">
      <c r="A27" s="15"/>
    </row>
    <row r="28" spans="1:1" x14ac:dyDescent="0.2">
      <c r="A28" s="15"/>
    </row>
    <row r="29" spans="1:1" x14ac:dyDescent="0.2">
      <c r="A29" s="15"/>
    </row>
    <row r="30" spans="1:1" x14ac:dyDescent="0.2">
      <c r="A30" s="15"/>
    </row>
    <row r="31" spans="1:1" x14ac:dyDescent="0.2">
      <c r="A31" s="15"/>
    </row>
    <row r="32" spans="1:1" x14ac:dyDescent="0.2">
      <c r="A32" s="15"/>
    </row>
    <row r="33" spans="1:1" x14ac:dyDescent="0.2">
      <c r="A33" s="15"/>
    </row>
    <row r="44" spans="1:1" x14ac:dyDescent="0.2">
      <c r="A44" s="15"/>
    </row>
    <row r="45" spans="1:1" x14ac:dyDescent="0.2">
      <c r="A45" s="15"/>
    </row>
    <row r="46" spans="1:1" x14ac:dyDescent="0.2">
      <c r="A46" s="15"/>
    </row>
    <row r="47" spans="1:1" x14ac:dyDescent="0.2">
      <c r="A47" s="15"/>
    </row>
    <row r="48" spans="1:1" x14ac:dyDescent="0.2">
      <c r="A48" s="15"/>
    </row>
    <row r="49" spans="1:10" x14ac:dyDescent="0.2">
      <c r="A49" s="15"/>
    </row>
    <row r="50" spans="1:10" x14ac:dyDescent="0.2">
      <c r="A50" s="15"/>
    </row>
    <row r="51" spans="1:10" ht="15" customHeight="1" x14ac:dyDescent="0.2">
      <c r="A51" s="15"/>
      <c r="B51" s="125"/>
    </row>
    <row r="52" spans="1:10" x14ac:dyDescent="0.2">
      <c r="A52" s="15"/>
      <c r="B52" s="125"/>
    </row>
    <row r="53" spans="1:10" x14ac:dyDescent="0.2">
      <c r="A53" s="15"/>
      <c r="B53" s="125"/>
    </row>
    <row r="54" spans="1:10" ht="24" customHeight="1" x14ac:dyDescent="0.2">
      <c r="A54" s="15"/>
      <c r="B54" s="200"/>
      <c r="C54" s="200"/>
      <c r="D54" s="200"/>
      <c r="E54" s="200"/>
      <c r="F54" s="200"/>
      <c r="G54" s="200"/>
      <c r="H54" s="200"/>
      <c r="I54" s="200"/>
      <c r="J54" s="200"/>
    </row>
    <row r="55" spans="1:10" ht="15" customHeight="1" x14ac:dyDescent="0.2">
      <c r="A55" s="15"/>
      <c r="B55" s="155"/>
    </row>
    <row r="56" spans="1:10" x14ac:dyDescent="0.2">
      <c r="A56" s="15"/>
    </row>
    <row r="57" spans="1:10" x14ac:dyDescent="0.2">
      <c r="A57" s="15"/>
    </row>
    <row r="75" spans="2:5" x14ac:dyDescent="0.2">
      <c r="B75" s="16"/>
      <c r="C75" s="170" t="s">
        <v>203</v>
      </c>
      <c r="D75" s="170" t="s">
        <v>204</v>
      </c>
      <c r="E75" s="170" t="s">
        <v>205</v>
      </c>
    </row>
    <row r="76" spans="2:5" x14ac:dyDescent="0.2">
      <c r="B76" s="16"/>
      <c r="C76" s="170" t="s">
        <v>154</v>
      </c>
      <c r="D76" s="170" t="s">
        <v>154</v>
      </c>
      <c r="E76" s="170" t="s">
        <v>154</v>
      </c>
    </row>
    <row r="77" spans="2:5" x14ac:dyDescent="0.2">
      <c r="B77" s="16" t="s">
        <v>77</v>
      </c>
      <c r="C77" s="94">
        <v>638.84</v>
      </c>
      <c r="D77" s="94">
        <v>940.5</v>
      </c>
      <c r="E77" s="94">
        <v>3226.87</v>
      </c>
    </row>
    <row r="78" spans="2:5" x14ac:dyDescent="0.2">
      <c r="B78" s="16" t="s">
        <v>74</v>
      </c>
      <c r="C78" s="94">
        <v>2303.69</v>
      </c>
      <c r="D78" s="94">
        <v>809.89</v>
      </c>
      <c r="E78" s="94">
        <v>1650.21</v>
      </c>
    </row>
    <row r="79" spans="2:5" x14ac:dyDescent="0.2">
      <c r="B79" s="16" t="s">
        <v>65</v>
      </c>
      <c r="C79" s="94">
        <v>3080.6</v>
      </c>
      <c r="D79" s="94">
        <v>8.5399999999999991</v>
      </c>
      <c r="E79" s="94">
        <v>0</v>
      </c>
    </row>
    <row r="80" spans="2:5" x14ac:dyDescent="0.2">
      <c r="B80" s="16" t="s">
        <v>78</v>
      </c>
      <c r="C80" s="94">
        <v>277.11</v>
      </c>
      <c r="D80" s="94">
        <v>774.58</v>
      </c>
      <c r="E80" s="94">
        <v>849.08</v>
      </c>
    </row>
    <row r="81" spans="2:5" x14ac:dyDescent="0.2">
      <c r="B81" s="16" t="s">
        <v>76</v>
      </c>
      <c r="C81" s="94">
        <v>1753.5</v>
      </c>
      <c r="D81" s="94">
        <v>106.05</v>
      </c>
      <c r="E81" s="94">
        <v>8.89</v>
      </c>
    </row>
    <row r="82" spans="2:5" x14ac:dyDescent="0.2">
      <c r="B82" s="16" t="s">
        <v>124</v>
      </c>
      <c r="C82" s="94">
        <v>991.45</v>
      </c>
      <c r="D82" s="94">
        <v>0</v>
      </c>
      <c r="E82" s="94">
        <v>0</v>
      </c>
    </row>
    <row r="83" spans="2:5" x14ac:dyDescent="0.2">
      <c r="B83" s="16" t="s">
        <v>64</v>
      </c>
      <c r="C83" s="94">
        <v>355.7</v>
      </c>
      <c r="D83" s="94">
        <v>32.39</v>
      </c>
      <c r="E83" s="94">
        <v>340.82</v>
      </c>
    </row>
    <row r="84" spans="2:5" x14ac:dyDescent="0.2">
      <c r="B84" s="16" t="s">
        <v>69</v>
      </c>
      <c r="C84" s="94">
        <v>498.33</v>
      </c>
      <c r="D84" s="94">
        <v>28.07</v>
      </c>
      <c r="E84" s="94">
        <v>0</v>
      </c>
    </row>
    <row r="85" spans="2:5" x14ac:dyDescent="0.2">
      <c r="B85" s="16" t="s">
        <v>63</v>
      </c>
      <c r="C85" s="94">
        <v>492.7</v>
      </c>
      <c r="D85" s="94">
        <v>17.190000000000001</v>
      </c>
      <c r="E85" s="94">
        <v>0</v>
      </c>
    </row>
    <row r="86" spans="2:5" x14ac:dyDescent="0.2">
      <c r="B86" s="16" t="s">
        <v>67</v>
      </c>
      <c r="C86" s="94">
        <v>273</v>
      </c>
      <c r="D86" s="94">
        <v>0</v>
      </c>
      <c r="E86" s="94">
        <v>0</v>
      </c>
    </row>
    <row r="87" spans="2:5" x14ac:dyDescent="0.2">
      <c r="B87" s="16" t="s">
        <v>85</v>
      </c>
      <c r="C87" s="94">
        <v>259.83999999999997</v>
      </c>
      <c r="D87" s="94">
        <v>0</v>
      </c>
      <c r="E87" s="94">
        <v>0</v>
      </c>
    </row>
    <row r="88" spans="2:5" x14ac:dyDescent="0.2">
      <c r="B88" s="16" t="s">
        <v>66</v>
      </c>
      <c r="C88" s="179">
        <v>239.21</v>
      </c>
      <c r="D88" s="179">
        <v>2.5099999999999998</v>
      </c>
      <c r="E88" s="179">
        <v>0</v>
      </c>
    </row>
    <row r="89" spans="2:5" x14ac:dyDescent="0.2">
      <c r="B89" s="16" t="s">
        <v>144</v>
      </c>
      <c r="C89" s="94">
        <v>99.5</v>
      </c>
      <c r="D89" s="94">
        <v>0.55000000000000004</v>
      </c>
      <c r="E89" s="94">
        <v>0</v>
      </c>
    </row>
    <row r="90" spans="2:5" x14ac:dyDescent="0.2">
      <c r="B90" s="16" t="s">
        <v>84</v>
      </c>
      <c r="C90" s="94">
        <v>43.62</v>
      </c>
      <c r="D90" s="94">
        <v>32.21</v>
      </c>
      <c r="E90" s="94">
        <v>0</v>
      </c>
    </row>
    <row r="91" spans="2:5" x14ac:dyDescent="0.2">
      <c r="B91" s="16" t="s">
        <v>75</v>
      </c>
      <c r="C91" s="179">
        <v>68.349999999999994</v>
      </c>
      <c r="D91" s="94">
        <v>2.75</v>
      </c>
      <c r="E91" s="94">
        <v>0.51</v>
      </c>
    </row>
    <row r="92" spans="2:5" x14ac:dyDescent="0.2">
      <c r="B92" s="16" t="s">
        <v>62</v>
      </c>
      <c r="C92" s="94">
        <v>54.27</v>
      </c>
      <c r="D92" s="94">
        <v>3.79</v>
      </c>
      <c r="E92" s="94">
        <v>0</v>
      </c>
    </row>
    <row r="93" spans="2:5" x14ac:dyDescent="0.2">
      <c r="B93" s="16" t="s">
        <v>61</v>
      </c>
      <c r="C93" s="94">
        <v>35.19</v>
      </c>
      <c r="D93" s="94">
        <v>1.47</v>
      </c>
      <c r="E93" s="94">
        <v>0</v>
      </c>
    </row>
    <row r="94" spans="2:5" x14ac:dyDescent="0.2">
      <c r="B94" s="16" t="s">
        <v>71</v>
      </c>
      <c r="C94" s="94">
        <v>32.07</v>
      </c>
      <c r="D94" s="94">
        <v>0</v>
      </c>
      <c r="E94" s="94">
        <v>0</v>
      </c>
    </row>
    <row r="95" spans="2:5" x14ac:dyDescent="0.2">
      <c r="B95" s="16" t="s">
        <v>82</v>
      </c>
      <c r="C95" s="94">
        <v>25.21</v>
      </c>
      <c r="D95" s="94">
        <v>0</v>
      </c>
      <c r="E95" s="94">
        <v>0</v>
      </c>
    </row>
    <row r="96" spans="2:5" x14ac:dyDescent="0.2">
      <c r="B96" s="16" t="s">
        <v>73</v>
      </c>
      <c r="C96" s="94">
        <v>1.84</v>
      </c>
      <c r="D96" s="94">
        <v>1.26</v>
      </c>
      <c r="E96" s="94">
        <v>19.670000000000002</v>
      </c>
    </row>
    <row r="97" spans="2:6" x14ac:dyDescent="0.2">
      <c r="B97" s="16" t="s">
        <v>59</v>
      </c>
      <c r="C97" s="94">
        <v>22.21</v>
      </c>
      <c r="D97" s="94">
        <v>0</v>
      </c>
      <c r="E97" s="94">
        <v>0</v>
      </c>
    </row>
    <row r="98" spans="2:6" x14ac:dyDescent="0.2">
      <c r="B98" s="16" t="s">
        <v>79</v>
      </c>
      <c r="C98" s="179">
        <v>19.88</v>
      </c>
      <c r="D98" s="179">
        <v>0</v>
      </c>
      <c r="E98" s="94">
        <v>0</v>
      </c>
    </row>
    <row r="99" spans="2:6" x14ac:dyDescent="0.2">
      <c r="B99" s="16" t="s">
        <v>72</v>
      </c>
      <c r="C99" s="94">
        <v>10.39</v>
      </c>
      <c r="D99" s="94">
        <v>0</v>
      </c>
      <c r="E99" s="94">
        <v>0</v>
      </c>
    </row>
    <row r="100" spans="2:6" x14ac:dyDescent="0.2">
      <c r="B100" s="16" t="s">
        <v>60</v>
      </c>
      <c r="C100" s="94">
        <v>8.09</v>
      </c>
      <c r="D100" s="94">
        <v>0</v>
      </c>
      <c r="E100" s="94">
        <v>0</v>
      </c>
    </row>
    <row r="101" spans="2:6" x14ac:dyDescent="0.2">
      <c r="B101" s="16" t="s">
        <v>70</v>
      </c>
      <c r="C101" s="94">
        <v>1.93</v>
      </c>
      <c r="D101" s="94">
        <v>0</v>
      </c>
      <c r="E101" s="94">
        <v>0</v>
      </c>
    </row>
    <row r="102" spans="2:6" x14ac:dyDescent="0.2">
      <c r="B102" s="16" t="s">
        <v>80</v>
      </c>
      <c r="C102" s="94">
        <v>1.85</v>
      </c>
      <c r="D102" s="94">
        <v>0</v>
      </c>
      <c r="E102" s="94">
        <v>0</v>
      </c>
    </row>
    <row r="103" spans="2:6" x14ac:dyDescent="0.2">
      <c r="B103" s="16" t="s">
        <v>68</v>
      </c>
      <c r="C103" s="94">
        <v>0.01</v>
      </c>
      <c r="D103" s="94">
        <v>0.31</v>
      </c>
      <c r="E103" s="94">
        <v>0.69</v>
      </c>
    </row>
    <row r="104" spans="2:6" x14ac:dyDescent="0.2">
      <c r="B104" s="16"/>
      <c r="C104" s="94"/>
      <c r="D104" s="94"/>
      <c r="E104" s="94"/>
    </row>
    <row r="105" spans="2:6" x14ac:dyDescent="0.2">
      <c r="B105" s="16" t="s">
        <v>109</v>
      </c>
      <c r="C105" s="94">
        <v>138.1</v>
      </c>
      <c r="D105" s="94">
        <v>0</v>
      </c>
      <c r="E105" s="94">
        <v>0</v>
      </c>
    </row>
    <row r="106" spans="2:6" x14ac:dyDescent="0.2">
      <c r="B106" s="16" t="s">
        <v>127</v>
      </c>
      <c r="C106" s="94">
        <v>15.59</v>
      </c>
      <c r="D106" s="94">
        <v>0</v>
      </c>
      <c r="E106" s="94">
        <v>0</v>
      </c>
    </row>
    <row r="107" spans="2:6" x14ac:dyDescent="0.2">
      <c r="B107" s="16" t="s">
        <v>128</v>
      </c>
      <c r="C107" s="94">
        <v>0</v>
      </c>
      <c r="D107" s="94">
        <v>0</v>
      </c>
      <c r="E107" s="94">
        <v>0</v>
      </c>
    </row>
    <row r="108" spans="2:6" x14ac:dyDescent="0.2">
      <c r="B108" s="16"/>
      <c r="C108" s="94"/>
      <c r="D108" s="94"/>
      <c r="E108" s="94"/>
    </row>
    <row r="109" spans="2:6" x14ac:dyDescent="0.2">
      <c r="B109" s="16" t="s">
        <v>58</v>
      </c>
      <c r="C109" s="94">
        <v>507.6</v>
      </c>
      <c r="D109" s="94">
        <v>0</v>
      </c>
      <c r="E109" s="94">
        <v>0</v>
      </c>
    </row>
    <row r="110" spans="2:6" x14ac:dyDescent="0.2">
      <c r="B110" s="16"/>
      <c r="C110" s="94"/>
      <c r="D110" s="94"/>
      <c r="E110" s="94"/>
    </row>
    <row r="111" spans="2:6" x14ac:dyDescent="0.2">
      <c r="B111" s="16" t="s">
        <v>111</v>
      </c>
      <c r="C111" s="94">
        <v>3619</v>
      </c>
      <c r="D111" s="94">
        <v>686</v>
      </c>
      <c r="E111" s="94">
        <v>1700</v>
      </c>
      <c r="F111" s="53"/>
    </row>
    <row r="112" spans="2:6" x14ac:dyDescent="0.2">
      <c r="B112" s="16" t="s">
        <v>129</v>
      </c>
      <c r="C112" s="94">
        <v>499.6</v>
      </c>
      <c r="D112" s="94">
        <v>48.2</v>
      </c>
      <c r="E112" s="94">
        <v>0</v>
      </c>
    </row>
    <row r="113" spans="2:5" x14ac:dyDescent="0.2">
      <c r="B113" s="16" t="s">
        <v>151</v>
      </c>
      <c r="C113" s="94">
        <v>88.7</v>
      </c>
      <c r="D113" s="94">
        <v>12</v>
      </c>
      <c r="E113" s="94">
        <v>0</v>
      </c>
    </row>
    <row r="114" spans="2:5" x14ac:dyDescent="0.2">
      <c r="B114" s="16" t="s">
        <v>110</v>
      </c>
      <c r="C114" s="94">
        <v>1.49</v>
      </c>
      <c r="D114" s="94">
        <v>0.98</v>
      </c>
      <c r="E114" s="94">
        <v>0</v>
      </c>
    </row>
    <row r="115" spans="2:5" x14ac:dyDescent="0.2">
      <c r="B115" s="16"/>
      <c r="C115" s="94"/>
      <c r="D115" s="94"/>
      <c r="E115" s="94"/>
    </row>
    <row r="116" spans="2:5" x14ac:dyDescent="0.2">
      <c r="B116" s="16" t="s">
        <v>125</v>
      </c>
      <c r="C116" s="94">
        <v>98.27</v>
      </c>
      <c r="D116" s="179">
        <v>10.61</v>
      </c>
      <c r="E116" s="94">
        <v>0</v>
      </c>
    </row>
    <row r="117" spans="2:5" x14ac:dyDescent="0.2">
      <c r="B117" s="16" t="s">
        <v>162</v>
      </c>
      <c r="C117" s="94">
        <v>33.799999999999997</v>
      </c>
      <c r="D117" s="94">
        <v>0.3</v>
      </c>
      <c r="E117" s="94">
        <v>0</v>
      </c>
    </row>
    <row r="120" spans="2:5" x14ac:dyDescent="0.2">
      <c r="B120" s="92"/>
      <c r="C120" s="92"/>
      <c r="D120" s="92"/>
      <c r="E120" s="92"/>
    </row>
    <row r="121" spans="2:5" x14ac:dyDescent="0.2">
      <c r="B121" s="16"/>
      <c r="C121" s="92"/>
      <c r="D121" s="92"/>
      <c r="E121" s="92"/>
    </row>
    <row r="122" spans="2:5" x14ac:dyDescent="0.2">
      <c r="B122" s="16"/>
      <c r="C122" s="16"/>
      <c r="D122" s="92"/>
      <c r="E122" s="92"/>
    </row>
    <row r="123" spans="2:5" x14ac:dyDescent="0.2">
      <c r="B123" s="16"/>
      <c r="C123" s="16"/>
      <c r="D123" s="92"/>
      <c r="E123" s="92"/>
    </row>
    <row r="124" spans="2:5" x14ac:dyDescent="0.2">
      <c r="B124" s="178"/>
      <c r="C124" s="45"/>
      <c r="D124" s="45"/>
      <c r="E124" s="45"/>
    </row>
    <row r="125" spans="2:5" x14ac:dyDescent="0.2">
      <c r="B125" s="45"/>
      <c r="C125" s="45"/>
      <c r="D125" s="45"/>
      <c r="E125" s="45"/>
    </row>
    <row r="126" spans="2:5" x14ac:dyDescent="0.2">
      <c r="B126" s="45"/>
      <c r="C126" s="45"/>
      <c r="D126" s="45"/>
      <c r="E126" s="45"/>
    </row>
    <row r="127" spans="2:5" x14ac:dyDescent="0.2">
      <c r="B127" s="16"/>
      <c r="C127" s="92"/>
      <c r="D127" s="92"/>
      <c r="E127" s="92"/>
    </row>
    <row r="128" spans="2:5" x14ac:dyDescent="0.2">
      <c r="B128" s="92"/>
      <c r="C128" s="92"/>
      <c r="D128" s="92"/>
      <c r="E128" s="92"/>
    </row>
    <row r="129" spans="2:5" x14ac:dyDescent="0.2">
      <c r="B129" s="16"/>
      <c r="C129" s="48"/>
      <c r="D129" s="92"/>
      <c r="E129" s="92"/>
    </row>
    <row r="130" spans="2:5" x14ac:dyDescent="0.2">
      <c r="B130" s="16"/>
      <c r="C130" s="48"/>
      <c r="D130" s="92"/>
      <c r="E130" s="92"/>
    </row>
    <row r="131" spans="2:5" x14ac:dyDescent="0.2">
      <c r="B131" s="16"/>
      <c r="C131" s="16"/>
      <c r="D131" s="92"/>
      <c r="E131" s="92"/>
    </row>
    <row r="132" spans="2:5" x14ac:dyDescent="0.2">
      <c r="B132" s="92"/>
      <c r="C132" s="92"/>
      <c r="D132" s="92"/>
      <c r="E132" s="92"/>
    </row>
    <row r="133" spans="2:5" x14ac:dyDescent="0.2">
      <c r="B133" s="16"/>
      <c r="C133" s="16"/>
      <c r="D133" s="92"/>
      <c r="E133" s="92"/>
    </row>
    <row r="134" spans="2:5" x14ac:dyDescent="0.2">
      <c r="B134" s="92"/>
      <c r="C134" s="92"/>
      <c r="D134" s="92"/>
      <c r="E134" s="92"/>
    </row>
    <row r="135" spans="2:5" x14ac:dyDescent="0.2">
      <c r="B135" s="16"/>
      <c r="C135" s="16"/>
      <c r="D135" s="16"/>
      <c r="E135" s="16"/>
    </row>
    <row r="136" spans="2:5" x14ac:dyDescent="0.2">
      <c r="B136" s="16"/>
      <c r="C136" s="16"/>
      <c r="D136" s="16"/>
      <c r="E136" s="16"/>
    </row>
    <row r="137" spans="2:5" x14ac:dyDescent="0.2">
      <c r="B137" s="16"/>
      <c r="C137" s="49"/>
      <c r="D137" s="49"/>
      <c r="E137" s="16"/>
    </row>
    <row r="138" spans="2:5" x14ac:dyDescent="0.2">
      <c r="B138" s="16"/>
      <c r="C138" s="49"/>
      <c r="D138" s="49"/>
      <c r="E138" s="49"/>
    </row>
    <row r="139" spans="2:5" x14ac:dyDescent="0.2">
      <c r="B139" s="16"/>
      <c r="C139" s="49"/>
      <c r="D139" s="49"/>
      <c r="E139" s="49"/>
    </row>
    <row r="140" spans="2:5" x14ac:dyDescent="0.2">
      <c r="B140" s="16"/>
      <c r="C140" s="49"/>
      <c r="D140" s="49"/>
      <c r="E140" s="49"/>
    </row>
    <row r="141" spans="2:5" x14ac:dyDescent="0.2">
      <c r="B141" s="16"/>
      <c r="C141" s="49"/>
      <c r="D141" s="49"/>
      <c r="E141" s="49"/>
    </row>
    <row r="142" spans="2:5" x14ac:dyDescent="0.2">
      <c r="B142" s="16"/>
      <c r="C142" s="49"/>
      <c r="D142" s="49"/>
      <c r="E142" s="49"/>
    </row>
    <row r="143" spans="2:5" x14ac:dyDescent="0.2">
      <c r="B143" s="16"/>
      <c r="C143" s="49"/>
      <c r="D143" s="49"/>
      <c r="E143" s="49"/>
    </row>
    <row r="144" spans="2:5" x14ac:dyDescent="0.2">
      <c r="B144" s="16"/>
      <c r="C144" s="49"/>
      <c r="D144" s="49"/>
      <c r="E144" s="49"/>
    </row>
    <row r="145" spans="2:5" x14ac:dyDescent="0.2">
      <c r="B145" s="16"/>
      <c r="C145" s="49"/>
      <c r="D145" s="49"/>
      <c r="E145" s="49"/>
    </row>
    <row r="146" spans="2:5" x14ac:dyDescent="0.2">
      <c r="B146" s="16"/>
      <c r="C146" s="49"/>
      <c r="D146" s="49"/>
      <c r="E146" s="49"/>
    </row>
    <row r="147" spans="2:5" x14ac:dyDescent="0.2">
      <c r="B147" s="16"/>
      <c r="C147" s="49"/>
      <c r="D147" s="49"/>
      <c r="E147" s="16"/>
    </row>
    <row r="148" spans="2:5" x14ac:dyDescent="0.2">
      <c r="B148" s="16"/>
      <c r="C148" s="49"/>
      <c r="D148" s="49"/>
      <c r="E148" s="49"/>
    </row>
    <row r="149" spans="2:5" x14ac:dyDescent="0.2">
      <c r="B149" s="16"/>
      <c r="C149" s="49"/>
      <c r="D149" s="49"/>
      <c r="E149" s="16"/>
    </row>
    <row r="150" spans="2:5" x14ac:dyDescent="0.2">
      <c r="B150" s="16"/>
      <c r="C150" s="49"/>
      <c r="D150" s="49"/>
      <c r="E150" s="49"/>
    </row>
    <row r="151" spans="2:5" x14ac:dyDescent="0.2">
      <c r="B151" s="16"/>
      <c r="C151" s="49"/>
      <c r="D151" s="49"/>
      <c r="E151" s="49"/>
    </row>
    <row r="152" spans="2:5" x14ac:dyDescent="0.2">
      <c r="B152" s="16"/>
      <c r="C152" s="49"/>
      <c r="D152" s="49"/>
      <c r="E152" s="49"/>
    </row>
    <row r="153" spans="2:5" x14ac:dyDescent="0.2">
      <c r="B153" s="16"/>
      <c r="C153" s="49"/>
      <c r="D153" s="49"/>
      <c r="E153" s="49"/>
    </row>
    <row r="154" spans="2:5" x14ac:dyDescent="0.2">
      <c r="B154" s="16"/>
      <c r="C154" s="49"/>
      <c r="D154" s="49"/>
      <c r="E154" s="49"/>
    </row>
    <row r="155" spans="2:5" x14ac:dyDescent="0.2">
      <c r="B155" s="16"/>
      <c r="C155" s="49"/>
      <c r="D155" s="49"/>
      <c r="E155" s="49"/>
    </row>
    <row r="156" spans="2:5" x14ac:dyDescent="0.2">
      <c r="B156" s="16"/>
      <c r="C156" s="49"/>
      <c r="D156" s="49"/>
      <c r="E156" s="49"/>
    </row>
    <row r="157" spans="2:5" x14ac:dyDescent="0.2">
      <c r="B157" s="16"/>
      <c r="C157" s="49"/>
      <c r="D157" s="49"/>
      <c r="E157" s="49"/>
    </row>
    <row r="158" spans="2:5" x14ac:dyDescent="0.2">
      <c r="B158" s="16"/>
      <c r="C158" s="49"/>
      <c r="D158" s="49"/>
      <c r="E158" s="49"/>
    </row>
    <row r="159" spans="2:5" x14ac:dyDescent="0.2">
      <c r="B159" s="16"/>
      <c r="C159" s="49"/>
      <c r="D159" s="49"/>
      <c r="E159" s="49"/>
    </row>
    <row r="160" spans="2:5" x14ac:dyDescent="0.2">
      <c r="B160" s="16"/>
      <c r="C160" s="49"/>
      <c r="D160" s="49"/>
      <c r="E160" s="49"/>
    </row>
    <row r="161" spans="2:5" x14ac:dyDescent="0.2">
      <c r="B161" s="16"/>
      <c r="C161" s="49"/>
      <c r="D161" s="49"/>
      <c r="E161" s="49"/>
    </row>
    <row r="162" spans="2:5" x14ac:dyDescent="0.2">
      <c r="B162" s="16"/>
      <c r="C162" s="49"/>
      <c r="D162" s="49"/>
      <c r="E162" s="49"/>
    </row>
    <row r="163" spans="2:5" x14ac:dyDescent="0.2">
      <c r="B163" s="16"/>
      <c r="C163" s="49"/>
      <c r="D163" s="49"/>
      <c r="E163" s="49"/>
    </row>
    <row r="164" spans="2:5" x14ac:dyDescent="0.2">
      <c r="B164" s="16"/>
      <c r="C164" s="49"/>
      <c r="D164" s="49"/>
      <c r="E164" s="49"/>
    </row>
    <row r="165" spans="2:5" x14ac:dyDescent="0.2">
      <c r="B165" s="16"/>
      <c r="C165" s="49"/>
      <c r="D165" s="49"/>
      <c r="E165" s="49"/>
    </row>
    <row r="166" spans="2:5" x14ac:dyDescent="0.2">
      <c r="B166" s="16"/>
      <c r="C166" s="49"/>
      <c r="D166" s="49"/>
      <c r="E166" s="49"/>
    </row>
    <row r="167" spans="2:5" x14ac:dyDescent="0.2">
      <c r="B167" s="16"/>
      <c r="C167" s="49"/>
      <c r="D167" s="49"/>
      <c r="E167" s="49"/>
    </row>
    <row r="168" spans="2:5" x14ac:dyDescent="0.2">
      <c r="B168" s="16"/>
      <c r="C168" s="49"/>
      <c r="D168" s="49"/>
      <c r="E168" s="49"/>
    </row>
    <row r="169" spans="2:5" x14ac:dyDescent="0.2">
      <c r="B169" s="16"/>
      <c r="C169" s="16"/>
      <c r="D169" s="16"/>
      <c r="E169" s="49"/>
    </row>
    <row r="170" spans="2:5" x14ac:dyDescent="0.2">
      <c r="B170" s="16"/>
      <c r="C170" s="49"/>
      <c r="D170" s="49"/>
      <c r="E170" s="49"/>
    </row>
    <row r="171" spans="2:5" x14ac:dyDescent="0.2">
      <c r="B171" s="16"/>
      <c r="C171" s="16"/>
      <c r="D171" s="16"/>
      <c r="E171" s="16"/>
    </row>
    <row r="172" spans="2:5" x14ac:dyDescent="0.2">
      <c r="B172" s="16"/>
      <c r="C172" s="49"/>
      <c r="D172" s="49"/>
      <c r="E172" s="49"/>
    </row>
    <row r="173" spans="2:5" x14ac:dyDescent="0.2">
      <c r="B173" s="16"/>
      <c r="C173" s="49"/>
      <c r="D173" s="49"/>
      <c r="E173" s="49"/>
    </row>
    <row r="174" spans="2:5" x14ac:dyDescent="0.2">
      <c r="B174" s="16"/>
      <c r="C174" s="49"/>
      <c r="D174" s="49"/>
      <c r="E174" s="49"/>
    </row>
    <row r="175" spans="2:5" x14ac:dyDescent="0.2">
      <c r="B175" s="16"/>
      <c r="C175" s="16"/>
      <c r="D175" s="16"/>
      <c r="E175" s="16"/>
    </row>
    <row r="176" spans="2:5" x14ac:dyDescent="0.2">
      <c r="B176" s="92"/>
      <c r="C176" s="92"/>
      <c r="D176" s="92"/>
      <c r="E176" s="92"/>
    </row>
    <row r="177" spans="2:5" x14ac:dyDescent="0.2">
      <c r="B177" s="16"/>
      <c r="C177" s="92"/>
      <c r="D177" s="92"/>
      <c r="E177" s="92"/>
    </row>
    <row r="178" spans="2:5" x14ac:dyDescent="0.2">
      <c r="B178" s="16"/>
      <c r="C178" s="16"/>
      <c r="D178" s="92"/>
      <c r="E178" s="92"/>
    </row>
    <row r="179" spans="2:5" x14ac:dyDescent="0.2">
      <c r="B179" s="45"/>
      <c r="C179" s="45"/>
      <c r="D179" s="45"/>
      <c r="E179" s="45"/>
    </row>
    <row r="180" spans="2:5" x14ac:dyDescent="0.2">
      <c r="B180" s="45"/>
      <c r="C180" s="45"/>
      <c r="D180" s="45"/>
      <c r="E180" s="45"/>
    </row>
  </sheetData>
  <sortState ref="B118:G124">
    <sortCondition descending="1" ref="G118:G124"/>
  </sortState>
  <mergeCells count="1">
    <mergeCell ref="B54:J54"/>
  </mergeCells>
  <pageMargins left="0.75" right="0.75" top="1" bottom="1" header="0.5" footer="0.5"/>
  <pageSetup paperSize="9" firstPageNumber="0" pageOrder="overThenDown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3:Y200"/>
  <sheetViews>
    <sheetView showGridLines="0" zoomScaleNormal="100" workbookViewId="0"/>
  </sheetViews>
  <sheetFormatPr defaultColWidth="9.140625" defaultRowHeight="12" x14ac:dyDescent="0.2"/>
  <cols>
    <col min="1" max="1" width="9.140625" style="14"/>
    <col min="2" max="2" width="21.42578125" style="14" customWidth="1"/>
    <col min="3" max="8" width="11.42578125" style="14" customWidth="1"/>
    <col min="9" max="9" width="9.140625" style="14"/>
    <col min="10" max="10" width="7.85546875" style="14" customWidth="1"/>
    <col min="11" max="11" width="9.140625" style="14"/>
    <col min="12" max="12" width="12.7109375" style="14" customWidth="1"/>
    <col min="13" max="19" width="9.140625" style="14"/>
    <col min="20" max="23" width="10.28515625" style="14" customWidth="1"/>
    <col min="24" max="16384" width="9.140625" style="14"/>
  </cols>
  <sheetData>
    <row r="3" spans="1:9" x14ac:dyDescent="0.2">
      <c r="B3" s="57" t="s">
        <v>183</v>
      </c>
    </row>
    <row r="4" spans="1:9" x14ac:dyDescent="0.2">
      <c r="B4" s="57" t="s">
        <v>184</v>
      </c>
    </row>
    <row r="5" spans="1:9" x14ac:dyDescent="0.2">
      <c r="A5" s="15"/>
    </row>
    <row r="6" spans="1:9" ht="15.75" x14ac:dyDescent="0.25">
      <c r="A6" s="15"/>
      <c r="B6" s="56" t="s">
        <v>197</v>
      </c>
    </row>
    <row r="7" spans="1:9" ht="12.75" x14ac:dyDescent="0.2">
      <c r="A7" s="15"/>
      <c r="B7" s="153" t="s">
        <v>149</v>
      </c>
      <c r="I7" s="102"/>
    </row>
    <row r="8" spans="1:9" x14ac:dyDescent="0.2">
      <c r="A8" s="15"/>
    </row>
    <row r="9" spans="1:9" x14ac:dyDescent="0.2">
      <c r="A9" s="15"/>
    </row>
    <row r="10" spans="1:9" x14ac:dyDescent="0.2">
      <c r="A10" s="15"/>
    </row>
    <row r="11" spans="1:9" x14ac:dyDescent="0.2">
      <c r="A11" s="15"/>
    </row>
    <row r="12" spans="1:9" x14ac:dyDescent="0.2">
      <c r="A12" s="15"/>
    </row>
    <row r="13" spans="1:9" x14ac:dyDescent="0.2">
      <c r="A13" s="15"/>
    </row>
    <row r="14" spans="1:9" x14ac:dyDescent="0.2">
      <c r="A14" s="15"/>
    </row>
    <row r="15" spans="1:9" x14ac:dyDescent="0.2">
      <c r="A15" s="15"/>
    </row>
    <row r="16" spans="1:9" x14ac:dyDescent="0.2">
      <c r="A16" s="15"/>
    </row>
    <row r="17" spans="1:1" x14ac:dyDescent="0.2">
      <c r="A17" s="15"/>
    </row>
    <row r="18" spans="1:1" x14ac:dyDescent="0.2">
      <c r="A18" s="15"/>
    </row>
    <row r="19" spans="1:1" x14ac:dyDescent="0.2">
      <c r="A19" s="15"/>
    </row>
    <row r="20" spans="1:1" x14ac:dyDescent="0.2">
      <c r="A20" s="15"/>
    </row>
    <row r="21" spans="1:1" x14ac:dyDescent="0.2">
      <c r="A21" s="15"/>
    </row>
    <row r="22" spans="1:1" x14ac:dyDescent="0.2">
      <c r="A22" s="15"/>
    </row>
    <row r="23" spans="1:1" x14ac:dyDescent="0.2">
      <c r="A23" s="15"/>
    </row>
    <row r="24" spans="1:1" x14ac:dyDescent="0.2">
      <c r="A24" s="15"/>
    </row>
    <row r="25" spans="1:1" x14ac:dyDescent="0.2">
      <c r="A25" s="15"/>
    </row>
    <row r="26" spans="1:1" x14ac:dyDescent="0.2">
      <c r="A26" s="15"/>
    </row>
    <row r="27" spans="1:1" x14ac:dyDescent="0.2">
      <c r="A27" s="15"/>
    </row>
    <row r="28" spans="1:1" x14ac:dyDescent="0.2">
      <c r="A28" s="15"/>
    </row>
    <row r="29" spans="1:1" x14ac:dyDescent="0.2">
      <c r="A29" s="15"/>
    </row>
    <row r="30" spans="1:1" x14ac:dyDescent="0.2">
      <c r="A30" s="15"/>
    </row>
    <row r="31" spans="1:1" x14ac:dyDescent="0.2">
      <c r="A31" s="15"/>
    </row>
    <row r="32" spans="1:1" x14ac:dyDescent="0.2">
      <c r="A32" s="15"/>
    </row>
    <row r="33" spans="1:10" x14ac:dyDescent="0.2">
      <c r="A33" s="15"/>
    </row>
    <row r="34" spans="1:10" x14ac:dyDescent="0.2">
      <c r="A34" s="15"/>
    </row>
    <row r="35" spans="1:10" x14ac:dyDescent="0.2">
      <c r="A35" s="15"/>
    </row>
    <row r="36" spans="1:10" x14ac:dyDescent="0.2">
      <c r="A36" s="15"/>
    </row>
    <row r="37" spans="1:10" x14ac:dyDescent="0.2">
      <c r="A37" s="15"/>
    </row>
    <row r="38" spans="1:10" x14ac:dyDescent="0.2">
      <c r="A38" s="15"/>
    </row>
    <row r="39" spans="1:10" x14ac:dyDescent="0.2">
      <c r="A39" s="15"/>
    </row>
    <row r="40" spans="1:10" x14ac:dyDescent="0.2">
      <c r="A40" s="15"/>
    </row>
    <row r="41" spans="1:10" x14ac:dyDescent="0.2">
      <c r="A41" s="15"/>
    </row>
    <row r="42" spans="1:10" x14ac:dyDescent="0.2">
      <c r="A42" s="15"/>
    </row>
    <row r="43" spans="1:10" x14ac:dyDescent="0.2">
      <c r="A43" s="15"/>
    </row>
    <row r="44" spans="1:10" x14ac:dyDescent="0.2">
      <c r="A44" s="15"/>
    </row>
    <row r="45" spans="1:10" x14ac:dyDescent="0.2">
      <c r="A45" s="15"/>
    </row>
    <row r="46" spans="1:10" x14ac:dyDescent="0.2">
      <c r="A46" s="15"/>
    </row>
    <row r="47" spans="1:10" ht="15" customHeight="1" x14ac:dyDescent="0.2">
      <c r="A47" s="15"/>
      <c r="B47" s="154"/>
      <c r="C47" s="122"/>
      <c r="D47" s="122"/>
      <c r="E47" s="122"/>
      <c r="F47" s="122"/>
      <c r="G47" s="122"/>
      <c r="H47" s="122"/>
      <c r="I47" s="122"/>
      <c r="J47" s="122"/>
    </row>
    <row r="48" spans="1:10" x14ac:dyDescent="0.2">
      <c r="A48" s="15"/>
      <c r="B48" s="154"/>
      <c r="C48" s="122"/>
      <c r="D48" s="122"/>
      <c r="E48" s="122"/>
      <c r="F48" s="122"/>
      <c r="G48" s="122"/>
      <c r="H48" s="122"/>
      <c r="I48" s="122"/>
      <c r="J48" s="122"/>
    </row>
    <row r="49" spans="1:10" x14ac:dyDescent="0.2">
      <c r="A49" s="15"/>
      <c r="B49" s="154"/>
      <c r="C49" s="122"/>
      <c r="D49" s="122"/>
      <c r="E49" s="122"/>
      <c r="F49" s="122"/>
      <c r="G49" s="122"/>
      <c r="H49" s="122"/>
      <c r="I49" s="122"/>
      <c r="J49" s="122"/>
    </row>
    <row r="50" spans="1:10" ht="24" customHeight="1" x14ac:dyDescent="0.2">
      <c r="A50" s="15"/>
      <c r="B50" s="200"/>
      <c r="C50" s="200"/>
      <c r="D50" s="200"/>
      <c r="E50" s="200"/>
      <c r="F50" s="200"/>
      <c r="G50" s="200"/>
      <c r="H50" s="200"/>
      <c r="I50" s="200"/>
      <c r="J50" s="200"/>
    </row>
    <row r="51" spans="1:10" ht="15" customHeight="1" x14ac:dyDescent="0.2">
      <c r="A51" s="15"/>
      <c r="B51" s="201"/>
      <c r="C51" s="201"/>
      <c r="D51" s="201"/>
      <c r="E51" s="201"/>
      <c r="F51" s="201"/>
      <c r="G51" s="201"/>
      <c r="H51" s="201"/>
      <c r="I51" s="201"/>
      <c r="J51" s="201"/>
    </row>
    <row r="52" spans="1:10" x14ac:dyDescent="0.2">
      <c r="A52" s="15"/>
    </row>
    <row r="53" spans="1:10" x14ac:dyDescent="0.2">
      <c r="A53" s="15"/>
    </row>
    <row r="80" spans="2:5" x14ac:dyDescent="0.2">
      <c r="B80" s="16"/>
      <c r="C80" s="170" t="s">
        <v>96</v>
      </c>
      <c r="D80" s="170" t="s">
        <v>97</v>
      </c>
      <c r="E80" s="170" t="s">
        <v>98</v>
      </c>
    </row>
    <row r="81" spans="2:5" x14ac:dyDescent="0.2">
      <c r="B81" s="16" t="s">
        <v>77</v>
      </c>
      <c r="C81" s="94">
        <v>5000.5600000000004</v>
      </c>
      <c r="D81" s="94">
        <v>384.3</v>
      </c>
      <c r="E81" s="94">
        <v>1458.92</v>
      </c>
    </row>
    <row r="82" spans="2:5" x14ac:dyDescent="0.2">
      <c r="B82" s="16" t="s">
        <v>74</v>
      </c>
      <c r="C82" s="94">
        <v>5252.69</v>
      </c>
      <c r="D82" s="94">
        <v>492.22</v>
      </c>
      <c r="E82" s="94">
        <v>477.91</v>
      </c>
    </row>
    <row r="83" spans="2:5" x14ac:dyDescent="0.2">
      <c r="B83" s="16" t="s">
        <v>67</v>
      </c>
      <c r="C83" s="94">
        <v>910</v>
      </c>
      <c r="D83" s="94">
        <v>615.83000000000004</v>
      </c>
      <c r="E83" s="94">
        <v>1256.28</v>
      </c>
    </row>
    <row r="84" spans="2:5" x14ac:dyDescent="0.2">
      <c r="B84" s="16" t="s">
        <v>65</v>
      </c>
      <c r="C84" s="94">
        <v>917.8</v>
      </c>
      <c r="D84" s="94">
        <v>678.3</v>
      </c>
      <c r="E84" s="94">
        <v>535.4</v>
      </c>
    </row>
    <row r="85" spans="2:5" x14ac:dyDescent="0.2">
      <c r="B85" s="16" t="s">
        <v>76</v>
      </c>
      <c r="C85" s="94">
        <v>709.28</v>
      </c>
      <c r="D85" s="94">
        <v>534.24</v>
      </c>
      <c r="E85" s="94">
        <v>660.18</v>
      </c>
    </row>
    <row r="86" spans="2:5" x14ac:dyDescent="0.2">
      <c r="B86" s="171" t="s">
        <v>206</v>
      </c>
      <c r="C86" s="94">
        <v>1544.38</v>
      </c>
      <c r="D86" s="94">
        <v>91.57</v>
      </c>
      <c r="E86" s="94">
        <v>53.98</v>
      </c>
    </row>
    <row r="87" spans="2:5" x14ac:dyDescent="0.2">
      <c r="B87" s="16" t="s">
        <v>124</v>
      </c>
      <c r="C87" s="94">
        <v>106.69</v>
      </c>
      <c r="D87" s="94">
        <v>791.11</v>
      </c>
      <c r="E87" s="94">
        <v>607.11</v>
      </c>
    </row>
    <row r="88" spans="2:5" x14ac:dyDescent="0.2">
      <c r="B88" s="16" t="s">
        <v>78</v>
      </c>
      <c r="C88" s="94">
        <v>808.67</v>
      </c>
      <c r="D88" s="94">
        <v>22.32</v>
      </c>
      <c r="E88" s="94">
        <v>133.54</v>
      </c>
    </row>
    <row r="89" spans="2:5" x14ac:dyDescent="0.2">
      <c r="B89" s="16" t="s">
        <v>63</v>
      </c>
      <c r="C89" s="94">
        <v>436.55</v>
      </c>
      <c r="D89" s="94">
        <v>117.11</v>
      </c>
      <c r="E89" s="94">
        <v>203.69</v>
      </c>
    </row>
    <row r="90" spans="2:5" x14ac:dyDescent="0.2">
      <c r="B90" s="16" t="s">
        <v>85</v>
      </c>
      <c r="C90" s="94">
        <v>270.14</v>
      </c>
      <c r="D90" s="94">
        <v>322.3</v>
      </c>
      <c r="E90" s="94">
        <v>161.31</v>
      </c>
    </row>
    <row r="91" spans="2:5" x14ac:dyDescent="0.2">
      <c r="B91" s="16" t="s">
        <v>66</v>
      </c>
      <c r="C91" s="94">
        <v>58.33</v>
      </c>
      <c r="D91" s="94">
        <v>108.18</v>
      </c>
      <c r="E91" s="94">
        <v>141.65</v>
      </c>
    </row>
    <row r="92" spans="2:5" x14ac:dyDescent="0.2">
      <c r="B92" s="16" t="s">
        <v>69</v>
      </c>
      <c r="C92" s="94">
        <v>180.93</v>
      </c>
      <c r="D92" s="94">
        <v>71.400000000000006</v>
      </c>
      <c r="E92" s="94">
        <v>45.27</v>
      </c>
    </row>
    <row r="93" spans="2:5" x14ac:dyDescent="0.2">
      <c r="B93" s="16" t="s">
        <v>84</v>
      </c>
      <c r="C93" s="94">
        <v>145.01</v>
      </c>
      <c r="D93" s="94">
        <v>20.41</v>
      </c>
      <c r="E93" s="94">
        <v>31.38</v>
      </c>
    </row>
    <row r="94" spans="2:5" x14ac:dyDescent="0.2">
      <c r="B94" s="16" t="s">
        <v>59</v>
      </c>
      <c r="C94" s="94">
        <v>16.899999999999999</v>
      </c>
      <c r="D94" s="94">
        <v>106.73</v>
      </c>
      <c r="E94" s="94">
        <v>54.87</v>
      </c>
    </row>
    <row r="95" spans="2:5" x14ac:dyDescent="0.2">
      <c r="B95" s="16" t="s">
        <v>82</v>
      </c>
      <c r="C95" s="94">
        <v>11.76</v>
      </c>
      <c r="D95" s="94">
        <v>105.02</v>
      </c>
      <c r="E95" s="94">
        <v>42.26</v>
      </c>
    </row>
    <row r="96" spans="2:5" x14ac:dyDescent="0.2">
      <c r="B96" s="16" t="s">
        <v>60</v>
      </c>
      <c r="C96" s="94">
        <v>40.450000000000003</v>
      </c>
      <c r="D96" s="94">
        <v>77.34</v>
      </c>
      <c r="E96" s="94">
        <v>31.44</v>
      </c>
    </row>
    <row r="97" spans="2:5" x14ac:dyDescent="0.2">
      <c r="B97" s="16" t="s">
        <v>144</v>
      </c>
      <c r="C97" s="94">
        <v>10.62</v>
      </c>
      <c r="D97" s="94">
        <v>28.88</v>
      </c>
      <c r="E97" s="94">
        <v>44.61</v>
      </c>
    </row>
    <row r="98" spans="2:5" x14ac:dyDescent="0.2">
      <c r="B98" s="16" t="s">
        <v>71</v>
      </c>
      <c r="C98" s="94">
        <v>11.71</v>
      </c>
      <c r="D98" s="94">
        <v>45.3</v>
      </c>
      <c r="E98" s="94">
        <v>23.91</v>
      </c>
    </row>
    <row r="99" spans="2:5" x14ac:dyDescent="0.2">
      <c r="B99" s="16" t="s">
        <v>61</v>
      </c>
      <c r="C99" s="94">
        <v>22.85</v>
      </c>
      <c r="D99" s="94">
        <v>13.6</v>
      </c>
      <c r="E99" s="94">
        <v>33.19</v>
      </c>
    </row>
    <row r="100" spans="2:5" x14ac:dyDescent="0.2">
      <c r="B100" s="16" t="s">
        <v>79</v>
      </c>
      <c r="C100" s="94">
        <v>3.73</v>
      </c>
      <c r="D100" s="94">
        <v>52.99</v>
      </c>
      <c r="E100" s="94">
        <v>10.29</v>
      </c>
    </row>
    <row r="101" spans="2:5" x14ac:dyDescent="0.2">
      <c r="B101" s="16" t="s">
        <v>75</v>
      </c>
      <c r="C101" s="94">
        <v>22.02</v>
      </c>
      <c r="D101" s="94">
        <v>11.91</v>
      </c>
      <c r="E101" s="94">
        <v>18.27</v>
      </c>
    </row>
    <row r="102" spans="2:5" x14ac:dyDescent="0.2">
      <c r="B102" s="16" t="s">
        <v>72</v>
      </c>
      <c r="C102" s="94">
        <v>4.75</v>
      </c>
      <c r="D102" s="94">
        <v>13.95</v>
      </c>
      <c r="E102" s="94">
        <v>7.61</v>
      </c>
    </row>
    <row r="103" spans="2:5" x14ac:dyDescent="0.2">
      <c r="B103" s="16" t="s">
        <v>62</v>
      </c>
      <c r="C103" s="94">
        <v>9.01</v>
      </c>
      <c r="D103" s="94">
        <v>5.67</v>
      </c>
      <c r="E103" s="94">
        <v>10.1</v>
      </c>
    </row>
    <row r="104" spans="2:5" x14ac:dyDescent="0.2">
      <c r="B104" s="16" t="s">
        <v>73</v>
      </c>
      <c r="C104" s="94">
        <v>16.14</v>
      </c>
      <c r="D104" s="94">
        <v>2.13</v>
      </c>
      <c r="E104" s="94">
        <v>4.67</v>
      </c>
    </row>
    <row r="105" spans="2:5" x14ac:dyDescent="0.2">
      <c r="B105" s="16" t="s">
        <v>68</v>
      </c>
      <c r="C105" s="94">
        <v>9.84</v>
      </c>
      <c r="D105" s="94">
        <v>1.04</v>
      </c>
      <c r="E105" s="94">
        <v>8.0299999999999994</v>
      </c>
    </row>
    <row r="106" spans="2:5" x14ac:dyDescent="0.2">
      <c r="B106" s="16" t="s">
        <v>80</v>
      </c>
      <c r="C106" s="94">
        <v>0.46</v>
      </c>
      <c r="D106" s="94">
        <v>16.47</v>
      </c>
      <c r="E106" s="94">
        <v>0.19</v>
      </c>
    </row>
    <row r="107" spans="2:5" x14ac:dyDescent="0.2">
      <c r="B107" s="16" t="s">
        <v>70</v>
      </c>
      <c r="C107" s="94">
        <v>0.01</v>
      </c>
      <c r="D107" s="94">
        <v>0.63</v>
      </c>
      <c r="E107" s="94">
        <v>0.73</v>
      </c>
    </row>
    <row r="108" spans="2:5" x14ac:dyDescent="0.2">
      <c r="B108" s="16"/>
      <c r="C108" s="94"/>
      <c r="D108" s="94"/>
      <c r="E108" s="94"/>
    </row>
    <row r="109" spans="2:5" x14ac:dyDescent="0.2">
      <c r="B109" s="16" t="s">
        <v>109</v>
      </c>
      <c r="C109" s="94">
        <v>41.99</v>
      </c>
      <c r="D109" s="94">
        <v>74.56</v>
      </c>
      <c r="E109" s="94">
        <v>44.65</v>
      </c>
    </row>
    <row r="110" spans="2:5" x14ac:dyDescent="0.2">
      <c r="B110" s="16" t="s">
        <v>127</v>
      </c>
      <c r="C110" s="94">
        <v>11.31</v>
      </c>
      <c r="D110" s="94">
        <v>48.61</v>
      </c>
      <c r="E110" s="94">
        <v>22.51</v>
      </c>
    </row>
    <row r="111" spans="2:5" x14ac:dyDescent="0.2">
      <c r="B111" s="16" t="s">
        <v>128</v>
      </c>
      <c r="C111" s="94">
        <v>1.2</v>
      </c>
      <c r="D111" s="94">
        <v>0.9</v>
      </c>
      <c r="E111" s="94">
        <v>0</v>
      </c>
    </row>
    <row r="112" spans="2:5" x14ac:dyDescent="0.2">
      <c r="B112" s="16"/>
      <c r="C112" s="94"/>
      <c r="D112" s="94"/>
      <c r="E112" s="94"/>
    </row>
    <row r="113" spans="2:5" x14ac:dyDescent="0.2">
      <c r="B113" s="16" t="s">
        <v>58</v>
      </c>
      <c r="C113" s="94">
        <v>60.9</v>
      </c>
      <c r="D113" s="94">
        <v>758.2</v>
      </c>
      <c r="E113" s="94">
        <v>371.9</v>
      </c>
    </row>
    <row r="114" spans="2:5" x14ac:dyDescent="0.2">
      <c r="B114" s="16"/>
      <c r="C114" s="94"/>
      <c r="D114" s="94"/>
      <c r="E114" s="94"/>
    </row>
    <row r="115" spans="2:5" x14ac:dyDescent="0.2">
      <c r="B115" s="16" t="s">
        <v>111</v>
      </c>
      <c r="C115" s="94">
        <v>12842</v>
      </c>
      <c r="D115" s="94">
        <v>664</v>
      </c>
      <c r="E115" s="94">
        <v>2342</v>
      </c>
    </row>
    <row r="116" spans="2:5" x14ac:dyDescent="0.2">
      <c r="B116" s="171" t="s">
        <v>207</v>
      </c>
      <c r="C116" s="94">
        <v>288.60000000000002</v>
      </c>
      <c r="D116" s="94">
        <v>10.199999999999999</v>
      </c>
      <c r="E116" s="94">
        <v>98.5</v>
      </c>
    </row>
    <row r="117" spans="2:5" x14ac:dyDescent="0.2">
      <c r="B117" s="16" t="s">
        <v>151</v>
      </c>
      <c r="C117" s="94">
        <v>152.35</v>
      </c>
      <c r="D117" s="94">
        <v>3.83</v>
      </c>
      <c r="E117" s="94">
        <v>59.31</v>
      </c>
    </row>
    <row r="118" spans="2:5" x14ac:dyDescent="0.2">
      <c r="B118" s="16" t="s">
        <v>129</v>
      </c>
      <c r="C118" s="94">
        <v>111.6</v>
      </c>
      <c r="D118" s="94">
        <v>39.5</v>
      </c>
      <c r="E118" s="94">
        <v>29.6</v>
      </c>
    </row>
    <row r="119" spans="2:5" x14ac:dyDescent="0.2">
      <c r="B119" s="171" t="s">
        <v>208</v>
      </c>
      <c r="C119" s="94">
        <v>2.88</v>
      </c>
      <c r="D119" s="94">
        <v>0</v>
      </c>
      <c r="E119" s="94">
        <v>1.1399999999999999</v>
      </c>
    </row>
    <row r="120" spans="2:5" x14ac:dyDescent="0.2">
      <c r="B120" s="16"/>
      <c r="C120" s="94"/>
      <c r="D120" s="94"/>
      <c r="E120" s="94"/>
    </row>
    <row r="121" spans="2:5" x14ac:dyDescent="0.2">
      <c r="B121" s="16" t="s">
        <v>125</v>
      </c>
      <c r="C121" s="94">
        <v>43.7</v>
      </c>
      <c r="D121" s="94">
        <v>10.91</v>
      </c>
      <c r="E121" s="94">
        <v>40.4</v>
      </c>
    </row>
    <row r="122" spans="2:5" x14ac:dyDescent="0.2">
      <c r="B122" s="16" t="s">
        <v>162</v>
      </c>
      <c r="C122" s="94">
        <v>16.399999999999999</v>
      </c>
      <c r="D122" s="94">
        <v>1.4</v>
      </c>
      <c r="E122" s="94">
        <v>16.899999999999999</v>
      </c>
    </row>
    <row r="179" spans="1:25" x14ac:dyDescent="0.2">
      <c r="A179" s="44"/>
      <c r="B179" s="58"/>
      <c r="C179" s="123"/>
      <c r="D179" s="58"/>
      <c r="E179" s="58"/>
      <c r="F179" s="92"/>
      <c r="G179" s="92"/>
      <c r="H179" s="92"/>
      <c r="I179" s="92"/>
      <c r="J179" s="92"/>
      <c r="K179" s="16"/>
      <c r="L179" s="49"/>
      <c r="M179" s="49"/>
      <c r="N179" s="49"/>
      <c r="O179" s="49"/>
      <c r="P179" s="16"/>
      <c r="Q179" s="49"/>
      <c r="R179" s="45"/>
      <c r="S179" s="58"/>
      <c r="T179" s="58"/>
      <c r="U179" s="58"/>
      <c r="V179" s="58"/>
      <c r="W179" s="58"/>
      <c r="X179" s="58"/>
      <c r="Y179" s="58"/>
    </row>
    <row r="180" spans="1:25" x14ac:dyDescent="0.2">
      <c r="A180" s="44"/>
      <c r="B180" s="58"/>
      <c r="C180" s="58"/>
      <c r="D180" s="58"/>
      <c r="E180" s="58"/>
      <c r="F180" s="58"/>
      <c r="G180" s="92"/>
      <c r="H180" s="92"/>
      <c r="I180" s="92"/>
      <c r="J180" s="92"/>
      <c r="K180" s="16"/>
      <c r="L180" s="49"/>
      <c r="M180" s="49"/>
      <c r="N180" s="49"/>
      <c r="O180" s="49"/>
      <c r="P180" s="49"/>
      <c r="Q180" s="49"/>
      <c r="R180" s="45"/>
      <c r="S180" s="58"/>
      <c r="T180" s="58"/>
      <c r="U180" s="58"/>
      <c r="V180" s="58"/>
      <c r="W180" s="58"/>
      <c r="X180" s="58"/>
      <c r="Y180" s="58"/>
    </row>
    <row r="181" spans="1:25" x14ac:dyDescent="0.2">
      <c r="B181" s="58"/>
      <c r="C181" s="58"/>
      <c r="D181" s="58"/>
      <c r="E181" s="58"/>
      <c r="F181" s="58"/>
      <c r="G181" s="58"/>
      <c r="H181" s="58"/>
      <c r="I181" s="58"/>
      <c r="J181" s="92"/>
      <c r="K181" s="16"/>
      <c r="L181" s="49"/>
      <c r="M181" s="49"/>
      <c r="N181" s="49"/>
      <c r="O181" s="49"/>
      <c r="P181" s="49"/>
      <c r="Q181" s="49"/>
      <c r="R181" s="45"/>
      <c r="S181" s="58"/>
      <c r="T181" s="58"/>
      <c r="U181" s="58"/>
      <c r="V181" s="58"/>
      <c r="W181" s="58"/>
      <c r="X181" s="58"/>
      <c r="Y181" s="58"/>
    </row>
    <row r="182" spans="1:25" x14ac:dyDescent="0.2">
      <c r="B182" s="58"/>
      <c r="C182" s="58"/>
      <c r="D182" s="58"/>
      <c r="E182" s="58"/>
      <c r="F182" s="58"/>
      <c r="G182" s="58"/>
      <c r="H182" s="58"/>
      <c r="I182" s="58"/>
      <c r="J182" s="92"/>
      <c r="K182" s="45"/>
      <c r="L182" s="92"/>
      <c r="M182" s="92"/>
      <c r="N182" s="92"/>
      <c r="O182" s="92"/>
      <c r="P182" s="92"/>
      <c r="Q182" s="92"/>
      <c r="R182" s="92"/>
    </row>
    <row r="183" spans="1:25" x14ac:dyDescent="0.2">
      <c r="G183" s="58"/>
      <c r="H183" s="58"/>
      <c r="I183" s="58"/>
      <c r="J183" s="92"/>
      <c r="K183" s="45"/>
      <c r="L183" s="92"/>
      <c r="M183" s="92"/>
      <c r="N183" s="92"/>
      <c r="O183" s="92"/>
      <c r="P183" s="92"/>
      <c r="Q183" s="92"/>
      <c r="R183" s="92"/>
    </row>
    <row r="184" spans="1:25" x14ac:dyDescent="0.2">
      <c r="J184" s="92"/>
      <c r="K184" s="45"/>
      <c r="L184" s="92"/>
      <c r="M184" s="92"/>
      <c r="N184" s="92"/>
      <c r="O184" s="92"/>
      <c r="P184" s="92"/>
      <c r="Q184" s="92"/>
      <c r="R184" s="92"/>
    </row>
    <row r="185" spans="1:25" x14ac:dyDescent="0.2">
      <c r="J185" s="92"/>
      <c r="K185" s="45"/>
      <c r="L185" s="92"/>
      <c r="M185" s="92"/>
      <c r="N185" s="92"/>
      <c r="O185" s="92"/>
      <c r="P185" s="92"/>
      <c r="Q185" s="92"/>
      <c r="R185" s="92"/>
    </row>
    <row r="186" spans="1:25" x14ac:dyDescent="0.2">
      <c r="J186" s="92"/>
      <c r="K186" s="45"/>
      <c r="L186" s="92"/>
      <c r="M186" s="92"/>
      <c r="N186" s="92"/>
      <c r="O186" s="92"/>
      <c r="P186" s="92"/>
      <c r="Q186" s="92"/>
      <c r="R186" s="92"/>
    </row>
    <row r="187" spans="1:25" x14ac:dyDescent="0.2">
      <c r="J187" s="92"/>
      <c r="K187" s="92"/>
      <c r="L187" s="92"/>
      <c r="M187" s="92"/>
      <c r="N187" s="92"/>
      <c r="O187" s="92"/>
      <c r="P187" s="92"/>
      <c r="Q187" s="92"/>
      <c r="R187" s="92"/>
      <c r="S187" s="58"/>
      <c r="T187" s="58"/>
      <c r="U187" s="58"/>
      <c r="V187" s="58"/>
      <c r="W187" s="58"/>
      <c r="X187" s="58"/>
      <c r="Y187" s="58"/>
    </row>
    <row r="188" spans="1:25" x14ac:dyDescent="0.2">
      <c r="J188" s="92"/>
      <c r="K188" s="92"/>
      <c r="L188" s="92"/>
      <c r="M188" s="92"/>
      <c r="N188" s="92"/>
      <c r="O188" s="92"/>
      <c r="P188" s="92"/>
      <c r="Q188" s="92"/>
      <c r="R188" s="92"/>
      <c r="S188" s="58"/>
      <c r="T188" s="58"/>
      <c r="U188" s="58"/>
      <c r="V188" s="58"/>
      <c r="W188" s="58"/>
      <c r="X188" s="58"/>
      <c r="Y188" s="58"/>
    </row>
    <row r="189" spans="1:25" x14ac:dyDescent="0.2">
      <c r="J189" s="92"/>
      <c r="K189" s="92"/>
      <c r="L189" s="92"/>
      <c r="M189" s="92"/>
      <c r="N189" s="92"/>
      <c r="O189" s="92"/>
      <c r="P189" s="92"/>
      <c r="Q189" s="92"/>
      <c r="R189" s="92"/>
      <c r="S189" s="58"/>
      <c r="T189" s="58"/>
      <c r="U189" s="58"/>
      <c r="V189" s="58"/>
      <c r="W189" s="58"/>
      <c r="X189" s="58"/>
      <c r="Y189" s="58"/>
    </row>
    <row r="190" spans="1:25" x14ac:dyDescent="0.2">
      <c r="J190" s="92"/>
      <c r="K190" s="92"/>
      <c r="L190" s="92"/>
      <c r="M190" s="92"/>
      <c r="N190" s="92"/>
      <c r="O190" s="92"/>
      <c r="P190" s="92"/>
      <c r="Q190" s="92"/>
      <c r="R190" s="92"/>
      <c r="S190" s="58"/>
      <c r="T190" s="58"/>
      <c r="U190" s="58"/>
      <c r="V190" s="58"/>
      <c r="W190" s="58"/>
      <c r="X190" s="58"/>
      <c r="Y190" s="58"/>
    </row>
    <row r="191" spans="1:25" x14ac:dyDescent="0.2">
      <c r="J191" s="92"/>
      <c r="K191" s="92"/>
      <c r="L191" s="92"/>
      <c r="M191" s="92"/>
      <c r="N191" s="92"/>
      <c r="O191" s="92"/>
      <c r="P191" s="92"/>
      <c r="Q191" s="92"/>
      <c r="R191" s="92"/>
      <c r="S191" s="58"/>
      <c r="T191" s="58"/>
      <c r="U191" s="58"/>
      <c r="V191" s="58"/>
      <c r="W191" s="58"/>
      <c r="X191" s="58"/>
      <c r="Y191" s="58"/>
    </row>
    <row r="192" spans="1:25" x14ac:dyDescent="0.2">
      <c r="J192" s="92"/>
      <c r="K192" s="92"/>
      <c r="L192" s="92"/>
      <c r="M192" s="92"/>
      <c r="N192" s="92"/>
      <c r="O192" s="92"/>
      <c r="P192" s="92"/>
      <c r="Q192" s="92"/>
      <c r="R192" s="92"/>
      <c r="S192" s="58"/>
      <c r="T192" s="58"/>
      <c r="U192" s="58"/>
      <c r="V192" s="58"/>
      <c r="W192" s="58"/>
      <c r="X192" s="58"/>
      <c r="Y192" s="58"/>
    </row>
    <row r="193" spans="10:25" x14ac:dyDescent="0.2">
      <c r="J193" s="92"/>
      <c r="K193" s="92"/>
      <c r="L193" s="92"/>
      <c r="M193" s="92"/>
      <c r="N193" s="92"/>
      <c r="O193" s="92"/>
      <c r="P193" s="92"/>
      <c r="Q193" s="92"/>
      <c r="R193" s="92"/>
      <c r="S193" s="58"/>
      <c r="T193" s="58"/>
      <c r="U193" s="58"/>
      <c r="V193" s="58"/>
      <c r="W193" s="58"/>
      <c r="X193" s="58"/>
      <c r="Y193" s="58"/>
    </row>
    <row r="194" spans="10:25" x14ac:dyDescent="0.2">
      <c r="J194" s="92"/>
      <c r="K194" s="92"/>
      <c r="L194" s="92"/>
      <c r="M194" s="92"/>
      <c r="N194" s="92"/>
      <c r="O194" s="92"/>
      <c r="P194" s="92"/>
      <c r="Q194" s="92"/>
      <c r="R194" s="92"/>
      <c r="S194" s="58"/>
      <c r="T194" s="58"/>
      <c r="U194" s="58"/>
      <c r="V194" s="58"/>
      <c r="W194" s="58"/>
      <c r="X194" s="58"/>
      <c r="Y194" s="58"/>
    </row>
    <row r="195" spans="10:25" x14ac:dyDescent="0.2">
      <c r="J195" s="92"/>
      <c r="K195" s="92"/>
      <c r="L195" s="92"/>
      <c r="M195" s="92"/>
      <c r="N195" s="92"/>
      <c r="O195" s="92"/>
      <c r="P195" s="92"/>
      <c r="Q195" s="92"/>
      <c r="R195" s="92"/>
      <c r="S195" s="58"/>
      <c r="T195" s="58"/>
      <c r="U195" s="58"/>
      <c r="V195" s="58"/>
      <c r="W195" s="58"/>
      <c r="X195" s="58"/>
      <c r="Y195" s="58"/>
    </row>
    <row r="196" spans="10:25" x14ac:dyDescent="0.2">
      <c r="J196" s="92"/>
      <c r="K196" s="92"/>
      <c r="L196" s="92"/>
      <c r="M196" s="92"/>
      <c r="N196" s="92"/>
      <c r="O196" s="92"/>
      <c r="P196" s="92"/>
      <c r="Q196" s="92"/>
      <c r="R196" s="92"/>
      <c r="S196" s="58"/>
      <c r="T196" s="58"/>
      <c r="U196" s="58"/>
      <c r="V196" s="58"/>
      <c r="W196" s="58"/>
      <c r="X196" s="58"/>
      <c r="Y196" s="58"/>
    </row>
    <row r="197" spans="10:25" x14ac:dyDescent="0.2">
      <c r="J197" s="92"/>
      <c r="K197" s="92"/>
      <c r="L197" s="92"/>
      <c r="M197" s="92"/>
      <c r="N197" s="92"/>
      <c r="O197" s="92"/>
      <c r="P197" s="92"/>
      <c r="Q197" s="92"/>
      <c r="R197" s="92"/>
      <c r="S197" s="58"/>
      <c r="T197" s="58"/>
      <c r="U197" s="58"/>
      <c r="V197" s="58"/>
      <c r="W197" s="58"/>
      <c r="X197" s="58"/>
      <c r="Y197" s="58"/>
    </row>
    <row r="198" spans="10:25" x14ac:dyDescent="0.2"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</row>
    <row r="199" spans="10:25" x14ac:dyDescent="0.2"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</row>
    <row r="200" spans="10:25" x14ac:dyDescent="0.2"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</row>
  </sheetData>
  <sortState ref="B77:F104">
    <sortCondition descending="1" ref="F77:F104"/>
  </sortState>
  <mergeCells count="2">
    <mergeCell ref="B50:J50"/>
    <mergeCell ref="B51:J51"/>
  </mergeCells>
  <pageMargins left="0.75" right="0.75" top="1" bottom="1" header="0.5" footer="0.5"/>
  <pageSetup paperSize="9" firstPageNumber="0" pageOrder="overThenDown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3:O94"/>
  <sheetViews>
    <sheetView showGridLines="0" zoomScaleNormal="100" workbookViewId="0"/>
  </sheetViews>
  <sheetFormatPr defaultColWidth="9.140625" defaultRowHeight="12" x14ac:dyDescent="0.2"/>
  <cols>
    <col min="1" max="5" width="9.140625" style="14"/>
    <col min="6" max="6" width="10.28515625" style="14" customWidth="1"/>
    <col min="7" max="9" width="9.140625" style="14"/>
    <col min="10" max="10" width="15" style="14" customWidth="1"/>
    <col min="11" max="16" width="9.140625" style="14"/>
    <col min="17" max="17" width="10.140625" style="14" customWidth="1"/>
    <col min="18" max="16384" width="9.140625" style="14"/>
  </cols>
  <sheetData>
    <row r="3" spans="2:10" x14ac:dyDescent="0.2">
      <c r="B3" s="57" t="s">
        <v>183</v>
      </c>
    </row>
    <row r="4" spans="2:10" x14ac:dyDescent="0.2">
      <c r="B4" s="57" t="s">
        <v>184</v>
      </c>
    </row>
    <row r="6" spans="2:10" ht="15.75" x14ac:dyDescent="0.25">
      <c r="B6" s="56" t="s">
        <v>198</v>
      </c>
    </row>
    <row r="7" spans="2:10" ht="12.75" x14ac:dyDescent="0.2">
      <c r="B7" s="186" t="s">
        <v>160</v>
      </c>
      <c r="C7" s="186"/>
      <c r="D7" s="186"/>
      <c r="E7" s="186"/>
      <c r="F7" s="186"/>
      <c r="G7" s="186"/>
      <c r="H7" s="186"/>
      <c r="I7" s="186"/>
      <c r="J7" s="186"/>
    </row>
    <row r="21" spans="2:15" x14ac:dyDescent="0.2">
      <c r="M21" s="58"/>
      <c r="N21" s="58"/>
      <c r="O21" s="58"/>
    </row>
    <row r="22" spans="2:15" x14ac:dyDescent="0.2">
      <c r="M22" s="58"/>
      <c r="N22" s="58"/>
      <c r="O22" s="58"/>
    </row>
    <row r="23" spans="2:15" x14ac:dyDescent="0.2">
      <c r="H23" s="124"/>
      <c r="M23" s="58"/>
      <c r="N23" s="58"/>
      <c r="O23" s="58"/>
    </row>
    <row r="24" spans="2:15" x14ac:dyDescent="0.2">
      <c r="M24" s="58"/>
      <c r="N24" s="58"/>
      <c r="O24" s="58"/>
    </row>
    <row r="25" spans="2:15" x14ac:dyDescent="0.2">
      <c r="M25" s="58"/>
      <c r="N25" s="58"/>
      <c r="O25" s="58"/>
    </row>
    <row r="26" spans="2:15" x14ac:dyDescent="0.2">
      <c r="M26" s="58"/>
      <c r="N26" s="58"/>
      <c r="O26" s="58"/>
    </row>
    <row r="27" spans="2:15" x14ac:dyDescent="0.2">
      <c r="M27" s="58"/>
      <c r="N27" s="58"/>
      <c r="O27" s="58"/>
    </row>
    <row r="28" spans="2:15" x14ac:dyDescent="0.2">
      <c r="G28" s="58"/>
      <c r="H28" s="58"/>
      <c r="I28" s="58"/>
      <c r="J28" s="58"/>
      <c r="M28" s="58"/>
      <c r="N28" s="58"/>
      <c r="O28" s="58"/>
    </row>
    <row r="29" spans="2:15" x14ac:dyDescent="0.2">
      <c r="M29" s="58"/>
      <c r="N29" s="58"/>
      <c r="O29" s="58"/>
    </row>
    <row r="31" spans="2:15" ht="15" customHeight="1" x14ac:dyDescent="0.2">
      <c r="B31" s="204"/>
      <c r="C31" s="204"/>
      <c r="D31" s="204"/>
      <c r="E31" s="204"/>
      <c r="F31" s="204"/>
      <c r="G31" s="204"/>
      <c r="H31" s="204"/>
      <c r="I31" s="204"/>
      <c r="J31" s="204"/>
      <c r="K31" s="204"/>
    </row>
    <row r="60" spans="2:4" x14ac:dyDescent="0.2">
      <c r="B60" s="16" t="s">
        <v>74</v>
      </c>
      <c r="C60" s="94">
        <v>6853.75</v>
      </c>
      <c r="D60" s="131">
        <v>30.695405732466391</v>
      </c>
    </row>
    <row r="61" spans="2:4" x14ac:dyDescent="0.2">
      <c r="B61" s="16" t="s">
        <v>76</v>
      </c>
      <c r="C61" s="94">
        <v>5442.46</v>
      </c>
      <c r="D61" s="131">
        <v>24.374760953159811</v>
      </c>
    </row>
    <row r="62" spans="2:4" x14ac:dyDescent="0.2">
      <c r="B62" s="16" t="s">
        <v>77</v>
      </c>
      <c r="C62" s="94">
        <v>5430.31</v>
      </c>
      <c r="D62" s="131">
        <v>24.320345606867715</v>
      </c>
    </row>
    <row r="63" spans="2:4" x14ac:dyDescent="0.2">
      <c r="B63" s="16" t="s">
        <v>124</v>
      </c>
      <c r="C63" s="94">
        <v>1125</v>
      </c>
      <c r="D63" s="131">
        <v>5.038457990009074</v>
      </c>
    </row>
    <row r="64" spans="2:4" x14ac:dyDescent="0.2">
      <c r="B64" s="16" t="s">
        <v>63</v>
      </c>
      <c r="C64" s="94">
        <v>918.27</v>
      </c>
      <c r="D64" s="131">
        <v>4.1125909497650062</v>
      </c>
    </row>
    <row r="65" spans="2:4" x14ac:dyDescent="0.2">
      <c r="B65" s="16" t="s">
        <v>55</v>
      </c>
      <c r="C65" s="94">
        <v>2558.4699999999975</v>
      </c>
      <c r="D65" s="131">
        <v>11.458438767732003</v>
      </c>
    </row>
    <row r="66" spans="2:4" x14ac:dyDescent="0.2">
      <c r="C66" s="53">
        <f>SUM(C60:C65)</f>
        <v>22328.26</v>
      </c>
    </row>
    <row r="94" spans="8:8" x14ac:dyDescent="0.2">
      <c r="H94" s="58"/>
    </row>
  </sheetData>
  <sortState ref="E60:F87">
    <sortCondition descending="1" ref="F60:F87"/>
  </sortState>
  <mergeCells count="2">
    <mergeCell ref="B7:J7"/>
    <mergeCell ref="B31:K31"/>
  </mergeCells>
  <pageMargins left="0.75" right="0.75" top="1" bottom="1" header="0.5" footer="0.5"/>
  <pageSetup paperSize="9" scale="80" firstPageNumber="0" pageOrder="overThenDown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3:S120"/>
  <sheetViews>
    <sheetView showGridLines="0" zoomScaleNormal="100" workbookViewId="0"/>
  </sheetViews>
  <sheetFormatPr defaultColWidth="9.140625" defaultRowHeight="12" x14ac:dyDescent="0.2"/>
  <cols>
    <col min="1" max="5" width="9.140625" style="14"/>
    <col min="6" max="6" width="10.28515625" style="14" customWidth="1"/>
    <col min="7" max="9" width="9.140625" style="14"/>
    <col min="10" max="10" width="15" style="14" customWidth="1"/>
    <col min="11" max="16" width="9.140625" style="14"/>
    <col min="17" max="17" width="10.140625" style="14" customWidth="1"/>
    <col min="18" max="16384" width="9.140625" style="14"/>
  </cols>
  <sheetData>
    <row r="3" spans="2:10" x14ac:dyDescent="0.2">
      <c r="B3" s="57" t="s">
        <v>183</v>
      </c>
    </row>
    <row r="4" spans="2:10" x14ac:dyDescent="0.2">
      <c r="B4" s="57" t="s">
        <v>184</v>
      </c>
    </row>
    <row r="6" spans="2:10" ht="15.75" x14ac:dyDescent="0.25">
      <c r="B6" s="56" t="s">
        <v>199</v>
      </c>
    </row>
    <row r="7" spans="2:10" ht="12.75" x14ac:dyDescent="0.2">
      <c r="B7" s="186" t="s">
        <v>156</v>
      </c>
      <c r="C7" s="186"/>
      <c r="D7" s="186"/>
      <c r="E7" s="186"/>
      <c r="F7" s="186"/>
      <c r="G7" s="186"/>
      <c r="H7" s="186"/>
      <c r="I7" s="186"/>
      <c r="J7" s="186"/>
    </row>
    <row r="19" spans="2:15" x14ac:dyDescent="0.2">
      <c r="M19" s="58"/>
      <c r="N19" s="58"/>
      <c r="O19" s="58"/>
    </row>
    <row r="20" spans="2:15" x14ac:dyDescent="0.2">
      <c r="M20" s="58"/>
      <c r="N20" s="58"/>
      <c r="O20" s="58"/>
    </row>
    <row r="21" spans="2:15" x14ac:dyDescent="0.2">
      <c r="M21" s="58"/>
      <c r="N21" s="58"/>
      <c r="O21" s="58"/>
    </row>
    <row r="22" spans="2:15" x14ac:dyDescent="0.2">
      <c r="M22" s="58"/>
      <c r="N22" s="58"/>
      <c r="O22" s="58"/>
    </row>
    <row r="23" spans="2:15" x14ac:dyDescent="0.2">
      <c r="H23" s="124"/>
      <c r="M23" s="58"/>
      <c r="N23" s="58"/>
      <c r="O23" s="58"/>
    </row>
    <row r="24" spans="2:15" x14ac:dyDescent="0.2">
      <c r="M24" s="58"/>
      <c r="N24" s="58"/>
      <c r="O24" s="58"/>
    </row>
    <row r="25" spans="2:15" x14ac:dyDescent="0.2">
      <c r="M25" s="58"/>
      <c r="N25" s="58"/>
      <c r="O25" s="58"/>
    </row>
    <row r="26" spans="2:15" x14ac:dyDescent="0.2">
      <c r="M26" s="58"/>
      <c r="N26" s="58"/>
      <c r="O26" s="58"/>
    </row>
    <row r="29" spans="2:15" x14ac:dyDescent="0.2">
      <c r="B29" s="125"/>
    </row>
    <row r="31" spans="2:15" ht="15" customHeight="1" x14ac:dyDescent="0.2">
      <c r="B31" s="204"/>
      <c r="C31" s="204"/>
      <c r="D31" s="204"/>
      <c r="E31" s="204"/>
      <c r="F31" s="204"/>
      <c r="G31" s="204"/>
      <c r="H31" s="204"/>
      <c r="I31" s="204"/>
      <c r="J31" s="204"/>
      <c r="K31" s="204"/>
    </row>
    <row r="37" spans="5:19" x14ac:dyDescent="0.2">
      <c r="E37" s="58"/>
      <c r="F37" s="58"/>
      <c r="G37" s="58"/>
      <c r="H37" s="58"/>
      <c r="I37" s="58"/>
      <c r="J37" s="58"/>
    </row>
    <row r="38" spans="5:19" x14ac:dyDescent="0.2">
      <c r="E38" s="58"/>
      <c r="F38" s="58"/>
      <c r="G38" s="58"/>
      <c r="H38" s="58"/>
      <c r="I38" s="58"/>
      <c r="J38" s="58"/>
    </row>
    <row r="39" spans="5:19" x14ac:dyDescent="0.2">
      <c r="E39" s="58"/>
      <c r="F39" s="58"/>
      <c r="G39" s="58"/>
      <c r="H39" s="58"/>
      <c r="I39" s="58"/>
      <c r="J39" s="58"/>
      <c r="S39" s="52"/>
    </row>
    <row r="40" spans="5:19" x14ac:dyDescent="0.2">
      <c r="E40" s="58"/>
      <c r="F40" s="58"/>
      <c r="G40" s="58"/>
      <c r="H40" s="58"/>
      <c r="I40" s="58"/>
      <c r="J40" s="58"/>
    </row>
    <row r="41" spans="5:19" x14ac:dyDescent="0.2">
      <c r="E41" s="58"/>
      <c r="F41" s="58"/>
      <c r="G41" s="58"/>
      <c r="H41" s="58"/>
      <c r="I41" s="58"/>
      <c r="J41" s="58"/>
    </row>
    <row r="42" spans="5:19" x14ac:dyDescent="0.2">
      <c r="E42" s="58"/>
      <c r="F42" s="58"/>
      <c r="G42" s="58"/>
      <c r="H42" s="58"/>
      <c r="I42" s="58"/>
      <c r="J42" s="58"/>
    </row>
    <row r="43" spans="5:19" x14ac:dyDescent="0.2">
      <c r="E43" s="58"/>
      <c r="F43" s="58"/>
      <c r="G43" s="58"/>
      <c r="H43" s="58"/>
      <c r="I43" s="58"/>
      <c r="J43" s="58"/>
    </row>
    <row r="44" spans="5:19" x14ac:dyDescent="0.2">
      <c r="E44" s="58"/>
      <c r="F44" s="58"/>
      <c r="G44" s="58"/>
      <c r="H44" s="58"/>
      <c r="I44" s="58"/>
      <c r="J44" s="58"/>
    </row>
    <row r="45" spans="5:19" x14ac:dyDescent="0.2">
      <c r="E45" s="58"/>
      <c r="F45" s="58"/>
      <c r="G45" s="58"/>
      <c r="H45" s="58"/>
      <c r="I45" s="58"/>
      <c r="J45" s="58"/>
    </row>
    <row r="46" spans="5:19" x14ac:dyDescent="0.2">
      <c r="E46" s="58"/>
      <c r="F46" s="58"/>
      <c r="G46" s="58"/>
      <c r="H46" s="58"/>
      <c r="I46" s="58"/>
      <c r="J46" s="58"/>
    </row>
    <row r="47" spans="5:19" x14ac:dyDescent="0.2">
      <c r="E47" s="58"/>
      <c r="F47" s="58"/>
      <c r="G47" s="58"/>
      <c r="H47" s="58"/>
      <c r="I47" s="58"/>
      <c r="J47" s="58"/>
    </row>
    <row r="48" spans="5:19" x14ac:dyDescent="0.2">
      <c r="E48" s="58"/>
      <c r="F48" s="58"/>
      <c r="G48" s="58"/>
      <c r="H48" s="58"/>
      <c r="I48" s="58"/>
      <c r="J48" s="58"/>
    </row>
    <row r="49" spans="2:11" x14ac:dyDescent="0.2">
      <c r="E49" s="58"/>
      <c r="F49" s="58"/>
      <c r="G49" s="58"/>
      <c r="H49" s="58"/>
      <c r="I49" s="58"/>
      <c r="J49" s="58"/>
    </row>
    <row r="50" spans="2:11" x14ac:dyDescent="0.2">
      <c r="E50" s="58"/>
      <c r="F50" s="58"/>
      <c r="G50" s="58"/>
      <c r="H50" s="58"/>
      <c r="I50" s="58"/>
      <c r="J50" s="58"/>
    </row>
    <row r="51" spans="2:11" x14ac:dyDescent="0.2">
      <c r="E51" s="58"/>
      <c r="F51" s="58"/>
      <c r="G51" s="58"/>
      <c r="H51" s="58"/>
      <c r="I51" s="58"/>
      <c r="J51" s="58"/>
    </row>
    <row r="52" spans="2:11" x14ac:dyDescent="0.2">
      <c r="E52" s="58"/>
      <c r="F52" s="58"/>
      <c r="G52" s="58"/>
      <c r="H52" s="58"/>
      <c r="I52" s="58"/>
      <c r="J52" s="58"/>
    </row>
    <row r="53" spans="2:11" x14ac:dyDescent="0.2">
      <c r="E53" s="58"/>
      <c r="F53" s="58"/>
      <c r="G53" s="58"/>
      <c r="H53" s="58"/>
      <c r="I53" s="58"/>
      <c r="J53" s="58"/>
    </row>
    <row r="54" spans="2:11" x14ac:dyDescent="0.2">
      <c r="E54" s="58"/>
      <c r="F54" s="58"/>
      <c r="G54" s="58"/>
      <c r="H54" s="58"/>
      <c r="I54" s="58"/>
      <c r="J54" s="58"/>
    </row>
    <row r="55" spans="2:11" x14ac:dyDescent="0.2">
      <c r="G55" s="58"/>
      <c r="H55" s="58"/>
      <c r="I55" s="58"/>
      <c r="J55" s="58"/>
    </row>
    <row r="57" spans="2:11" x14ac:dyDescent="0.2">
      <c r="B57" s="126"/>
      <c r="C57" s="126"/>
      <c r="D57" s="126"/>
      <c r="E57" s="126"/>
      <c r="F57" s="126"/>
      <c r="G57" s="126"/>
      <c r="H57" s="126"/>
      <c r="I57" s="126"/>
      <c r="J57" s="126"/>
      <c r="K57" s="58"/>
    </row>
    <row r="58" spans="2:11" x14ac:dyDescent="0.2">
      <c r="E58" s="58"/>
      <c r="F58" s="58"/>
      <c r="G58" s="58"/>
      <c r="H58" s="58"/>
      <c r="I58" s="58"/>
      <c r="J58" s="58"/>
      <c r="K58" s="58"/>
    </row>
    <row r="60" spans="2:11" x14ac:dyDescent="0.2">
      <c r="B60" s="180" t="s">
        <v>77</v>
      </c>
      <c r="C60" s="181">
        <v>5642.06</v>
      </c>
      <c r="D60" s="182">
        <v>57.718457229257083</v>
      </c>
    </row>
    <row r="61" spans="2:11" x14ac:dyDescent="0.2">
      <c r="B61" s="180" t="s">
        <v>74</v>
      </c>
      <c r="C61" s="181">
        <v>2118.13</v>
      </c>
      <c r="D61" s="182">
        <v>21.66853876261619</v>
      </c>
    </row>
    <row r="62" spans="2:11" x14ac:dyDescent="0.2">
      <c r="B62" s="180" t="s">
        <v>64</v>
      </c>
      <c r="C62" s="181">
        <v>979.25</v>
      </c>
      <c r="D62" s="182">
        <v>10.017759336439171</v>
      </c>
    </row>
    <row r="63" spans="2:11" x14ac:dyDescent="0.2">
      <c r="B63" s="180" t="s">
        <v>78</v>
      </c>
      <c r="C63" s="181">
        <v>952.33</v>
      </c>
      <c r="D63" s="182">
        <v>9.7423668612418854</v>
      </c>
    </row>
    <row r="64" spans="2:11" x14ac:dyDescent="0.2">
      <c r="B64" s="180" t="s">
        <v>55</v>
      </c>
      <c r="C64" s="183">
        <v>83.369999999998981</v>
      </c>
      <c r="D64" s="182">
        <v>0.85287781044567135</v>
      </c>
    </row>
    <row r="65" spans="2:4" x14ac:dyDescent="0.2">
      <c r="B65" s="183"/>
      <c r="C65" s="181">
        <v>9775.14</v>
      </c>
      <c r="D65" s="182"/>
    </row>
    <row r="66" spans="2:4" x14ac:dyDescent="0.2">
      <c r="B66" s="184"/>
      <c r="C66" s="184"/>
      <c r="D66" s="184"/>
    </row>
    <row r="67" spans="2:4" x14ac:dyDescent="0.2">
      <c r="B67" s="184"/>
      <c r="C67" s="184"/>
      <c r="D67" s="184"/>
    </row>
    <row r="120" spans="8:8" x14ac:dyDescent="0.2">
      <c r="H120" s="58"/>
    </row>
  </sheetData>
  <sortState ref="E74:F101">
    <sortCondition descending="1" ref="F74:F101"/>
  </sortState>
  <mergeCells count="2">
    <mergeCell ref="B7:J7"/>
    <mergeCell ref="B31:K31"/>
  </mergeCells>
  <pageMargins left="0.75" right="0.75" top="1" bottom="1" header="0.5" footer="0.5"/>
  <pageSetup paperSize="9" scale="80" firstPageNumber="0" pageOrder="overThenDown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45"/>
  <sheetViews>
    <sheetView showGridLines="0" workbookViewId="0">
      <selection activeCell="B3" sqref="B3"/>
    </sheetView>
  </sheetViews>
  <sheetFormatPr defaultColWidth="9.140625" defaultRowHeight="12" x14ac:dyDescent="0.2"/>
  <cols>
    <col min="1" max="16384" width="9.140625" style="133"/>
  </cols>
  <sheetData>
    <row r="1" spans="1:13" x14ac:dyDescent="0.2">
      <c r="A1" s="17" t="s">
        <v>101</v>
      </c>
    </row>
    <row r="3" spans="1:13" x14ac:dyDescent="0.2">
      <c r="A3" s="17" t="s">
        <v>94</v>
      </c>
    </row>
    <row r="4" spans="1:13" x14ac:dyDescent="0.2">
      <c r="A4" s="17" t="s">
        <v>93</v>
      </c>
    </row>
    <row r="5" spans="1:13" x14ac:dyDescent="0.2">
      <c r="A5" s="17" t="s">
        <v>92</v>
      </c>
    </row>
    <row r="7" spans="1:13" x14ac:dyDescent="0.2">
      <c r="A7" s="17" t="s">
        <v>102</v>
      </c>
    </row>
    <row r="8" spans="1:13" x14ac:dyDescent="0.2">
      <c r="A8" s="17" t="s">
        <v>103</v>
      </c>
      <c r="K8" s="205" t="s">
        <v>104</v>
      </c>
      <c r="L8" s="205"/>
      <c r="M8" s="205"/>
    </row>
    <row r="9" spans="1:13" x14ac:dyDescent="0.2">
      <c r="B9" s="206" t="s">
        <v>105</v>
      </c>
      <c r="C9" s="206"/>
      <c r="D9" s="206"/>
      <c r="E9" s="206" t="s">
        <v>106</v>
      </c>
      <c r="F9" s="206"/>
      <c r="G9" s="206"/>
      <c r="H9" s="206" t="s">
        <v>107</v>
      </c>
      <c r="I9" s="206"/>
      <c r="J9" s="206"/>
      <c r="K9" s="205"/>
      <c r="L9" s="205"/>
      <c r="M9" s="205"/>
    </row>
    <row r="10" spans="1:13" x14ac:dyDescent="0.2">
      <c r="A10" s="18" t="s">
        <v>90</v>
      </c>
      <c r="B10" s="18" t="s">
        <v>88</v>
      </c>
      <c r="C10" s="18" t="s">
        <v>87</v>
      </c>
      <c r="D10" s="18" t="s">
        <v>86</v>
      </c>
      <c r="E10" s="18" t="s">
        <v>88</v>
      </c>
      <c r="F10" s="18" t="s">
        <v>87</v>
      </c>
      <c r="G10" s="18" t="s">
        <v>86</v>
      </c>
      <c r="H10" s="18" t="s">
        <v>88</v>
      </c>
      <c r="I10" s="18" t="s">
        <v>87</v>
      </c>
      <c r="J10" s="18" t="s">
        <v>86</v>
      </c>
      <c r="K10" s="133">
        <v>2011</v>
      </c>
      <c r="L10" s="133">
        <v>2012</v>
      </c>
      <c r="M10" s="133">
        <v>2013</v>
      </c>
    </row>
    <row r="11" spans="1:13" x14ac:dyDescent="0.2">
      <c r="A11" s="18" t="s">
        <v>108</v>
      </c>
      <c r="B11" s="19">
        <f>SUM(B12:B39)</f>
        <v>1669.33</v>
      </c>
      <c r="C11" s="19">
        <f t="shared" ref="C11:D11" si="0">SUM(C12:C39)</f>
        <v>1632.7700000000004</v>
      </c>
      <c r="D11" s="19">
        <f t="shared" si="0"/>
        <v>1631.9800000000002</v>
      </c>
      <c r="E11" s="19">
        <v>1316.88</v>
      </c>
      <c r="F11" s="19">
        <f>SUM(F12:F39)</f>
        <v>1249.8500000000001</v>
      </c>
      <c r="G11" s="19">
        <f>SUM(G12:G39)</f>
        <v>1226.3499999999997</v>
      </c>
      <c r="H11" s="19">
        <v>197.29</v>
      </c>
      <c r="I11" s="20">
        <f>SUM(I12:I39)</f>
        <v>196.05</v>
      </c>
      <c r="J11" s="19">
        <v>198.99</v>
      </c>
      <c r="K11" s="134">
        <f>SUM(B11,E11,H11)</f>
        <v>3183.5</v>
      </c>
      <c r="L11" s="135">
        <f>SUM(C11,F11,I11)</f>
        <v>3078.670000000001</v>
      </c>
      <c r="M11" s="135">
        <f>SUM(D11,G11,J11)</f>
        <v>3057.3199999999997</v>
      </c>
    </row>
    <row r="12" spans="1:13" x14ac:dyDescent="0.2">
      <c r="A12" s="18" t="s">
        <v>85</v>
      </c>
      <c r="B12" s="19">
        <v>0.03</v>
      </c>
      <c r="C12" s="19">
        <v>0.03</v>
      </c>
      <c r="D12" s="21" t="s">
        <v>56</v>
      </c>
      <c r="E12" s="19">
        <v>9.0399999999999991</v>
      </c>
      <c r="F12" s="19">
        <v>9.5</v>
      </c>
      <c r="G12" s="19">
        <v>9.23</v>
      </c>
      <c r="H12" s="21" t="s">
        <v>56</v>
      </c>
      <c r="I12" s="20">
        <v>0</v>
      </c>
      <c r="J12" s="20">
        <v>0</v>
      </c>
      <c r="K12" s="134">
        <f>SUM(B12,E12,H12)</f>
        <v>9.0699999999999985</v>
      </c>
      <c r="L12" s="135">
        <f t="shared" ref="L12:M42" si="1">SUM(C12,F12,I12)</f>
        <v>9.5299999999999994</v>
      </c>
      <c r="M12" s="135">
        <f t="shared" si="1"/>
        <v>9.23</v>
      </c>
    </row>
    <row r="13" spans="1:13" x14ac:dyDescent="0.2">
      <c r="A13" s="18" t="s">
        <v>84</v>
      </c>
      <c r="B13" s="19">
        <v>23.44</v>
      </c>
      <c r="C13" s="19">
        <v>25.24</v>
      </c>
      <c r="D13" s="19">
        <v>25.07</v>
      </c>
      <c r="E13" s="19">
        <v>4.9400000000000004</v>
      </c>
      <c r="F13" s="19">
        <v>7.13</v>
      </c>
      <c r="G13" s="19">
        <v>7.24</v>
      </c>
      <c r="H13" s="19">
        <v>2.29</v>
      </c>
      <c r="I13" s="19">
        <v>2.37</v>
      </c>
      <c r="J13" s="19">
        <v>2.62</v>
      </c>
      <c r="K13" s="135">
        <f>SUM(B13,E13,H13)</f>
        <v>30.67</v>
      </c>
      <c r="L13" s="135">
        <f t="shared" si="1"/>
        <v>34.739999999999995</v>
      </c>
      <c r="M13" s="135">
        <f t="shared" si="1"/>
        <v>34.93</v>
      </c>
    </row>
    <row r="14" spans="1:13" x14ac:dyDescent="0.2">
      <c r="A14" s="18" t="s">
        <v>83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35">
        <f>SUM(B14,E14,H14)</f>
        <v>0</v>
      </c>
      <c r="L14" s="135">
        <f t="shared" si="1"/>
        <v>0</v>
      </c>
      <c r="M14" s="135">
        <f t="shared" si="1"/>
        <v>0</v>
      </c>
    </row>
    <row r="15" spans="1:13" x14ac:dyDescent="0.2">
      <c r="A15" s="18" t="s">
        <v>82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35">
        <f t="shared" ref="K15:K39" si="2">SUM(B15,E15,H15)</f>
        <v>0</v>
      </c>
      <c r="L15" s="135">
        <f t="shared" si="1"/>
        <v>0</v>
      </c>
      <c r="M15" s="135">
        <f t="shared" si="1"/>
        <v>0</v>
      </c>
    </row>
    <row r="16" spans="1:13" x14ac:dyDescent="0.2">
      <c r="A16" s="18" t="s">
        <v>81</v>
      </c>
      <c r="B16" s="21" t="s">
        <v>56</v>
      </c>
      <c r="C16" s="21" t="s">
        <v>56</v>
      </c>
      <c r="D16" s="19">
        <v>0</v>
      </c>
      <c r="E16" s="21" t="s">
        <v>56</v>
      </c>
      <c r="F16" s="19">
        <v>12.63</v>
      </c>
      <c r="G16" s="19">
        <v>13.16</v>
      </c>
      <c r="H16" s="21" t="s">
        <v>56</v>
      </c>
      <c r="I16" s="21" t="s">
        <v>56</v>
      </c>
      <c r="J16" s="19">
        <v>0</v>
      </c>
      <c r="K16" s="135" t="s">
        <v>56</v>
      </c>
      <c r="L16" s="135">
        <f t="shared" si="1"/>
        <v>12.63</v>
      </c>
      <c r="M16" s="135">
        <f t="shared" si="1"/>
        <v>13.16</v>
      </c>
    </row>
    <row r="17" spans="1:13" x14ac:dyDescent="0.2">
      <c r="A17" s="18" t="s">
        <v>80</v>
      </c>
      <c r="B17" s="19">
        <v>0</v>
      </c>
      <c r="C17" s="20">
        <v>0</v>
      </c>
      <c r="D17" s="20">
        <v>0</v>
      </c>
      <c r="E17" s="19">
        <v>0</v>
      </c>
      <c r="F17" s="20">
        <v>0</v>
      </c>
      <c r="G17" s="20">
        <v>0</v>
      </c>
      <c r="H17" s="19">
        <v>0</v>
      </c>
      <c r="I17" s="20">
        <v>0</v>
      </c>
      <c r="J17" s="20">
        <v>0</v>
      </c>
      <c r="K17" s="135">
        <f t="shared" si="2"/>
        <v>0</v>
      </c>
      <c r="L17" s="135">
        <f t="shared" si="1"/>
        <v>0</v>
      </c>
      <c r="M17" s="135">
        <f t="shared" si="1"/>
        <v>0</v>
      </c>
    </row>
    <row r="18" spans="1:13" x14ac:dyDescent="0.2">
      <c r="A18" s="18" t="s">
        <v>79</v>
      </c>
      <c r="B18" s="21" t="s">
        <v>56</v>
      </c>
      <c r="C18" s="20">
        <v>0</v>
      </c>
      <c r="D18" s="20">
        <v>0</v>
      </c>
      <c r="E18" s="21" t="s">
        <v>56</v>
      </c>
      <c r="F18" s="20">
        <v>0</v>
      </c>
      <c r="G18" s="20">
        <v>0</v>
      </c>
      <c r="H18" s="21" t="s">
        <v>56</v>
      </c>
      <c r="I18" s="20">
        <v>0</v>
      </c>
      <c r="J18" s="20">
        <v>0</v>
      </c>
      <c r="K18" s="135" t="s">
        <v>56</v>
      </c>
      <c r="L18" s="135">
        <f t="shared" si="1"/>
        <v>0</v>
      </c>
      <c r="M18" s="135">
        <f t="shared" si="1"/>
        <v>0</v>
      </c>
    </row>
    <row r="19" spans="1:13" x14ac:dyDescent="0.2">
      <c r="A19" s="18" t="s">
        <v>78</v>
      </c>
      <c r="B19" s="19">
        <v>518.6</v>
      </c>
      <c r="C19" s="19">
        <v>496.3</v>
      </c>
      <c r="D19" s="19">
        <v>519.5</v>
      </c>
      <c r="E19" s="19">
        <v>132.6</v>
      </c>
      <c r="F19" s="19">
        <v>114.5</v>
      </c>
      <c r="G19" s="19">
        <v>123</v>
      </c>
      <c r="H19" s="21" t="s">
        <v>56</v>
      </c>
      <c r="I19" s="20">
        <v>0</v>
      </c>
      <c r="J19" s="21" t="s">
        <v>56</v>
      </c>
      <c r="K19" s="135">
        <f t="shared" si="2"/>
        <v>651.20000000000005</v>
      </c>
      <c r="L19" s="135">
        <f t="shared" si="1"/>
        <v>610.79999999999995</v>
      </c>
      <c r="M19" s="135">
        <f t="shared" si="1"/>
        <v>642.5</v>
      </c>
    </row>
    <row r="20" spans="1:13" x14ac:dyDescent="0.2">
      <c r="A20" s="18" t="s">
        <v>77</v>
      </c>
      <c r="B20" s="19">
        <v>368.7</v>
      </c>
      <c r="C20" s="19">
        <v>363.56</v>
      </c>
      <c r="D20" s="19">
        <v>368.4</v>
      </c>
      <c r="E20" s="19">
        <v>315.5</v>
      </c>
      <c r="F20" s="19">
        <v>302.42</v>
      </c>
      <c r="G20" s="19">
        <v>295</v>
      </c>
      <c r="H20" s="19">
        <v>0.1</v>
      </c>
      <c r="I20" s="19">
        <v>0.11</v>
      </c>
      <c r="J20" s="19">
        <v>0.2</v>
      </c>
      <c r="K20" s="135">
        <f t="shared" si="2"/>
        <v>684.30000000000007</v>
      </c>
      <c r="L20" s="135">
        <f t="shared" si="1"/>
        <v>666.09</v>
      </c>
      <c r="M20" s="135">
        <f t="shared" si="1"/>
        <v>663.6</v>
      </c>
    </row>
    <row r="21" spans="1:13" x14ac:dyDescent="0.2">
      <c r="A21" s="18" t="s">
        <v>76</v>
      </c>
      <c r="B21" s="19">
        <v>272.12</v>
      </c>
      <c r="C21" s="19">
        <v>269.69</v>
      </c>
      <c r="D21" s="19">
        <v>262.95</v>
      </c>
      <c r="E21" s="19">
        <v>547.02</v>
      </c>
      <c r="F21" s="19">
        <v>506.82</v>
      </c>
      <c r="G21" s="19">
        <v>468.13</v>
      </c>
      <c r="H21" s="19">
        <v>0</v>
      </c>
      <c r="I21" s="19">
        <v>0</v>
      </c>
      <c r="J21" s="19">
        <v>0</v>
      </c>
      <c r="K21" s="135">
        <f t="shared" si="2"/>
        <v>819.14</v>
      </c>
      <c r="L21" s="135">
        <f t="shared" si="1"/>
        <v>776.51</v>
      </c>
      <c r="M21" s="135">
        <f t="shared" si="1"/>
        <v>731.07999999999993</v>
      </c>
    </row>
    <row r="22" spans="1:13" x14ac:dyDescent="0.2">
      <c r="A22" s="18" t="s">
        <v>75</v>
      </c>
      <c r="B22" s="19">
        <v>2.79</v>
      </c>
      <c r="C22" s="19">
        <v>2.93</v>
      </c>
      <c r="D22" s="19">
        <v>2.72</v>
      </c>
      <c r="E22" s="19">
        <v>4.32</v>
      </c>
      <c r="F22" s="19">
        <v>4.34</v>
      </c>
      <c r="G22" s="19">
        <v>3.61</v>
      </c>
      <c r="H22" s="20">
        <v>0</v>
      </c>
      <c r="I22" s="20">
        <v>0</v>
      </c>
      <c r="J22" s="20">
        <v>0</v>
      </c>
      <c r="K22" s="135">
        <f t="shared" si="2"/>
        <v>7.11</v>
      </c>
      <c r="L22" s="135">
        <f t="shared" si="1"/>
        <v>7.27</v>
      </c>
      <c r="M22" s="135">
        <f t="shared" si="1"/>
        <v>6.33</v>
      </c>
    </row>
    <row r="23" spans="1:13" x14ac:dyDescent="0.2">
      <c r="A23" s="18" t="s">
        <v>74</v>
      </c>
      <c r="B23" s="19">
        <v>419.49</v>
      </c>
      <c r="C23" s="19">
        <v>406.18</v>
      </c>
      <c r="D23" s="19">
        <v>383.84</v>
      </c>
      <c r="E23" s="19">
        <v>23.75</v>
      </c>
      <c r="F23" s="19">
        <v>27.94</v>
      </c>
      <c r="G23" s="19">
        <v>27.49</v>
      </c>
      <c r="H23" s="19">
        <v>192.54</v>
      </c>
      <c r="I23" s="19">
        <v>192.46</v>
      </c>
      <c r="J23" s="19">
        <v>194.89</v>
      </c>
      <c r="K23" s="135">
        <f t="shared" si="2"/>
        <v>635.78</v>
      </c>
      <c r="L23" s="135">
        <f t="shared" si="1"/>
        <v>626.58000000000004</v>
      </c>
      <c r="M23" s="135">
        <f t="shared" si="1"/>
        <v>606.22</v>
      </c>
    </row>
    <row r="24" spans="1:13" x14ac:dyDescent="0.2">
      <c r="A24" s="18" t="s">
        <v>73</v>
      </c>
      <c r="B24" s="19">
        <v>18.579999999999998</v>
      </c>
      <c r="C24" s="19">
        <v>18.149999999999999</v>
      </c>
      <c r="D24" s="19">
        <v>16.41</v>
      </c>
      <c r="E24" s="19">
        <v>21.81</v>
      </c>
      <c r="F24" s="19">
        <v>20.12</v>
      </c>
      <c r="G24" s="19">
        <v>18.260000000000002</v>
      </c>
      <c r="H24" s="20">
        <v>0</v>
      </c>
      <c r="I24" s="20">
        <v>0</v>
      </c>
      <c r="J24" s="20">
        <v>0</v>
      </c>
      <c r="K24" s="135">
        <f t="shared" si="2"/>
        <v>40.39</v>
      </c>
      <c r="L24" s="135">
        <f t="shared" si="1"/>
        <v>38.269999999999996</v>
      </c>
      <c r="M24" s="135">
        <f t="shared" si="1"/>
        <v>34.67</v>
      </c>
    </row>
    <row r="25" spans="1:13" x14ac:dyDescent="0.2">
      <c r="A25" s="18" t="s">
        <v>72</v>
      </c>
      <c r="B25" s="20">
        <v>0</v>
      </c>
      <c r="C25" s="20">
        <v>0</v>
      </c>
      <c r="D25" s="20">
        <v>0</v>
      </c>
      <c r="E25" s="20">
        <v>0</v>
      </c>
      <c r="F25" s="19">
        <v>0</v>
      </c>
      <c r="G25" s="19">
        <v>0</v>
      </c>
      <c r="H25" s="20">
        <v>0</v>
      </c>
      <c r="I25" s="20">
        <v>0</v>
      </c>
      <c r="J25" s="20">
        <v>0</v>
      </c>
      <c r="K25" s="135">
        <f t="shared" si="2"/>
        <v>0</v>
      </c>
      <c r="L25" s="135">
        <f t="shared" si="1"/>
        <v>0</v>
      </c>
      <c r="M25" s="135">
        <f t="shared" si="1"/>
        <v>0</v>
      </c>
    </row>
    <row r="26" spans="1:13" x14ac:dyDescent="0.2">
      <c r="A26" s="18" t="s">
        <v>71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135">
        <f t="shared" si="2"/>
        <v>0</v>
      </c>
      <c r="L26" s="135">
        <f t="shared" si="1"/>
        <v>0</v>
      </c>
      <c r="M26" s="135">
        <f t="shared" si="1"/>
        <v>0</v>
      </c>
    </row>
    <row r="27" spans="1:13" x14ac:dyDescent="0.2">
      <c r="A27" s="18" t="s">
        <v>70</v>
      </c>
      <c r="B27" s="21" t="s">
        <v>56</v>
      </c>
      <c r="C27" s="21" t="s">
        <v>56</v>
      </c>
      <c r="D27" s="21" t="s">
        <v>56</v>
      </c>
      <c r="E27" s="21" t="s">
        <v>56</v>
      </c>
      <c r="F27" s="21" t="s">
        <v>56</v>
      </c>
      <c r="G27" s="21" t="s">
        <v>56</v>
      </c>
      <c r="H27" s="21" t="s">
        <v>56</v>
      </c>
      <c r="I27" s="21" t="s">
        <v>56</v>
      </c>
      <c r="J27" s="19">
        <v>0</v>
      </c>
      <c r="K27" s="135" t="s">
        <v>56</v>
      </c>
      <c r="L27" s="135" t="s">
        <v>56</v>
      </c>
      <c r="M27" s="135">
        <f t="shared" si="1"/>
        <v>0</v>
      </c>
    </row>
    <row r="28" spans="1:13" x14ac:dyDescent="0.2">
      <c r="A28" s="18" t="s">
        <v>69</v>
      </c>
      <c r="B28" s="19">
        <v>0.68</v>
      </c>
      <c r="C28" s="19">
        <v>0.69</v>
      </c>
      <c r="D28" s="19">
        <v>0.38</v>
      </c>
      <c r="E28" s="19">
        <v>0.27</v>
      </c>
      <c r="F28" s="19">
        <v>0.24</v>
      </c>
      <c r="G28" s="19">
        <v>0.26</v>
      </c>
      <c r="H28" s="20">
        <v>0</v>
      </c>
      <c r="I28" s="20">
        <v>0</v>
      </c>
      <c r="J28" s="20">
        <v>0</v>
      </c>
      <c r="K28" s="135">
        <f t="shared" si="2"/>
        <v>0.95000000000000007</v>
      </c>
      <c r="L28" s="135">
        <f t="shared" si="1"/>
        <v>0.92999999999999994</v>
      </c>
      <c r="M28" s="135">
        <f t="shared" si="1"/>
        <v>0.64</v>
      </c>
    </row>
    <row r="29" spans="1:13" x14ac:dyDescent="0.2">
      <c r="A29" s="18" t="s">
        <v>68</v>
      </c>
      <c r="B29" s="20">
        <v>0</v>
      </c>
      <c r="C29" s="21" t="s">
        <v>56</v>
      </c>
      <c r="D29" s="19">
        <v>0</v>
      </c>
      <c r="E29" s="21" t="s">
        <v>56</v>
      </c>
      <c r="F29" s="21" t="s">
        <v>56</v>
      </c>
      <c r="G29" s="19">
        <v>0</v>
      </c>
      <c r="H29" s="20">
        <v>0</v>
      </c>
      <c r="I29" s="21" t="s">
        <v>56</v>
      </c>
      <c r="J29" s="19">
        <v>0</v>
      </c>
      <c r="K29" s="135">
        <f t="shared" si="2"/>
        <v>0</v>
      </c>
      <c r="L29" s="135">
        <f t="shared" si="1"/>
        <v>0</v>
      </c>
      <c r="M29" s="135">
        <f t="shared" si="1"/>
        <v>0</v>
      </c>
    </row>
    <row r="30" spans="1:13" x14ac:dyDescent="0.2">
      <c r="A30" s="18" t="s">
        <v>67</v>
      </c>
      <c r="B30" s="20">
        <v>0</v>
      </c>
      <c r="C30" s="20">
        <v>0</v>
      </c>
      <c r="D30" s="20">
        <v>0</v>
      </c>
      <c r="E30" s="19">
        <v>190.2</v>
      </c>
      <c r="F30" s="19">
        <v>212.73</v>
      </c>
      <c r="G30" s="19">
        <v>227.35</v>
      </c>
      <c r="H30" s="20">
        <v>0</v>
      </c>
      <c r="I30" s="20">
        <v>0</v>
      </c>
      <c r="J30" s="20">
        <v>0</v>
      </c>
      <c r="K30" s="135">
        <f t="shared" si="2"/>
        <v>190.2</v>
      </c>
      <c r="L30" s="135">
        <f t="shared" si="1"/>
        <v>212.73</v>
      </c>
      <c r="M30" s="135">
        <f t="shared" si="1"/>
        <v>227.35</v>
      </c>
    </row>
    <row r="31" spans="1:13" x14ac:dyDescent="0.2">
      <c r="A31" s="18" t="s">
        <v>66</v>
      </c>
      <c r="B31" s="19">
        <v>3.9</v>
      </c>
      <c r="C31" s="19">
        <v>4.7300000000000004</v>
      </c>
      <c r="D31" s="19">
        <v>4.5999999999999996</v>
      </c>
      <c r="E31" s="19">
        <v>11.79</v>
      </c>
      <c r="F31" s="19">
        <v>12.57</v>
      </c>
      <c r="G31" s="19">
        <v>11.8</v>
      </c>
      <c r="H31" s="19">
        <v>0</v>
      </c>
      <c r="I31" s="19">
        <v>0</v>
      </c>
      <c r="J31" s="19">
        <v>0</v>
      </c>
      <c r="K31" s="135">
        <f t="shared" si="2"/>
        <v>15.69</v>
      </c>
      <c r="L31" s="135">
        <f t="shared" si="1"/>
        <v>17.3</v>
      </c>
      <c r="M31" s="135">
        <f t="shared" si="1"/>
        <v>16.399999999999999</v>
      </c>
    </row>
    <row r="32" spans="1:13" x14ac:dyDescent="0.2">
      <c r="A32" s="18" t="s">
        <v>65</v>
      </c>
      <c r="B32" s="19">
        <v>0.14000000000000001</v>
      </c>
      <c r="C32" s="19">
        <v>0.14000000000000001</v>
      </c>
      <c r="D32" s="19">
        <v>0.13</v>
      </c>
      <c r="E32" s="19">
        <v>1.3</v>
      </c>
      <c r="F32" s="19">
        <v>1.49</v>
      </c>
      <c r="G32" s="19">
        <v>1.61</v>
      </c>
      <c r="H32" s="19">
        <v>0</v>
      </c>
      <c r="I32" s="19">
        <v>0</v>
      </c>
      <c r="J32" s="19">
        <v>0</v>
      </c>
      <c r="K32" s="135">
        <f t="shared" si="2"/>
        <v>1.44</v>
      </c>
      <c r="L32" s="135">
        <f t="shared" si="1"/>
        <v>1.63</v>
      </c>
      <c r="M32" s="135">
        <f t="shared" si="1"/>
        <v>1.7400000000000002</v>
      </c>
    </row>
    <row r="33" spans="1:13" x14ac:dyDescent="0.2">
      <c r="A33" s="18" t="s">
        <v>64</v>
      </c>
      <c r="B33" s="19">
        <v>21.67</v>
      </c>
      <c r="C33" s="19">
        <v>24.29</v>
      </c>
      <c r="D33" s="19">
        <v>24.22</v>
      </c>
      <c r="E33" s="19">
        <v>13.46</v>
      </c>
      <c r="F33" s="19">
        <v>12.74</v>
      </c>
      <c r="G33" s="19">
        <v>13.09</v>
      </c>
      <c r="H33" s="19">
        <v>0</v>
      </c>
      <c r="I33" s="19">
        <v>0</v>
      </c>
      <c r="J33" s="19">
        <v>0</v>
      </c>
      <c r="K33" s="135">
        <f t="shared" si="2"/>
        <v>35.130000000000003</v>
      </c>
      <c r="L33" s="135">
        <f t="shared" si="1"/>
        <v>37.03</v>
      </c>
      <c r="M33" s="135">
        <f t="shared" si="1"/>
        <v>37.31</v>
      </c>
    </row>
    <row r="34" spans="1:13" x14ac:dyDescent="0.2">
      <c r="A34" s="18" t="s">
        <v>63</v>
      </c>
      <c r="B34" s="19">
        <v>14.35</v>
      </c>
      <c r="C34" s="19">
        <v>15.76</v>
      </c>
      <c r="D34" s="19">
        <v>18.12</v>
      </c>
      <c r="E34" s="19">
        <v>3.37</v>
      </c>
      <c r="F34" s="19">
        <v>4.68</v>
      </c>
      <c r="G34" s="19">
        <v>7.12</v>
      </c>
      <c r="H34" s="19">
        <v>0.96</v>
      </c>
      <c r="I34" s="19">
        <v>1.1100000000000001</v>
      </c>
      <c r="J34" s="19">
        <v>1.28</v>
      </c>
      <c r="K34" s="135">
        <f t="shared" si="2"/>
        <v>18.68</v>
      </c>
      <c r="L34" s="135">
        <f t="shared" si="1"/>
        <v>21.549999999999997</v>
      </c>
      <c r="M34" s="135">
        <f t="shared" si="1"/>
        <v>26.520000000000003</v>
      </c>
    </row>
    <row r="35" spans="1:13" x14ac:dyDescent="0.2">
      <c r="A35" s="18" t="s">
        <v>62</v>
      </c>
      <c r="B35" s="20">
        <v>0</v>
      </c>
      <c r="C35" s="19">
        <v>0</v>
      </c>
      <c r="D35" s="20">
        <v>0</v>
      </c>
      <c r="E35" s="20">
        <v>0</v>
      </c>
      <c r="F35" s="19">
        <v>0</v>
      </c>
      <c r="G35" s="20">
        <v>0</v>
      </c>
      <c r="H35" s="20">
        <v>0</v>
      </c>
      <c r="I35" s="19">
        <v>0</v>
      </c>
      <c r="J35" s="20">
        <v>0</v>
      </c>
      <c r="K35" s="135">
        <f t="shared" si="2"/>
        <v>0</v>
      </c>
      <c r="L35" s="135">
        <f t="shared" si="1"/>
        <v>0</v>
      </c>
      <c r="M35" s="135">
        <f t="shared" si="1"/>
        <v>0</v>
      </c>
    </row>
    <row r="36" spans="1:13" x14ac:dyDescent="0.2">
      <c r="A36" s="18" t="s">
        <v>61</v>
      </c>
      <c r="B36" s="19">
        <v>4.84</v>
      </c>
      <c r="C36" s="19">
        <v>5.08</v>
      </c>
      <c r="D36" s="19">
        <v>5.64</v>
      </c>
      <c r="E36" s="21" t="s">
        <v>56</v>
      </c>
      <c r="F36" s="20">
        <v>0</v>
      </c>
      <c r="G36" s="21" t="s">
        <v>56</v>
      </c>
      <c r="H36" s="20">
        <v>0</v>
      </c>
      <c r="I36" s="20">
        <v>0</v>
      </c>
      <c r="J36" s="21" t="s">
        <v>56</v>
      </c>
      <c r="K36" s="135">
        <f t="shared" si="2"/>
        <v>4.84</v>
      </c>
      <c r="L36" s="135">
        <f t="shared" si="1"/>
        <v>5.08</v>
      </c>
      <c r="M36" s="135">
        <f t="shared" si="1"/>
        <v>5.64</v>
      </c>
    </row>
    <row r="37" spans="1:13" x14ac:dyDescent="0.2">
      <c r="A37" s="18" t="s">
        <v>60</v>
      </c>
      <c r="B37" s="19">
        <v>0</v>
      </c>
      <c r="C37" s="20">
        <v>0</v>
      </c>
      <c r="D37" s="19">
        <v>0</v>
      </c>
      <c r="E37" s="19">
        <v>0</v>
      </c>
      <c r="F37" s="20">
        <v>0</v>
      </c>
      <c r="G37" s="19">
        <v>0</v>
      </c>
      <c r="H37" s="19">
        <v>0</v>
      </c>
      <c r="I37" s="20">
        <v>0</v>
      </c>
      <c r="J37" s="19">
        <v>0</v>
      </c>
      <c r="K37" s="135">
        <f t="shared" si="2"/>
        <v>0</v>
      </c>
      <c r="L37" s="135">
        <f t="shared" si="1"/>
        <v>0</v>
      </c>
      <c r="M37" s="135">
        <f t="shared" si="1"/>
        <v>0</v>
      </c>
    </row>
    <row r="38" spans="1:13" x14ac:dyDescent="0.2">
      <c r="A38" s="18" t="s">
        <v>59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35">
        <f t="shared" si="2"/>
        <v>0</v>
      </c>
      <c r="L38" s="135">
        <f t="shared" si="1"/>
        <v>0</v>
      </c>
      <c r="M38" s="135">
        <f t="shared" si="1"/>
        <v>0</v>
      </c>
    </row>
    <row r="39" spans="1:13" x14ac:dyDescent="0.2">
      <c r="A39" s="18" t="s">
        <v>58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35">
        <f t="shared" si="2"/>
        <v>0</v>
      </c>
      <c r="L39" s="135">
        <f t="shared" si="1"/>
        <v>0</v>
      </c>
      <c r="M39" s="135">
        <f t="shared" si="1"/>
        <v>0</v>
      </c>
    </row>
    <row r="40" spans="1:13" x14ac:dyDescent="0.2">
      <c r="A40" s="18" t="s">
        <v>109</v>
      </c>
      <c r="B40" s="21" t="s">
        <v>56</v>
      </c>
      <c r="C40" s="20">
        <v>0</v>
      </c>
      <c r="D40" s="21" t="s">
        <v>56</v>
      </c>
      <c r="E40" s="21" t="s">
        <v>56</v>
      </c>
      <c r="F40" s="20">
        <v>0</v>
      </c>
      <c r="G40" s="21" t="s">
        <v>56</v>
      </c>
      <c r="H40" s="21" t="s">
        <v>56</v>
      </c>
      <c r="I40" s="20">
        <v>0</v>
      </c>
      <c r="J40" s="21" t="s">
        <v>56</v>
      </c>
      <c r="K40" s="135" t="s">
        <v>56</v>
      </c>
      <c r="L40" s="135">
        <f t="shared" si="1"/>
        <v>0</v>
      </c>
      <c r="M40" s="135" t="s">
        <v>56</v>
      </c>
    </row>
    <row r="41" spans="1:13" x14ac:dyDescent="0.2">
      <c r="A41" s="18" t="s">
        <v>110</v>
      </c>
      <c r="B41" s="21" t="s">
        <v>56</v>
      </c>
      <c r="C41" s="21" t="s">
        <v>56</v>
      </c>
      <c r="D41" s="21" t="s">
        <v>56</v>
      </c>
      <c r="E41" s="21" t="s">
        <v>56</v>
      </c>
      <c r="F41" s="21" t="s">
        <v>56</v>
      </c>
      <c r="G41" s="19">
        <v>0.3</v>
      </c>
      <c r="H41" s="21" t="s">
        <v>56</v>
      </c>
      <c r="I41" s="21" t="s">
        <v>56</v>
      </c>
      <c r="J41" s="20">
        <v>0</v>
      </c>
      <c r="K41" s="135" t="s">
        <v>56</v>
      </c>
      <c r="L41" s="135" t="s">
        <v>56</v>
      </c>
      <c r="M41" s="135">
        <f t="shared" si="1"/>
        <v>0.3</v>
      </c>
    </row>
    <row r="42" spans="1:13" x14ac:dyDescent="0.2">
      <c r="A42" s="18" t="s">
        <v>111</v>
      </c>
      <c r="B42" s="21" t="s">
        <v>56</v>
      </c>
      <c r="C42" s="19">
        <v>25.6</v>
      </c>
      <c r="D42" s="19">
        <v>32</v>
      </c>
      <c r="E42" s="21" t="s">
        <v>56</v>
      </c>
      <c r="F42" s="19">
        <v>46.4</v>
      </c>
      <c r="G42" s="19">
        <v>50.6</v>
      </c>
      <c r="H42" s="21" t="s">
        <v>56</v>
      </c>
      <c r="I42" s="19">
        <v>1.2</v>
      </c>
      <c r="J42" s="19">
        <v>1.6</v>
      </c>
      <c r="K42" s="135" t="s">
        <v>56</v>
      </c>
      <c r="L42" s="135">
        <f t="shared" si="1"/>
        <v>73.2</v>
      </c>
      <c r="M42" s="135">
        <f t="shared" si="1"/>
        <v>84.199999999999989</v>
      </c>
    </row>
    <row r="44" spans="1:13" x14ac:dyDescent="0.2">
      <c r="A44" s="17" t="s">
        <v>57</v>
      </c>
    </row>
    <row r="45" spans="1:13" x14ac:dyDescent="0.2">
      <c r="A45" s="17" t="s">
        <v>56</v>
      </c>
    </row>
  </sheetData>
  <mergeCells count="4">
    <mergeCell ref="K8:M9"/>
    <mergeCell ref="B9:D9"/>
    <mergeCell ref="E9:G9"/>
    <mergeCell ref="H9:J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309"/>
  <sheetViews>
    <sheetView showGridLines="0" zoomScaleNormal="100" workbookViewId="0">
      <selection activeCell="Q54" sqref="Q54"/>
    </sheetView>
  </sheetViews>
  <sheetFormatPr defaultColWidth="9.140625" defaultRowHeight="12" x14ac:dyDescent="0.2"/>
  <cols>
    <col min="1" max="1" width="9.140625" style="136"/>
    <col min="2" max="2" width="13.85546875" style="136" customWidth="1"/>
    <col min="3" max="10" width="10.85546875" style="136" customWidth="1"/>
    <col min="11" max="14" width="9.140625" style="136"/>
    <col min="15" max="15" width="13.42578125" style="136" customWidth="1"/>
    <col min="16" max="16" width="11.28515625" style="136" bestFit="1" customWidth="1"/>
    <col min="17" max="17" width="15.5703125" style="136" bestFit="1" customWidth="1"/>
    <col min="18" max="18" width="16.140625" style="136" bestFit="1" customWidth="1"/>
    <col min="19" max="19" width="14.42578125" style="136" customWidth="1"/>
    <col min="20" max="20" width="32.140625" style="136" bestFit="1" customWidth="1"/>
    <col min="21" max="16384" width="9.140625" style="136"/>
  </cols>
  <sheetData>
    <row r="1" spans="1:20" x14ac:dyDescent="0.2">
      <c r="A1" s="55"/>
      <c r="C1" s="22"/>
      <c r="D1" s="22"/>
      <c r="E1" s="22"/>
    </row>
    <row r="3" spans="1:20" x14ac:dyDescent="0.2">
      <c r="B3" s="23" t="s">
        <v>119</v>
      </c>
    </row>
    <row r="4" spans="1:20" x14ac:dyDescent="0.2">
      <c r="B4" s="137" t="s">
        <v>112</v>
      </c>
      <c r="C4" s="55"/>
      <c r="E4" s="22"/>
      <c r="F4" s="22"/>
      <c r="G4" s="22"/>
      <c r="H4" s="22"/>
    </row>
    <row r="5" spans="1:20" x14ac:dyDescent="0.2">
      <c r="C5" s="24"/>
      <c r="D5" s="25"/>
      <c r="E5" s="25"/>
      <c r="F5" s="25"/>
      <c r="G5" s="25"/>
      <c r="H5" s="25"/>
      <c r="I5" s="25"/>
      <c r="J5" s="25"/>
    </row>
    <row r="6" spans="1:20" x14ac:dyDescent="0.2">
      <c r="B6" s="210"/>
      <c r="C6" s="212" t="s">
        <v>53</v>
      </c>
      <c r="D6" s="214" t="s">
        <v>99</v>
      </c>
      <c r="E6" s="207" t="s">
        <v>113</v>
      </c>
      <c r="F6" s="207" t="s">
        <v>100</v>
      </c>
      <c r="G6" s="207" t="s">
        <v>114</v>
      </c>
      <c r="H6" s="207" t="s">
        <v>115</v>
      </c>
      <c r="I6" s="207" t="s">
        <v>116</v>
      </c>
      <c r="J6" s="216" t="s">
        <v>117</v>
      </c>
      <c r="M6" s="136" t="s">
        <v>120</v>
      </c>
    </row>
    <row r="7" spans="1:20" ht="15" customHeight="1" x14ac:dyDescent="0.2">
      <c r="B7" s="211"/>
      <c r="C7" s="213"/>
      <c r="D7" s="215"/>
      <c r="E7" s="208"/>
      <c r="F7" s="208"/>
      <c r="G7" s="208"/>
      <c r="H7" s="208"/>
      <c r="I7" s="208"/>
      <c r="J7" s="217"/>
      <c r="M7" s="136" t="s">
        <v>121</v>
      </c>
    </row>
    <row r="8" spans="1:20" x14ac:dyDescent="0.2">
      <c r="B8" s="35" t="s">
        <v>52</v>
      </c>
      <c r="C8" s="26">
        <v>1289691</v>
      </c>
      <c r="D8" s="26">
        <v>449628.69</v>
      </c>
      <c r="E8" s="34">
        <v>104611</v>
      </c>
      <c r="F8" s="34">
        <v>199122</v>
      </c>
      <c r="G8" s="34">
        <v>67594</v>
      </c>
      <c r="H8" s="34">
        <v>267255</v>
      </c>
      <c r="I8" s="34">
        <v>54866</v>
      </c>
      <c r="J8" s="34">
        <v>146614</v>
      </c>
      <c r="K8" s="138"/>
      <c r="L8" s="138"/>
    </row>
    <row r="9" spans="1:20" x14ac:dyDescent="0.2">
      <c r="B9" s="36" t="s">
        <v>85</v>
      </c>
      <c r="C9" s="40">
        <v>14716</v>
      </c>
      <c r="D9" s="139">
        <v>6398.2</v>
      </c>
      <c r="E9" s="140">
        <v>8317.59</v>
      </c>
      <c r="F9" s="140" t="s">
        <v>56</v>
      </c>
      <c r="G9" s="140" t="s">
        <v>56</v>
      </c>
      <c r="H9" s="140">
        <v>0</v>
      </c>
      <c r="I9" s="140">
        <v>0</v>
      </c>
      <c r="J9" s="140">
        <v>0</v>
      </c>
      <c r="K9" s="138"/>
      <c r="L9" s="138"/>
      <c r="M9" s="219" t="s">
        <v>122</v>
      </c>
      <c r="N9" s="220"/>
      <c r="O9" s="220"/>
      <c r="P9" s="220"/>
      <c r="Q9" s="220"/>
      <c r="R9" s="141"/>
      <c r="S9" s="142"/>
      <c r="T9" s="143"/>
    </row>
    <row r="10" spans="1:20" x14ac:dyDescent="0.2">
      <c r="B10" s="37" t="s">
        <v>84</v>
      </c>
      <c r="C10" s="41">
        <v>13074</v>
      </c>
      <c r="D10" s="144">
        <v>5239.1000000000004</v>
      </c>
      <c r="E10" s="145">
        <v>540.03</v>
      </c>
      <c r="F10" s="145">
        <v>4352</v>
      </c>
      <c r="G10" s="145">
        <v>2943</v>
      </c>
      <c r="H10" s="145">
        <v>0</v>
      </c>
      <c r="I10" s="145">
        <v>0</v>
      </c>
      <c r="J10" s="145">
        <v>0</v>
      </c>
      <c r="K10" s="138"/>
      <c r="L10" s="138"/>
      <c r="M10" s="220"/>
      <c r="N10" s="220"/>
      <c r="O10" s="220"/>
      <c r="P10" s="220"/>
      <c r="Q10" s="220"/>
      <c r="R10" s="146"/>
      <c r="S10" s="142"/>
    </row>
    <row r="11" spans="1:20" x14ac:dyDescent="0.2">
      <c r="B11" s="37" t="s">
        <v>83</v>
      </c>
      <c r="C11" s="41">
        <v>13911</v>
      </c>
      <c r="D11" s="144">
        <v>10487.01</v>
      </c>
      <c r="E11" s="145">
        <v>1025.96</v>
      </c>
      <c r="F11" s="145">
        <v>761</v>
      </c>
      <c r="G11" s="145">
        <v>1637</v>
      </c>
      <c r="H11" s="145">
        <v>0</v>
      </c>
      <c r="I11" s="145">
        <v>0</v>
      </c>
      <c r="J11" s="145">
        <v>0</v>
      </c>
      <c r="K11" s="138"/>
      <c r="L11" s="138"/>
      <c r="M11" s="220"/>
      <c r="N11" s="220"/>
      <c r="O11" s="220"/>
      <c r="P11" s="220"/>
      <c r="Q11" s="220"/>
      <c r="R11" s="141"/>
      <c r="S11" s="142"/>
    </row>
    <row r="12" spans="1:20" x14ac:dyDescent="0.2">
      <c r="B12" s="37" t="s">
        <v>82</v>
      </c>
      <c r="C12" s="41">
        <v>1710</v>
      </c>
      <c r="D12" s="144">
        <v>1347.53</v>
      </c>
      <c r="E12" s="145">
        <v>362.67</v>
      </c>
      <c r="F12" s="145">
        <v>0</v>
      </c>
      <c r="G12" s="145">
        <v>0</v>
      </c>
      <c r="H12" s="145">
        <v>0</v>
      </c>
      <c r="I12" s="145">
        <v>0</v>
      </c>
      <c r="J12" s="145">
        <v>0</v>
      </c>
      <c r="K12" s="138"/>
      <c r="L12" s="138"/>
      <c r="M12" s="220"/>
      <c r="N12" s="220"/>
      <c r="O12" s="220"/>
      <c r="P12" s="220"/>
      <c r="Q12" s="220"/>
      <c r="R12" s="141"/>
      <c r="S12" s="142"/>
    </row>
    <row r="13" spans="1:20" x14ac:dyDescent="0.2">
      <c r="B13" s="37" t="s">
        <v>124</v>
      </c>
      <c r="C13" s="41">
        <v>33671</v>
      </c>
      <c r="D13" s="144">
        <v>31738.05</v>
      </c>
      <c r="E13" s="145">
        <v>1932.71</v>
      </c>
      <c r="F13" s="145">
        <v>0</v>
      </c>
      <c r="G13" s="145">
        <v>0</v>
      </c>
      <c r="H13" s="145">
        <v>0</v>
      </c>
      <c r="I13" s="145">
        <v>0</v>
      </c>
      <c r="J13" s="145">
        <v>0</v>
      </c>
      <c r="K13" s="138"/>
      <c r="L13" s="138"/>
      <c r="M13" s="220"/>
      <c r="N13" s="220"/>
      <c r="O13" s="220"/>
      <c r="P13" s="220"/>
      <c r="Q13" s="220"/>
      <c r="R13" s="141"/>
      <c r="S13" s="142"/>
    </row>
    <row r="14" spans="1:20" x14ac:dyDescent="0.2">
      <c r="B14" s="37" t="s">
        <v>80</v>
      </c>
      <c r="C14" s="41">
        <v>600</v>
      </c>
      <c r="D14" s="144">
        <v>600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38"/>
      <c r="L14" s="138"/>
      <c r="M14" s="221" t="s">
        <v>123</v>
      </c>
      <c r="N14" s="222"/>
      <c r="O14" s="222"/>
      <c r="P14" s="222"/>
      <c r="Q14" s="222"/>
      <c r="R14" s="141"/>
      <c r="S14" s="142"/>
    </row>
    <row r="15" spans="1:20" x14ac:dyDescent="0.2">
      <c r="B15" s="37" t="s">
        <v>79</v>
      </c>
      <c r="C15" s="41">
        <v>616</v>
      </c>
      <c r="D15" s="144">
        <v>615.53</v>
      </c>
      <c r="E15" s="145" t="s">
        <v>56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38"/>
      <c r="L15" s="138"/>
      <c r="M15" s="222"/>
      <c r="N15" s="222"/>
      <c r="O15" s="222"/>
      <c r="P15" s="222"/>
      <c r="Q15" s="222"/>
      <c r="R15" s="141"/>
      <c r="S15" s="142"/>
    </row>
    <row r="16" spans="1:20" x14ac:dyDescent="0.2">
      <c r="B16" s="37" t="s">
        <v>78</v>
      </c>
      <c r="C16" s="41">
        <v>85290</v>
      </c>
      <c r="D16" s="144">
        <v>8703.93</v>
      </c>
      <c r="E16" s="145">
        <v>3211.64</v>
      </c>
      <c r="F16" s="145">
        <v>32229</v>
      </c>
      <c r="G16" s="145">
        <v>4671</v>
      </c>
      <c r="H16" s="145">
        <v>27017.5</v>
      </c>
      <c r="I16" s="145">
        <v>3682</v>
      </c>
      <c r="J16" s="145">
        <v>5775</v>
      </c>
      <c r="K16" s="138"/>
      <c r="L16" s="138"/>
      <c r="R16" s="141"/>
      <c r="S16" s="142"/>
    </row>
    <row r="17" spans="2:19" x14ac:dyDescent="0.2">
      <c r="B17" s="37" t="s">
        <v>77</v>
      </c>
      <c r="C17" s="41">
        <v>432614</v>
      </c>
      <c r="D17" s="144">
        <v>26753.89</v>
      </c>
      <c r="E17" s="145">
        <v>21988.639999999999</v>
      </c>
      <c r="F17" s="145">
        <v>77164</v>
      </c>
      <c r="G17" s="145">
        <v>20350</v>
      </c>
      <c r="H17" s="145">
        <v>149971.10999999999</v>
      </c>
      <c r="I17" s="145">
        <v>33303</v>
      </c>
      <c r="J17" s="145">
        <v>103083</v>
      </c>
      <c r="K17" s="138"/>
      <c r="L17" s="138"/>
      <c r="R17" s="141"/>
      <c r="S17" s="142"/>
    </row>
    <row r="18" spans="2:19" x14ac:dyDescent="0.2">
      <c r="B18" s="37" t="s">
        <v>76</v>
      </c>
      <c r="C18" s="41">
        <v>68658</v>
      </c>
      <c r="D18" s="144">
        <v>36741.17</v>
      </c>
      <c r="E18" s="145">
        <v>5024.6000000000004</v>
      </c>
      <c r="F18" s="145">
        <v>10785</v>
      </c>
      <c r="G18" s="145">
        <v>12489</v>
      </c>
      <c r="H18" s="145">
        <v>801.58</v>
      </c>
      <c r="I18" s="145">
        <v>793</v>
      </c>
      <c r="J18" s="145">
        <v>2024</v>
      </c>
      <c r="K18" s="138"/>
      <c r="L18" s="138"/>
      <c r="R18" s="141"/>
      <c r="S18" s="142"/>
    </row>
    <row r="19" spans="2:19" x14ac:dyDescent="0.2">
      <c r="B19" s="37" t="s">
        <v>75</v>
      </c>
      <c r="C19" s="41">
        <v>8082</v>
      </c>
      <c r="D19" s="144">
        <v>4798.6400000000003</v>
      </c>
      <c r="E19" s="145">
        <v>554</v>
      </c>
      <c r="F19" s="145">
        <v>1042</v>
      </c>
      <c r="G19" s="145">
        <v>212</v>
      </c>
      <c r="H19" s="145" t="s">
        <v>56</v>
      </c>
      <c r="I19" s="145" t="s">
        <v>56</v>
      </c>
      <c r="J19" s="145">
        <v>1475</v>
      </c>
      <c r="K19" s="138"/>
      <c r="L19" s="138"/>
      <c r="R19" s="141"/>
      <c r="S19" s="142"/>
    </row>
    <row r="20" spans="2:19" x14ac:dyDescent="0.2">
      <c r="B20" s="37" t="s">
        <v>74</v>
      </c>
      <c r="C20" s="41">
        <v>285625</v>
      </c>
      <c r="D20" s="144">
        <v>52251.41</v>
      </c>
      <c r="E20" s="145">
        <v>30182.51</v>
      </c>
      <c r="F20" s="145">
        <v>62104</v>
      </c>
      <c r="G20" s="145">
        <v>16591</v>
      </c>
      <c r="H20" s="145">
        <v>77518.880000000005</v>
      </c>
      <c r="I20" s="145">
        <v>15844</v>
      </c>
      <c r="J20" s="145">
        <v>31133</v>
      </c>
      <c r="K20" s="138"/>
      <c r="L20" s="138"/>
      <c r="R20" s="141"/>
      <c r="S20" s="142"/>
    </row>
    <row r="21" spans="2:19" x14ac:dyDescent="0.2">
      <c r="B21" s="37" t="s">
        <v>73</v>
      </c>
      <c r="C21" s="41">
        <v>3889</v>
      </c>
      <c r="D21" s="144">
        <v>527.55999999999995</v>
      </c>
      <c r="E21" s="145">
        <v>86.53</v>
      </c>
      <c r="F21" s="145">
        <v>362</v>
      </c>
      <c r="G21" s="145">
        <v>180</v>
      </c>
      <c r="H21" s="145">
        <v>1201.31</v>
      </c>
      <c r="I21" s="145">
        <v>369</v>
      </c>
      <c r="J21" s="145">
        <v>1163</v>
      </c>
      <c r="K21" s="138"/>
      <c r="L21" s="138"/>
      <c r="R21" s="141"/>
      <c r="S21" s="142"/>
    </row>
    <row r="22" spans="2:19" x14ac:dyDescent="0.2">
      <c r="B22" s="37" t="s">
        <v>72</v>
      </c>
      <c r="C22" s="41">
        <v>2391</v>
      </c>
      <c r="D22" s="144">
        <v>2390.5</v>
      </c>
      <c r="E22" s="145" t="s">
        <v>56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38"/>
      <c r="L22" s="138"/>
      <c r="R22" s="141"/>
      <c r="S22" s="142"/>
    </row>
    <row r="23" spans="2:19" x14ac:dyDescent="0.2">
      <c r="B23" s="37" t="s">
        <v>71</v>
      </c>
      <c r="C23" s="41">
        <v>1440</v>
      </c>
      <c r="D23" s="144">
        <v>1401.1</v>
      </c>
      <c r="E23" s="145">
        <v>38.69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38"/>
      <c r="L23" s="138"/>
      <c r="R23" s="141"/>
      <c r="S23" s="142"/>
    </row>
    <row r="24" spans="2:19" x14ac:dyDescent="0.2">
      <c r="B24" s="37" t="s">
        <v>70</v>
      </c>
      <c r="C24" s="41">
        <v>57</v>
      </c>
      <c r="D24" s="144">
        <v>39</v>
      </c>
      <c r="E24" s="145">
        <v>18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38"/>
      <c r="L24" s="138"/>
      <c r="R24" s="141"/>
      <c r="S24" s="142"/>
    </row>
    <row r="25" spans="2:19" x14ac:dyDescent="0.2">
      <c r="B25" s="37" t="s">
        <v>69</v>
      </c>
      <c r="C25" s="41">
        <v>35504</v>
      </c>
      <c r="D25" s="144">
        <v>25265.31</v>
      </c>
      <c r="E25" s="145">
        <v>2426.31</v>
      </c>
      <c r="F25" s="145">
        <v>3976</v>
      </c>
      <c r="G25" s="145">
        <v>3836</v>
      </c>
      <c r="H25" s="145">
        <v>0</v>
      </c>
      <c r="I25" s="145">
        <v>0</v>
      </c>
      <c r="J25" s="145">
        <v>0</v>
      </c>
      <c r="K25" s="138"/>
      <c r="L25" s="138"/>
      <c r="R25" s="141"/>
      <c r="S25" s="142"/>
    </row>
    <row r="26" spans="2:19" x14ac:dyDescent="0.2">
      <c r="B26" s="37" t="s">
        <v>68</v>
      </c>
      <c r="C26" s="41" t="s">
        <v>56</v>
      </c>
      <c r="D26" s="144" t="s">
        <v>56</v>
      </c>
      <c r="E26" s="145" t="s">
        <v>56</v>
      </c>
      <c r="F26" s="145" t="s">
        <v>56</v>
      </c>
      <c r="G26" s="145" t="s">
        <v>56</v>
      </c>
      <c r="H26" s="145" t="s">
        <v>56</v>
      </c>
      <c r="I26" s="145" t="s">
        <v>56</v>
      </c>
      <c r="J26" s="145" t="s">
        <v>56</v>
      </c>
      <c r="K26" s="138"/>
      <c r="L26" s="138"/>
      <c r="R26" s="141"/>
      <c r="S26" s="142"/>
    </row>
    <row r="27" spans="2:19" x14ac:dyDescent="0.2">
      <c r="B27" s="37" t="s">
        <v>67</v>
      </c>
      <c r="C27" s="41">
        <v>16117</v>
      </c>
      <c r="D27" s="144">
        <v>7948.05</v>
      </c>
      <c r="E27" s="145">
        <v>8168.55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38"/>
      <c r="L27" s="138"/>
      <c r="R27" s="141"/>
      <c r="S27" s="142"/>
    </row>
    <row r="28" spans="2:19" x14ac:dyDescent="0.2">
      <c r="B28" s="37" t="s">
        <v>66</v>
      </c>
      <c r="C28" s="41">
        <v>9504</v>
      </c>
      <c r="D28" s="144">
        <v>7907.95</v>
      </c>
      <c r="E28" s="145">
        <v>534.52</v>
      </c>
      <c r="F28" s="145">
        <v>211</v>
      </c>
      <c r="G28" s="145">
        <v>851</v>
      </c>
      <c r="H28" s="145">
        <v>0</v>
      </c>
      <c r="I28" s="145">
        <v>0</v>
      </c>
      <c r="J28" s="145">
        <v>0</v>
      </c>
      <c r="K28" s="138"/>
      <c r="L28" s="138"/>
      <c r="R28" s="141"/>
      <c r="S28" s="142"/>
    </row>
    <row r="29" spans="2:19" x14ac:dyDescent="0.2">
      <c r="B29" s="37" t="s">
        <v>65</v>
      </c>
      <c r="C29" s="41">
        <v>150992</v>
      </c>
      <c r="D29" s="144">
        <v>143113.32999999999</v>
      </c>
      <c r="E29" s="145">
        <v>5883.87</v>
      </c>
      <c r="F29" s="145">
        <v>1315</v>
      </c>
      <c r="G29" s="145">
        <v>680</v>
      </c>
      <c r="H29" s="145">
        <v>0</v>
      </c>
      <c r="I29" s="145">
        <v>0</v>
      </c>
      <c r="J29" s="145">
        <v>0</v>
      </c>
      <c r="K29" s="138"/>
      <c r="L29" s="138"/>
      <c r="R29" s="141"/>
      <c r="S29" s="142"/>
    </row>
    <row r="30" spans="2:19" x14ac:dyDescent="0.2">
      <c r="B30" s="37" t="s">
        <v>64</v>
      </c>
      <c r="C30" s="41">
        <v>35831</v>
      </c>
      <c r="D30" s="144">
        <v>10095.17</v>
      </c>
      <c r="E30" s="145">
        <v>9216.5400000000009</v>
      </c>
      <c r="F30" s="145">
        <v>2536</v>
      </c>
      <c r="G30" s="145">
        <v>402</v>
      </c>
      <c r="H30" s="145">
        <v>10744.96</v>
      </c>
      <c r="I30" s="145">
        <v>875</v>
      </c>
      <c r="J30" s="145">
        <v>1961</v>
      </c>
      <c r="K30" s="138"/>
      <c r="L30" s="138"/>
      <c r="R30" s="141"/>
      <c r="S30" s="142"/>
    </row>
    <row r="31" spans="2:19" x14ac:dyDescent="0.2">
      <c r="B31" s="37" t="s">
        <v>63</v>
      </c>
      <c r="C31" s="41">
        <v>59043</v>
      </c>
      <c r="D31" s="144">
        <v>51225.74</v>
      </c>
      <c r="E31" s="145">
        <v>3216.99</v>
      </c>
      <c r="F31" s="145">
        <v>1887</v>
      </c>
      <c r="G31" s="145">
        <v>2713</v>
      </c>
      <c r="H31" s="145">
        <v>0</v>
      </c>
      <c r="I31" s="145">
        <v>0</v>
      </c>
      <c r="J31" s="145">
        <v>0</v>
      </c>
      <c r="K31" s="138"/>
      <c r="L31" s="138"/>
      <c r="R31" s="141"/>
      <c r="S31" s="142"/>
    </row>
    <row r="32" spans="2:19" x14ac:dyDescent="0.2">
      <c r="B32" s="37" t="s">
        <v>62</v>
      </c>
      <c r="C32" s="41">
        <v>3352</v>
      </c>
      <c r="D32" s="144">
        <v>2701.93</v>
      </c>
      <c r="E32" s="145">
        <v>212.6</v>
      </c>
      <c r="F32" s="145">
        <v>398</v>
      </c>
      <c r="G32" s="145">
        <v>39</v>
      </c>
      <c r="H32" s="145">
        <v>0</v>
      </c>
      <c r="I32" s="145" t="s">
        <v>56</v>
      </c>
      <c r="J32" s="145" t="s">
        <v>56</v>
      </c>
      <c r="K32" s="138"/>
      <c r="L32" s="138"/>
      <c r="R32" s="141"/>
      <c r="S32" s="142"/>
    </row>
    <row r="33" spans="1:19" x14ac:dyDescent="0.2">
      <c r="B33" s="37" t="s">
        <v>61</v>
      </c>
      <c r="C33" s="41">
        <v>3782</v>
      </c>
      <c r="D33" s="144">
        <v>3781.58</v>
      </c>
      <c r="E33" s="145" t="s">
        <v>56</v>
      </c>
      <c r="F33" s="145" t="s">
        <v>56</v>
      </c>
      <c r="G33" s="145" t="s">
        <v>56</v>
      </c>
      <c r="H33" s="145">
        <v>0</v>
      </c>
      <c r="I33" s="145">
        <v>0</v>
      </c>
      <c r="J33" s="145">
        <v>0</v>
      </c>
      <c r="K33" s="138"/>
      <c r="L33" s="138"/>
      <c r="R33" s="141"/>
      <c r="S33" s="142"/>
    </row>
    <row r="34" spans="1:19" x14ac:dyDescent="0.2">
      <c r="B34" s="37" t="s">
        <v>60</v>
      </c>
      <c r="C34" s="41">
        <v>667</v>
      </c>
      <c r="D34" s="144">
        <v>666.51</v>
      </c>
      <c r="E34" s="145" t="s">
        <v>56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38"/>
      <c r="L34" s="138"/>
      <c r="R34" s="141"/>
      <c r="S34" s="142"/>
    </row>
    <row r="35" spans="1:19" x14ac:dyDescent="0.2">
      <c r="B35" s="37" t="s">
        <v>59</v>
      </c>
      <c r="C35" s="41">
        <v>1690</v>
      </c>
      <c r="D35" s="144">
        <v>1494.1</v>
      </c>
      <c r="E35" s="145">
        <v>196.24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38"/>
      <c r="L35" s="138"/>
      <c r="R35" s="141"/>
      <c r="S35" s="142"/>
    </row>
    <row r="36" spans="1:19" x14ac:dyDescent="0.2">
      <c r="B36" s="38" t="s">
        <v>58</v>
      </c>
      <c r="C36" s="42">
        <v>6868</v>
      </c>
      <c r="D36" s="147">
        <v>5396.4</v>
      </c>
      <c r="E36" s="148">
        <v>1471.52</v>
      </c>
      <c r="F36" s="149">
        <v>0</v>
      </c>
      <c r="G36" s="148">
        <v>0</v>
      </c>
      <c r="H36" s="148">
        <v>0</v>
      </c>
      <c r="I36" s="148">
        <v>0</v>
      </c>
      <c r="J36" s="148">
        <v>0</v>
      </c>
      <c r="K36" s="138"/>
      <c r="L36" s="138"/>
      <c r="R36" s="141"/>
      <c r="S36" s="142"/>
    </row>
    <row r="37" spans="1:19" x14ac:dyDescent="0.2">
      <c r="L37" s="138"/>
    </row>
    <row r="38" spans="1:19" x14ac:dyDescent="0.2">
      <c r="B38" s="33" t="s">
        <v>118</v>
      </c>
    </row>
    <row r="41" spans="1:19" x14ac:dyDescent="0.2">
      <c r="A41" s="27"/>
    </row>
    <row r="42" spans="1:19" x14ac:dyDescent="0.2">
      <c r="B42" s="28"/>
      <c r="C42" s="28"/>
      <c r="D42" s="28"/>
      <c r="E42" s="28"/>
      <c r="F42" s="28"/>
      <c r="G42" s="29"/>
    </row>
    <row r="43" spans="1:19" x14ac:dyDescent="0.2">
      <c r="F43" s="28"/>
      <c r="G43" s="28"/>
    </row>
    <row r="44" spans="1:19" x14ac:dyDescent="0.2">
      <c r="G44" s="29"/>
    </row>
    <row r="45" spans="1:19" x14ac:dyDescent="0.2">
      <c r="F45" s="29"/>
      <c r="G45" s="29"/>
    </row>
    <row r="46" spans="1:19" x14ac:dyDescent="0.2">
      <c r="F46" s="28"/>
      <c r="G46" s="29"/>
    </row>
    <row r="47" spans="1:19" x14ac:dyDescent="0.2">
      <c r="F47" s="29"/>
      <c r="G47" s="29"/>
    </row>
    <row r="48" spans="1:19" x14ac:dyDescent="0.2">
      <c r="F48" s="28"/>
      <c r="G48" s="28"/>
    </row>
    <row r="49" spans="2:18" x14ac:dyDescent="0.2">
      <c r="F49" s="28"/>
      <c r="G49" s="28"/>
    </row>
    <row r="50" spans="2:18" x14ac:dyDescent="0.2">
      <c r="F50" s="28"/>
      <c r="G50" s="28"/>
    </row>
    <row r="51" spans="2:18" x14ac:dyDescent="0.2">
      <c r="F51" s="28"/>
      <c r="G51" s="29"/>
    </row>
    <row r="52" spans="2:18" x14ac:dyDescent="0.2">
      <c r="F52" s="28"/>
      <c r="G52" s="28"/>
    </row>
    <row r="53" spans="2:18" x14ac:dyDescent="0.2">
      <c r="F53" s="28"/>
      <c r="G53" s="28"/>
    </row>
    <row r="54" spans="2:18" x14ac:dyDescent="0.2">
      <c r="F54" s="28"/>
      <c r="G54" s="29"/>
    </row>
    <row r="55" spans="2:18" x14ac:dyDescent="0.2">
      <c r="F55" s="28"/>
      <c r="G55" s="28"/>
      <c r="P55" s="28"/>
      <c r="Q55" s="28"/>
      <c r="R55" s="28"/>
    </row>
    <row r="56" spans="2:18" ht="15" customHeight="1" x14ac:dyDescent="0.2">
      <c r="F56" s="28"/>
      <c r="G56" s="28"/>
      <c r="P56" s="28"/>
    </row>
    <row r="57" spans="2:18" x14ac:dyDescent="0.2">
      <c r="F57" s="28"/>
      <c r="G57" s="28"/>
    </row>
    <row r="58" spans="2:18" x14ac:dyDescent="0.2">
      <c r="F58" s="28"/>
      <c r="G58" s="28"/>
    </row>
    <row r="59" spans="2:18" x14ac:dyDescent="0.2">
      <c r="B59" s="28"/>
      <c r="C59" s="28"/>
      <c r="D59" s="28"/>
      <c r="E59" s="29"/>
      <c r="F59" s="29"/>
      <c r="G59" s="29"/>
      <c r="H59" s="28"/>
      <c r="I59" s="28"/>
      <c r="J59" s="28"/>
      <c r="K59" s="28"/>
    </row>
    <row r="60" spans="2:18" x14ac:dyDescent="0.2">
      <c r="B60" s="28"/>
      <c r="C60" s="28"/>
      <c r="D60" s="28"/>
      <c r="E60" s="28"/>
      <c r="F60" s="28"/>
      <c r="G60" s="28"/>
      <c r="I60" s="218"/>
      <c r="J60" s="218"/>
      <c r="K60" s="218"/>
    </row>
    <row r="61" spans="2:18" x14ac:dyDescent="0.2">
      <c r="B61" s="28"/>
      <c r="C61" s="28"/>
      <c r="D61" s="28"/>
      <c r="E61" s="28"/>
      <c r="F61" s="28"/>
      <c r="G61" s="29"/>
      <c r="H61" s="28"/>
      <c r="I61" s="218"/>
      <c r="J61" s="218"/>
      <c r="K61" s="218"/>
    </row>
    <row r="62" spans="2:18" x14ac:dyDescent="0.2">
      <c r="B62" s="28"/>
      <c r="C62" s="28"/>
      <c r="D62" s="28"/>
      <c r="E62" s="28"/>
      <c r="F62" s="28"/>
      <c r="G62" s="29"/>
      <c r="H62" s="28"/>
      <c r="I62" s="218"/>
      <c r="J62" s="218"/>
      <c r="K62" s="218"/>
    </row>
    <row r="63" spans="2:18" x14ac:dyDescent="0.2">
      <c r="B63" s="28"/>
      <c r="C63" s="28"/>
      <c r="D63" s="28"/>
      <c r="E63" s="28"/>
      <c r="F63" s="28"/>
      <c r="G63" s="28"/>
    </row>
    <row r="64" spans="2:18" x14ac:dyDescent="0.2">
      <c r="B64" s="28"/>
      <c r="C64" s="28"/>
      <c r="D64" s="28"/>
      <c r="E64" s="28"/>
      <c r="F64" s="28"/>
      <c r="G64" s="28"/>
    </row>
    <row r="65" spans="1:26" x14ac:dyDescent="0.2">
      <c r="A65" s="28"/>
      <c r="B65" s="28"/>
      <c r="C65" s="28"/>
      <c r="D65" s="28"/>
      <c r="E65" s="28"/>
      <c r="F65" s="28"/>
      <c r="G65" s="28"/>
    </row>
    <row r="66" spans="1:26" x14ac:dyDescent="0.2">
      <c r="B66" s="28"/>
      <c r="C66" s="28"/>
      <c r="D66" s="28"/>
      <c r="E66" s="28"/>
      <c r="F66" s="28"/>
      <c r="G66" s="28"/>
    </row>
    <row r="67" spans="1:26" x14ac:dyDescent="0.2">
      <c r="B67" s="28"/>
      <c r="C67" s="28"/>
      <c r="D67" s="28"/>
      <c r="E67" s="28"/>
      <c r="F67" s="28"/>
      <c r="G67" s="28"/>
    </row>
    <row r="68" spans="1:26" x14ac:dyDescent="0.2">
      <c r="B68" s="28"/>
      <c r="C68" s="28"/>
      <c r="D68" s="28"/>
      <c r="E68" s="28"/>
      <c r="F68" s="28"/>
      <c r="G68" s="28"/>
    </row>
    <row r="69" spans="1:26" x14ac:dyDescent="0.2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2" spans="1:26" x14ac:dyDescent="0.2">
      <c r="V72" s="28"/>
      <c r="W72" s="28"/>
      <c r="X72" s="28"/>
      <c r="Y72" s="28"/>
      <c r="Z72" s="28"/>
    </row>
    <row r="79" spans="1:26" ht="15" customHeight="1" x14ac:dyDescent="0.2"/>
    <row r="80" spans="1:26" ht="12" customHeight="1" x14ac:dyDescent="0.2"/>
    <row r="137" spans="14:14" x14ac:dyDescent="0.2">
      <c r="N137" s="28"/>
    </row>
    <row r="164" ht="13.5" customHeight="1" x14ac:dyDescent="0.2"/>
    <row r="167" ht="11.25" customHeight="1" x14ac:dyDescent="0.2"/>
    <row r="191" spans="21:24" x14ac:dyDescent="0.2">
      <c r="U191" s="30"/>
      <c r="V191" s="30"/>
      <c r="W191" s="30"/>
      <c r="X191" s="30"/>
    </row>
    <row r="192" spans="21:24" x14ac:dyDescent="0.2">
      <c r="U192" s="30"/>
      <c r="V192" s="30"/>
      <c r="W192" s="30"/>
      <c r="X192" s="30"/>
    </row>
    <row r="193" spans="21:24" x14ac:dyDescent="0.2">
      <c r="U193" s="30"/>
      <c r="V193" s="31"/>
      <c r="W193" s="31"/>
      <c r="X193" s="31"/>
    </row>
    <row r="194" spans="21:24" x14ac:dyDescent="0.2">
      <c r="U194" s="30"/>
      <c r="V194" s="31"/>
      <c r="W194" s="31"/>
      <c r="X194" s="31"/>
    </row>
    <row r="195" spans="21:24" x14ac:dyDescent="0.2">
      <c r="U195" s="30"/>
      <c r="V195" s="31"/>
      <c r="W195" s="31"/>
      <c r="X195" s="31"/>
    </row>
    <row r="196" spans="21:24" x14ac:dyDescent="0.2">
      <c r="U196" s="30"/>
      <c r="V196" s="31"/>
      <c r="W196" s="31"/>
      <c r="X196" s="31"/>
    </row>
    <row r="197" spans="21:24" x14ac:dyDescent="0.2">
      <c r="U197" s="30"/>
      <c r="V197" s="31"/>
      <c r="W197" s="31"/>
      <c r="X197" s="31"/>
    </row>
    <row r="198" spans="21:24" x14ac:dyDescent="0.2">
      <c r="U198" s="30"/>
      <c r="V198" s="31"/>
      <c r="W198" s="31"/>
      <c r="X198" s="31"/>
    </row>
    <row r="218" ht="12" customHeight="1" x14ac:dyDescent="0.2"/>
    <row r="221" hidden="1" x14ac:dyDescent="0.2"/>
    <row r="234" ht="15" customHeight="1" x14ac:dyDescent="0.2"/>
    <row r="240" s="55" customFormat="1" x14ac:dyDescent="0.2"/>
    <row r="245" spans="22:22" x14ac:dyDescent="0.2">
      <c r="V245" s="143"/>
    </row>
    <row r="246" spans="22:22" x14ac:dyDescent="0.2">
      <c r="V246" s="143"/>
    </row>
    <row r="247" spans="22:22" x14ac:dyDescent="0.2">
      <c r="V247" s="143"/>
    </row>
    <row r="248" spans="22:22" x14ac:dyDescent="0.2">
      <c r="V248" s="143"/>
    </row>
    <row r="267" spans="27:27" s="55" customFormat="1" x14ac:dyDescent="0.2"/>
    <row r="272" spans="27:27" x14ac:dyDescent="0.2">
      <c r="AA272" s="32"/>
    </row>
    <row r="273" spans="21:27" x14ac:dyDescent="0.2">
      <c r="AA273" s="32"/>
    </row>
    <row r="274" spans="21:27" x14ac:dyDescent="0.2">
      <c r="AA274" s="32"/>
    </row>
    <row r="275" spans="21:27" x14ac:dyDescent="0.2">
      <c r="AA275" s="32"/>
    </row>
    <row r="276" spans="21:27" x14ac:dyDescent="0.2">
      <c r="U276" s="143"/>
      <c r="V276" s="143"/>
      <c r="W276" s="143"/>
      <c r="X276" s="143"/>
      <c r="Y276" s="143"/>
      <c r="Z276" s="143"/>
      <c r="AA276" s="32"/>
    </row>
    <row r="277" spans="21:27" x14ac:dyDescent="0.2">
      <c r="U277" s="143"/>
      <c r="V277" s="143"/>
      <c r="W277" s="143"/>
      <c r="AA277" s="32"/>
    </row>
    <row r="278" spans="21:27" x14ac:dyDescent="0.2">
      <c r="U278" s="143"/>
      <c r="V278" s="143"/>
      <c r="W278" s="143"/>
      <c r="AA278" s="143"/>
    </row>
    <row r="279" spans="21:27" x14ac:dyDescent="0.2">
      <c r="U279" s="32"/>
      <c r="V279" s="143"/>
      <c r="W279" s="143"/>
      <c r="X279" s="150"/>
      <c r="Y279" s="150"/>
      <c r="Z279" s="143"/>
      <c r="AA279" s="143"/>
    </row>
    <row r="280" spans="21:27" x14ac:dyDescent="0.2">
      <c r="U280" s="32"/>
      <c r="V280" s="32"/>
      <c r="W280" s="151"/>
      <c r="X280" s="151"/>
      <c r="Y280" s="151"/>
    </row>
    <row r="281" spans="21:27" x14ac:dyDescent="0.2">
      <c r="U281" s="32"/>
      <c r="V281" s="32"/>
      <c r="W281" s="151"/>
      <c r="X281" s="151"/>
      <c r="Y281" s="151"/>
    </row>
    <row r="282" spans="21:27" x14ac:dyDescent="0.2">
      <c r="V282" s="32"/>
      <c r="W282" s="151"/>
      <c r="X282" s="151"/>
      <c r="Y282" s="151"/>
    </row>
    <row r="283" spans="21:27" x14ac:dyDescent="0.2">
      <c r="U283" s="32"/>
      <c r="V283" s="32"/>
      <c r="W283" s="151"/>
      <c r="X283" s="151"/>
      <c r="Y283" s="151"/>
    </row>
    <row r="286" spans="21:27" ht="26.25" customHeight="1" x14ac:dyDescent="0.2"/>
    <row r="299" spans="1:24" ht="16.5" customHeight="1" x14ac:dyDescent="0.2"/>
    <row r="300" spans="1:24" ht="17.25" customHeight="1" x14ac:dyDescent="0.2">
      <c r="A300" s="152"/>
      <c r="B300" s="152"/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</row>
    <row r="301" spans="1:24" x14ac:dyDescent="0.2">
      <c r="A301" s="22"/>
      <c r="B301" s="209"/>
      <c r="C301" s="209"/>
      <c r="D301" s="209"/>
      <c r="E301" s="209"/>
      <c r="F301" s="209"/>
      <c r="G301" s="152"/>
      <c r="H301" s="152"/>
      <c r="I301" s="152"/>
      <c r="J301" s="152"/>
      <c r="K301" s="152"/>
      <c r="L301" s="152"/>
      <c r="M301" s="152"/>
    </row>
    <row r="309" ht="13.5" customHeight="1" x14ac:dyDescent="0.2"/>
  </sheetData>
  <mergeCells count="14">
    <mergeCell ref="H6:H7"/>
    <mergeCell ref="I6:I7"/>
    <mergeCell ref="J6:J7"/>
    <mergeCell ref="I60:K62"/>
    <mergeCell ref="O300:X300"/>
    <mergeCell ref="M9:Q13"/>
    <mergeCell ref="M14:Q15"/>
    <mergeCell ref="G6:G7"/>
    <mergeCell ref="B301:F301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T4.2^update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Sheet1</vt:lpstr>
      <vt:lpstr>Table 4.11 (unused)</vt:lpstr>
      <vt:lpstr>'Figure 1'!Print_Area</vt:lpstr>
      <vt:lpstr>'Figure 12'!Print_Area</vt:lpstr>
      <vt:lpstr>'Figure 13'!Print_Area</vt:lpstr>
      <vt:lpstr>'Figure 2'!Print_Area</vt:lpstr>
      <vt:lpstr>'Figure 3'!Print_Area</vt:lpstr>
      <vt:lpstr>'Figure 4'!Print_Area</vt:lpstr>
      <vt:lpstr>'Figure 5'!Print_Area</vt:lpstr>
      <vt:lpstr>'Figure 6'!Print_Area</vt:lpstr>
      <vt:lpstr>'Figure 7'!Print_Area</vt:lpstr>
      <vt:lpstr>'Figure 8'!Print_Area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 Edward</dc:creator>
  <cp:lastModifiedBy>PIIRTO Jukka (ESTAT)</cp:lastModifiedBy>
  <cp:lastPrinted>2016-11-24T13:47:37Z</cp:lastPrinted>
  <dcterms:created xsi:type="dcterms:W3CDTF">2014-09-18T09:48:45Z</dcterms:created>
  <dcterms:modified xsi:type="dcterms:W3CDTF">2021-01-26T16:50:13Z</dcterms:modified>
</cp:coreProperties>
</file>