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3260" yWindow="65386" windowWidth="15660" windowHeight="14205" tabRatio="875" activeTab="0"/>
  </bookViews>
  <sheets>
    <sheet name="Tabelle 1" sheetId="100" r:id="rId1"/>
    <sheet name="Abbildung 1" sheetId="14" r:id="rId2"/>
    <sheet name="Abbildung 2" sheetId="93" r:id="rId3"/>
    <sheet name="Abbildung 3" sheetId="107" r:id="rId4"/>
    <sheet name="Abbildung 4" sheetId="101" r:id="rId5"/>
    <sheet name="Abbildung 5" sheetId="105" r:id="rId6"/>
    <sheet name="Abbildung 6" sheetId="102" r:id="rId7"/>
    <sheet name="Abbildung 7" sheetId="108" r:id="rId8"/>
  </sheets>
  <externalReferences>
    <externalReference r:id="rId11"/>
    <externalReference r:id="rId12"/>
  </externalReferences>
  <definedNames>
    <definedName name="_Ref257711736" localSheetId="3">#REF!</definedName>
    <definedName name="_Ref257711736" localSheetId="4">#REF!</definedName>
    <definedName name="_Ref261514911" localSheetId="5">#REF!</definedName>
    <definedName name="_Ref261515069" localSheetId="6">#REF!</definedName>
  </definedNames>
  <calcPr calcId="145621"/>
</workbook>
</file>

<file path=xl/sharedStrings.xml><?xml version="1.0" encoding="utf-8"?>
<sst xmlns="http://schemas.openxmlformats.org/spreadsheetml/2006/main" count="261" uniqueCount="107">
  <si>
    <t>2006</t>
  </si>
  <si>
    <t>2007</t>
  </si>
  <si>
    <t>Malta</t>
  </si>
  <si>
    <t>Portugal</t>
  </si>
  <si>
    <t>STOP</t>
  </si>
  <si>
    <t>START</t>
  </si>
  <si>
    <t>Bookmark:</t>
  </si>
  <si>
    <t>Umwelt</t>
  </si>
  <si>
    <t>Umweltsteuern</t>
  </si>
  <si>
    <t>Energiesteuern</t>
  </si>
  <si>
    <t>Verkehrssteuern</t>
  </si>
  <si>
    <t>(in Mrd. EUR)</t>
  </si>
  <si>
    <t>(in %)</t>
  </si>
  <si>
    <t>Im Verhältnis zum BIP</t>
  </si>
  <si>
    <t>Prozent der Gesamteinnahmen aus Steuern und Sozialabgaben</t>
  </si>
  <si>
    <t>(in % des Energiesteueraufkommens)</t>
  </si>
  <si>
    <t>Umweltsteuern insgesamt</t>
  </si>
  <si>
    <t>(in Mio. EUR)</t>
  </si>
  <si>
    <t>(in % des Verkehrssteueraufkommens)</t>
  </si>
  <si>
    <t>Haushalte</t>
  </si>
  <si>
    <t>Nicht zugeordnet</t>
  </si>
  <si>
    <t>(in % der Umweltsteuern insgesamt)</t>
  </si>
  <si>
    <t>2008</t>
  </si>
  <si>
    <t>2009</t>
  </si>
  <si>
    <t>2010</t>
  </si>
  <si>
    <t>Steuern auf Umweltverschmutzung/Ressourcen</t>
  </si>
  <si>
    <t>Verkehr und Lagerei</t>
  </si>
  <si>
    <t>Steuern auf Umweltverschmutzung/
Ressourcen</t>
  </si>
  <si>
    <t>http://epp.eurostat.ec.europa.eu/tgm/table.do?tab=table&amp;init=1&amp;plugin=1&amp;language=en&amp;pcode=tsdcc360</t>
  </si>
  <si>
    <t>2011</t>
  </si>
  <si>
    <t>2012</t>
  </si>
  <si>
    <t>EU-28</t>
  </si>
  <si>
    <t>Gebietsfremde</t>
  </si>
  <si>
    <t>(EUR pro Tonne Rohöleinheiten)</t>
  </si>
  <si>
    <t>(EUR)</t>
  </si>
  <si>
    <t>Land- und Forstwirtschaft, Fischerei</t>
  </si>
  <si>
    <t>Industrie, Bau und Dienstleist. ohne Verkehr und Lagerei</t>
  </si>
  <si>
    <t>(¹) Frankreich, Kroatien, Zypern, Polen und Slowakei: nicht verfügbar.</t>
  </si>
  <si>
    <t>Table 1: Total environmental tax revenue by type of tax, EU-28, 2014</t>
  </si>
  <si>
    <t>Tabelle 1: Einnahmen aus Umweltsteuern, nach Steuerart, EU-28, 2014</t>
  </si>
  <si>
    <t>in % der Gesamteinnahmen aus Steuern und Sozialabgaben</t>
  </si>
  <si>
    <t>in % des BIP</t>
  </si>
  <si>
    <t>in % der Umweltsteuern</t>
  </si>
  <si>
    <t>in Mio. EUR</t>
  </si>
  <si>
    <r>
      <t>Quelle:</t>
    </r>
    <r>
      <rPr>
        <sz val="9"/>
        <rFont val="Arial"/>
        <family val="2"/>
      </rPr>
      <t xml:space="preserve"> Eurostat (Online-Datencode: env_ac_tax)</t>
    </r>
  </si>
  <si>
    <r>
      <t>Quelle:</t>
    </r>
    <r>
      <rPr>
        <sz val="9"/>
        <rFont val="Arial"/>
        <family val="2"/>
      </rPr>
      <t xml:space="preserve"> Eurostat (Online-Datencode: env_ac_taxind2)</t>
    </r>
  </si>
  <si>
    <r>
      <t>Quelle:</t>
    </r>
    <r>
      <rPr>
        <sz val="9"/>
        <rFont val="Arial"/>
        <family val="2"/>
      </rPr>
      <t xml:space="preserve"> Eurostat (Online-Datencode: tsdcc360)</t>
    </r>
  </si>
  <si>
    <t>2004</t>
  </si>
  <si>
    <t>2005</t>
  </si>
  <si>
    <t>Figure 3: Total environmental tax revenue, 2014</t>
  </si>
  <si>
    <t>Abbildung 3: Einnahmen aus Umweltsteuern insgesamt, 2014</t>
  </si>
  <si>
    <t>Figure 4: Environmental taxes by tax category, 2014</t>
  </si>
  <si>
    <t>Abbildung 4: Umweltsteuern, nach Steuerart, 2014</t>
  </si>
  <si>
    <t>Figure 5: Energy taxes by economic activity, 2013 (¹)</t>
  </si>
  <si>
    <t>Abbildung 5: Energiesteuern, nach Wirtschaftstätigkeit, 2013 (¹)</t>
  </si>
  <si>
    <t>(¹) Frankreich, Kroatien und Slowakei: nicht verfügbar.</t>
  </si>
  <si>
    <t>Figure 6: Transport taxes by economic activity, 2013 (¹)</t>
  </si>
  <si>
    <t>Abbildung 6: Verkehrssteuern, nach Wirtschaftstätigkeit, 2013 (¹)</t>
  </si>
  <si>
    <t>Figure 7: Implicit tax rate on energy (deflated), EU-28, 2002–14 (¹)</t>
  </si>
  <si>
    <t>Abbildung 7: Implizierter Energiesteuersatz (deflationiert), EU-28, 2002–14 (¹)</t>
  </si>
  <si>
    <t>2002</t>
  </si>
  <si>
    <t>2003</t>
  </si>
  <si>
    <t>(¹) Die Y-Achse befindet sich außerhalb des sichtbaren Bereichs.</t>
  </si>
  <si>
    <t>http://appsso.eurostat.ec.europa.eu/nui/show.do?query=BOOKMARK_DS-051918_QID_7EC1F00B_UID_-3F171EB0&amp;layout=UNIT,L,X,0;TIME,C,X,1;TAX,L,Y,0;GEO,L,Z,0;INDICATORS,C,Z,1;&amp;zSelection=DS-051918GEO,EU28;DS-051918INDICATORS,OBS_FLAG;&amp;rankName1=INDICATORS_1_2_-1_2&amp;rankName2=GEO_1_2_0_1&amp;rankName3=UNIT_1_2_0_0&amp;rankName4=TIME_1_0_1_0&amp;rankName5=TAX_1_2_0_1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</si>
  <si>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-051918_QID_-3FAB05D6_UID_-3F171EB0&amp;layout=TIME,C,X,0;TAX,L,Y,0;UNIT,L,Z,0;GEO,L,Z,1;INDICATORS,C,Z,2;&amp;zSelection=DS-051918GEO,EU28;DS-051918INDICATORS,OBS_FLAG;DS-051918UNIT,MIO_EUR;&amp;rankName1=UNIT_1_2_-1_2&amp;rankName2=GEO_1_2_-1_2&amp;rankName3=INDICATORS_1_2_-1_2&amp;rankName4=TIME_1_0_0_0&amp;rankName5=TAX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</si>
  <si>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-051918_QID_266C2D22_UID_-3F171EB0&amp;layout=TIME,C,X,0;UNIT,L,Y,0;TAX,L,Z,0;GEO,L,Z,1;INDICATORS,C,Z,2;&amp;zSelection=DS-051918GEO,EU28;DS-051918INDICATORS,OBS_FLAG;DS-051918TAX,ENV;&amp;rankName1=TAX_1_2_-1_2&amp;rankName2=GEO_1_2_-1_2&amp;rankName3=INDICATORS_1_2_-1_2&amp;rankName4=TIME_1_0_0_0&amp;rankName5=UNIT_1_0_0_1&amp;sortR=ASC_-1_FIRST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</si>
  <si>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-051918_QID_55073CAA_UID_-3F171EB0&amp;layout=TIME,C,X,0;UNIT,L,X,1;GEO,L,Y,0;TAX,L,Z,0;INDICATORS,C,Z,1;&amp;zSelection=DS-051918INDICATORS,OBS_FLAG;DS-051918TAX,ENV;&amp;rankName1=TAX_1_2_-1_2&amp;rankName2=INDICATORS_1_2_-1_2&amp;rankName3=TIME_1_0_0_0&amp;rankName4=UNIT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</si>
  <si>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-051918_QID_-6F5388A_UID_-3F171EB0&amp;layout=TIME,C,X,0;TAX,L,X,1;GEO,L,Y,0;UNIT,L,Z,0;INDICATORS,C,Z,1;&amp;zSelection=DS-051918INDICATORS,OBS_FLAG;DS-051918UNIT,MIO_EUR;&amp;rankName1=UNIT_1_2_-1_2&amp;rankName2=INDICATORS_1_2_-1_2&amp;rankName3=TIME_1_0_0_0&amp;rankName4=TAX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</si>
  <si>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-245762_QID_-5F7FEA0A_UID_-3F171EB0&amp;layout=NACE_R2,L,X,0;TIME,C,Y,0;GEO,L,Y,1;TAX,L,Z,0;UNIT,L,Z,1;INDICATORS,C,Z,2;&amp;zSelection=DS-245762TAX,NRG;DS-245762UNIT,MIO_EUR;DS-245762INDICATORS,OBS_FLAG;&amp;rankName1=TAX_1_2_-1_2&amp;rankName2=UNIT_1_2_-1_2&amp;rankName3=INDICATORS_1_2_-1_2&amp;rankName4=NACE-R2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</si>
  <si>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-245762_QID_7B72D6A0_UID_-3F171EB0&amp;layout=NACE_R2,L,X,0;GEO,L,Y,0;TAX,L,Z,0;UNIT,L,Z,1;TIME,C,Z,2;INDICATORS,C,Z,3;&amp;zSelection=DS-245762TAX,TRA;DS-245762UNIT,MIO_EUR;DS-245762TIME,2013;DS-245762INDICATORS,OBS_FLAG;&amp;rankName1=TAX_1_2_-1_2&amp;rankName2=UNIT_1_2_-1_2&amp;rankName3=INDICATORS_1_2_-1_2&amp;rankName4=TIME_1_0_0_1&amp;rankName5=NACE-R2_1_2_0_0&amp;rankName6=GEO_1_2_0_1&amp;rStp=&amp;cStp=&amp;rDCh=&amp;cDCh=&amp;rDM=true&amp;cDM=true&amp;footnes=false&amp;empty=false&amp;wai=false&amp;time_mode=ROLLING&amp;time_most_recent=true&amp;lang=EN&amp;cfo=%23%23%23%2C%23%23%23.%23%23%23</t>
  </si>
  <si>
    <t>Figure 1: Total environmental tax revenue by type of tax, EU-28, 2002–14</t>
  </si>
  <si>
    <t>Figure 2: Total environmental tax revenue, EU-28, 2002–14</t>
  </si>
  <si>
    <t>Abbildung 2: Einnahmen aus Umweltsteuern insgesamt, EU-28, 2002–14</t>
  </si>
  <si>
    <t>Abbildung 1: Einnahmen aus Umweltsteuern, nach Steuerart, EU-28, 2002–14</t>
  </si>
  <si>
    <t>(²) Schätzungen.</t>
  </si>
  <si>
    <t>Belgien</t>
  </si>
  <si>
    <t>Bulgarien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</si>
  <si>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</si>
  <si>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</si>
  <si>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</si>
  <si>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</si>
  <si>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</si>
  <si>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</si>
  <si>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</si>
  <si>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</si>
  <si>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</si>
  <si>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</si>
  <si>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</si>
  <si>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</si>
  <si>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</si>
  <si>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</si>
  <si>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</si>
  <si>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</si>
  <si>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</si>
  <si>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</si>
  <si>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</si>
  <si>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</si>
  <si>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</si>
  <si>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Norwegen</t>
  </si>
  <si>
    <t>Serbien</t>
  </si>
  <si>
    <t>Tsch. Republik</t>
  </si>
  <si>
    <t>Deutschland </t>
  </si>
  <si>
    <t>Ver. Königreich</t>
  </si>
  <si>
    <t>Deutschland</t>
  </si>
  <si>
    <t>EU-28 (²)</t>
  </si>
  <si>
    <t>Bulgarien (²)</t>
  </si>
  <si>
    <t>EJR Mazedonien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</si>
</sst>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dd\.mm\.yy"/>
    <numFmt numFmtId="167" formatCode="#,##0.0_i"/>
    <numFmt numFmtId="168" formatCode="#,##0_i"/>
  </numFmts>
  <fonts count="18"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b/>
      <sz val="9"/>
      <color indexed="23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i/>
      <sz val="9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sz val="7"/>
      <color rgb="FF000000"/>
      <name val="Arial"/>
      <family val="2"/>
    </font>
    <font>
      <b/>
      <sz val="5.8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>
      <alignment/>
      <protection hidden="1"/>
    </xf>
    <xf numFmtId="167" fontId="0" fillId="0" borderId="0" applyFill="0" applyBorder="0" applyProtection="0">
      <alignment horizontal="right"/>
    </xf>
    <xf numFmtId="0" fontId="13" fillId="0" borderId="0" applyNumberFormat="0" applyFill="0" applyBorder="0" applyAlignment="0" applyProtection="0"/>
    <xf numFmtId="0" fontId="14" fillId="0" borderId="0">
      <alignment/>
      <protection/>
    </xf>
  </cellStyleXfs>
  <cellXfs count="98"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 horizontal="right" wrapText="1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left"/>
    </xf>
    <xf numFmtId="2" fontId="5" fillId="0" borderId="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/>
    </xf>
    <xf numFmtId="165" fontId="0" fillId="0" borderId="0" xfId="15" applyNumberFormat="1" applyFont="1" applyBorder="1"/>
    <xf numFmtId="165" fontId="0" fillId="0" borderId="0" xfId="0" applyNumberFormat="1" applyFont="1" applyAlignment="1">
      <alignment vertical="center"/>
    </xf>
    <xf numFmtId="165" fontId="0" fillId="0" borderId="0" xfId="15" applyNumberFormat="1" applyFont="1" applyBorder="1" applyAlignment="1">
      <alignment horizontal="right" wrapText="1"/>
    </xf>
    <xf numFmtId="165" fontId="0" fillId="0" borderId="0" xfId="15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Alignment="1">
      <alignment vertical="center"/>
    </xf>
    <xf numFmtId="165" fontId="0" fillId="2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2" fontId="0" fillId="0" borderId="0" xfId="0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167" fontId="0" fillId="0" borderId="3" xfId="21" applyNumberFormat="1" applyFont="1" applyFill="1" applyBorder="1" applyAlignment="1">
      <alignment horizontal="right"/>
    </xf>
    <xf numFmtId="167" fontId="0" fillId="0" borderId="1" xfId="21" applyNumberFormat="1" applyFont="1" applyFill="1" applyBorder="1" applyAlignment="1">
      <alignment horizontal="right"/>
    </xf>
    <xf numFmtId="167" fontId="0" fillId="0" borderId="2" xfId="21" applyNumberFormat="1" applyFont="1" applyFill="1" applyBorder="1" applyAlignment="1">
      <alignment horizontal="right"/>
    </xf>
    <xf numFmtId="0" fontId="13" fillId="0" borderId="0" xfId="22" applyNumberFormat="1" applyFont="1" applyBorder="1"/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15" fillId="3" borderId="0" xfId="0" applyNumberFormat="1" applyFont="1" applyFill="1" applyBorder="1" applyAlignment="1">
      <alignment vertical="center"/>
    </xf>
    <xf numFmtId="0" fontId="15" fillId="3" borderId="0" xfId="0" applyNumberFormat="1" applyFont="1" applyFill="1" applyAlignment="1">
      <alignment vertical="center"/>
    </xf>
    <xf numFmtId="3" fontId="15" fillId="3" borderId="0" xfId="0" applyNumberFormat="1" applyFont="1" applyFill="1" applyBorder="1" applyAlignment="1">
      <alignment horizontal="left"/>
    </xf>
    <xf numFmtId="164" fontId="15" fillId="3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5" fillId="3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5" fillId="4" borderId="4" xfId="0" applyNumberFormat="1" applyFont="1" applyFill="1" applyBorder="1" applyAlignment="1">
      <alignment horizontal="left" vertical="center"/>
    </xf>
    <xf numFmtId="167" fontId="0" fillId="4" borderId="4" xfId="21" applyNumberFormat="1" applyFont="1" applyFill="1" applyBorder="1" applyAlignment="1">
      <alignment horizontal="right"/>
    </xf>
    <xf numFmtId="0" fontId="5" fillId="5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168" fontId="0" fillId="4" borderId="4" xfId="21" applyNumberFormat="1" applyFont="1" applyFill="1" applyBorder="1" applyAlignment="1">
      <alignment horizontal="right"/>
    </xf>
    <xf numFmtId="168" fontId="0" fillId="0" borderId="3" xfId="21" applyNumberFormat="1" applyFont="1" applyFill="1" applyBorder="1" applyAlignment="1">
      <alignment horizontal="right"/>
    </xf>
    <xf numFmtId="168" fontId="0" fillId="0" borderId="1" xfId="21" applyNumberFormat="1" applyFont="1" applyFill="1" applyBorder="1" applyAlignment="1">
      <alignment horizontal="right"/>
    </xf>
    <xf numFmtId="168" fontId="0" fillId="0" borderId="2" xfId="21" applyNumberFormat="1" applyFont="1" applyFill="1" applyBorder="1" applyAlignment="1">
      <alignment horizontal="right"/>
    </xf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165" fontId="0" fillId="0" borderId="0" xfId="15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NumberCellStyle" xfId="21"/>
    <cellStyle name="Hyperlink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85"/>
          <c:w val="0.943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1'!$C$12</c:f>
              <c:strCache>
                <c:ptCount val="1"/>
                <c:pt idx="0">
                  <c:v>Energiesteuern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1'!$D$10:$P$10</c:f>
              <c:strCache/>
            </c:strRef>
          </c:cat>
          <c:val>
            <c:numRef>
              <c:f>'Abbildung 1'!$D$12:$P$12</c:f>
              <c:numCache/>
            </c:numRef>
          </c:val>
        </c:ser>
        <c:ser>
          <c:idx val="1"/>
          <c:order val="1"/>
          <c:tx>
            <c:strRef>
              <c:f>'Abbildung 1'!$C$13</c:f>
              <c:strCache>
                <c:ptCount val="1"/>
                <c:pt idx="0">
                  <c:v>Verkehrssteuern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1'!$D$10:$P$10</c:f>
              <c:strCache/>
            </c:strRef>
          </c:cat>
          <c:val>
            <c:numRef>
              <c:f>'Abbildung 1'!$D$13:$P$13</c:f>
              <c:numCache/>
            </c:numRef>
          </c:val>
        </c:ser>
        <c:ser>
          <c:idx val="2"/>
          <c:order val="2"/>
          <c:tx>
            <c:strRef>
              <c:f>'Abbildung 1'!$C$14</c:f>
              <c:strCache>
                <c:ptCount val="1"/>
                <c:pt idx="0">
                  <c:v>Steuern auf Umweltverschmutzung/Ressourcen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1'!$D$10:$P$10</c:f>
              <c:strCache/>
            </c:strRef>
          </c:cat>
          <c:val>
            <c:numRef>
              <c:f>'Abbildung 1'!$D$14:$P$14</c:f>
              <c:numCache/>
            </c:numRef>
          </c:val>
        </c:ser>
        <c:overlap val="100"/>
        <c:axId val="8678074"/>
        <c:axId val="10993803"/>
      </c:barChart>
      <c:catAx>
        <c:axId val="86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993803"/>
        <c:crosses val="autoZero"/>
        <c:auto val="1"/>
        <c:lblOffset val="100"/>
        <c:tickLblSkip val="1"/>
        <c:noMultiLvlLbl val="0"/>
      </c:catAx>
      <c:valAx>
        <c:axId val="10993803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678074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34275"/>
          <c:y val="0.871"/>
          <c:w val="0.35825"/>
          <c:h val="0.11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3975"/>
          <c:w val="0.95275"/>
          <c:h val="0.87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7'!$C$11:$C$23</c:f>
              <c:strCache/>
            </c:strRef>
          </c:cat>
          <c:val>
            <c:numRef>
              <c:f>'Abbildung 7'!$D$11:$D$23</c:f>
              <c:numCache/>
            </c:numRef>
          </c:val>
          <c:smooth val="0"/>
        </c:ser>
        <c:axId val="24327860"/>
        <c:axId val="17624149"/>
      </c:lineChart>
      <c:catAx>
        <c:axId val="243278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624149"/>
        <c:crossesAt val="0"/>
        <c:auto val="1"/>
        <c:lblOffset val="100"/>
        <c:tickLblSkip val="1"/>
        <c:noMultiLvlLbl val="0"/>
      </c:catAx>
      <c:valAx>
        <c:axId val="17624149"/>
        <c:scaling>
          <c:orientation val="minMax"/>
          <c:max val="240"/>
          <c:min val="1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327860"/>
        <c:crossesAt val="1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71"/>
          <c:w val="0.95275"/>
          <c:h val="0.803"/>
        </c:manualLayout>
      </c:layout>
      <c:lineChart>
        <c:grouping val="standard"/>
        <c:varyColors val="0"/>
        <c:ser>
          <c:idx val="1"/>
          <c:order val="0"/>
          <c:tx>
            <c:strRef>
              <c:f>'Abbildung 2'!$C$12</c:f>
              <c:strCache>
                <c:ptCount val="1"/>
                <c:pt idx="0">
                  <c:v>Prozent der Gesamteinnahmen aus Steuern und Sozialabgaben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2'!$D$10:$P$10</c:f>
              <c:strCache/>
            </c:strRef>
          </c:cat>
          <c:val>
            <c:numRef>
              <c:f>'Abbildung 2'!$D$12:$P$12</c:f>
              <c:numCache/>
            </c:numRef>
          </c:val>
          <c:smooth val="0"/>
        </c:ser>
        <c:ser>
          <c:idx val="0"/>
          <c:order val="1"/>
          <c:tx>
            <c:strRef>
              <c:f>'Abbildung 2'!$C$11</c:f>
              <c:strCache>
                <c:ptCount val="1"/>
                <c:pt idx="0">
                  <c:v>Im Verhältnis zum BIP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2'!$D$10:$P$10</c:f>
              <c:strCache/>
            </c:strRef>
          </c:cat>
          <c:val>
            <c:numRef>
              <c:f>'Abbildung 2'!$D$11:$P$11</c:f>
              <c:numCache/>
            </c:numRef>
          </c:val>
          <c:smooth val="0"/>
        </c:ser>
        <c:axId val="31835364"/>
        <c:axId val="18082821"/>
      </c:lineChart>
      <c:catAx>
        <c:axId val="31835364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082821"/>
        <c:crossesAt val="0"/>
        <c:auto val="1"/>
        <c:lblOffset val="100"/>
        <c:noMultiLvlLbl val="0"/>
      </c:catAx>
      <c:valAx>
        <c:axId val="18082821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835364"/>
        <c:crossesAt val="1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13"/>
          <c:y val="0.93025"/>
          <c:w val="0.4075"/>
          <c:h val="0.06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28527662"/>
        <c:axId val="55422367"/>
      </c:bar3DChart>
      <c:catAx>
        <c:axId val="28527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5422367"/>
        <c:crosses val="autoZero"/>
        <c:auto val="1"/>
        <c:lblOffset val="100"/>
        <c:tickLblSkip val="1"/>
        <c:noMultiLvlLbl val="0"/>
      </c:catAx>
      <c:valAx>
        <c:axId val="55422367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527662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"/>
          <c:y val="0.05625"/>
          <c:w val="0.950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Prozent der Gesamteinnahmen aus Steuern und Sozialabgaben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3'!$C$11:$C$43</c:f>
              <c:strCache/>
            </c:strRef>
          </c:cat>
          <c:val>
            <c:numRef>
              <c:f>'Abbildung 3'!$D$11:$D$43</c:f>
              <c:numCache/>
            </c:numRef>
          </c:val>
        </c:ser>
        <c:ser>
          <c:idx val="2"/>
          <c:order val="1"/>
          <c:tx>
            <c:strRef>
              <c:f>'Abbildung 3'!$E$10</c:f>
              <c:strCache>
                <c:ptCount val="1"/>
                <c:pt idx="0">
                  <c:v>Im Verhältnis zum BIP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3'!$C$11:$C$43</c:f>
              <c:strCache/>
            </c:strRef>
          </c:cat>
          <c:val>
            <c:numRef>
              <c:f>'Abbildung 3'!$E$11:$E$43</c:f>
              <c:numCache/>
            </c:numRef>
          </c:val>
        </c:ser>
        <c:axId val="29039256"/>
        <c:axId val="60026713"/>
      </c:barChart>
      <c:catAx>
        <c:axId val="2903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026713"/>
        <c:crosses val="autoZero"/>
        <c:auto val="1"/>
        <c:lblOffset val="100"/>
        <c:noMultiLvlLbl val="0"/>
      </c:catAx>
      <c:valAx>
        <c:axId val="60026713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39256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21775"/>
          <c:y val="0.961"/>
          <c:w val="0.5805"/>
          <c:h val="0.031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3369506"/>
        <c:axId val="30325555"/>
      </c:bar3DChart>
      <c:catAx>
        <c:axId val="3369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325555"/>
        <c:crosses val="autoZero"/>
        <c:auto val="1"/>
        <c:lblOffset val="100"/>
        <c:tickLblSkip val="1"/>
        <c:noMultiLvlLbl val="0"/>
      </c:catAx>
      <c:valAx>
        <c:axId val="30325555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69506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3"/>
          <c:w val="0.94225"/>
          <c:h val="0.6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Energiesteuern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4'!$C$11:$C$43</c:f>
              <c:strCache/>
            </c:strRef>
          </c:cat>
          <c:val>
            <c:numRef>
              <c:f>'Abbildung 4'!$D$11:$D$43</c:f>
              <c:numCache/>
            </c:numRef>
          </c:val>
        </c:ser>
        <c:ser>
          <c:idx val="2"/>
          <c:order val="1"/>
          <c:tx>
            <c:strRef>
              <c:f>'Abbildung 4'!$E$10</c:f>
              <c:strCache>
                <c:ptCount val="1"/>
                <c:pt idx="0">
                  <c:v>Verkehrssteuern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4'!$C$11:$C$43</c:f>
              <c:strCache/>
            </c:strRef>
          </c:cat>
          <c:val>
            <c:numRef>
              <c:f>'Abbildung 4'!$E$11:$E$43</c:f>
              <c:numCache/>
            </c:numRef>
          </c:val>
        </c:ser>
        <c:ser>
          <c:idx val="1"/>
          <c:order val="2"/>
          <c:tx>
            <c:strRef>
              <c:f>'Abbildung 4'!$F$10</c:f>
              <c:strCache>
                <c:ptCount val="1"/>
                <c:pt idx="0">
                  <c:v>Steuern auf Umweltverschmutzung/Ressourcen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4'!$C$11:$C$43</c:f>
              <c:strCache/>
            </c:strRef>
          </c:cat>
          <c:val>
            <c:numRef>
              <c:f>'Abbildung 4'!$F$11:$F$43</c:f>
              <c:numCache/>
            </c:numRef>
          </c:val>
        </c:ser>
        <c:overlap val="100"/>
        <c:axId val="4494540"/>
        <c:axId val="40450861"/>
      </c:barChart>
      <c:catAx>
        <c:axId val="449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450861"/>
        <c:crosses val="autoZero"/>
        <c:auto val="1"/>
        <c:lblOffset val="100"/>
        <c:noMultiLvlLbl val="0"/>
      </c:catAx>
      <c:valAx>
        <c:axId val="404508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94540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215"/>
          <c:y val="0.87775"/>
          <c:w val="0.3515"/>
          <c:h val="0.10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4475"/>
          <c:w val="0.9525"/>
          <c:h val="0.5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5'!$L$10</c:f>
              <c:strCache>
                <c:ptCount val="1"/>
                <c:pt idx="0">
                  <c:v>Land- und Forstwirtschaft, Fischerei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5'!$C$11:$C$43</c:f>
              <c:strCache/>
            </c:strRef>
          </c:cat>
          <c:val>
            <c:numRef>
              <c:f>'Abbildung 5'!$L$11:$L$43</c:f>
              <c:numCache/>
            </c:numRef>
          </c:val>
        </c:ser>
        <c:ser>
          <c:idx val="1"/>
          <c:order val="1"/>
          <c:tx>
            <c:strRef>
              <c:f>'Abbildung 5'!$M$10</c:f>
              <c:strCache>
                <c:ptCount val="1"/>
                <c:pt idx="0">
                  <c:v>Industrie, Bau und Dienstleist. ohne Verkehr und Lagerei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5'!$C$11:$C$43</c:f>
              <c:strCache/>
            </c:strRef>
          </c:cat>
          <c:val>
            <c:numRef>
              <c:f>'Abbildung 5'!$M$11:$M$43</c:f>
              <c:numCache/>
            </c:numRef>
          </c:val>
        </c:ser>
        <c:ser>
          <c:idx val="2"/>
          <c:order val="2"/>
          <c:tx>
            <c:strRef>
              <c:f>'Abbildung 5'!$N$10</c:f>
              <c:strCache>
                <c:ptCount val="1"/>
                <c:pt idx="0">
                  <c:v>Verkehr und Lagerei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5'!$C$11:$C$43</c:f>
              <c:strCache/>
            </c:strRef>
          </c:cat>
          <c:val>
            <c:numRef>
              <c:f>'Abbildung 5'!$N$11:$N$43</c:f>
              <c:numCache/>
            </c:numRef>
          </c:val>
        </c:ser>
        <c:ser>
          <c:idx val="3"/>
          <c:order val="3"/>
          <c:tx>
            <c:strRef>
              <c:f>'Abbildung 5'!$O$10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5'!$C$11:$C$43</c:f>
              <c:strCache/>
            </c:strRef>
          </c:cat>
          <c:val>
            <c:numRef>
              <c:f>'Abbildung 5'!$O$11:$O$43</c:f>
              <c:numCache/>
            </c:numRef>
          </c:val>
        </c:ser>
        <c:ser>
          <c:idx val="4"/>
          <c:order val="4"/>
          <c:tx>
            <c:strRef>
              <c:f>'Abbildung 5'!$P$10</c:f>
              <c:strCache>
                <c:ptCount val="1"/>
                <c:pt idx="0">
                  <c:v>Gebietsfremde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5'!$C$11:$C$43</c:f>
              <c:strCache/>
            </c:strRef>
          </c:cat>
          <c:val>
            <c:numRef>
              <c:f>'Abbildung 5'!$P$11:$P$43</c:f>
              <c:numCache/>
            </c:numRef>
          </c:val>
        </c:ser>
        <c:ser>
          <c:idx val="5"/>
          <c:order val="5"/>
          <c:tx>
            <c:strRef>
              <c:f>'Abbildung 5'!$Q$10</c:f>
              <c:strCache>
                <c:ptCount val="1"/>
                <c:pt idx="0">
                  <c:v>Nicht zugeordnet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5'!$C$11:$C$43</c:f>
              <c:strCache/>
            </c:strRef>
          </c:cat>
          <c:val>
            <c:numRef>
              <c:f>'Abbildung 5'!$Q$11:$Q$43</c:f>
              <c:numCache/>
            </c:numRef>
          </c:val>
        </c:ser>
        <c:overlap val="100"/>
        <c:axId val="28513430"/>
        <c:axId val="55294279"/>
      </c:barChart>
      <c:catAx>
        <c:axId val="2851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294279"/>
        <c:crosses val="autoZero"/>
        <c:auto val="1"/>
        <c:lblOffset val="100"/>
        <c:noMultiLvlLbl val="0"/>
      </c:catAx>
      <c:valAx>
        <c:axId val="5529427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513430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175"/>
          <c:y val="0.77625"/>
          <c:w val="0.40875"/>
          <c:h val="0.215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0.5801205422971755</c:v>
              </c:pt>
              <c:pt idx="1">
                <c:v>0.5497193079823239</c:v>
              </c:pt>
              <c:pt idx="2">
                <c:v>0.5176832852272409</c:v>
              </c:pt>
              <c:pt idx="3">
                <c:v>0.5152078933875608</c:v>
              </c:pt>
              <c:pt idx="4">
                <c:v>0.4965648142055211</c:v>
              </c:pt>
              <c:pt idx="5">
                <c:v>0.4921750963937401</c:v>
              </c:pt>
              <c:pt idx="6">
                <c:v>0.4323277721991785</c:v>
              </c:pt>
              <c:pt idx="7">
                <c:v>0.30889496592162075</c:v>
              </c:pt>
              <c:pt idx="8">
                <c:v>0.28654274994906015</c:v>
              </c:pt>
              <c:pt idx="9">
                <c:v>0.25895765472312704</c:v>
              </c:pt>
              <c:pt idx="10">
                <c:v>0.23874227424847688</c:v>
              </c:pt>
              <c:pt idx="11">
                <c:v>0.2374288849972356</c:v>
              </c:pt>
              <c:pt idx="12">
                <c:v>0.23053252510656186</c:v>
              </c:pt>
              <c:pt idx="13">
                <c:v>0.22670318469936682</c:v>
              </c:pt>
              <c:pt idx="14">
                <c:v>0.2179130492786691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0.13213840889894204</c:v>
              </c:pt>
              <c:pt idx="1">
                <c:v>0.19159195999648798</c:v>
              </c:pt>
              <c:pt idx="2">
                <c:v>0.0616931812133757</c:v>
              </c:pt>
              <c:pt idx="3">
                <c:v>0.15283287057555772</c:v>
              </c:pt>
              <c:pt idx="4">
                <c:v>0.08502777038951287</c:v>
              </c:pt>
              <c:pt idx="5">
                <c:v>0.05760943524608755</c:v>
              </c:pt>
              <c:pt idx="6">
                <c:v>0.12047966858684481</c:v>
              </c:pt>
              <c:pt idx="7">
                <c:v>0.19648591635509213</c:v>
              </c:pt>
              <c:pt idx="8">
                <c:v>0.1109609583082475</c:v>
              </c:pt>
              <c:pt idx="9">
                <c:v>0.22684969753373663</c:v>
              </c:pt>
              <c:pt idx="10">
                <c:v>0.30520945789719856</c:v>
              </c:pt>
              <c:pt idx="11">
                <c:v>0.20883179293317655</c:v>
              </c:pt>
              <c:pt idx="12">
                <c:v>0.15380043135826932</c:v>
              </c:pt>
              <c:pt idx="13">
                <c:v>0.2503847677460896</c:v>
              </c:pt>
              <c:pt idx="14">
                <c:v>0.32169499878538116</c:v>
              </c:pt>
            </c:numLit>
          </c:val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0.05404360710655538</c:v>
              </c:pt>
              <c:pt idx="1">
                <c:v>0.14122797303945142</c:v>
              </c:pt>
              <c:pt idx="2">
                <c:v>0.1591957201796006</c:v>
              </c:pt>
              <c:pt idx="3">
                <c:v>0.07092683538858618</c:v>
              </c:pt>
              <c:pt idx="4">
                <c:v>0.06451297567734662</c:v>
              </c:pt>
              <c:pt idx="5">
                <c:v>0.024722159219777728</c:v>
              </c:pt>
              <c:pt idx="6">
                <c:v>0.0735119609073983</c:v>
              </c:pt>
              <c:pt idx="7">
                <c:v>0.0932553213420707</c:v>
              </c:pt>
              <c:pt idx="8">
                <c:v>0.10293674792288415</c:v>
              </c:pt>
              <c:pt idx="9">
                <c:v>0.0332712889716147</c:v>
              </c:pt>
              <c:pt idx="10">
                <c:v>0.06671244953264781</c:v>
              </c:pt>
              <c:pt idx="11">
                <c:v>0.0777252459706781</c:v>
              </c:pt>
              <c:pt idx="12">
                <c:v>0.10329578502406975</c:v>
              </c:pt>
              <c:pt idx="13">
                <c:v>0.04725635413868808</c:v>
              </c:pt>
              <c:pt idx="14">
                <c:v>0.06032163286259186</c:v>
              </c:pt>
            </c:numLit>
          </c:val>
        </c:ser>
        <c:ser>
          <c:idx val="3"/>
          <c:order val="3"/>
          <c:tx>
            <c:v/>
          </c:tx>
          <c:spPr>
            <a:solidFill>
              <a:srgbClr val="58894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0.06595467495096706</c:v>
              </c:pt>
              <c:pt idx="1">
                <c:v>0.029671533913621918</c:v>
              </c:pt>
              <c:pt idx="2">
                <c:v>0.024045456740554704</c:v>
              </c:pt>
              <c:pt idx="3">
                <c:v>0.06459506522060295</c:v>
              </c:pt>
              <c:pt idx="4">
                <c:v>0.019661078472213878</c:v>
              </c:pt>
              <c:pt idx="5">
                <c:v>0.03198004082558403</c:v>
              </c:pt>
              <c:pt idx="6">
                <c:v>0.03172818646562253</c:v>
              </c:pt>
              <c:pt idx="7">
                <c:v>0.09058810317230877</c:v>
              </c:pt>
              <c:pt idx="8">
                <c:v>0.0851902634587596</c:v>
              </c:pt>
              <c:pt idx="9">
                <c:v>0.08166589111214519</c:v>
              </c:pt>
              <c:pt idx="10">
                <c:v>0.05543019716416912</c:v>
              </c:pt>
              <c:pt idx="11">
                <c:v>0.08017423141225673</c:v>
              </c:pt>
              <c:pt idx="12">
                <c:v>0.0653614313644317</c:v>
              </c:pt>
              <c:pt idx="13">
                <c:v>0.040647661471445024</c:v>
              </c:pt>
              <c:pt idx="14">
                <c:v>0.056255350208838095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85433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0.00509656268342615</c:v>
              </c:pt>
              <c:pt idx="1">
                <c:v>0.04039120194494559</c:v>
              </c:pt>
              <c:pt idx="2">
                <c:v>0.016610995279110807</c:v>
              </c:pt>
              <c:pt idx="3">
                <c:v>0.023744117762077327</c:v>
              </c:pt>
              <c:pt idx="4">
                <c:v>0.002388447936131573</c:v>
              </c:pt>
              <c:pt idx="5">
                <c:v>0.33476978906781585</c:v>
              </c:pt>
              <c:pt idx="6">
                <c:v>0.01698832086424028</c:v>
              </c:pt>
              <c:pt idx="7">
                <c:v>0.003560597680349453</c:v>
              </c:pt>
              <c:pt idx="8">
                <c:v>0.08744056459205679</c:v>
              </c:pt>
              <c:pt idx="9">
                <c:v>0.009073987901349464</c:v>
              </c:pt>
              <c:pt idx="10">
                <c:v>0.04988717744775221</c:v>
              </c:pt>
              <c:pt idx="11">
                <c:v>0.10419681182092443</c:v>
              </c:pt>
              <c:pt idx="12">
                <c:v>0.006523238219477263</c:v>
              </c:pt>
              <c:pt idx="13">
                <c:v>0.1569735324162064</c:v>
              </c:pt>
              <c:pt idx="14">
                <c:v>0.02499388533941932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C3C6E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0.16264620406293395</c:v>
              </c:pt>
              <c:pt idx="1">
                <c:v>0.04739802312316928</c:v>
              </c:pt>
              <c:pt idx="2">
                <c:v>0.2207713613601173</c:v>
              </c:pt>
              <c:pt idx="3">
                <c:v>0.17269321766561516</c:v>
              </c:pt>
              <c:pt idx="4">
                <c:v>0.33184491331927407</c:v>
              </c:pt>
              <c:pt idx="5">
                <c:v>0.05874347924699478</c:v>
              </c:pt>
              <c:pt idx="6">
                <c:v>0.32496409097671547</c:v>
              </c:pt>
              <c:pt idx="7">
                <c:v>0.30721509552855814</c:v>
              </c:pt>
              <c:pt idx="8">
                <c:v>0.32692871576899174</c:v>
              </c:pt>
              <c:pt idx="9">
                <c:v>0.390181479758027</c:v>
              </c:pt>
              <c:pt idx="10">
                <c:v>0.28401844370975526</c:v>
              </c:pt>
              <c:pt idx="11">
                <c:v>0.29164303286572857</c:v>
              </c:pt>
              <c:pt idx="12">
                <c:v>0.44048658892719017</c:v>
              </c:pt>
              <c:pt idx="13">
                <c:v>0.2780344995282041</c:v>
              </c:pt>
              <c:pt idx="14">
                <c:v>0.3188210835251004</c:v>
              </c:pt>
            </c:numLit>
          </c:val>
        </c:ser>
        <c:overlap val="100"/>
        <c:axId val="27886464"/>
        <c:axId val="49651585"/>
      </c:barChart>
      <c:catAx>
        <c:axId val="2788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651585"/>
        <c:crosses val="autoZero"/>
        <c:auto val="1"/>
        <c:lblOffset val="100"/>
        <c:tickLblSkip val="1"/>
        <c:noMultiLvlLbl val="0"/>
      </c:catAx>
      <c:valAx>
        <c:axId val="49651585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886464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04275"/>
          <c:w val="0.94175"/>
          <c:h val="0.5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6'!$L$10</c:f>
              <c:strCache>
                <c:ptCount val="1"/>
                <c:pt idx="0">
                  <c:v>Land- und Forstwirtschaft, Fischerei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6'!$C$11:$C$40</c:f>
              <c:strCache/>
            </c:strRef>
          </c:cat>
          <c:val>
            <c:numRef>
              <c:f>'Abbildung 6'!$L$11:$L$40</c:f>
              <c:numCache/>
            </c:numRef>
          </c:val>
        </c:ser>
        <c:ser>
          <c:idx val="1"/>
          <c:order val="1"/>
          <c:tx>
            <c:strRef>
              <c:f>'Abbildung 6'!$M$10</c:f>
              <c:strCache>
                <c:ptCount val="1"/>
                <c:pt idx="0">
                  <c:v>Industrie, Bau und Dienstleist. ohne Verkehr und Lagerei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6'!$C$11:$C$40</c:f>
              <c:strCache/>
            </c:strRef>
          </c:cat>
          <c:val>
            <c:numRef>
              <c:f>'Abbildung 6'!$M$11:$M$40</c:f>
              <c:numCache/>
            </c:numRef>
          </c:val>
        </c:ser>
        <c:ser>
          <c:idx val="2"/>
          <c:order val="2"/>
          <c:tx>
            <c:strRef>
              <c:f>'Abbildung 6'!$N$10</c:f>
              <c:strCache>
                <c:ptCount val="1"/>
                <c:pt idx="0">
                  <c:v>Verkehr und Lagerei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6'!$C$11:$C$40</c:f>
              <c:strCache/>
            </c:strRef>
          </c:cat>
          <c:val>
            <c:numRef>
              <c:f>'Abbildung 6'!$N$11:$N$40</c:f>
              <c:numCache/>
            </c:numRef>
          </c:val>
        </c:ser>
        <c:ser>
          <c:idx val="3"/>
          <c:order val="3"/>
          <c:tx>
            <c:strRef>
              <c:f>'Abbildung 6'!$O$10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6'!$C$11:$C$40</c:f>
              <c:strCache/>
            </c:strRef>
          </c:cat>
          <c:val>
            <c:numRef>
              <c:f>'Abbildung 6'!$O$11:$O$40</c:f>
              <c:numCache/>
            </c:numRef>
          </c:val>
        </c:ser>
        <c:ser>
          <c:idx val="4"/>
          <c:order val="4"/>
          <c:tx>
            <c:strRef>
              <c:f>'Abbildung 6'!$P$10</c:f>
              <c:strCache>
                <c:ptCount val="1"/>
                <c:pt idx="0">
                  <c:v>Gebietsfremde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6'!$C$11:$C$40</c:f>
              <c:strCache/>
            </c:strRef>
          </c:cat>
          <c:val>
            <c:numRef>
              <c:f>'Abbildung 6'!$P$11:$P$40</c:f>
              <c:numCache/>
            </c:numRef>
          </c:val>
        </c:ser>
        <c:ser>
          <c:idx val="5"/>
          <c:order val="5"/>
          <c:tx>
            <c:strRef>
              <c:f>'Abbildung 6'!$Q$10</c:f>
              <c:strCache>
                <c:ptCount val="1"/>
                <c:pt idx="0">
                  <c:v>Nicht zugeordnet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6'!$C$11:$C$40</c:f>
              <c:strCache/>
            </c:strRef>
          </c:cat>
          <c:val>
            <c:numRef>
              <c:f>'Abbildung 6'!$Q$11:$Q$40</c:f>
              <c:numCache/>
            </c:numRef>
          </c:val>
        </c:ser>
        <c:overlap val="100"/>
        <c:axId val="44211082"/>
        <c:axId val="62355419"/>
      </c:barChart>
      <c:catAx>
        <c:axId val="4421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355419"/>
        <c:crosses val="autoZero"/>
        <c:auto val="1"/>
        <c:lblOffset val="100"/>
        <c:noMultiLvlLbl val="0"/>
      </c:catAx>
      <c:valAx>
        <c:axId val="6235541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211082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2935"/>
          <c:y val="0.78875"/>
          <c:w val="0.4355"/>
          <c:h val="0.20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22</xdr:row>
      <xdr:rowOff>142875</xdr:rowOff>
    </xdr:from>
    <xdr:to>
      <xdr:col>17</xdr:col>
      <xdr:colOff>809625</xdr:colOff>
      <xdr:row>65</xdr:row>
      <xdr:rowOff>66675</xdr:rowOff>
    </xdr:to>
    <xdr:graphicFrame macro="">
      <xdr:nvGraphicFramePr>
        <xdr:cNvPr id="1085" name="Chart 1"/>
        <xdr:cNvGraphicFramePr/>
      </xdr:nvGraphicFramePr>
      <xdr:xfrm>
        <a:off x="1390650" y="3533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18</xdr:row>
      <xdr:rowOff>9525</xdr:rowOff>
    </xdr:from>
    <xdr:to>
      <xdr:col>16</xdr:col>
      <xdr:colOff>504825</xdr:colOff>
      <xdr:row>60</xdr:row>
      <xdr:rowOff>85725</xdr:rowOff>
    </xdr:to>
    <xdr:graphicFrame macro="">
      <xdr:nvGraphicFramePr>
        <xdr:cNvPr id="17470" name="Chart 1"/>
        <xdr:cNvGraphicFramePr/>
      </xdr:nvGraphicFramePr>
      <xdr:xfrm>
        <a:off x="1352550" y="2790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2" name="Chart 1025"/>
        <xdr:cNvGraphicFramePr/>
      </xdr:nvGraphicFramePr>
      <xdr:xfrm>
        <a:off x="62865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276225</xdr:colOff>
      <xdr:row>52</xdr:row>
      <xdr:rowOff>38100</xdr:rowOff>
    </xdr:from>
    <xdr:to>
      <xdr:col>10</xdr:col>
      <xdr:colOff>857250</xdr:colOff>
      <xdr:row>94</xdr:row>
      <xdr:rowOff>114300</xdr:rowOff>
    </xdr:to>
    <xdr:graphicFrame macro="">
      <xdr:nvGraphicFramePr>
        <xdr:cNvPr id="3" name="Chart 1"/>
        <xdr:cNvGraphicFramePr/>
      </xdr:nvGraphicFramePr>
      <xdr:xfrm>
        <a:off x="895350" y="8458200"/>
        <a:ext cx="95250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30763" name="Chart 1025"/>
        <xdr:cNvGraphicFramePr/>
      </xdr:nvGraphicFramePr>
      <xdr:xfrm>
        <a:off x="62865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476250</xdr:colOff>
      <xdr:row>52</xdr:row>
      <xdr:rowOff>133350</xdr:rowOff>
    </xdr:from>
    <xdr:to>
      <xdr:col>11</xdr:col>
      <xdr:colOff>228600</xdr:colOff>
      <xdr:row>95</xdr:row>
      <xdr:rowOff>57150</xdr:rowOff>
    </xdr:to>
    <xdr:graphicFrame macro="">
      <xdr:nvGraphicFramePr>
        <xdr:cNvPr id="30764" name="Chart 1"/>
        <xdr:cNvGraphicFramePr/>
      </xdr:nvGraphicFramePr>
      <xdr:xfrm>
        <a:off x="1095375" y="8401050"/>
        <a:ext cx="95250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52</xdr:row>
      <xdr:rowOff>114300</xdr:rowOff>
    </xdr:from>
    <xdr:to>
      <xdr:col>10</xdr:col>
      <xdr:colOff>114300</xdr:colOff>
      <xdr:row>95</xdr:row>
      <xdr:rowOff>38100</xdr:rowOff>
    </xdr:to>
    <xdr:graphicFrame macro="">
      <xdr:nvGraphicFramePr>
        <xdr:cNvPr id="34855" name="Chart 1"/>
        <xdr:cNvGraphicFramePr/>
      </xdr:nvGraphicFramePr>
      <xdr:xfrm>
        <a:off x="1323975" y="8382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1787" name="Chart 1025"/>
        <xdr:cNvGraphicFramePr/>
      </xdr:nvGraphicFramePr>
      <xdr:xfrm>
        <a:off x="619125" y="0"/>
        <a:ext cx="1647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104775</xdr:colOff>
      <xdr:row>47</xdr:row>
      <xdr:rowOff>95250</xdr:rowOff>
    </xdr:from>
    <xdr:to>
      <xdr:col>15</xdr:col>
      <xdr:colOff>171450</xdr:colOff>
      <xdr:row>90</xdr:row>
      <xdr:rowOff>19050</xdr:rowOff>
    </xdr:to>
    <xdr:graphicFrame macro="">
      <xdr:nvGraphicFramePr>
        <xdr:cNvPr id="4" name="Chart 1"/>
        <xdr:cNvGraphicFramePr/>
      </xdr:nvGraphicFramePr>
      <xdr:xfrm>
        <a:off x="1343025" y="7753350"/>
        <a:ext cx="95250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32</xdr:row>
      <xdr:rowOff>0</xdr:rowOff>
    </xdr:from>
    <xdr:to>
      <xdr:col>18</xdr:col>
      <xdr:colOff>466725</xdr:colOff>
      <xdr:row>74</xdr:row>
      <xdr:rowOff>76200</xdr:rowOff>
    </xdr:to>
    <xdr:graphicFrame macro="">
      <xdr:nvGraphicFramePr>
        <xdr:cNvPr id="2" name="Chart 1"/>
        <xdr:cNvGraphicFramePr/>
      </xdr:nvGraphicFramePr>
      <xdr:xfrm>
        <a:off x="1104900" y="49149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cc360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showGridLines="0" tabSelected="1" workbookViewId="0" topLeftCell="A1"/>
  </sheetViews>
  <sheetFormatPr defaultColWidth="11.421875" defaultRowHeight="12"/>
  <cols>
    <col min="1" max="2" width="9.28125" style="22" customWidth="1"/>
    <col min="3" max="3" width="27.8515625" style="22" customWidth="1"/>
    <col min="4" max="7" width="28.7109375" style="22" customWidth="1"/>
    <col min="8" max="9" width="6.57421875" style="22" customWidth="1"/>
    <col min="10" max="16384" width="11.421875" style="22" customWidth="1"/>
  </cols>
  <sheetData>
    <row r="1" ht="12">
      <c r="C1" s="79" t="s">
        <v>38</v>
      </c>
    </row>
    <row r="2" spans="1:3" ht="12">
      <c r="A2" s="3"/>
      <c r="C2" s="79"/>
    </row>
    <row r="3" ht="12">
      <c r="C3" s="2" t="s">
        <v>7</v>
      </c>
    </row>
    <row r="4" ht="12">
      <c r="C4" s="2" t="s">
        <v>8</v>
      </c>
    </row>
    <row r="6" spans="3:27" s="66" customFormat="1" ht="15">
      <c r="C6" s="11" t="s">
        <v>39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3:30" s="71" customFormat="1" ht="12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10" spans="3:7" ht="24" customHeight="1">
      <c r="C10" s="87"/>
      <c r="D10" s="87" t="s">
        <v>43</v>
      </c>
      <c r="E10" s="87" t="s">
        <v>42</v>
      </c>
      <c r="F10" s="87" t="s">
        <v>41</v>
      </c>
      <c r="G10" s="87" t="s">
        <v>40</v>
      </c>
    </row>
    <row r="11" spans="3:7" ht="12" customHeight="1">
      <c r="C11" s="85" t="s">
        <v>16</v>
      </c>
      <c r="D11" s="89">
        <v>343640.99</v>
      </c>
      <c r="E11" s="86">
        <v>100</v>
      </c>
      <c r="F11" s="86">
        <v>2.46</v>
      </c>
      <c r="G11" s="86">
        <v>6.346</v>
      </c>
    </row>
    <row r="12" spans="3:7" ht="12" customHeight="1">
      <c r="C12" s="19" t="s">
        <v>9</v>
      </c>
      <c r="D12" s="90">
        <v>263030.51</v>
      </c>
      <c r="E12" s="62">
        <v>76.542239620483</v>
      </c>
      <c r="F12" s="62">
        <v>1.88</v>
      </c>
      <c r="G12" s="62">
        <v>4.86</v>
      </c>
    </row>
    <row r="13" spans="3:7" ht="12" customHeight="1">
      <c r="C13" s="17" t="s">
        <v>10</v>
      </c>
      <c r="D13" s="91">
        <v>68322.18</v>
      </c>
      <c r="E13" s="63">
        <v>19.8818482044299</v>
      </c>
      <c r="F13" s="63">
        <v>0.49</v>
      </c>
      <c r="G13" s="63">
        <v>1.26</v>
      </c>
    </row>
    <row r="14" spans="3:7" ht="12" customHeight="1">
      <c r="C14" s="18" t="s">
        <v>27</v>
      </c>
      <c r="D14" s="92">
        <v>12288.3</v>
      </c>
      <c r="E14" s="64">
        <v>3.57591217508715</v>
      </c>
      <c r="F14" s="64">
        <v>0.09</v>
      </c>
      <c r="G14" s="64">
        <v>0.23</v>
      </c>
    </row>
    <row r="15" ht="12" customHeight="1"/>
    <row r="16" spans="1:3" ht="12" customHeight="1">
      <c r="A16" s="16" t="s">
        <v>5</v>
      </c>
      <c r="C16" s="57" t="s">
        <v>44</v>
      </c>
    </row>
    <row r="17" spans="3:8" ht="12" customHeight="1">
      <c r="C17" s="21"/>
      <c r="D17" s="30"/>
      <c r="F17" s="30"/>
      <c r="H17" s="16" t="s">
        <v>4</v>
      </c>
    </row>
    <row r="18" spans="3:8" ht="12" customHeight="1">
      <c r="C18" s="21"/>
      <c r="D18" s="30"/>
      <c r="E18" s="30"/>
      <c r="F18" s="30"/>
      <c r="H18" s="16"/>
    </row>
    <row r="19" spans="3:8" ht="12" customHeight="1">
      <c r="C19" s="21"/>
      <c r="D19" s="30"/>
      <c r="E19" s="30"/>
      <c r="F19" s="30"/>
      <c r="H19" s="16"/>
    </row>
    <row r="20" spans="1:8" ht="12" customHeight="1">
      <c r="A20" s="24" t="s">
        <v>6</v>
      </c>
      <c r="C20" s="21"/>
      <c r="D20" s="30"/>
      <c r="E20" s="30"/>
      <c r="F20" s="30"/>
      <c r="H20" s="16"/>
    </row>
    <row r="21" ht="12">
      <c r="A21" s="21" t="s">
        <v>63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showGridLines="0" workbookViewId="0" topLeftCell="A1"/>
  </sheetViews>
  <sheetFormatPr defaultColWidth="14.00390625" defaultRowHeight="12"/>
  <cols>
    <col min="1" max="2" width="9.28125" style="21" customWidth="1"/>
    <col min="3" max="3" width="27.8515625" style="21" customWidth="1"/>
    <col min="4" max="16" width="7.421875" style="21" customWidth="1"/>
    <col min="17" max="17" width="8.57421875" style="21" customWidth="1"/>
    <col min="18" max="18" width="14.00390625" style="21" customWidth="1"/>
    <col min="19" max="16384" width="14.00390625" style="21" customWidth="1"/>
  </cols>
  <sheetData>
    <row r="1" spans="1:3" ht="12">
      <c r="A1" s="31"/>
      <c r="B1" s="22"/>
      <c r="C1" s="93" t="s">
        <v>70</v>
      </c>
    </row>
    <row r="2" spans="1:3" ht="12">
      <c r="A2" s="3"/>
      <c r="B2" s="22"/>
      <c r="C2" s="93"/>
    </row>
    <row r="3" ht="12">
      <c r="C3" s="2" t="s">
        <v>7</v>
      </c>
    </row>
    <row r="4" ht="12">
      <c r="C4" s="2" t="s">
        <v>8</v>
      </c>
    </row>
    <row r="5" ht="12"/>
    <row r="6" spans="3:33" s="67" customFormat="1" ht="15">
      <c r="C6" s="15" t="s">
        <v>73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3:36" s="72" customFormat="1" ht="12">
      <c r="C7" s="20" t="s">
        <v>11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ht="12"/>
    <row r="9" ht="12">
      <c r="P9" s="34"/>
    </row>
    <row r="10" spans="4:16" ht="12">
      <c r="D10" s="32">
        <v>2002</v>
      </c>
      <c r="E10" s="32">
        <v>2003</v>
      </c>
      <c r="F10" s="32" t="s">
        <v>47</v>
      </c>
      <c r="G10" s="32" t="s">
        <v>48</v>
      </c>
      <c r="H10" s="32" t="s">
        <v>0</v>
      </c>
      <c r="I10" s="32" t="s">
        <v>1</v>
      </c>
      <c r="J10" s="32">
        <v>2008</v>
      </c>
      <c r="K10" s="32">
        <v>2009</v>
      </c>
      <c r="L10" s="32">
        <v>2010</v>
      </c>
      <c r="M10" s="32">
        <v>2011</v>
      </c>
      <c r="N10" s="32">
        <v>2012</v>
      </c>
      <c r="O10" s="32">
        <v>2013</v>
      </c>
      <c r="P10" s="32">
        <v>2014</v>
      </c>
    </row>
    <row r="11" spans="3:17" ht="12">
      <c r="C11" s="21" t="s">
        <v>16</v>
      </c>
      <c r="D11" s="33">
        <v>264.59128000000004</v>
      </c>
      <c r="E11" s="33">
        <v>270.93089000000003</v>
      </c>
      <c r="F11" s="33">
        <v>282.00496000000004</v>
      </c>
      <c r="G11" s="33">
        <v>288.51805</v>
      </c>
      <c r="H11" s="33">
        <v>296.55224</v>
      </c>
      <c r="I11" s="33">
        <v>304.58437</v>
      </c>
      <c r="J11" s="33">
        <v>297.82665999999995</v>
      </c>
      <c r="K11" s="33">
        <v>289.67243</v>
      </c>
      <c r="L11" s="33">
        <v>303.39234000000005</v>
      </c>
      <c r="M11" s="33">
        <v>316.59237</v>
      </c>
      <c r="N11" s="33">
        <v>327.12945</v>
      </c>
      <c r="O11" s="33">
        <v>331.85156</v>
      </c>
      <c r="P11" s="33">
        <v>343.64099</v>
      </c>
      <c r="Q11" s="34"/>
    </row>
    <row r="12" spans="3:16" ht="12">
      <c r="C12" s="21" t="s">
        <v>9</v>
      </c>
      <c r="D12" s="34">
        <v>204.21241</v>
      </c>
      <c r="E12" s="34">
        <v>209.82935999999998</v>
      </c>
      <c r="F12" s="34">
        <v>215.14779000000001</v>
      </c>
      <c r="G12" s="34">
        <v>218.12572</v>
      </c>
      <c r="H12" s="34">
        <v>222.1592</v>
      </c>
      <c r="I12" s="34">
        <v>224.64888</v>
      </c>
      <c r="J12" s="34">
        <v>220.45431</v>
      </c>
      <c r="K12" s="34">
        <v>219.33647</v>
      </c>
      <c r="L12" s="34">
        <v>230.09320000000002</v>
      </c>
      <c r="M12" s="34">
        <v>240.53262</v>
      </c>
      <c r="N12" s="34">
        <v>249.371</v>
      </c>
      <c r="O12" s="34">
        <v>253.86181</v>
      </c>
      <c r="P12" s="34">
        <v>263.03051</v>
      </c>
    </row>
    <row r="13" spans="3:16" ht="12">
      <c r="C13" s="21" t="s">
        <v>10</v>
      </c>
      <c r="D13" s="34">
        <v>51.14083</v>
      </c>
      <c r="E13" s="34">
        <v>51.808510000000005</v>
      </c>
      <c r="F13" s="34">
        <v>57.396589999999996</v>
      </c>
      <c r="G13" s="34">
        <v>60.78598</v>
      </c>
      <c r="H13" s="34">
        <v>64.13895</v>
      </c>
      <c r="I13" s="34">
        <v>69.11067999999999</v>
      </c>
      <c r="J13" s="34">
        <v>66.28346</v>
      </c>
      <c r="K13" s="34">
        <v>60.22857</v>
      </c>
      <c r="L13" s="34">
        <v>62.64204</v>
      </c>
      <c r="M13" s="34">
        <v>64.96358000000001</v>
      </c>
      <c r="N13" s="34">
        <v>66.16338</v>
      </c>
      <c r="O13" s="34">
        <v>66.26933</v>
      </c>
      <c r="P13" s="34">
        <v>68.32217999999999</v>
      </c>
    </row>
    <row r="14" spans="3:16" ht="12">
      <c r="C14" s="21" t="s">
        <v>25</v>
      </c>
      <c r="D14" s="34">
        <v>9.23805</v>
      </c>
      <c r="E14" s="34">
        <v>9.29302</v>
      </c>
      <c r="F14" s="34">
        <v>9.46058</v>
      </c>
      <c r="G14" s="34">
        <v>9.60635</v>
      </c>
      <c r="H14" s="34">
        <v>10.25409</v>
      </c>
      <c r="I14" s="34">
        <v>10.8248</v>
      </c>
      <c r="J14" s="34">
        <v>11.08889</v>
      </c>
      <c r="K14" s="34">
        <v>10.107389999999999</v>
      </c>
      <c r="L14" s="34">
        <v>10.6571</v>
      </c>
      <c r="M14" s="34">
        <v>11.09617</v>
      </c>
      <c r="N14" s="34">
        <v>11.59507</v>
      </c>
      <c r="O14" s="34">
        <v>11.72041</v>
      </c>
      <c r="P14" s="34">
        <v>12.2883</v>
      </c>
    </row>
    <row r="15" spans="4:16" ht="12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4" ht="12">
      <c r="A16" s="16" t="s">
        <v>5</v>
      </c>
      <c r="C16" s="57" t="s">
        <v>44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12">
      <c r="N17" s="16" t="s">
        <v>4</v>
      </c>
    </row>
    <row r="18" spans="4:16" ht="12">
      <c r="D18" s="30"/>
      <c r="E18" s="30"/>
      <c r="F18" s="30"/>
      <c r="G18" s="30"/>
      <c r="H18" s="35"/>
      <c r="I18" s="35"/>
      <c r="J18" s="35"/>
      <c r="K18" s="35"/>
      <c r="L18" s="35"/>
      <c r="M18" s="35"/>
      <c r="N18" s="35"/>
      <c r="O18" s="30"/>
      <c r="P18" s="30"/>
    </row>
    <row r="19" spans="4:16" ht="12"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2">
      <c r="A20" s="24" t="s">
        <v>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2">
      <c r="A21" s="21" t="s">
        <v>64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4:16" ht="12"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showGridLines="0" workbookViewId="0" topLeftCell="A1"/>
  </sheetViews>
  <sheetFormatPr defaultColWidth="14.00390625" defaultRowHeight="12"/>
  <cols>
    <col min="1" max="2" width="9.28125" style="21" customWidth="1"/>
    <col min="3" max="3" width="51.57421875" style="21" customWidth="1"/>
    <col min="4" max="16" width="6.57421875" style="21" customWidth="1"/>
    <col min="17" max="17" width="14.00390625" style="21" customWidth="1"/>
    <col min="18" max="16384" width="14.00390625" style="21" customWidth="1"/>
  </cols>
  <sheetData>
    <row r="1" spans="1:3" ht="12">
      <c r="A1" s="1"/>
      <c r="B1" s="22"/>
      <c r="C1" s="93" t="s">
        <v>71</v>
      </c>
    </row>
    <row r="2" spans="1:3" ht="12">
      <c r="A2" s="3"/>
      <c r="B2" s="22"/>
      <c r="C2" s="93"/>
    </row>
    <row r="3" spans="3:16" ht="12">
      <c r="C3" s="2" t="s">
        <v>7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3:16" ht="12">
      <c r="C4" s="2" t="s">
        <v>8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ht="12"/>
    <row r="6" spans="3:29" s="67" customFormat="1" ht="15">
      <c r="C6" s="15" t="s">
        <v>72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3:32" s="72" customFormat="1" ht="12">
      <c r="C7" s="20" t="s">
        <v>12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4:16" ht="12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4:16" ht="12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4:16" ht="12">
      <c r="D10" s="32">
        <v>2002</v>
      </c>
      <c r="E10" s="32">
        <v>2003</v>
      </c>
      <c r="F10" s="32" t="s">
        <v>47</v>
      </c>
      <c r="G10" s="32" t="s">
        <v>48</v>
      </c>
      <c r="H10" s="32" t="s">
        <v>0</v>
      </c>
      <c r="I10" s="32" t="s">
        <v>1</v>
      </c>
      <c r="J10" s="32" t="s">
        <v>22</v>
      </c>
      <c r="K10" s="32" t="s">
        <v>23</v>
      </c>
      <c r="L10" s="32" t="s">
        <v>24</v>
      </c>
      <c r="M10" s="32" t="s">
        <v>29</v>
      </c>
      <c r="N10" s="32" t="s">
        <v>30</v>
      </c>
      <c r="O10" s="32">
        <v>2013</v>
      </c>
      <c r="P10" s="32">
        <v>2014</v>
      </c>
    </row>
    <row r="11" spans="3:16" ht="12">
      <c r="C11" s="21" t="s">
        <v>13</v>
      </c>
      <c r="D11" s="59">
        <v>2.56</v>
      </c>
      <c r="E11" s="59">
        <v>2.58</v>
      </c>
      <c r="F11" s="59">
        <v>2.56</v>
      </c>
      <c r="G11" s="59">
        <v>2.51</v>
      </c>
      <c r="H11" s="59">
        <v>2.43</v>
      </c>
      <c r="I11" s="59">
        <v>2.36</v>
      </c>
      <c r="J11" s="59">
        <v>2.29</v>
      </c>
      <c r="K11" s="59">
        <v>2.36</v>
      </c>
      <c r="L11" s="59">
        <v>2.37</v>
      </c>
      <c r="M11" s="59">
        <v>2.4</v>
      </c>
      <c r="N11" s="59">
        <v>2.44</v>
      </c>
      <c r="O11" s="59">
        <v>2.45</v>
      </c>
      <c r="P11" s="59">
        <v>2.46</v>
      </c>
    </row>
    <row r="12" spans="3:16" ht="12">
      <c r="C12" s="21" t="s">
        <v>14</v>
      </c>
      <c r="D12" s="59">
        <v>6.82</v>
      </c>
      <c r="E12" s="59">
        <v>6.86</v>
      </c>
      <c r="F12" s="59">
        <v>6.82</v>
      </c>
      <c r="G12" s="59">
        <v>6.64</v>
      </c>
      <c r="H12" s="59">
        <v>6.38</v>
      </c>
      <c r="I12" s="59">
        <v>6.18</v>
      </c>
      <c r="J12" s="59">
        <v>6.03</v>
      </c>
      <c r="K12" s="59">
        <v>6.35</v>
      </c>
      <c r="L12" s="59">
        <v>6.37</v>
      </c>
      <c r="M12" s="59">
        <v>6.37</v>
      </c>
      <c r="N12" s="59">
        <v>6.35</v>
      </c>
      <c r="O12" s="59">
        <v>6.33</v>
      </c>
      <c r="P12" s="59">
        <v>6.35</v>
      </c>
    </row>
    <row r="13" ht="12"/>
    <row r="14" spans="1:14" ht="12">
      <c r="A14" s="16" t="s">
        <v>5</v>
      </c>
      <c r="C14" s="57" t="s">
        <v>44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6" ht="12">
      <c r="A15" s="24" t="s">
        <v>6</v>
      </c>
      <c r="D15" s="16" t="s">
        <v>4</v>
      </c>
      <c r="E15" s="30"/>
      <c r="F15" s="30"/>
      <c r="G15" s="35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>
      <c r="A16" s="21" t="s">
        <v>65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4:16" ht="12"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4:16" ht="12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4:16" ht="12"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showGridLines="0" workbookViewId="0" topLeftCell="A1"/>
  </sheetViews>
  <sheetFormatPr defaultColWidth="11.421875" defaultRowHeight="12"/>
  <cols>
    <col min="1" max="2" width="9.28125" style="25" customWidth="1"/>
    <col min="3" max="3" width="15.8515625" style="25" customWidth="1"/>
    <col min="4" max="6" width="19.00390625" style="25" customWidth="1"/>
    <col min="7" max="12" width="13.00390625" style="25" customWidth="1"/>
    <col min="13" max="16384" width="11.421875" style="25" customWidth="1"/>
  </cols>
  <sheetData>
    <row r="1" ht="12">
      <c r="C1" s="94" t="s">
        <v>49</v>
      </c>
    </row>
    <row r="2" spans="1:3" ht="12">
      <c r="A2" s="3"/>
      <c r="C2" s="94"/>
    </row>
    <row r="3" ht="12">
      <c r="C3" s="2" t="s">
        <v>7</v>
      </c>
    </row>
    <row r="4" ht="12">
      <c r="C4" s="2" t="s">
        <v>8</v>
      </c>
    </row>
    <row r="5" spans="1:3" ht="12">
      <c r="A5" s="5"/>
      <c r="C5" s="23"/>
    </row>
    <row r="6" spans="3:34" s="69" customFormat="1" ht="15">
      <c r="C6" s="15" t="s">
        <v>50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3:37" s="74" customFormat="1" ht="12">
      <c r="C7" s="20" t="s">
        <v>12</v>
      </c>
      <c r="D7" s="37"/>
      <c r="E7" s="37"/>
      <c r="F7" s="37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3:27" ht="12">
      <c r="C8" s="21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  <c r="AA8" s="38"/>
    </row>
    <row r="9" spans="3:27" ht="12">
      <c r="C9" s="2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38"/>
    </row>
    <row r="10" spans="3:27" ht="48">
      <c r="C10" s="38"/>
      <c r="D10" s="40" t="s">
        <v>14</v>
      </c>
      <c r="E10" s="40" t="s">
        <v>13</v>
      </c>
      <c r="F10" s="26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  <c r="AA10" s="38"/>
    </row>
    <row r="11" spans="3:27" ht="12" customHeight="1">
      <c r="C11" s="95" t="s">
        <v>31</v>
      </c>
      <c r="D11" s="38">
        <v>6.35</v>
      </c>
      <c r="E11" s="38">
        <v>2.46</v>
      </c>
      <c r="F11" s="41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38"/>
    </row>
    <row r="12" spans="3:27" ht="12" customHeight="1">
      <c r="C12" s="95"/>
      <c r="D12" s="38"/>
      <c r="E12" s="38"/>
      <c r="F12" s="41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38"/>
    </row>
    <row r="13" spans="3:11" ht="12" customHeight="1">
      <c r="C13" s="95" t="s">
        <v>94</v>
      </c>
      <c r="D13" s="38">
        <v>10.61</v>
      </c>
      <c r="E13" s="38">
        <v>3.89</v>
      </c>
      <c r="F13" s="41"/>
      <c r="I13" s="38"/>
      <c r="J13" s="38"/>
      <c r="K13" s="38"/>
    </row>
    <row r="14" spans="3:11" ht="12" customHeight="1">
      <c r="C14" s="95" t="s">
        <v>83</v>
      </c>
      <c r="D14" s="38">
        <v>10.51</v>
      </c>
      <c r="E14" s="38">
        <v>3.86</v>
      </c>
      <c r="F14" s="41"/>
      <c r="I14" s="38"/>
      <c r="J14" s="38"/>
      <c r="K14" s="38"/>
    </row>
    <row r="15" spans="3:11" ht="12" customHeight="1">
      <c r="C15" s="95" t="s">
        <v>80</v>
      </c>
      <c r="D15" s="38">
        <v>10.24</v>
      </c>
      <c r="E15" s="38">
        <v>3.68</v>
      </c>
      <c r="F15" s="41"/>
      <c r="I15" s="38"/>
      <c r="J15" s="38"/>
      <c r="K15" s="38"/>
    </row>
    <row r="16" spans="3:11" ht="12" customHeight="1">
      <c r="C16" s="95" t="s">
        <v>76</v>
      </c>
      <c r="D16" s="38">
        <v>9.84</v>
      </c>
      <c r="E16" s="38">
        <v>2.73</v>
      </c>
      <c r="F16" s="41"/>
      <c r="I16" s="38"/>
      <c r="J16" s="38"/>
      <c r="K16" s="38"/>
    </row>
    <row r="17" spans="3:11" ht="12" customHeight="1">
      <c r="C17" s="95" t="s">
        <v>86</v>
      </c>
      <c r="D17" s="38">
        <v>9.26</v>
      </c>
      <c r="E17" s="38">
        <v>2.67</v>
      </c>
      <c r="F17" s="41"/>
      <c r="I17" s="38"/>
      <c r="J17" s="38"/>
      <c r="K17" s="38"/>
    </row>
    <row r="18" spans="3:11" ht="12" customHeight="1">
      <c r="C18" s="95" t="s">
        <v>85</v>
      </c>
      <c r="D18" s="38">
        <v>9.01</v>
      </c>
      <c r="E18" s="38">
        <v>3.08</v>
      </c>
      <c r="F18" s="41"/>
      <c r="I18" s="38"/>
      <c r="J18" s="38"/>
      <c r="K18" s="38"/>
    </row>
    <row r="19" spans="3:11" ht="12" customHeight="1">
      <c r="C19" s="95" t="s">
        <v>90</v>
      </c>
      <c r="D19" s="38">
        <v>8.96</v>
      </c>
      <c r="E19" s="38">
        <v>3.36</v>
      </c>
      <c r="F19" s="41"/>
      <c r="I19" s="38"/>
      <c r="J19" s="38"/>
      <c r="K19" s="38"/>
    </row>
    <row r="20" spans="3:11" ht="12" customHeight="1">
      <c r="C20" s="95" t="s">
        <v>93</v>
      </c>
      <c r="D20" s="38">
        <v>8.76</v>
      </c>
      <c r="E20" s="38">
        <v>2.42</v>
      </c>
      <c r="F20" s="41"/>
      <c r="I20" s="38"/>
      <c r="J20" s="38"/>
      <c r="K20" s="38"/>
    </row>
    <row r="21" spans="3:11" ht="12" customHeight="1">
      <c r="C21" s="95" t="s">
        <v>2</v>
      </c>
      <c r="D21" s="38">
        <v>8.51</v>
      </c>
      <c r="E21" s="38">
        <v>2.89</v>
      </c>
      <c r="F21" s="41"/>
      <c r="I21" s="38"/>
      <c r="J21" s="38"/>
      <c r="K21" s="38"/>
    </row>
    <row r="22" spans="3:11" ht="12" customHeight="1">
      <c r="C22" s="95" t="s">
        <v>78</v>
      </c>
      <c r="D22" s="38">
        <v>8.28</v>
      </c>
      <c r="E22" s="38">
        <v>2.67</v>
      </c>
      <c r="F22" s="41"/>
      <c r="I22" s="38"/>
      <c r="J22" s="38"/>
      <c r="K22" s="38"/>
    </row>
    <row r="23" spans="3:11" ht="12" customHeight="1">
      <c r="C23" s="95" t="s">
        <v>84</v>
      </c>
      <c r="D23" s="38">
        <v>8.28</v>
      </c>
      <c r="E23" s="38">
        <v>3.6</v>
      </c>
      <c r="F23" s="41"/>
      <c r="I23" s="38"/>
      <c r="J23" s="38"/>
      <c r="K23" s="38"/>
    </row>
    <row r="24" spans="3:11" ht="12" customHeight="1">
      <c r="C24" s="95" t="s">
        <v>77</v>
      </c>
      <c r="D24" s="38">
        <v>8.18</v>
      </c>
      <c r="E24" s="38">
        <v>4.08</v>
      </c>
      <c r="F24" s="41"/>
      <c r="I24" s="38"/>
      <c r="J24" s="38"/>
      <c r="K24" s="38"/>
    </row>
    <row r="25" spans="3:11" ht="12" customHeight="1">
      <c r="C25" s="95" t="s">
        <v>79</v>
      </c>
      <c r="D25" s="38">
        <v>8.17</v>
      </c>
      <c r="E25" s="38">
        <v>2.43</v>
      </c>
      <c r="F25" s="41"/>
      <c r="I25" s="38"/>
      <c r="J25" s="38"/>
      <c r="K25" s="38"/>
    </row>
    <row r="26" spans="2:11" ht="12" customHeight="1">
      <c r="B26" s="61"/>
      <c r="C26" s="95" t="s">
        <v>92</v>
      </c>
      <c r="D26" s="38">
        <v>7.82</v>
      </c>
      <c r="E26" s="38">
        <v>2.51</v>
      </c>
      <c r="F26" s="41"/>
      <c r="I26" s="38"/>
      <c r="J26" s="38"/>
      <c r="K26" s="38"/>
    </row>
    <row r="27" spans="3:11" ht="12" customHeight="1">
      <c r="C27" s="95" t="s">
        <v>102</v>
      </c>
      <c r="D27" s="38">
        <v>7.54</v>
      </c>
      <c r="E27" s="38">
        <v>2.48</v>
      </c>
      <c r="F27" s="41"/>
      <c r="I27" s="38"/>
      <c r="J27" s="38"/>
      <c r="K27" s="38"/>
    </row>
    <row r="28" spans="3:11" ht="12" customHeight="1">
      <c r="C28" s="95" t="s">
        <v>89</v>
      </c>
      <c r="D28" s="38">
        <v>6.79</v>
      </c>
      <c r="E28" s="38">
        <v>2.6</v>
      </c>
      <c r="F28" s="41"/>
      <c r="I28" s="38"/>
      <c r="J28" s="38"/>
      <c r="K28" s="38"/>
    </row>
    <row r="29" spans="3:11" ht="12" customHeight="1">
      <c r="C29" s="95" t="s">
        <v>3</v>
      </c>
      <c r="D29" s="38">
        <v>6.59</v>
      </c>
      <c r="E29" s="38">
        <v>2.25</v>
      </c>
      <c r="F29" s="41"/>
      <c r="I29" s="38"/>
      <c r="J29" s="38"/>
      <c r="K29" s="38"/>
    </row>
    <row r="30" spans="3:11" ht="12" customHeight="1">
      <c r="C30" s="95" t="s">
        <v>96</v>
      </c>
      <c r="D30" s="38">
        <v>6.57</v>
      </c>
      <c r="E30" s="38">
        <v>2.88</v>
      </c>
      <c r="F30" s="41"/>
      <c r="I30" s="38"/>
      <c r="J30" s="38"/>
      <c r="K30" s="38"/>
    </row>
    <row r="31" spans="3:11" ht="12" customHeight="1">
      <c r="C31" s="95" t="s">
        <v>100</v>
      </c>
      <c r="D31" s="38">
        <v>6.22</v>
      </c>
      <c r="E31" s="38">
        <v>2.12</v>
      </c>
      <c r="F31" s="41"/>
      <c r="I31" s="38"/>
      <c r="J31" s="38"/>
      <c r="K31" s="38"/>
    </row>
    <row r="32" spans="3:11" ht="12" customHeight="1">
      <c r="C32" s="95" t="s">
        <v>87</v>
      </c>
      <c r="D32" s="38">
        <v>6.13</v>
      </c>
      <c r="E32" s="38">
        <v>1.7</v>
      </c>
      <c r="F32" s="41"/>
      <c r="I32" s="38"/>
      <c r="J32" s="38"/>
      <c r="K32" s="38"/>
    </row>
    <row r="33" spans="3:11" ht="12" customHeight="1">
      <c r="C33" s="95" t="s">
        <v>95</v>
      </c>
      <c r="D33" s="38">
        <v>5.76</v>
      </c>
      <c r="E33" s="38">
        <v>1.79</v>
      </c>
      <c r="F33" s="41"/>
      <c r="I33" s="38"/>
      <c r="J33" s="38"/>
      <c r="K33" s="38"/>
    </row>
    <row r="34" spans="3:11" ht="12" customHeight="1">
      <c r="C34" s="95" t="s">
        <v>91</v>
      </c>
      <c r="D34" s="38">
        <v>5.63</v>
      </c>
      <c r="E34" s="38">
        <v>2.43</v>
      </c>
      <c r="F34" s="41"/>
      <c r="I34" s="38"/>
      <c r="J34" s="38"/>
      <c r="K34" s="38"/>
    </row>
    <row r="35" spans="3:11" ht="12" customHeight="1">
      <c r="C35" s="95" t="s">
        <v>81</v>
      </c>
      <c r="D35" s="38">
        <v>5.5</v>
      </c>
      <c r="E35" s="38">
        <v>1.85</v>
      </c>
      <c r="F35" s="41"/>
      <c r="I35" s="38"/>
      <c r="J35" s="38"/>
      <c r="K35" s="38"/>
    </row>
    <row r="36" spans="3:11" ht="12" customHeight="1">
      <c r="C36" s="95" t="s">
        <v>101</v>
      </c>
      <c r="D36" s="38">
        <v>5.24</v>
      </c>
      <c r="E36" s="38">
        <v>2</v>
      </c>
      <c r="F36" s="41"/>
      <c r="I36" s="38"/>
      <c r="J36" s="38"/>
      <c r="K36" s="38"/>
    </row>
    <row r="37" spans="3:11" ht="12" customHeight="1">
      <c r="C37" s="95" t="s">
        <v>88</v>
      </c>
      <c r="D37" s="38">
        <v>5.23</v>
      </c>
      <c r="E37" s="38">
        <v>1.99</v>
      </c>
      <c r="F37" s="41"/>
      <c r="I37" s="38"/>
      <c r="J37" s="38"/>
      <c r="K37" s="38"/>
    </row>
    <row r="38" spans="3:11" ht="12" customHeight="1">
      <c r="C38" s="95" t="s">
        <v>97</v>
      </c>
      <c r="D38" s="38">
        <v>5.18</v>
      </c>
      <c r="E38" s="38">
        <v>2.21</v>
      </c>
      <c r="F38" s="41"/>
      <c r="I38" s="38"/>
      <c r="J38" s="38"/>
      <c r="K38" s="38"/>
    </row>
    <row r="39" spans="3:11" ht="12" customHeight="1">
      <c r="C39" s="95" t="s">
        <v>75</v>
      </c>
      <c r="D39" s="38">
        <v>4.53</v>
      </c>
      <c r="E39" s="38">
        <v>2.05</v>
      </c>
      <c r="F39" s="41"/>
      <c r="I39" s="38"/>
      <c r="J39" s="38"/>
      <c r="K39" s="38"/>
    </row>
    <row r="40" spans="3:11" ht="12" customHeight="1">
      <c r="C40" s="95" t="s">
        <v>82</v>
      </c>
      <c r="D40" s="38">
        <v>4.47</v>
      </c>
      <c r="E40" s="38">
        <v>2.05</v>
      </c>
      <c r="F40" s="41"/>
      <c r="I40" s="38"/>
      <c r="J40" s="38"/>
      <c r="K40" s="38"/>
    </row>
    <row r="41" spans="3:11" ht="12" customHeight="1">
      <c r="C41" s="95"/>
      <c r="D41" s="38"/>
      <c r="E41" s="38"/>
      <c r="F41" s="41"/>
      <c r="I41" s="38"/>
      <c r="J41" s="38"/>
      <c r="K41" s="38"/>
    </row>
    <row r="42" spans="3:11" ht="12" customHeight="1">
      <c r="C42" s="95" t="s">
        <v>99</v>
      </c>
      <c r="D42" s="38">
        <v>10.82</v>
      </c>
      <c r="E42" s="38">
        <v>4.04</v>
      </c>
      <c r="F42" s="41"/>
      <c r="I42" s="38"/>
      <c r="J42" s="38"/>
      <c r="K42" s="38"/>
    </row>
    <row r="43" spans="3:11" ht="12" customHeight="1">
      <c r="C43" s="95" t="s">
        <v>98</v>
      </c>
      <c r="D43" s="38">
        <v>5.92</v>
      </c>
      <c r="E43" s="38">
        <v>2.31</v>
      </c>
      <c r="F43" s="41"/>
      <c r="I43" s="38"/>
      <c r="J43" s="38"/>
      <c r="K43" s="38"/>
    </row>
    <row r="44" ht="12" customHeight="1"/>
    <row r="45" spans="1:9" ht="12" customHeight="1">
      <c r="A45" s="16" t="s">
        <v>5</v>
      </c>
      <c r="C45" s="57" t="s">
        <v>44</v>
      </c>
      <c r="D45" s="22"/>
      <c r="E45" s="22"/>
      <c r="F45" s="22"/>
      <c r="G45" s="22"/>
      <c r="H45" s="22"/>
      <c r="I45" s="22"/>
    </row>
    <row r="46" ht="12">
      <c r="F46" s="16" t="s">
        <v>4</v>
      </c>
    </row>
    <row r="47" s="21" customFormat="1" ht="12"/>
    <row r="48" ht="12"/>
    <row r="49" ht="12"/>
    <row r="50" ht="12">
      <c r="A50" s="4" t="s">
        <v>6</v>
      </c>
    </row>
    <row r="51" ht="12">
      <c r="A51" s="21" t="s">
        <v>66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showGridLines="0" workbookViewId="0" topLeftCell="A1"/>
  </sheetViews>
  <sheetFormatPr defaultColWidth="11.421875" defaultRowHeight="12"/>
  <cols>
    <col min="1" max="2" width="9.28125" style="25" customWidth="1"/>
    <col min="3" max="3" width="15.28125" style="25" customWidth="1"/>
    <col min="4" max="6" width="19.00390625" style="25" customWidth="1"/>
    <col min="7" max="11" width="13.00390625" style="25" customWidth="1"/>
    <col min="12" max="16384" width="11.421875" style="25" customWidth="1"/>
  </cols>
  <sheetData>
    <row r="1" ht="12">
      <c r="C1" s="94" t="s">
        <v>51</v>
      </c>
    </row>
    <row r="2" spans="1:3" ht="12">
      <c r="A2" s="3"/>
      <c r="C2" s="94"/>
    </row>
    <row r="3" ht="12">
      <c r="C3" s="2" t="s">
        <v>7</v>
      </c>
    </row>
    <row r="4" ht="12">
      <c r="C4" s="2" t="s">
        <v>8</v>
      </c>
    </row>
    <row r="5" ht="12">
      <c r="A5" s="5"/>
    </row>
    <row r="6" spans="3:32" s="69" customFormat="1" ht="15">
      <c r="C6" s="15" t="s">
        <v>52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3:35" s="74" customFormat="1" ht="12">
      <c r="C7" s="20" t="s">
        <v>21</v>
      </c>
      <c r="D7" s="37"/>
      <c r="E7" s="37"/>
      <c r="F7" s="37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3:25" ht="12">
      <c r="C8" s="21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9"/>
      <c r="Y8" s="38"/>
    </row>
    <row r="9" spans="3:25" ht="12">
      <c r="C9" s="2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  <c r="Y9" s="38"/>
    </row>
    <row r="10" spans="3:25" ht="36">
      <c r="C10" s="38"/>
      <c r="D10" s="41" t="s">
        <v>9</v>
      </c>
      <c r="E10" s="41" t="s">
        <v>10</v>
      </c>
      <c r="F10" s="26" t="s">
        <v>25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9"/>
      <c r="Y10" s="38"/>
    </row>
    <row r="11" spans="3:25" ht="12">
      <c r="C11" s="95" t="s">
        <v>31</v>
      </c>
      <c r="D11" s="38">
        <v>76.542239620483</v>
      </c>
      <c r="E11" s="38">
        <v>19.88184820442986</v>
      </c>
      <c r="F11" s="41">
        <v>3.5759121750871454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9"/>
      <c r="Y11" s="38"/>
    </row>
    <row r="12" spans="3:25" ht="12">
      <c r="C12" s="95"/>
      <c r="D12" s="38"/>
      <c r="E12" s="38"/>
      <c r="F12" s="41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  <c r="Y12" s="38"/>
    </row>
    <row r="13" spans="3:11" ht="12">
      <c r="C13" s="95" t="s">
        <v>75</v>
      </c>
      <c r="D13" s="38">
        <v>59.822795887114424</v>
      </c>
      <c r="E13" s="38">
        <v>33.979921728773185</v>
      </c>
      <c r="F13" s="41">
        <v>6.1972823841124</v>
      </c>
      <c r="J13" s="38"/>
      <c r="K13" s="38"/>
    </row>
    <row r="14" spans="3:11" ht="12">
      <c r="C14" s="95" t="s">
        <v>76</v>
      </c>
      <c r="D14" s="38">
        <v>86.97546610967487</v>
      </c>
      <c r="E14" s="38">
        <v>10.403362495505828</v>
      </c>
      <c r="F14" s="41">
        <v>2.6211713948192914</v>
      </c>
      <c r="J14" s="38"/>
      <c r="K14" s="38"/>
    </row>
    <row r="15" spans="3:11" ht="12">
      <c r="C15" s="95" t="s">
        <v>100</v>
      </c>
      <c r="D15" s="38">
        <v>92.57032273793924</v>
      </c>
      <c r="E15" s="38">
        <v>6.537652759576996</v>
      </c>
      <c r="F15" s="41">
        <v>0.8920245024837715</v>
      </c>
      <c r="J15" s="38"/>
      <c r="K15" s="38"/>
    </row>
    <row r="16" spans="3:11" ht="12">
      <c r="C16" s="95" t="s">
        <v>77</v>
      </c>
      <c r="D16" s="38">
        <v>58.05826321249767</v>
      </c>
      <c r="E16" s="38">
        <v>36.579069754305635</v>
      </c>
      <c r="F16" s="41">
        <v>5.362572890208565</v>
      </c>
      <c r="J16" s="38"/>
      <c r="K16" s="38"/>
    </row>
    <row r="17" spans="3:11" ht="12">
      <c r="C17" s="95" t="s">
        <v>103</v>
      </c>
      <c r="D17" s="38">
        <v>83.67389025417175</v>
      </c>
      <c r="E17" s="38">
        <v>16.308924367148432</v>
      </c>
      <c r="F17" s="41">
        <v>0.01718537867981921</v>
      </c>
      <c r="J17" s="38"/>
      <c r="K17" s="38"/>
    </row>
    <row r="18" spans="3:11" ht="12">
      <c r="C18" s="95" t="s">
        <v>78</v>
      </c>
      <c r="D18" s="38">
        <v>87.0049713910515</v>
      </c>
      <c r="E18" s="38">
        <v>2.1217521808460744</v>
      </c>
      <c r="F18" s="41">
        <v>10.87327642810243</v>
      </c>
      <c r="J18" s="38"/>
      <c r="K18" s="38"/>
    </row>
    <row r="19" spans="3:11" ht="12">
      <c r="C19" s="95" t="s">
        <v>79</v>
      </c>
      <c r="D19" s="38">
        <v>60.85554796576764</v>
      </c>
      <c r="E19" s="38">
        <v>37.90120126522248</v>
      </c>
      <c r="F19" s="41">
        <v>1.2432507690098809</v>
      </c>
      <c r="J19" s="38"/>
      <c r="K19" s="38"/>
    </row>
    <row r="20" spans="3:11" ht="12">
      <c r="C20" s="95" t="s">
        <v>80</v>
      </c>
      <c r="D20" s="38">
        <v>79.9449288664525</v>
      </c>
      <c r="E20" s="38">
        <v>20.0550711335475</v>
      </c>
      <c r="F20" s="41">
        <v>0</v>
      </c>
      <c r="J20" s="38"/>
      <c r="K20" s="38"/>
    </row>
    <row r="21" spans="3:11" ht="12">
      <c r="C21" s="95" t="s">
        <v>81</v>
      </c>
      <c r="D21" s="38">
        <v>83.60604643914601</v>
      </c>
      <c r="E21" s="38">
        <v>12.918809412498053</v>
      </c>
      <c r="F21" s="41">
        <v>3.4751441483559296</v>
      </c>
      <c r="J21" s="38"/>
      <c r="K21" s="38"/>
    </row>
    <row r="22" spans="3:11" ht="12">
      <c r="C22" s="95" t="s">
        <v>82</v>
      </c>
      <c r="D22" s="38">
        <v>79.26806953339432</v>
      </c>
      <c r="E22" s="38">
        <v>13.892955169258919</v>
      </c>
      <c r="F22" s="41">
        <v>6.838975297346753</v>
      </c>
      <c r="J22" s="38"/>
      <c r="K22" s="38"/>
    </row>
    <row r="23" spans="3:11" ht="12">
      <c r="C23" s="95" t="s">
        <v>83</v>
      </c>
      <c r="D23" s="38">
        <v>60.40724935144668</v>
      </c>
      <c r="E23" s="38">
        <v>22.21272548889785</v>
      </c>
      <c r="F23" s="41">
        <v>17.380025159655467</v>
      </c>
      <c r="J23" s="38"/>
      <c r="K23" s="38"/>
    </row>
    <row r="24" spans="3:11" ht="12">
      <c r="C24" s="95" t="s">
        <v>84</v>
      </c>
      <c r="D24" s="38">
        <v>82.21881090777377</v>
      </c>
      <c r="E24" s="38">
        <v>16.79459095848354</v>
      </c>
      <c r="F24" s="41">
        <v>0.986598133742691</v>
      </c>
      <c r="J24" s="38"/>
      <c r="K24" s="38"/>
    </row>
    <row r="25" spans="3:11" ht="12">
      <c r="C25" s="95" t="s">
        <v>85</v>
      </c>
      <c r="D25" s="38">
        <v>77.09111277072441</v>
      </c>
      <c r="E25" s="38">
        <v>22.908887229275578</v>
      </c>
      <c r="F25" s="41">
        <v>0</v>
      </c>
      <c r="J25" s="38"/>
      <c r="K25" s="38"/>
    </row>
    <row r="26" spans="3:11" ht="12">
      <c r="C26" s="95" t="s">
        <v>86</v>
      </c>
      <c r="D26" s="38">
        <v>78.60124101375906</v>
      </c>
      <c r="E26" s="38">
        <v>18.045482678177517</v>
      </c>
      <c r="F26" s="41">
        <v>3.3532763080634154</v>
      </c>
      <c r="J26" s="38"/>
      <c r="K26" s="38"/>
    </row>
    <row r="27" spans="3:11" ht="12">
      <c r="C27" s="95" t="s">
        <v>87</v>
      </c>
      <c r="D27" s="38">
        <v>93.78463526940787</v>
      </c>
      <c r="E27" s="38">
        <v>3.5237095080378054</v>
      </c>
      <c r="F27" s="41">
        <v>2.690039583165037</v>
      </c>
      <c r="J27" s="38"/>
      <c r="K27" s="38"/>
    </row>
    <row r="28" spans="3:11" ht="12">
      <c r="C28" s="95" t="s">
        <v>88</v>
      </c>
      <c r="D28" s="38">
        <v>92.24822098722392</v>
      </c>
      <c r="E28" s="38">
        <v>7.138609191395116</v>
      </c>
      <c r="F28" s="41">
        <v>0.6131698213809651</v>
      </c>
      <c r="J28" s="38"/>
      <c r="K28" s="38"/>
    </row>
    <row r="29" spans="3:11" ht="12">
      <c r="C29" s="95" t="s">
        <v>89</v>
      </c>
      <c r="D29" s="38">
        <v>74.52624363349574</v>
      </c>
      <c r="E29" s="38">
        <v>17.317260136654113</v>
      </c>
      <c r="F29" s="41">
        <v>8.156496229850152</v>
      </c>
      <c r="J29" s="38"/>
      <c r="K29" s="38"/>
    </row>
    <row r="30" spans="3:11" ht="12">
      <c r="C30" s="95" t="s">
        <v>2</v>
      </c>
      <c r="D30" s="38">
        <v>54.75416844805472</v>
      </c>
      <c r="E30" s="38">
        <v>40.602821718683195</v>
      </c>
      <c r="F30" s="41">
        <v>4.643009833262077</v>
      </c>
      <c r="J30" s="38"/>
      <c r="K30" s="38"/>
    </row>
    <row r="31" spans="3:11" ht="12">
      <c r="C31" s="95" t="s">
        <v>90</v>
      </c>
      <c r="D31" s="38">
        <v>56.80664720413204</v>
      </c>
      <c r="E31" s="38">
        <v>29.440826409162362</v>
      </c>
      <c r="F31" s="41">
        <v>13.752526386705592</v>
      </c>
      <c r="J31" s="38"/>
      <c r="K31" s="38"/>
    </row>
    <row r="32" spans="3:11" ht="12">
      <c r="C32" s="95" t="s">
        <v>91</v>
      </c>
      <c r="D32" s="38">
        <v>63.07459069137417</v>
      </c>
      <c r="E32" s="38">
        <v>35.99649968827696</v>
      </c>
      <c r="F32" s="41">
        <v>0.9289096203488796</v>
      </c>
      <c r="J32" s="38"/>
      <c r="K32" s="38"/>
    </row>
    <row r="33" spans="3:11" ht="12">
      <c r="C33" s="95" t="s">
        <v>92</v>
      </c>
      <c r="D33" s="38">
        <v>84.79986336345225</v>
      </c>
      <c r="E33" s="38">
        <v>8.04535013600577</v>
      </c>
      <c r="F33" s="41">
        <v>7.154786500541986</v>
      </c>
      <c r="J33" s="38"/>
      <c r="K33" s="38"/>
    </row>
    <row r="34" spans="3:11" ht="12">
      <c r="C34" s="95" t="s">
        <v>3</v>
      </c>
      <c r="D34" s="38">
        <v>73.63511870480578</v>
      </c>
      <c r="E34" s="38">
        <v>25.96480450502336</v>
      </c>
      <c r="F34" s="41">
        <v>0.4000767901708582</v>
      </c>
      <c r="J34" s="38"/>
      <c r="K34" s="38"/>
    </row>
    <row r="35" spans="3:11" ht="12">
      <c r="C35" s="95" t="s">
        <v>93</v>
      </c>
      <c r="D35" s="38">
        <v>88.93085215958251</v>
      </c>
      <c r="E35" s="38">
        <v>10.808761930920827</v>
      </c>
      <c r="F35" s="41">
        <v>0.26011124081576603</v>
      </c>
      <c r="J35" s="38"/>
      <c r="K35" s="38"/>
    </row>
    <row r="36" spans="3:11" ht="12">
      <c r="C36" s="95" t="s">
        <v>94</v>
      </c>
      <c r="D36" s="38">
        <v>77.40984803101352</v>
      </c>
      <c r="E36" s="38">
        <v>11.743684025697702</v>
      </c>
      <c r="F36" s="41">
        <v>10.847156520481729</v>
      </c>
      <c r="J36" s="38"/>
      <c r="K36" s="38"/>
    </row>
    <row r="37" spans="3:11" ht="12">
      <c r="C37" s="95" t="s">
        <v>95</v>
      </c>
      <c r="D37" s="38">
        <v>82.8610386530709</v>
      </c>
      <c r="E37" s="38">
        <v>11.641125207493479</v>
      </c>
      <c r="F37" s="41">
        <v>5.498577187574105</v>
      </c>
      <c r="J37" s="38"/>
      <c r="K37" s="38"/>
    </row>
    <row r="38" spans="3:11" ht="12">
      <c r="C38" s="95" t="s">
        <v>96</v>
      </c>
      <c r="D38" s="38">
        <v>66.914749661705</v>
      </c>
      <c r="E38" s="38">
        <v>31.24154262516915</v>
      </c>
      <c r="F38" s="41">
        <v>1.843707713125846</v>
      </c>
      <c r="J38" s="38"/>
      <c r="K38" s="38"/>
    </row>
    <row r="39" spans="3:11" ht="12">
      <c r="C39" s="95" t="s">
        <v>97</v>
      </c>
      <c r="D39" s="38">
        <v>79.36529078865121</v>
      </c>
      <c r="E39" s="38">
        <v>19.370178169141123</v>
      </c>
      <c r="F39" s="41">
        <v>1.2645310422076694</v>
      </c>
      <c r="J39" s="38"/>
      <c r="K39" s="38"/>
    </row>
    <row r="40" spans="3:11" ht="12">
      <c r="C40" s="95" t="s">
        <v>102</v>
      </c>
      <c r="D40" s="38">
        <v>72.46299460490462</v>
      </c>
      <c r="E40" s="38">
        <v>24.1898891544662</v>
      </c>
      <c r="F40" s="41">
        <v>3.347116240629173</v>
      </c>
      <c r="J40" s="38"/>
      <c r="K40" s="38"/>
    </row>
    <row r="41" spans="3:11" ht="12">
      <c r="C41" s="95"/>
      <c r="D41" s="38"/>
      <c r="E41" s="38"/>
      <c r="F41" s="41"/>
      <c r="J41" s="38"/>
      <c r="K41" s="38"/>
    </row>
    <row r="42" spans="3:11" ht="12">
      <c r="C42" s="95" t="s">
        <v>98</v>
      </c>
      <c r="D42" s="38">
        <v>52.20967914248068</v>
      </c>
      <c r="E42" s="38">
        <v>42.57349993279809</v>
      </c>
      <c r="F42" s="41">
        <v>5.216820924721226</v>
      </c>
      <c r="J42" s="38"/>
      <c r="K42" s="38"/>
    </row>
    <row r="43" spans="3:11" ht="12">
      <c r="C43" s="95" t="s">
        <v>99</v>
      </c>
      <c r="D43" s="38">
        <v>84.47271862976663</v>
      </c>
      <c r="E43" s="38">
        <v>6.993775717872157</v>
      </c>
      <c r="F43" s="41">
        <v>8.533505652361217</v>
      </c>
      <c r="J43" s="38"/>
      <c r="K43" s="38"/>
    </row>
    <row r="44" ht="12"/>
    <row r="45" spans="1:9" ht="12">
      <c r="A45" s="16" t="s">
        <v>5</v>
      </c>
      <c r="C45" s="57" t="s">
        <v>44</v>
      </c>
      <c r="D45" s="22"/>
      <c r="E45" s="22"/>
      <c r="F45" s="22"/>
      <c r="G45" s="22"/>
      <c r="H45" s="22"/>
      <c r="I45" s="22"/>
    </row>
    <row r="46" ht="12">
      <c r="F46" s="16" t="s">
        <v>4</v>
      </c>
    </row>
    <row r="47" ht="12"/>
    <row r="48" ht="12"/>
    <row r="49" ht="12"/>
    <row r="50" ht="12">
      <c r="A50" s="4" t="s">
        <v>6</v>
      </c>
    </row>
    <row r="51" ht="12">
      <c r="A51" s="21" t="s">
        <v>67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0.28125" style="25" customWidth="1"/>
    <col min="4" max="9" width="18.28125" style="25" customWidth="1"/>
    <col min="10" max="10" width="12.421875" style="25" customWidth="1"/>
    <col min="11" max="17" width="2.00390625" style="25" customWidth="1"/>
    <col min="18" max="18" width="9.57421875" style="25" customWidth="1"/>
    <col min="19" max="16384" width="9.140625" style="25" customWidth="1"/>
  </cols>
  <sheetData>
    <row r="1" spans="1:3" ht="12">
      <c r="A1" s="6"/>
      <c r="C1" s="94" t="s">
        <v>53</v>
      </c>
    </row>
    <row r="2" spans="1:3" ht="12">
      <c r="A2" s="3"/>
      <c r="C2" s="94"/>
    </row>
    <row r="3" spans="1:3" ht="12">
      <c r="A3" s="27"/>
      <c r="B3" s="42"/>
      <c r="C3" s="2" t="s">
        <v>7</v>
      </c>
    </row>
    <row r="4" spans="1:3" ht="12">
      <c r="A4" s="27"/>
      <c r="B4" s="42"/>
      <c r="C4" s="2" t="s">
        <v>8</v>
      </c>
    </row>
    <row r="5" spans="1:2" ht="12">
      <c r="A5" s="27"/>
      <c r="B5" s="27"/>
    </row>
    <row r="6" spans="1:25" s="70" customFormat="1" ht="15">
      <c r="A6" s="12"/>
      <c r="B6" s="12"/>
      <c r="C6" s="13" t="s">
        <v>54</v>
      </c>
      <c r="D6" s="13"/>
      <c r="E6" s="13"/>
      <c r="F6" s="13"/>
      <c r="G6" s="13"/>
      <c r="H6" s="13"/>
      <c r="I6" s="13"/>
      <c r="J6" s="13"/>
      <c r="K6" s="13"/>
      <c r="L6" s="69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8" s="74" customFormat="1" ht="12">
      <c r="A7" s="29"/>
      <c r="B7" s="73"/>
      <c r="C7" s="37" t="s">
        <v>15</v>
      </c>
      <c r="D7" s="37"/>
      <c r="E7" s="37"/>
      <c r="F7" s="37"/>
      <c r="G7" s="37"/>
      <c r="H7" s="37"/>
      <c r="I7" s="37"/>
      <c r="J7" s="37"/>
      <c r="K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9" ht="12">
      <c r="A8" s="27"/>
      <c r="B8" s="27"/>
      <c r="C8" s="8"/>
      <c r="D8" s="39"/>
      <c r="E8" s="39"/>
      <c r="F8" s="39"/>
      <c r="G8" s="39"/>
      <c r="H8" s="39"/>
      <c r="I8" s="39"/>
    </row>
    <row r="9" spans="1:10" ht="12">
      <c r="A9" s="27"/>
      <c r="B9" s="27"/>
      <c r="C9" s="7"/>
      <c r="D9" s="97" t="s">
        <v>17</v>
      </c>
      <c r="E9" s="97"/>
      <c r="F9" s="97"/>
      <c r="G9" s="97"/>
      <c r="H9" s="97"/>
      <c r="I9" s="97"/>
      <c r="J9" s="9"/>
    </row>
    <row r="10" spans="3:18" ht="36">
      <c r="C10" s="27"/>
      <c r="D10" s="10" t="s">
        <v>35</v>
      </c>
      <c r="E10" s="26" t="s">
        <v>36</v>
      </c>
      <c r="F10" s="10" t="s">
        <v>26</v>
      </c>
      <c r="G10" s="26" t="s">
        <v>19</v>
      </c>
      <c r="H10" s="26" t="s">
        <v>32</v>
      </c>
      <c r="I10" s="26" t="s">
        <v>20</v>
      </c>
      <c r="J10" s="26"/>
      <c r="K10" s="82"/>
      <c r="L10" s="83" t="str">
        <f>+D10</f>
        <v>Land- und Forstwirtschaft, Fischerei</v>
      </c>
      <c r="M10" s="83" t="str">
        <f aca="true" t="shared" si="0" ref="M10:Q10">+E10</f>
        <v>Industrie, Bau und Dienstleist. ohne Verkehr und Lagerei</v>
      </c>
      <c r="N10" s="83" t="str">
        <f t="shared" si="0"/>
        <v>Verkehr und Lagerei</v>
      </c>
      <c r="O10" s="83" t="str">
        <f t="shared" si="0"/>
        <v>Haushalte</v>
      </c>
      <c r="P10" s="83" t="str">
        <f t="shared" si="0"/>
        <v>Gebietsfremde</v>
      </c>
      <c r="Q10" s="83" t="str">
        <f t="shared" si="0"/>
        <v>Nicht zugeordnet</v>
      </c>
      <c r="R10" s="84"/>
    </row>
    <row r="11" spans="1:18" ht="12" customHeight="1">
      <c r="A11" s="43"/>
      <c r="B11" s="27"/>
      <c r="C11" s="27" t="s">
        <v>104</v>
      </c>
      <c r="D11" s="44">
        <v>6792.01</v>
      </c>
      <c r="E11" s="45">
        <v>93919.29999999999</v>
      </c>
      <c r="F11" s="45">
        <v>34006.69</v>
      </c>
      <c r="G11" s="45">
        <v>113175.23</v>
      </c>
      <c r="H11" s="45">
        <v>3651.8</v>
      </c>
      <c r="I11" s="45">
        <v>1032.71</v>
      </c>
      <c r="K11" s="77">
        <f>SUM(D11:I11)</f>
        <v>252577.73999999996</v>
      </c>
      <c r="L11" s="78">
        <f aca="true" t="shared" si="1" ref="L11:Q11">+D11/$K11*100</f>
        <v>2.689077034262798</v>
      </c>
      <c r="M11" s="78">
        <f t="shared" si="1"/>
        <v>37.18431402545608</v>
      </c>
      <c r="N11" s="78">
        <f t="shared" si="1"/>
        <v>13.463850773231249</v>
      </c>
      <c r="O11" s="78">
        <f t="shared" si="1"/>
        <v>44.80807770312618</v>
      </c>
      <c r="P11" s="78">
        <f t="shared" si="1"/>
        <v>1.4458122873377521</v>
      </c>
      <c r="Q11" s="78">
        <f t="shared" si="1"/>
        <v>0.4088681765859494</v>
      </c>
      <c r="R11" s="22"/>
    </row>
    <row r="12" spans="1:18" ht="12" customHeight="1">
      <c r="A12" s="43"/>
      <c r="B12" s="28"/>
      <c r="C12" s="27"/>
      <c r="D12" s="44"/>
      <c r="E12" s="45"/>
      <c r="F12" s="45"/>
      <c r="G12" s="45"/>
      <c r="H12" s="45"/>
      <c r="I12" s="45"/>
      <c r="J12" s="46"/>
      <c r="K12" s="78"/>
      <c r="L12" s="76"/>
      <c r="M12" s="76"/>
      <c r="N12" s="75"/>
      <c r="O12" s="75"/>
      <c r="P12" s="75"/>
      <c r="Q12" s="75"/>
      <c r="R12" s="22"/>
    </row>
    <row r="13" spans="1:18" ht="12" customHeight="1">
      <c r="A13" s="43"/>
      <c r="B13" s="27"/>
      <c r="C13" s="96" t="s">
        <v>75</v>
      </c>
      <c r="D13" s="44">
        <v>194.41</v>
      </c>
      <c r="E13" s="45">
        <v>1474.41</v>
      </c>
      <c r="F13" s="45">
        <v>903.15</v>
      </c>
      <c r="G13" s="45">
        <v>2068.47</v>
      </c>
      <c r="H13" s="45">
        <v>97.06</v>
      </c>
      <c r="I13" s="45">
        <v>1.11</v>
      </c>
      <c r="J13" s="46"/>
      <c r="K13" s="77">
        <f aca="true" t="shared" si="2" ref="K13:K43">SUM(D13:I13)</f>
        <v>4738.610000000001</v>
      </c>
      <c r="L13" s="78">
        <f aca="true" t="shared" si="3" ref="L13:L43">+D13/$K13*100</f>
        <v>4.10267989980184</v>
      </c>
      <c r="M13" s="78">
        <f aca="true" t="shared" si="4" ref="M13:M43">+E13/$K13*100</f>
        <v>31.114820590848367</v>
      </c>
      <c r="N13" s="78">
        <f aca="true" t="shared" si="5" ref="N13:N43">+F13/$K13*100</f>
        <v>19.05938661337396</v>
      </c>
      <c r="O13" s="78">
        <f aca="true" t="shared" si="6" ref="O13:O43">+G13/$K13*100</f>
        <v>43.65140832438203</v>
      </c>
      <c r="P13" s="78">
        <f aca="true" t="shared" si="7" ref="P13:P43">+H13/$K13*100</f>
        <v>2.0482799808382626</v>
      </c>
      <c r="Q13" s="78">
        <f aca="true" t="shared" si="8" ref="Q13:Q43">+I13/$K13*100</f>
        <v>0.02342459075551691</v>
      </c>
      <c r="R13" s="22"/>
    </row>
    <row r="14" spans="1:18" ht="12" customHeight="1">
      <c r="A14" s="43"/>
      <c r="B14" s="27"/>
      <c r="C14" s="27" t="s">
        <v>105</v>
      </c>
      <c r="D14" s="44">
        <v>61.54</v>
      </c>
      <c r="E14" s="45">
        <v>313.4</v>
      </c>
      <c r="F14" s="45">
        <v>286.07</v>
      </c>
      <c r="G14" s="45">
        <v>334.41</v>
      </c>
      <c r="H14" s="45">
        <v>37.03</v>
      </c>
      <c r="I14" s="45">
        <v>0</v>
      </c>
      <c r="J14" s="46"/>
      <c r="K14" s="77">
        <f t="shared" si="2"/>
        <v>1032.45</v>
      </c>
      <c r="L14" s="78">
        <f t="shared" si="3"/>
        <v>5.960579204804106</v>
      </c>
      <c r="M14" s="78">
        <f t="shared" si="4"/>
        <v>30.354980870744342</v>
      </c>
      <c r="N14" s="78">
        <f t="shared" si="5"/>
        <v>27.707879316189644</v>
      </c>
      <c r="O14" s="78">
        <f t="shared" si="6"/>
        <v>32.389946244370186</v>
      </c>
      <c r="P14" s="78">
        <f t="shared" si="7"/>
        <v>3.5866143638917136</v>
      </c>
      <c r="Q14" s="78">
        <f t="shared" si="8"/>
        <v>0</v>
      </c>
      <c r="R14" s="22"/>
    </row>
    <row r="15" spans="1:18" ht="12" customHeight="1">
      <c r="A15" s="43"/>
      <c r="B15" s="27"/>
      <c r="C15" s="27" t="s">
        <v>100</v>
      </c>
      <c r="D15" s="44">
        <v>127.91</v>
      </c>
      <c r="E15" s="45">
        <v>1723.3600000000004</v>
      </c>
      <c r="F15" s="45">
        <v>530.1</v>
      </c>
      <c r="G15" s="45">
        <v>647.11</v>
      </c>
      <c r="H15" s="45">
        <v>58.12</v>
      </c>
      <c r="I15" s="45">
        <v>28.75</v>
      </c>
      <c r="J15" s="46"/>
      <c r="K15" s="77">
        <f t="shared" si="2"/>
        <v>3115.3500000000004</v>
      </c>
      <c r="L15" s="78">
        <f t="shared" si="3"/>
        <v>4.10579870640538</v>
      </c>
      <c r="M15" s="78">
        <f t="shared" si="4"/>
        <v>55.318343043317775</v>
      </c>
      <c r="N15" s="78">
        <f t="shared" si="5"/>
        <v>17.01574461938466</v>
      </c>
      <c r="O15" s="78">
        <f t="shared" si="6"/>
        <v>20.77166289501982</v>
      </c>
      <c r="P15" s="78">
        <f t="shared" si="7"/>
        <v>1.8656009758133112</v>
      </c>
      <c r="Q15" s="78">
        <f t="shared" si="8"/>
        <v>0.9228497600590623</v>
      </c>
      <c r="R15" s="22"/>
    </row>
    <row r="16" spans="1:18" ht="12" customHeight="1">
      <c r="A16" s="43"/>
      <c r="B16" s="27"/>
      <c r="C16" s="27" t="s">
        <v>77</v>
      </c>
      <c r="D16" s="44">
        <v>157.16</v>
      </c>
      <c r="E16" s="45">
        <v>2154.61</v>
      </c>
      <c r="F16" s="45">
        <v>399.29</v>
      </c>
      <c r="G16" s="45">
        <v>3570.82</v>
      </c>
      <c r="H16" s="45">
        <v>0</v>
      </c>
      <c r="I16" s="45">
        <v>0</v>
      </c>
      <c r="J16" s="46"/>
      <c r="K16" s="77">
        <f t="shared" si="2"/>
        <v>6281.88</v>
      </c>
      <c r="L16" s="78">
        <f t="shared" si="3"/>
        <v>2.5017988245557063</v>
      </c>
      <c r="M16" s="78">
        <f t="shared" si="4"/>
        <v>34.29880863690487</v>
      </c>
      <c r="N16" s="78">
        <f t="shared" si="5"/>
        <v>6.356218202194248</v>
      </c>
      <c r="O16" s="78">
        <f t="shared" si="6"/>
        <v>56.84317433634517</v>
      </c>
      <c r="P16" s="78">
        <f t="shared" si="7"/>
        <v>0</v>
      </c>
      <c r="Q16" s="78">
        <f t="shared" si="8"/>
        <v>0</v>
      </c>
      <c r="R16" s="22"/>
    </row>
    <row r="17" spans="1:18" ht="12" customHeight="1">
      <c r="A17" s="43"/>
      <c r="B17" s="28"/>
      <c r="C17" s="27" t="s">
        <v>103</v>
      </c>
      <c r="D17" s="44">
        <v>1255.19</v>
      </c>
      <c r="E17" s="45">
        <v>15658.74</v>
      </c>
      <c r="F17" s="45">
        <v>5233.75</v>
      </c>
      <c r="G17" s="45">
        <v>25200.86</v>
      </c>
      <c r="H17" s="45">
        <v>788.48</v>
      </c>
      <c r="I17" s="45">
        <v>0</v>
      </c>
      <c r="J17" s="46"/>
      <c r="K17" s="77">
        <f t="shared" si="2"/>
        <v>48137.020000000004</v>
      </c>
      <c r="L17" s="78">
        <f t="shared" si="3"/>
        <v>2.6075357386061704</v>
      </c>
      <c r="M17" s="78">
        <f t="shared" si="4"/>
        <v>32.52951678354829</v>
      </c>
      <c r="N17" s="78">
        <f t="shared" si="5"/>
        <v>10.872609064707369</v>
      </c>
      <c r="O17" s="78">
        <f t="shared" si="6"/>
        <v>52.35234752795249</v>
      </c>
      <c r="P17" s="78">
        <f t="shared" si="7"/>
        <v>1.6379908851856635</v>
      </c>
      <c r="Q17" s="78">
        <f t="shared" si="8"/>
        <v>0</v>
      </c>
      <c r="R17" s="22"/>
    </row>
    <row r="18" spans="1:18" ht="12" customHeight="1">
      <c r="A18" s="43"/>
      <c r="B18" s="28"/>
      <c r="C18" s="96" t="s">
        <v>78</v>
      </c>
      <c r="D18" s="44">
        <v>17.87</v>
      </c>
      <c r="E18" s="45">
        <v>119.87</v>
      </c>
      <c r="F18" s="45">
        <v>142.48</v>
      </c>
      <c r="G18" s="45">
        <v>122.76</v>
      </c>
      <c r="H18" s="45">
        <v>12.3</v>
      </c>
      <c r="I18" s="45">
        <v>0</v>
      </c>
      <c r="J18" s="46"/>
      <c r="K18" s="77">
        <f t="shared" si="2"/>
        <v>415.28000000000003</v>
      </c>
      <c r="L18" s="78">
        <f t="shared" si="3"/>
        <v>4.303120785975727</v>
      </c>
      <c r="M18" s="78">
        <f t="shared" si="4"/>
        <v>28.86486226160663</v>
      </c>
      <c r="N18" s="78">
        <f t="shared" si="5"/>
        <v>34.30938162203814</v>
      </c>
      <c r="O18" s="78">
        <f t="shared" si="6"/>
        <v>29.56077827008283</v>
      </c>
      <c r="P18" s="78">
        <f t="shared" si="7"/>
        <v>2.9618570602966674</v>
      </c>
      <c r="Q18" s="78">
        <f t="shared" si="8"/>
        <v>0</v>
      </c>
      <c r="R18" s="22"/>
    </row>
    <row r="19" spans="1:18" ht="12" customHeight="1">
      <c r="A19" s="43"/>
      <c r="B19" s="27"/>
      <c r="C19" s="96" t="s">
        <v>79</v>
      </c>
      <c r="D19" s="44">
        <v>59</v>
      </c>
      <c r="E19" s="45">
        <v>576.87</v>
      </c>
      <c r="F19" s="45">
        <v>540.45</v>
      </c>
      <c r="G19" s="45">
        <v>1440.49</v>
      </c>
      <c r="H19" s="45">
        <v>87.44</v>
      </c>
      <c r="I19" s="45">
        <v>0</v>
      </c>
      <c r="J19" s="46"/>
      <c r="K19" s="77">
        <f t="shared" si="2"/>
        <v>2704.2500000000005</v>
      </c>
      <c r="L19" s="78">
        <f t="shared" si="3"/>
        <v>2.1817509475825085</v>
      </c>
      <c r="M19" s="78">
        <f t="shared" si="4"/>
        <v>21.33197744291393</v>
      </c>
      <c r="N19" s="78">
        <f t="shared" si="5"/>
        <v>19.98520846815198</v>
      </c>
      <c r="O19" s="78">
        <f t="shared" si="6"/>
        <v>53.26763427937505</v>
      </c>
      <c r="P19" s="78">
        <f t="shared" si="7"/>
        <v>3.233428861976518</v>
      </c>
      <c r="Q19" s="78">
        <f t="shared" si="8"/>
        <v>0</v>
      </c>
      <c r="R19" s="22"/>
    </row>
    <row r="20" spans="1:18" ht="12" customHeight="1">
      <c r="A20" s="43"/>
      <c r="B20" s="28"/>
      <c r="C20" s="27" t="s">
        <v>80</v>
      </c>
      <c r="D20" s="44">
        <v>305.12</v>
      </c>
      <c r="E20" s="44">
        <v>1516.84</v>
      </c>
      <c r="F20" s="44">
        <v>349.65</v>
      </c>
      <c r="G20" s="44">
        <v>1833.39</v>
      </c>
      <c r="H20" s="44">
        <v>0</v>
      </c>
      <c r="I20" s="44">
        <v>0</v>
      </c>
      <c r="J20" s="46"/>
      <c r="K20" s="77">
        <f t="shared" si="2"/>
        <v>4005</v>
      </c>
      <c r="L20" s="78">
        <f t="shared" si="3"/>
        <v>7.618476903870162</v>
      </c>
      <c r="M20" s="78">
        <f t="shared" si="4"/>
        <v>37.87365792759051</v>
      </c>
      <c r="N20" s="78">
        <f t="shared" si="5"/>
        <v>8.730337078651685</v>
      </c>
      <c r="O20" s="78">
        <f t="shared" si="6"/>
        <v>45.77752808988764</v>
      </c>
      <c r="P20" s="78">
        <f t="shared" si="7"/>
        <v>0</v>
      </c>
      <c r="Q20" s="78">
        <f t="shared" si="8"/>
        <v>0</v>
      </c>
      <c r="R20" s="22"/>
    </row>
    <row r="21" spans="1:18" ht="12" customHeight="1">
      <c r="A21" s="43"/>
      <c r="B21" s="27"/>
      <c r="C21" s="27" t="s">
        <v>81</v>
      </c>
      <c r="D21" s="44">
        <v>296.8</v>
      </c>
      <c r="E21" s="44">
        <v>5183.6</v>
      </c>
      <c r="F21" s="44">
        <v>2704.2</v>
      </c>
      <c r="G21" s="44">
        <v>7879.4</v>
      </c>
      <c r="H21" s="44">
        <v>0</v>
      </c>
      <c r="I21" s="44">
        <v>0</v>
      </c>
      <c r="J21" s="46"/>
      <c r="K21" s="77">
        <f t="shared" si="2"/>
        <v>16064</v>
      </c>
      <c r="L21" s="78">
        <f t="shared" si="3"/>
        <v>1.8476095617529882</v>
      </c>
      <c r="M21" s="78">
        <f t="shared" si="4"/>
        <v>32.26842629482072</v>
      </c>
      <c r="N21" s="78">
        <f t="shared" si="5"/>
        <v>16.83391434262948</v>
      </c>
      <c r="O21" s="78">
        <f t="shared" si="6"/>
        <v>49.050049800796806</v>
      </c>
      <c r="P21" s="78">
        <f t="shared" si="7"/>
        <v>0</v>
      </c>
      <c r="Q21" s="78">
        <f t="shared" si="8"/>
        <v>0</v>
      </c>
      <c r="R21" s="22"/>
    </row>
    <row r="22" spans="1:18" ht="12" customHeight="1">
      <c r="A22" s="43"/>
      <c r="B22" s="27"/>
      <c r="C22" s="27" t="s">
        <v>82</v>
      </c>
      <c r="D22" s="44">
        <v>930.35</v>
      </c>
      <c r="E22" s="44">
        <v>14048.980000000003</v>
      </c>
      <c r="F22" s="44">
        <v>4810.72</v>
      </c>
      <c r="G22" s="44">
        <v>13625.6</v>
      </c>
      <c r="H22" s="44">
        <v>398.35</v>
      </c>
      <c r="I22" s="44">
        <v>0</v>
      </c>
      <c r="J22" s="46"/>
      <c r="K22" s="77">
        <f t="shared" si="2"/>
        <v>33814</v>
      </c>
      <c r="L22" s="78">
        <f t="shared" si="3"/>
        <v>2.751375170047909</v>
      </c>
      <c r="M22" s="78">
        <f t="shared" si="4"/>
        <v>41.54782042940794</v>
      </c>
      <c r="N22" s="78">
        <f t="shared" si="5"/>
        <v>14.22700656532797</v>
      </c>
      <c r="O22" s="78">
        <f t="shared" si="6"/>
        <v>40.29573549417401</v>
      </c>
      <c r="P22" s="78">
        <f t="shared" si="7"/>
        <v>1.178062341042172</v>
      </c>
      <c r="Q22" s="78">
        <f t="shared" si="8"/>
        <v>0</v>
      </c>
      <c r="R22" s="22"/>
    </row>
    <row r="23" spans="1:18" ht="12" customHeight="1">
      <c r="A23" s="43"/>
      <c r="B23" s="27"/>
      <c r="C23" s="27" t="s">
        <v>84</v>
      </c>
      <c r="D23" s="44">
        <v>702.73</v>
      </c>
      <c r="E23" s="44">
        <v>15806.55</v>
      </c>
      <c r="F23" s="44">
        <v>6593.14</v>
      </c>
      <c r="G23" s="44">
        <v>19923.6</v>
      </c>
      <c r="H23" s="44">
        <v>1616.98</v>
      </c>
      <c r="I23" s="44">
        <v>0</v>
      </c>
      <c r="J23" s="46"/>
      <c r="K23" s="77">
        <f t="shared" si="2"/>
        <v>44643</v>
      </c>
      <c r="L23" s="78">
        <f t="shared" si="3"/>
        <v>1.574110162847479</v>
      </c>
      <c r="M23" s="78">
        <f t="shared" si="4"/>
        <v>35.406558699012166</v>
      </c>
      <c r="N23" s="78">
        <f t="shared" si="5"/>
        <v>14.768586340523711</v>
      </c>
      <c r="O23" s="78">
        <f t="shared" si="6"/>
        <v>44.62872118809219</v>
      </c>
      <c r="P23" s="78">
        <f t="shared" si="7"/>
        <v>3.6220236095244496</v>
      </c>
      <c r="Q23" s="78">
        <f t="shared" si="8"/>
        <v>0</v>
      </c>
      <c r="R23" s="22"/>
    </row>
    <row r="24" spans="1:18" ht="12" customHeight="1">
      <c r="A24" s="43"/>
      <c r="B24" s="27"/>
      <c r="C24" s="27" t="s">
        <v>85</v>
      </c>
      <c r="D24" s="44">
        <v>0.85</v>
      </c>
      <c r="E24" s="44">
        <v>90.29</v>
      </c>
      <c r="F24" s="44">
        <v>29.44</v>
      </c>
      <c r="G24" s="44">
        <v>235.22</v>
      </c>
      <c r="H24" s="44">
        <v>4.04</v>
      </c>
      <c r="I24" s="44">
        <v>0</v>
      </c>
      <c r="J24" s="46"/>
      <c r="K24" s="77">
        <f t="shared" si="2"/>
        <v>359.84000000000003</v>
      </c>
      <c r="L24" s="78">
        <f t="shared" si="3"/>
        <v>0.2362160960426856</v>
      </c>
      <c r="M24" s="78">
        <f t="shared" si="4"/>
        <v>25.091707425522454</v>
      </c>
      <c r="N24" s="78">
        <f t="shared" si="5"/>
        <v>8.181413961760782</v>
      </c>
      <c r="O24" s="78">
        <f t="shared" si="6"/>
        <v>65.36794130724766</v>
      </c>
      <c r="P24" s="78">
        <f t="shared" si="7"/>
        <v>1.1227212094264116</v>
      </c>
      <c r="Q24" s="78">
        <f t="shared" si="8"/>
        <v>0</v>
      </c>
      <c r="R24" s="22"/>
    </row>
    <row r="25" spans="1:18" ht="12" customHeight="1">
      <c r="A25" s="43"/>
      <c r="B25" s="27"/>
      <c r="C25" s="27" t="s">
        <v>86</v>
      </c>
      <c r="D25" s="44">
        <v>33.88</v>
      </c>
      <c r="E25" s="44">
        <v>171.63</v>
      </c>
      <c r="F25" s="44">
        <v>63.69</v>
      </c>
      <c r="G25" s="44">
        <v>165.69</v>
      </c>
      <c r="H25" s="44">
        <v>0</v>
      </c>
      <c r="I25" s="44">
        <v>0</v>
      </c>
      <c r="J25" s="46"/>
      <c r="K25" s="77">
        <f t="shared" si="2"/>
        <v>434.89</v>
      </c>
      <c r="L25" s="78">
        <f t="shared" si="3"/>
        <v>7.790475752489136</v>
      </c>
      <c r="M25" s="78">
        <f t="shared" si="4"/>
        <v>39.46515210742946</v>
      </c>
      <c r="N25" s="78">
        <f t="shared" si="5"/>
        <v>14.64508266458185</v>
      </c>
      <c r="O25" s="78">
        <f t="shared" si="6"/>
        <v>38.09928947549955</v>
      </c>
      <c r="P25" s="78">
        <f t="shared" si="7"/>
        <v>0</v>
      </c>
      <c r="Q25" s="78">
        <f t="shared" si="8"/>
        <v>0</v>
      </c>
      <c r="R25" s="22"/>
    </row>
    <row r="26" spans="1:18" ht="12" customHeight="1">
      <c r="A26" s="43"/>
      <c r="B26" s="27"/>
      <c r="C26" s="27" t="s">
        <v>87</v>
      </c>
      <c r="D26" s="44">
        <v>41.06</v>
      </c>
      <c r="E26" s="44">
        <v>200.43</v>
      </c>
      <c r="F26" s="44">
        <v>24.35</v>
      </c>
      <c r="G26" s="44">
        <v>271.88</v>
      </c>
      <c r="H26" s="44">
        <v>0</v>
      </c>
      <c r="I26" s="44">
        <v>0</v>
      </c>
      <c r="J26" s="46"/>
      <c r="K26" s="77">
        <f t="shared" si="2"/>
        <v>537.72</v>
      </c>
      <c r="L26" s="78">
        <f t="shared" si="3"/>
        <v>7.6359443576582615</v>
      </c>
      <c r="M26" s="78">
        <f t="shared" si="4"/>
        <v>37.27404597188128</v>
      </c>
      <c r="N26" s="78">
        <f t="shared" si="5"/>
        <v>4.528379082050138</v>
      </c>
      <c r="O26" s="78">
        <f t="shared" si="6"/>
        <v>50.561630588410324</v>
      </c>
      <c r="P26" s="78">
        <f t="shared" si="7"/>
        <v>0</v>
      </c>
      <c r="Q26" s="78">
        <f t="shared" si="8"/>
        <v>0</v>
      </c>
      <c r="R26" s="22"/>
    </row>
    <row r="27" spans="1:18" ht="12" customHeight="1">
      <c r="A27" s="43"/>
      <c r="B27" s="27"/>
      <c r="C27" s="27" t="s">
        <v>88</v>
      </c>
      <c r="D27" s="44">
        <v>4.07</v>
      </c>
      <c r="E27" s="44">
        <v>129.78</v>
      </c>
      <c r="F27" s="44">
        <v>151.7</v>
      </c>
      <c r="G27" s="44">
        <v>322.71</v>
      </c>
      <c r="H27" s="44">
        <v>318.37</v>
      </c>
      <c r="I27" s="44">
        <v>0</v>
      </c>
      <c r="J27" s="46"/>
      <c r="K27" s="77">
        <f t="shared" si="2"/>
        <v>926.63</v>
      </c>
      <c r="L27" s="78">
        <f t="shared" si="3"/>
        <v>0.4392260125400646</v>
      </c>
      <c r="M27" s="78">
        <f t="shared" si="4"/>
        <v>14.00559014925051</v>
      </c>
      <c r="N27" s="78">
        <f t="shared" si="5"/>
        <v>16.371151376493312</v>
      </c>
      <c r="O27" s="78">
        <f t="shared" si="6"/>
        <v>34.82619815891996</v>
      </c>
      <c r="P27" s="78">
        <f t="shared" si="7"/>
        <v>34.35783430279615</v>
      </c>
      <c r="Q27" s="78">
        <f t="shared" si="8"/>
        <v>0</v>
      </c>
      <c r="R27" s="22"/>
    </row>
    <row r="28" spans="1:18" ht="12" customHeight="1">
      <c r="A28" s="43"/>
      <c r="B28" s="27"/>
      <c r="C28" s="27" t="s">
        <v>89</v>
      </c>
      <c r="D28" s="44">
        <v>121.6</v>
      </c>
      <c r="E28" s="44">
        <v>728.9200000000001</v>
      </c>
      <c r="F28" s="44">
        <v>376.01</v>
      </c>
      <c r="G28" s="44">
        <v>711.64</v>
      </c>
      <c r="H28" s="44">
        <v>0</v>
      </c>
      <c r="I28" s="44">
        <v>0</v>
      </c>
      <c r="J28" s="46"/>
      <c r="K28" s="77">
        <f t="shared" si="2"/>
        <v>1938.17</v>
      </c>
      <c r="L28" s="78">
        <f t="shared" si="3"/>
        <v>6.273959456600814</v>
      </c>
      <c r="M28" s="78">
        <f t="shared" si="4"/>
        <v>37.60867209790679</v>
      </c>
      <c r="N28" s="78">
        <f t="shared" si="5"/>
        <v>19.40025900720783</v>
      </c>
      <c r="O28" s="78">
        <f t="shared" si="6"/>
        <v>36.71710943828457</v>
      </c>
      <c r="P28" s="78">
        <f t="shared" si="7"/>
        <v>0</v>
      </c>
      <c r="Q28" s="78">
        <f t="shared" si="8"/>
        <v>0</v>
      </c>
      <c r="R28" s="22"/>
    </row>
    <row r="29" spans="1:18" ht="12" customHeight="1">
      <c r="A29" s="43"/>
      <c r="B29" s="27"/>
      <c r="C29" s="27" t="s">
        <v>2</v>
      </c>
      <c r="D29" s="44">
        <v>1.01</v>
      </c>
      <c r="E29" s="44">
        <v>31.45</v>
      </c>
      <c r="F29" s="44">
        <v>11.06</v>
      </c>
      <c r="G29" s="44">
        <v>16.79</v>
      </c>
      <c r="H29" s="44">
        <v>46.18</v>
      </c>
      <c r="I29" s="44">
        <v>2.19</v>
      </c>
      <c r="J29" s="46"/>
      <c r="K29" s="77">
        <f t="shared" si="2"/>
        <v>108.68</v>
      </c>
      <c r="L29" s="78">
        <f t="shared" si="3"/>
        <v>0.9293338240706661</v>
      </c>
      <c r="M29" s="78">
        <f t="shared" si="4"/>
        <v>28.93816709606183</v>
      </c>
      <c r="N29" s="78">
        <f t="shared" si="5"/>
        <v>10.176665439823335</v>
      </c>
      <c r="O29" s="78">
        <f t="shared" si="6"/>
        <v>15.449024659550972</v>
      </c>
      <c r="P29" s="78">
        <f t="shared" si="7"/>
        <v>42.49171880750828</v>
      </c>
      <c r="Q29" s="78">
        <f t="shared" si="8"/>
        <v>2.0150901729849098</v>
      </c>
      <c r="R29" s="22"/>
    </row>
    <row r="30" spans="1:18" ht="12" customHeight="1">
      <c r="A30" s="43"/>
      <c r="B30" s="27"/>
      <c r="C30" s="27" t="s">
        <v>90</v>
      </c>
      <c r="D30" s="44">
        <v>254</v>
      </c>
      <c r="E30" s="44">
        <v>3848</v>
      </c>
      <c r="F30" s="44">
        <v>1054</v>
      </c>
      <c r="G30" s="44">
        <v>7281</v>
      </c>
      <c r="H30" s="44">
        <v>52</v>
      </c>
      <c r="I30" s="44">
        <v>101</v>
      </c>
      <c r="J30" s="46"/>
      <c r="K30" s="77">
        <f t="shared" si="2"/>
        <v>12590</v>
      </c>
      <c r="L30" s="78">
        <f t="shared" si="3"/>
        <v>2.0174741858617953</v>
      </c>
      <c r="M30" s="78">
        <f t="shared" si="4"/>
        <v>30.56393963463066</v>
      </c>
      <c r="N30" s="78">
        <f t="shared" si="5"/>
        <v>8.371723590150912</v>
      </c>
      <c r="O30" s="78">
        <f t="shared" si="6"/>
        <v>57.83161239078633</v>
      </c>
      <c r="P30" s="78">
        <f t="shared" si="7"/>
        <v>0.41302621127879263</v>
      </c>
      <c r="Q30" s="78">
        <f t="shared" si="8"/>
        <v>0.8022239872915011</v>
      </c>
      <c r="R30" s="22"/>
    </row>
    <row r="31" spans="1:18" ht="12" customHeight="1">
      <c r="A31" s="43"/>
      <c r="B31" s="22"/>
      <c r="C31" s="27" t="s">
        <v>91</v>
      </c>
      <c r="D31" s="44">
        <v>267.91</v>
      </c>
      <c r="E31" s="44">
        <v>1949.78</v>
      </c>
      <c r="F31" s="45">
        <v>991.93</v>
      </c>
      <c r="G31" s="44">
        <v>1897.43</v>
      </c>
      <c r="H31" s="44">
        <v>0</v>
      </c>
      <c r="I31" s="44">
        <v>0</v>
      </c>
      <c r="J31" s="46"/>
      <c r="K31" s="77">
        <f t="shared" si="2"/>
        <v>5107.05</v>
      </c>
      <c r="L31" s="78">
        <f t="shared" si="3"/>
        <v>5.245885589528202</v>
      </c>
      <c r="M31" s="78">
        <f t="shared" si="4"/>
        <v>38.178204638685735</v>
      </c>
      <c r="N31" s="78">
        <f t="shared" si="5"/>
        <v>19.42275873547351</v>
      </c>
      <c r="O31" s="78">
        <f t="shared" si="6"/>
        <v>37.15315103631255</v>
      </c>
      <c r="P31" s="78">
        <f t="shared" si="7"/>
        <v>0</v>
      </c>
      <c r="Q31" s="78">
        <f t="shared" si="8"/>
        <v>0</v>
      </c>
      <c r="R31" s="22"/>
    </row>
    <row r="32" spans="1:18" ht="12" customHeight="1">
      <c r="A32" s="43"/>
      <c r="B32" s="22"/>
      <c r="C32" s="27" t="s">
        <v>92</v>
      </c>
      <c r="D32" s="44">
        <v>462.35</v>
      </c>
      <c r="E32" s="44">
        <v>3555.2200000000003</v>
      </c>
      <c r="F32" s="44">
        <v>2215.63</v>
      </c>
      <c r="G32" s="44">
        <v>2036.96</v>
      </c>
      <c r="H32" s="44">
        <v>0</v>
      </c>
      <c r="I32" s="44">
        <v>0</v>
      </c>
      <c r="J32" s="46"/>
      <c r="K32" s="77">
        <f t="shared" si="2"/>
        <v>8270.16</v>
      </c>
      <c r="L32" s="78">
        <f t="shared" si="3"/>
        <v>5.59058107702874</v>
      </c>
      <c r="M32" s="78">
        <f t="shared" si="4"/>
        <v>42.98852742873173</v>
      </c>
      <c r="N32" s="78">
        <f t="shared" si="5"/>
        <v>26.79065459434884</v>
      </c>
      <c r="O32" s="78">
        <f t="shared" si="6"/>
        <v>24.630236899890694</v>
      </c>
      <c r="P32" s="78">
        <f t="shared" si="7"/>
        <v>0</v>
      </c>
      <c r="Q32" s="78">
        <f t="shared" si="8"/>
        <v>0</v>
      </c>
      <c r="R32" s="22"/>
    </row>
    <row r="33" spans="1:18" ht="12" customHeight="1">
      <c r="A33" s="43"/>
      <c r="B33" s="22"/>
      <c r="C33" s="27" t="s">
        <v>3</v>
      </c>
      <c r="D33" s="44">
        <v>71.28</v>
      </c>
      <c r="E33" s="44">
        <v>779.79</v>
      </c>
      <c r="F33" s="44">
        <v>479.6</v>
      </c>
      <c r="G33" s="44">
        <v>1448.61</v>
      </c>
      <c r="H33" s="44">
        <v>22.06</v>
      </c>
      <c r="I33" s="44">
        <v>13.68</v>
      </c>
      <c r="J33" s="46"/>
      <c r="K33" s="77">
        <f t="shared" si="2"/>
        <v>2815.0199999999995</v>
      </c>
      <c r="L33" s="78">
        <f t="shared" si="3"/>
        <v>2.53213121043545</v>
      </c>
      <c r="M33" s="78">
        <f t="shared" si="4"/>
        <v>27.701046528976708</v>
      </c>
      <c r="N33" s="78">
        <f t="shared" si="5"/>
        <v>17.037179131942228</v>
      </c>
      <c r="O33" s="78">
        <f t="shared" si="6"/>
        <v>51.46002515079823</v>
      </c>
      <c r="P33" s="78">
        <f t="shared" si="7"/>
        <v>0.7836534021072675</v>
      </c>
      <c r="Q33" s="78">
        <f t="shared" si="8"/>
        <v>0.4859645757401369</v>
      </c>
      <c r="R33" s="22"/>
    </row>
    <row r="34" spans="1:18" ht="12" customHeight="1">
      <c r="A34" s="43"/>
      <c r="B34" s="22"/>
      <c r="C34" s="96" t="s">
        <v>93</v>
      </c>
      <c r="D34" s="44">
        <v>51.63</v>
      </c>
      <c r="E34" s="44">
        <v>1078.59</v>
      </c>
      <c r="F34" s="44">
        <v>575.06</v>
      </c>
      <c r="G34" s="44">
        <v>840.46</v>
      </c>
      <c r="H34" s="44">
        <v>0</v>
      </c>
      <c r="I34" s="44">
        <v>0</v>
      </c>
      <c r="J34" s="46"/>
      <c r="K34" s="77">
        <f t="shared" si="2"/>
        <v>2545.74</v>
      </c>
      <c r="L34" s="78">
        <f t="shared" si="3"/>
        <v>2.028093992316576</v>
      </c>
      <c r="M34" s="78">
        <f t="shared" si="4"/>
        <v>42.368427254943555</v>
      </c>
      <c r="N34" s="78">
        <f t="shared" si="5"/>
        <v>22.58910964984641</v>
      </c>
      <c r="O34" s="78">
        <f t="shared" si="6"/>
        <v>33.01436910289347</v>
      </c>
      <c r="P34" s="78">
        <f t="shared" si="7"/>
        <v>0</v>
      </c>
      <c r="Q34" s="78">
        <f t="shared" si="8"/>
        <v>0</v>
      </c>
      <c r="R34" s="22"/>
    </row>
    <row r="35" spans="1:18" ht="12" customHeight="1">
      <c r="A35" s="43"/>
      <c r="B35" s="22"/>
      <c r="C35" s="27" t="s">
        <v>94</v>
      </c>
      <c r="D35" s="44">
        <v>0</v>
      </c>
      <c r="E35" s="44">
        <v>270.34</v>
      </c>
      <c r="F35" s="44">
        <v>51.19</v>
      </c>
      <c r="G35" s="44">
        <v>754.49</v>
      </c>
      <c r="H35" s="44">
        <v>0</v>
      </c>
      <c r="I35" s="44">
        <v>0</v>
      </c>
      <c r="J35" s="46"/>
      <c r="K35" s="77">
        <f t="shared" si="2"/>
        <v>1076.02</v>
      </c>
      <c r="L35" s="78">
        <f t="shared" si="3"/>
        <v>0</v>
      </c>
      <c r="M35" s="78">
        <f t="shared" si="4"/>
        <v>25.124068325867547</v>
      </c>
      <c r="N35" s="78">
        <f t="shared" si="5"/>
        <v>4.757346517722719</v>
      </c>
      <c r="O35" s="78">
        <f t="shared" si="6"/>
        <v>70.11858515640974</v>
      </c>
      <c r="P35" s="78">
        <f t="shared" si="7"/>
        <v>0</v>
      </c>
      <c r="Q35" s="78">
        <f t="shared" si="8"/>
        <v>0</v>
      </c>
      <c r="R35" s="22"/>
    </row>
    <row r="36" spans="1:18" ht="12" customHeight="1">
      <c r="A36" s="43"/>
      <c r="B36" s="22"/>
      <c r="C36" s="27" t="s">
        <v>95</v>
      </c>
      <c r="D36" s="44">
        <v>53.18</v>
      </c>
      <c r="E36" s="44">
        <v>468.9600000000001</v>
      </c>
      <c r="F36" s="44">
        <v>232.09</v>
      </c>
      <c r="G36" s="44">
        <v>299.36</v>
      </c>
      <c r="H36" s="44">
        <v>34.47</v>
      </c>
      <c r="I36" s="44">
        <v>4.37</v>
      </c>
      <c r="J36" s="46"/>
      <c r="K36" s="77">
        <f t="shared" si="2"/>
        <v>1092.43</v>
      </c>
      <c r="L36" s="78">
        <f t="shared" si="3"/>
        <v>4.86804646521974</v>
      </c>
      <c r="M36" s="78">
        <f t="shared" si="4"/>
        <v>42.92815100281025</v>
      </c>
      <c r="N36" s="78">
        <f t="shared" si="5"/>
        <v>21.245297181512772</v>
      </c>
      <c r="O36" s="78">
        <f t="shared" si="6"/>
        <v>27.4031288045916</v>
      </c>
      <c r="P36" s="78">
        <f t="shared" si="7"/>
        <v>3.155350914932764</v>
      </c>
      <c r="Q36" s="78">
        <f t="shared" si="8"/>
        <v>0.40002563093287435</v>
      </c>
      <c r="R36" s="22"/>
    </row>
    <row r="37" spans="1:18" ht="12" customHeight="1">
      <c r="A37" s="43"/>
      <c r="B37" s="22"/>
      <c r="C37" s="84" t="s">
        <v>96</v>
      </c>
      <c r="D37" s="44">
        <v>94.68</v>
      </c>
      <c r="E37" s="44">
        <v>1911.51</v>
      </c>
      <c r="F37" s="44">
        <v>727.75</v>
      </c>
      <c r="G37" s="44">
        <v>1251.77</v>
      </c>
      <c r="H37" s="44">
        <v>0</v>
      </c>
      <c r="I37" s="44">
        <v>0</v>
      </c>
      <c r="J37" s="46"/>
      <c r="K37" s="77">
        <f t="shared" si="2"/>
        <v>3985.71</v>
      </c>
      <c r="L37" s="78">
        <f t="shared" si="3"/>
        <v>2.375486425254221</v>
      </c>
      <c r="M37" s="78">
        <f t="shared" si="4"/>
        <v>47.959083826971856</v>
      </c>
      <c r="N37" s="78">
        <f t="shared" si="5"/>
        <v>18.258980206788753</v>
      </c>
      <c r="O37" s="78">
        <f t="shared" si="6"/>
        <v>31.40644954098517</v>
      </c>
      <c r="P37" s="78">
        <f t="shared" si="7"/>
        <v>0</v>
      </c>
      <c r="Q37" s="78">
        <f t="shared" si="8"/>
        <v>0</v>
      </c>
      <c r="R37" s="22"/>
    </row>
    <row r="38" spans="1:18" ht="12" customHeight="1">
      <c r="A38" s="43"/>
      <c r="B38" s="22"/>
      <c r="C38" s="84" t="s">
        <v>97</v>
      </c>
      <c r="D38" s="44">
        <v>408.48</v>
      </c>
      <c r="E38" s="44">
        <v>3131.25</v>
      </c>
      <c r="F38" s="44">
        <v>1131.13</v>
      </c>
      <c r="G38" s="44">
        <v>3589.78</v>
      </c>
      <c r="H38" s="44">
        <v>8.9</v>
      </c>
      <c r="I38" s="44">
        <v>0</v>
      </c>
      <c r="J38" s="46"/>
      <c r="K38" s="77">
        <f t="shared" si="2"/>
        <v>8269.54</v>
      </c>
      <c r="L38" s="78">
        <f t="shared" si="3"/>
        <v>4.939573422463643</v>
      </c>
      <c r="M38" s="78">
        <f t="shared" si="4"/>
        <v>37.864863100003134</v>
      </c>
      <c r="N38" s="78">
        <f t="shared" si="5"/>
        <v>13.678269891674748</v>
      </c>
      <c r="O38" s="78">
        <f t="shared" si="6"/>
        <v>43.40966970351434</v>
      </c>
      <c r="P38" s="78">
        <f t="shared" si="7"/>
        <v>0.10762388234412071</v>
      </c>
      <c r="Q38" s="78">
        <f t="shared" si="8"/>
        <v>0</v>
      </c>
      <c r="R38" s="22"/>
    </row>
    <row r="39" spans="1:18" ht="12" customHeight="1">
      <c r="A39" s="43"/>
      <c r="B39" s="39"/>
      <c r="C39" s="84" t="s">
        <v>102</v>
      </c>
      <c r="D39" s="44">
        <v>817.94</v>
      </c>
      <c r="E39" s="44">
        <v>16983.94</v>
      </c>
      <c r="F39" s="44">
        <v>3399.05</v>
      </c>
      <c r="G39" s="44">
        <v>15404.52</v>
      </c>
      <c r="H39" s="44">
        <v>70.02</v>
      </c>
      <c r="I39" s="44">
        <v>0</v>
      </c>
      <c r="J39" s="46"/>
      <c r="K39" s="77">
        <f t="shared" si="2"/>
        <v>36675.469999999994</v>
      </c>
      <c r="L39" s="78">
        <f t="shared" si="3"/>
        <v>2.230210001398756</v>
      </c>
      <c r="M39" s="78">
        <f t="shared" si="4"/>
        <v>46.30871806141817</v>
      </c>
      <c r="N39" s="78">
        <f t="shared" si="5"/>
        <v>9.267911222405605</v>
      </c>
      <c r="O39" s="78">
        <f t="shared" si="6"/>
        <v>42.00224291604171</v>
      </c>
      <c r="P39" s="78">
        <f t="shared" si="7"/>
        <v>0.19091779873577627</v>
      </c>
      <c r="Q39" s="78">
        <f t="shared" si="8"/>
        <v>0</v>
      </c>
      <c r="R39" s="22"/>
    </row>
    <row r="40" spans="1:18" ht="12" customHeight="1">
      <c r="A40" s="43"/>
      <c r="B40" s="22"/>
      <c r="C40" s="84"/>
      <c r="D40" s="44"/>
      <c r="E40" s="44"/>
      <c r="F40" s="44"/>
      <c r="G40" s="44"/>
      <c r="H40" s="44"/>
      <c r="I40" s="44"/>
      <c r="J40" s="46"/>
      <c r="K40" s="77"/>
      <c r="L40" s="78"/>
      <c r="M40" s="78"/>
      <c r="N40" s="78"/>
      <c r="O40" s="78"/>
      <c r="P40" s="78"/>
      <c r="Q40" s="78"/>
      <c r="R40" s="22"/>
    </row>
    <row r="41" spans="1:18" ht="12" customHeight="1">
      <c r="A41" s="43"/>
      <c r="C41" s="84" t="s">
        <v>98</v>
      </c>
      <c r="D41" s="44">
        <v>127.07</v>
      </c>
      <c r="E41" s="44">
        <v>2076.42</v>
      </c>
      <c r="F41" s="44">
        <v>585.91</v>
      </c>
      <c r="G41" s="44">
        <v>2098.07</v>
      </c>
      <c r="H41" s="44">
        <v>0</v>
      </c>
      <c r="I41" s="44">
        <v>0</v>
      </c>
      <c r="J41" s="46"/>
      <c r="K41" s="77">
        <f t="shared" si="2"/>
        <v>4887.47</v>
      </c>
      <c r="L41" s="78">
        <f t="shared" si="3"/>
        <v>2.599913656759018</v>
      </c>
      <c r="M41" s="78">
        <f t="shared" si="4"/>
        <v>42.484557449969</v>
      </c>
      <c r="N41" s="78">
        <f t="shared" si="5"/>
        <v>11.988001972390622</v>
      </c>
      <c r="O41" s="78">
        <f t="shared" si="6"/>
        <v>42.92752692088136</v>
      </c>
      <c r="P41" s="78">
        <f t="shared" si="7"/>
        <v>0</v>
      </c>
      <c r="Q41" s="78">
        <f t="shared" si="8"/>
        <v>0</v>
      </c>
      <c r="R41" s="22"/>
    </row>
    <row r="42" spans="1:18" ht="12" customHeight="1">
      <c r="A42" s="43"/>
      <c r="C42" s="84" t="s">
        <v>106</v>
      </c>
      <c r="D42" s="44">
        <v>13.68</v>
      </c>
      <c r="E42" s="44">
        <v>57.300000000000004</v>
      </c>
      <c r="F42" s="44">
        <v>25.05</v>
      </c>
      <c r="G42" s="44">
        <v>28.21</v>
      </c>
      <c r="H42" s="44">
        <v>0.84</v>
      </c>
      <c r="I42" s="44">
        <v>0</v>
      </c>
      <c r="J42" s="46"/>
      <c r="K42" s="77">
        <f t="shared" si="2"/>
        <v>125.08000000000001</v>
      </c>
      <c r="L42" s="78">
        <f t="shared" si="3"/>
        <v>10.93700031979533</v>
      </c>
      <c r="M42" s="78">
        <f t="shared" si="4"/>
        <v>45.810681164055005</v>
      </c>
      <c r="N42" s="78">
        <f t="shared" si="5"/>
        <v>20.02718260313399</v>
      </c>
      <c r="O42" s="78">
        <f t="shared" si="6"/>
        <v>22.553565717940515</v>
      </c>
      <c r="P42" s="78">
        <f t="shared" si="7"/>
        <v>0.6715701950751518</v>
      </c>
      <c r="Q42" s="78">
        <f t="shared" si="8"/>
        <v>0</v>
      </c>
      <c r="R42" s="22"/>
    </row>
    <row r="43" spans="1:18" ht="12" customHeight="1">
      <c r="A43" s="43"/>
      <c r="C43" s="84" t="s">
        <v>99</v>
      </c>
      <c r="D43" s="44">
        <v>4.17</v>
      </c>
      <c r="E43" s="44">
        <v>38.36</v>
      </c>
      <c r="F43" s="44">
        <v>60.42</v>
      </c>
      <c r="G43" s="44">
        <v>866.65</v>
      </c>
      <c r="H43" s="44">
        <v>0</v>
      </c>
      <c r="I43" s="44">
        <v>0</v>
      </c>
      <c r="J43" s="46"/>
      <c r="K43" s="77">
        <f t="shared" si="2"/>
        <v>969.6</v>
      </c>
      <c r="L43" s="78">
        <f t="shared" si="3"/>
        <v>0.4300742574257425</v>
      </c>
      <c r="M43" s="78">
        <f t="shared" si="4"/>
        <v>3.9562706270627057</v>
      </c>
      <c r="N43" s="78">
        <f t="shared" si="5"/>
        <v>6.231435643564357</v>
      </c>
      <c r="O43" s="78">
        <f t="shared" si="6"/>
        <v>89.3822194719472</v>
      </c>
      <c r="P43" s="78">
        <f t="shared" si="7"/>
        <v>0</v>
      </c>
      <c r="Q43" s="78">
        <f t="shared" si="8"/>
        <v>0</v>
      </c>
      <c r="R43" s="22"/>
    </row>
    <row r="44" spans="4:18" ht="12">
      <c r="D44" s="39"/>
      <c r="E44" s="39"/>
      <c r="F44" s="39"/>
      <c r="G44" s="39"/>
      <c r="H44" s="39"/>
      <c r="I44" s="39"/>
      <c r="J44" s="46"/>
      <c r="K44" s="47"/>
      <c r="N44" s="22"/>
      <c r="O44" s="22"/>
      <c r="P44" s="22"/>
      <c r="Q44" s="22"/>
      <c r="R44" s="22"/>
    </row>
    <row r="45" spans="1:18" ht="12" customHeight="1">
      <c r="A45" s="16" t="s">
        <v>5</v>
      </c>
      <c r="C45" s="25" t="s">
        <v>37</v>
      </c>
      <c r="D45" s="49"/>
      <c r="E45" s="49"/>
      <c r="F45" s="49"/>
      <c r="G45" s="49"/>
      <c r="H45" s="49"/>
      <c r="I45" s="49"/>
      <c r="J45" s="49"/>
      <c r="K45" s="22"/>
      <c r="L45" s="22"/>
      <c r="M45" s="22"/>
      <c r="N45" s="22"/>
      <c r="O45" s="22"/>
      <c r="P45" s="22"/>
      <c r="R45" s="22"/>
    </row>
    <row r="46" spans="1:18" ht="12" customHeight="1">
      <c r="A46" s="16"/>
      <c r="C46" s="22" t="s">
        <v>74</v>
      </c>
      <c r="D46" s="49"/>
      <c r="E46" s="49"/>
      <c r="F46" s="49"/>
      <c r="G46" s="49"/>
      <c r="H46" s="49"/>
      <c r="I46" s="49"/>
      <c r="J46" s="49"/>
      <c r="K46" s="22"/>
      <c r="L46" s="22"/>
      <c r="M46" s="22"/>
      <c r="N46" s="22"/>
      <c r="O46" s="22"/>
      <c r="P46" s="22"/>
      <c r="R46" s="22"/>
    </row>
    <row r="47" ht="12" customHeight="1">
      <c r="C47" s="58" t="s">
        <v>45</v>
      </c>
    </row>
    <row r="48" ht="12">
      <c r="H48" s="22"/>
    </row>
    <row r="49" ht="12">
      <c r="H49" s="22"/>
    </row>
    <row r="50" spans="1:8" ht="12">
      <c r="A50" s="4" t="s">
        <v>6</v>
      </c>
      <c r="H50" s="22"/>
    </row>
    <row r="51" spans="1:8" ht="12">
      <c r="A51" s="25" t="s">
        <v>68</v>
      </c>
      <c r="H51" s="16"/>
    </row>
    <row r="52" spans="4:18" ht="12" customHeight="1">
      <c r="D52" s="26"/>
      <c r="E52" s="26"/>
      <c r="F52" s="26"/>
      <c r="G52" s="26"/>
      <c r="H52" s="26"/>
      <c r="I52" s="48"/>
      <c r="K52" s="22"/>
      <c r="L52" s="22"/>
      <c r="M52" s="22"/>
      <c r="N52" s="22"/>
      <c r="O52" s="22"/>
      <c r="P52" s="22"/>
      <c r="Q52" s="22"/>
      <c r="R52" s="22"/>
    </row>
    <row r="53" spans="4:18" ht="12" customHeight="1">
      <c r="D53" s="26"/>
      <c r="E53" s="26"/>
      <c r="F53" s="26"/>
      <c r="G53" s="26"/>
      <c r="H53" s="26"/>
      <c r="I53" s="48"/>
      <c r="K53" s="22"/>
      <c r="L53" s="22"/>
      <c r="M53" s="22"/>
      <c r="N53" s="22"/>
      <c r="O53" s="22"/>
      <c r="P53" s="22"/>
      <c r="Q53" s="22"/>
      <c r="R53" s="22"/>
    </row>
    <row r="54" spans="4:18" ht="12" customHeight="1">
      <c r="D54" s="26"/>
      <c r="E54" s="26"/>
      <c r="F54" s="26"/>
      <c r="G54" s="26"/>
      <c r="H54" s="26"/>
      <c r="I54" s="48"/>
      <c r="K54" s="22"/>
      <c r="L54" s="22"/>
      <c r="M54" s="22"/>
      <c r="N54" s="22"/>
      <c r="O54" s="22"/>
      <c r="P54" s="22"/>
      <c r="Q54" s="22"/>
      <c r="R54" s="22"/>
    </row>
    <row r="55" s="31" customFormat="1" ht="12">
      <c r="A55" s="25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spans="12:14" ht="12">
      <c r="L96" s="60"/>
      <c r="N96" s="60"/>
    </row>
  </sheetData>
  <mergeCells count="1">
    <mergeCell ref="D9:I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5.421875" style="22" customWidth="1"/>
    <col min="4" max="9" width="16.00390625" style="22" customWidth="1"/>
    <col min="10" max="10" width="9.7109375" style="22" customWidth="1"/>
    <col min="11" max="17" width="4.140625" style="22" customWidth="1"/>
    <col min="18" max="16384" width="9.140625" style="22" customWidth="1"/>
  </cols>
  <sheetData>
    <row r="1" spans="1:3" ht="12">
      <c r="A1" s="6"/>
      <c r="C1" s="79" t="s">
        <v>56</v>
      </c>
    </row>
    <row r="2" spans="1:3" ht="12">
      <c r="A2" s="3"/>
      <c r="C2" s="79"/>
    </row>
    <row r="3" spans="1:3" ht="12">
      <c r="A3" s="27"/>
      <c r="B3" s="42"/>
      <c r="C3" s="2" t="s">
        <v>7</v>
      </c>
    </row>
    <row r="4" spans="1:3" ht="12">
      <c r="A4" s="27"/>
      <c r="B4" s="42"/>
      <c r="C4" s="2" t="s">
        <v>8</v>
      </c>
    </row>
    <row r="5" spans="1:2" ht="12">
      <c r="A5" s="27"/>
      <c r="B5" s="27"/>
    </row>
    <row r="6" spans="1:24" s="68" customFormat="1" ht="15">
      <c r="A6" s="12"/>
      <c r="B6" s="12"/>
      <c r="C6" s="12" t="s">
        <v>57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7" s="71" customFormat="1" ht="12">
      <c r="A7" s="29"/>
      <c r="B7" s="73"/>
      <c r="C7" s="20" t="s">
        <v>18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3" ht="12">
      <c r="A8" s="27"/>
      <c r="B8" s="27"/>
      <c r="C8" s="7"/>
    </row>
    <row r="9" spans="1:9" ht="12">
      <c r="A9" s="27"/>
      <c r="B9" s="27"/>
      <c r="D9" s="97" t="s">
        <v>17</v>
      </c>
      <c r="E9" s="97"/>
      <c r="F9" s="97"/>
      <c r="G9" s="97"/>
      <c r="H9" s="97"/>
      <c r="I9" s="97"/>
    </row>
    <row r="10" spans="2:17" ht="48">
      <c r="B10" s="49"/>
      <c r="C10" s="27"/>
      <c r="D10" s="10" t="s">
        <v>35</v>
      </c>
      <c r="E10" s="26" t="s">
        <v>36</v>
      </c>
      <c r="F10" s="10" t="s">
        <v>26</v>
      </c>
      <c r="G10" s="10" t="s">
        <v>19</v>
      </c>
      <c r="H10" s="10" t="s">
        <v>32</v>
      </c>
      <c r="I10" s="10" t="s">
        <v>20</v>
      </c>
      <c r="K10" s="79"/>
      <c r="L10" s="83" t="str">
        <f>+D10</f>
        <v>Land- und Forstwirtschaft, Fischerei</v>
      </c>
      <c r="M10" s="83" t="str">
        <f aca="true" t="shared" si="0" ref="M10:Q10">+E10</f>
        <v>Industrie, Bau und Dienstleist. ohne Verkehr und Lagerei</v>
      </c>
      <c r="N10" s="83" t="str">
        <f t="shared" si="0"/>
        <v>Verkehr und Lagerei</v>
      </c>
      <c r="O10" s="83" t="str">
        <f t="shared" si="0"/>
        <v>Haushalte</v>
      </c>
      <c r="P10" s="83" t="str">
        <f t="shared" si="0"/>
        <v>Gebietsfremde</v>
      </c>
      <c r="Q10" s="83" t="str">
        <f t="shared" si="0"/>
        <v>Nicht zugeordnet</v>
      </c>
    </row>
    <row r="11" spans="1:17" ht="12" customHeight="1">
      <c r="A11" s="47"/>
      <c r="B11" s="50"/>
      <c r="C11" s="27" t="s">
        <v>104</v>
      </c>
      <c r="D11" s="45">
        <v>497.3</v>
      </c>
      <c r="E11" s="45">
        <v>14892.93</v>
      </c>
      <c r="F11" s="45">
        <v>3152.85</v>
      </c>
      <c r="G11" s="45">
        <v>44915.04</v>
      </c>
      <c r="H11" s="45">
        <v>193.34</v>
      </c>
      <c r="I11" s="45">
        <v>2243.36</v>
      </c>
      <c r="K11" s="80">
        <f>SUM(D11:I11)</f>
        <v>65894.81999999999</v>
      </c>
      <c r="L11" s="81">
        <f>+D11/$K11*100</f>
        <v>0.7546875460013398</v>
      </c>
      <c r="M11" s="81">
        <f aca="true" t="shared" si="1" ref="M11:Q11">+E11/$K11*100</f>
        <v>22.601063330926472</v>
      </c>
      <c r="N11" s="81">
        <f t="shared" si="1"/>
        <v>4.784670479409459</v>
      </c>
      <c r="O11" s="81">
        <f t="shared" si="1"/>
        <v>68.16171589815406</v>
      </c>
      <c r="P11" s="81">
        <f t="shared" si="1"/>
        <v>0.29340697796882975</v>
      </c>
      <c r="Q11" s="81">
        <f t="shared" si="1"/>
        <v>3.404455767539847</v>
      </c>
    </row>
    <row r="12" spans="1:17" ht="12" customHeight="1">
      <c r="A12" s="47"/>
      <c r="B12" s="50"/>
      <c r="C12" s="27"/>
      <c r="D12" s="45"/>
      <c r="E12" s="45"/>
      <c r="F12" s="45"/>
      <c r="G12" s="45"/>
      <c r="H12" s="45"/>
      <c r="I12" s="45"/>
      <c r="J12" s="47"/>
      <c r="K12" s="80"/>
      <c r="L12" s="81"/>
      <c r="M12" s="81"/>
      <c r="N12" s="81"/>
      <c r="O12" s="81"/>
      <c r="P12" s="81"/>
      <c r="Q12" s="81"/>
    </row>
    <row r="13" spans="1:17" ht="12" customHeight="1">
      <c r="A13" s="47"/>
      <c r="B13" s="50"/>
      <c r="C13" s="96" t="s">
        <v>75</v>
      </c>
      <c r="D13" s="45">
        <v>9.7</v>
      </c>
      <c r="E13" s="45">
        <v>909.97</v>
      </c>
      <c r="F13" s="45">
        <v>92.65</v>
      </c>
      <c r="G13" s="45">
        <v>1786.72</v>
      </c>
      <c r="H13" s="45">
        <v>43.96</v>
      </c>
      <c r="I13" s="45">
        <v>0</v>
      </c>
      <c r="J13" s="47"/>
      <c r="K13" s="80">
        <f aca="true" t="shared" si="2" ref="K13:K40">SUM(D13:I13)</f>
        <v>2843</v>
      </c>
      <c r="L13" s="81">
        <f aca="true" t="shared" si="3" ref="L13:L40">+D13/$K13*100</f>
        <v>0.3411888849806542</v>
      </c>
      <c r="M13" s="81">
        <f aca="true" t="shared" si="4" ref="M13:M40">+E13/$K13*100</f>
        <v>32.00738656348927</v>
      </c>
      <c r="N13" s="81">
        <f aca="true" t="shared" si="5" ref="N13:N40">+F13/$K13*100</f>
        <v>3.2588814632430534</v>
      </c>
      <c r="O13" s="81">
        <f aca="true" t="shared" si="6" ref="O13:O40">+G13/$K13*100</f>
        <v>62.84628913119944</v>
      </c>
      <c r="P13" s="81">
        <f aca="true" t="shared" si="7" ref="P13:P40">+H13/$K13*100</f>
        <v>1.5462539570875835</v>
      </c>
      <c r="Q13" s="81">
        <f aca="true" t="shared" si="8" ref="Q13:Q40">+I13/$K13*100</f>
        <v>0</v>
      </c>
    </row>
    <row r="14" spans="1:17" ht="12" customHeight="1">
      <c r="A14" s="47"/>
      <c r="B14" s="50"/>
      <c r="C14" s="27" t="s">
        <v>105</v>
      </c>
      <c r="D14" s="45">
        <v>1.32</v>
      </c>
      <c r="E14" s="45">
        <v>40.94</v>
      </c>
      <c r="F14" s="45">
        <v>14.13</v>
      </c>
      <c r="G14" s="45">
        <v>42.29</v>
      </c>
      <c r="H14" s="45">
        <v>14.98</v>
      </c>
      <c r="I14" s="45">
        <v>0</v>
      </c>
      <c r="J14" s="47"/>
      <c r="K14" s="80">
        <f t="shared" si="2"/>
        <v>113.66000000000001</v>
      </c>
      <c r="L14" s="81">
        <f t="shared" si="3"/>
        <v>1.1613584374450112</v>
      </c>
      <c r="M14" s="81">
        <f t="shared" si="4"/>
        <v>36.019707900756636</v>
      </c>
      <c r="N14" s="81">
        <f t="shared" si="5"/>
        <v>12.431814182650008</v>
      </c>
      <c r="O14" s="81">
        <f t="shared" si="6"/>
        <v>37.20746084814358</v>
      </c>
      <c r="P14" s="81">
        <f t="shared" si="7"/>
        <v>13.17965863100475</v>
      </c>
      <c r="Q14" s="81">
        <f t="shared" si="8"/>
        <v>0</v>
      </c>
    </row>
    <row r="15" spans="1:17" ht="12" customHeight="1">
      <c r="A15" s="47"/>
      <c r="B15" s="50"/>
      <c r="C15" s="27" t="s">
        <v>100</v>
      </c>
      <c r="D15" s="45">
        <v>10.78</v>
      </c>
      <c r="E15" s="45">
        <v>121.01</v>
      </c>
      <c r="F15" s="45">
        <v>73.09</v>
      </c>
      <c r="G15" s="45">
        <v>0.42</v>
      </c>
      <c r="H15" s="45">
        <v>0</v>
      </c>
      <c r="I15" s="45">
        <v>10.74</v>
      </c>
      <c r="J15" s="47"/>
      <c r="K15" s="80">
        <f t="shared" si="2"/>
        <v>216.04</v>
      </c>
      <c r="L15" s="81">
        <f t="shared" si="3"/>
        <v>4.989816700610998</v>
      </c>
      <c r="M15" s="81">
        <f t="shared" si="4"/>
        <v>56.01277541196076</v>
      </c>
      <c r="N15" s="81">
        <f t="shared" si="5"/>
        <v>33.831697833734495</v>
      </c>
      <c r="O15" s="81">
        <f t="shared" si="6"/>
        <v>0.19440844288094797</v>
      </c>
      <c r="P15" s="81">
        <f t="shared" si="7"/>
        <v>0</v>
      </c>
      <c r="Q15" s="81">
        <f t="shared" si="8"/>
        <v>4.971301610812813</v>
      </c>
    </row>
    <row r="16" spans="1:17" ht="12" customHeight="1">
      <c r="A16" s="47"/>
      <c r="B16" s="50"/>
      <c r="C16" s="27" t="s">
        <v>77</v>
      </c>
      <c r="D16" s="45">
        <v>28.68</v>
      </c>
      <c r="E16" s="45">
        <v>437.94999999999993</v>
      </c>
      <c r="F16" s="45">
        <v>109.11</v>
      </c>
      <c r="G16" s="45">
        <v>2200.69</v>
      </c>
      <c r="H16" s="45">
        <v>0</v>
      </c>
      <c r="I16" s="45">
        <v>1034.6</v>
      </c>
      <c r="J16" s="47"/>
      <c r="K16" s="80">
        <f t="shared" si="2"/>
        <v>3811.0299999999997</v>
      </c>
      <c r="L16" s="81">
        <f t="shared" si="3"/>
        <v>0.7525524595712971</v>
      </c>
      <c r="M16" s="81">
        <f t="shared" si="4"/>
        <v>11.491643991256955</v>
      </c>
      <c r="N16" s="81">
        <f t="shared" si="5"/>
        <v>2.863005539184945</v>
      </c>
      <c r="O16" s="81">
        <f t="shared" si="6"/>
        <v>57.745281459343026</v>
      </c>
      <c r="P16" s="81">
        <f t="shared" si="7"/>
        <v>0</v>
      </c>
      <c r="Q16" s="81">
        <f t="shared" si="8"/>
        <v>27.14751655064379</v>
      </c>
    </row>
    <row r="17" spans="1:17" ht="12" customHeight="1">
      <c r="A17" s="47"/>
      <c r="B17" s="50"/>
      <c r="C17" s="27" t="s">
        <v>103</v>
      </c>
      <c r="D17" s="45">
        <v>18.49</v>
      </c>
      <c r="E17" s="45">
        <v>1970.47</v>
      </c>
      <c r="F17" s="45">
        <v>258.88</v>
      </c>
      <c r="G17" s="45">
        <v>7197.46</v>
      </c>
      <c r="H17" s="45">
        <v>0</v>
      </c>
      <c r="I17" s="45">
        <v>0</v>
      </c>
      <c r="J17" s="47"/>
      <c r="K17" s="80">
        <f t="shared" si="2"/>
        <v>9445.3</v>
      </c>
      <c r="L17" s="81">
        <f t="shared" si="3"/>
        <v>0.1957587371496935</v>
      </c>
      <c r="M17" s="81">
        <f t="shared" si="4"/>
        <v>20.861910156374073</v>
      </c>
      <c r="N17" s="81">
        <f t="shared" si="5"/>
        <v>2.7408340656199384</v>
      </c>
      <c r="O17" s="81">
        <f t="shared" si="6"/>
        <v>76.20149704085631</v>
      </c>
      <c r="P17" s="81">
        <f t="shared" si="7"/>
        <v>0</v>
      </c>
      <c r="Q17" s="81">
        <f t="shared" si="8"/>
        <v>0</v>
      </c>
    </row>
    <row r="18" spans="1:17" ht="12" customHeight="1">
      <c r="A18" s="47"/>
      <c r="B18" s="50"/>
      <c r="C18" s="96" t="s">
        <v>78</v>
      </c>
      <c r="D18" s="45">
        <v>0.57</v>
      </c>
      <c r="E18" s="45">
        <v>3.0399999999999996</v>
      </c>
      <c r="F18" s="45">
        <v>2.77</v>
      </c>
      <c r="G18" s="45">
        <v>4.57</v>
      </c>
      <c r="H18" s="45">
        <v>0</v>
      </c>
      <c r="I18" s="45">
        <v>0</v>
      </c>
      <c r="J18" s="47"/>
      <c r="K18" s="80">
        <f t="shared" si="2"/>
        <v>10.95</v>
      </c>
      <c r="L18" s="81">
        <f t="shared" si="3"/>
        <v>5.205479452054795</v>
      </c>
      <c r="M18" s="81">
        <f t="shared" si="4"/>
        <v>27.762557077625573</v>
      </c>
      <c r="N18" s="81">
        <f t="shared" si="5"/>
        <v>25.296803652968038</v>
      </c>
      <c r="O18" s="81">
        <f t="shared" si="6"/>
        <v>41.7351598173516</v>
      </c>
      <c r="P18" s="81">
        <f t="shared" si="7"/>
        <v>0</v>
      </c>
      <c r="Q18" s="81">
        <f t="shared" si="8"/>
        <v>0</v>
      </c>
    </row>
    <row r="19" spans="1:17" ht="12" customHeight="1">
      <c r="A19" s="47"/>
      <c r="B19" s="50"/>
      <c r="C19" s="96" t="s">
        <v>79</v>
      </c>
      <c r="D19" s="45">
        <v>3.28</v>
      </c>
      <c r="E19" s="45">
        <v>325.99</v>
      </c>
      <c r="F19" s="45">
        <v>31.62</v>
      </c>
      <c r="G19" s="45">
        <v>1265.36</v>
      </c>
      <c r="H19" s="45">
        <v>3.2</v>
      </c>
      <c r="I19" s="45">
        <v>0</v>
      </c>
      <c r="J19" s="49"/>
      <c r="K19" s="80">
        <f t="shared" si="2"/>
        <v>1629.45</v>
      </c>
      <c r="L19" s="81">
        <f t="shared" si="3"/>
        <v>0.20129491546227252</v>
      </c>
      <c r="M19" s="81">
        <f t="shared" si="4"/>
        <v>20.006137040105557</v>
      </c>
      <c r="N19" s="81">
        <f t="shared" si="5"/>
        <v>1.9405320813771518</v>
      </c>
      <c r="O19" s="81">
        <f t="shared" si="6"/>
        <v>77.65565067967718</v>
      </c>
      <c r="P19" s="81">
        <f t="shared" si="7"/>
        <v>0.1963852833778269</v>
      </c>
      <c r="Q19" s="81">
        <f t="shared" si="8"/>
        <v>0</v>
      </c>
    </row>
    <row r="20" spans="1:17" ht="12" customHeight="1">
      <c r="A20" s="47"/>
      <c r="B20" s="50"/>
      <c r="C20" s="96" t="s">
        <v>80</v>
      </c>
      <c r="D20" s="45">
        <v>84.2</v>
      </c>
      <c r="E20" s="45">
        <v>312.78</v>
      </c>
      <c r="F20" s="45">
        <v>40.69</v>
      </c>
      <c r="G20" s="45">
        <v>836.33</v>
      </c>
      <c r="H20" s="45">
        <v>0</v>
      </c>
      <c r="I20" s="45">
        <v>0</v>
      </c>
      <c r="J20" s="47"/>
      <c r="K20" s="80">
        <f t="shared" si="2"/>
        <v>1274</v>
      </c>
      <c r="L20" s="81">
        <f t="shared" si="3"/>
        <v>6.609105180533752</v>
      </c>
      <c r="M20" s="81">
        <f t="shared" si="4"/>
        <v>24.551020408163264</v>
      </c>
      <c r="N20" s="81">
        <f t="shared" si="5"/>
        <v>3.1938775510204085</v>
      </c>
      <c r="O20" s="81">
        <f t="shared" si="6"/>
        <v>65.64599686028258</v>
      </c>
      <c r="P20" s="81">
        <f t="shared" si="7"/>
        <v>0</v>
      </c>
      <c r="Q20" s="81">
        <f t="shared" si="8"/>
        <v>0</v>
      </c>
    </row>
    <row r="21" spans="1:17" ht="12" customHeight="1">
      <c r="A21" s="47"/>
      <c r="B21" s="50"/>
      <c r="C21" s="96" t="s">
        <v>81</v>
      </c>
      <c r="D21" s="45">
        <v>2.7</v>
      </c>
      <c r="E21" s="45">
        <v>62.69999999999999</v>
      </c>
      <c r="F21" s="45">
        <v>430.1</v>
      </c>
      <c r="G21" s="45">
        <v>2166.5</v>
      </c>
      <c r="H21" s="45">
        <v>0</v>
      </c>
      <c r="I21" s="45">
        <v>0</v>
      </c>
      <c r="J21" s="47"/>
      <c r="K21" s="80">
        <f t="shared" si="2"/>
        <v>2662</v>
      </c>
      <c r="L21" s="81">
        <f t="shared" si="3"/>
        <v>0.101427498121713</v>
      </c>
      <c r="M21" s="81">
        <f t="shared" si="4"/>
        <v>2.3553719008264458</v>
      </c>
      <c r="N21" s="81">
        <f t="shared" si="5"/>
        <v>16.15702479338843</v>
      </c>
      <c r="O21" s="81">
        <f t="shared" si="6"/>
        <v>81.3861758076634</v>
      </c>
      <c r="P21" s="81">
        <f t="shared" si="7"/>
        <v>0</v>
      </c>
      <c r="Q21" s="81">
        <f t="shared" si="8"/>
        <v>0</v>
      </c>
    </row>
    <row r="22" spans="1:17" ht="12" customHeight="1">
      <c r="A22" s="47"/>
      <c r="B22" s="50"/>
      <c r="C22" s="96" t="s">
        <v>84</v>
      </c>
      <c r="D22" s="45">
        <v>28.47</v>
      </c>
      <c r="E22" s="45">
        <v>2076.19</v>
      </c>
      <c r="F22" s="45">
        <v>311.66</v>
      </c>
      <c r="G22" s="45">
        <v>7345.68</v>
      </c>
      <c r="H22" s="45">
        <v>0</v>
      </c>
      <c r="I22" s="45">
        <v>0</v>
      </c>
      <c r="J22" s="47"/>
      <c r="K22" s="80">
        <f t="shared" si="2"/>
        <v>9762</v>
      </c>
      <c r="L22" s="81">
        <f t="shared" si="3"/>
        <v>0.29164105716041794</v>
      </c>
      <c r="M22" s="81">
        <f t="shared" si="4"/>
        <v>21.268080311411598</v>
      </c>
      <c r="N22" s="81">
        <f t="shared" si="5"/>
        <v>3.192583486990371</v>
      </c>
      <c r="O22" s="81">
        <f t="shared" si="6"/>
        <v>75.24769514443761</v>
      </c>
      <c r="P22" s="81">
        <f t="shared" si="7"/>
        <v>0</v>
      </c>
      <c r="Q22" s="81">
        <f t="shared" si="8"/>
        <v>0</v>
      </c>
    </row>
    <row r="23" spans="1:17" ht="12" customHeight="1">
      <c r="A23" s="47"/>
      <c r="B23" s="50"/>
      <c r="C23" s="96" t="s">
        <v>85</v>
      </c>
      <c r="D23" s="45">
        <v>1.21</v>
      </c>
      <c r="E23" s="45">
        <v>22.26</v>
      </c>
      <c r="F23" s="45">
        <v>4.83</v>
      </c>
      <c r="G23" s="45">
        <v>76.82</v>
      </c>
      <c r="H23" s="45">
        <v>1.94</v>
      </c>
      <c r="I23" s="45">
        <v>0</v>
      </c>
      <c r="J23" s="47"/>
      <c r="K23" s="80">
        <f t="shared" si="2"/>
        <v>107.06</v>
      </c>
      <c r="L23" s="81">
        <f t="shared" si="3"/>
        <v>1.1302073603586773</v>
      </c>
      <c r="M23" s="81">
        <f t="shared" si="4"/>
        <v>20.792079207920793</v>
      </c>
      <c r="N23" s="81">
        <f t="shared" si="5"/>
        <v>4.51148888473753</v>
      </c>
      <c r="O23" s="81">
        <f t="shared" si="6"/>
        <v>71.75415654773025</v>
      </c>
      <c r="P23" s="81">
        <f t="shared" si="7"/>
        <v>1.8120679992527553</v>
      </c>
      <c r="Q23" s="81">
        <f t="shared" si="8"/>
        <v>0</v>
      </c>
    </row>
    <row r="24" spans="1:17" ht="12" customHeight="1">
      <c r="A24" s="47"/>
      <c r="B24" s="50"/>
      <c r="C24" s="96" t="s">
        <v>86</v>
      </c>
      <c r="D24" s="45">
        <v>3.39</v>
      </c>
      <c r="E24" s="45">
        <v>19.869999999999997</v>
      </c>
      <c r="F24" s="45">
        <v>26.58</v>
      </c>
      <c r="G24" s="45">
        <v>53.05</v>
      </c>
      <c r="H24" s="45">
        <v>0</v>
      </c>
      <c r="I24" s="45">
        <v>0</v>
      </c>
      <c r="J24" s="47"/>
      <c r="K24" s="80">
        <f t="shared" si="2"/>
        <v>102.88999999999999</v>
      </c>
      <c r="L24" s="81">
        <f t="shared" si="3"/>
        <v>3.294780833900282</v>
      </c>
      <c r="M24" s="81">
        <f t="shared" si="4"/>
        <v>19.311886480707553</v>
      </c>
      <c r="N24" s="81">
        <f t="shared" si="5"/>
        <v>25.833414325979202</v>
      </c>
      <c r="O24" s="81">
        <f t="shared" si="6"/>
        <v>51.55991835941297</v>
      </c>
      <c r="P24" s="81">
        <f t="shared" si="7"/>
        <v>0</v>
      </c>
      <c r="Q24" s="81">
        <f t="shared" si="8"/>
        <v>0</v>
      </c>
    </row>
    <row r="25" spans="1:17" ht="12" customHeight="1">
      <c r="A25" s="47"/>
      <c r="B25" s="50"/>
      <c r="C25" s="96" t="s">
        <v>87</v>
      </c>
      <c r="D25" s="45">
        <v>0.58</v>
      </c>
      <c r="E25" s="45">
        <v>4.33</v>
      </c>
      <c r="F25" s="45">
        <v>10.72</v>
      </c>
      <c r="G25" s="45">
        <v>0</v>
      </c>
      <c r="H25" s="45">
        <v>0</v>
      </c>
      <c r="I25" s="45">
        <v>0</v>
      </c>
      <c r="J25" s="47"/>
      <c r="K25" s="80">
        <f t="shared" si="2"/>
        <v>15.63</v>
      </c>
      <c r="L25" s="81">
        <f t="shared" si="3"/>
        <v>3.7108125399872036</v>
      </c>
      <c r="M25" s="81">
        <f t="shared" si="4"/>
        <v>27.703134996801023</v>
      </c>
      <c r="N25" s="81">
        <f t="shared" si="5"/>
        <v>68.58605246321177</v>
      </c>
      <c r="O25" s="81">
        <f t="shared" si="6"/>
        <v>0</v>
      </c>
      <c r="P25" s="81">
        <f t="shared" si="7"/>
        <v>0</v>
      </c>
      <c r="Q25" s="81">
        <f t="shared" si="8"/>
        <v>0</v>
      </c>
    </row>
    <row r="26" spans="1:17" ht="12" customHeight="1">
      <c r="A26" s="47"/>
      <c r="B26" s="50"/>
      <c r="C26" s="96" t="s">
        <v>88</v>
      </c>
      <c r="D26" s="45">
        <v>0.05</v>
      </c>
      <c r="E26" s="45">
        <v>12.19</v>
      </c>
      <c r="F26" s="45">
        <v>15.24</v>
      </c>
      <c r="G26" s="45">
        <v>40.44</v>
      </c>
      <c r="H26" s="45">
        <v>0</v>
      </c>
      <c r="I26" s="45">
        <v>0</v>
      </c>
      <c r="J26" s="47"/>
      <c r="K26" s="80">
        <f t="shared" si="2"/>
        <v>67.92</v>
      </c>
      <c r="L26" s="81">
        <f t="shared" si="3"/>
        <v>0.07361601884570082</v>
      </c>
      <c r="M26" s="81">
        <f t="shared" si="4"/>
        <v>17.94758539458186</v>
      </c>
      <c r="N26" s="81">
        <f t="shared" si="5"/>
        <v>22.43816254416961</v>
      </c>
      <c r="O26" s="81">
        <f t="shared" si="6"/>
        <v>59.54063604240282</v>
      </c>
      <c r="P26" s="81">
        <f t="shared" si="7"/>
        <v>0</v>
      </c>
      <c r="Q26" s="81">
        <f t="shared" si="8"/>
        <v>0</v>
      </c>
    </row>
    <row r="27" spans="1:17" ht="12" customHeight="1">
      <c r="A27" s="47"/>
      <c r="B27" s="50"/>
      <c r="C27" s="96" t="s">
        <v>89</v>
      </c>
      <c r="D27" s="45">
        <v>14.6</v>
      </c>
      <c r="E27" s="45">
        <v>77.56</v>
      </c>
      <c r="F27" s="45">
        <v>88.01</v>
      </c>
      <c r="G27" s="45">
        <v>295.14</v>
      </c>
      <c r="H27" s="45">
        <v>0</v>
      </c>
      <c r="I27" s="45">
        <v>0</v>
      </c>
      <c r="J27" s="47"/>
      <c r="K27" s="80">
        <f t="shared" si="2"/>
        <v>475.31</v>
      </c>
      <c r="L27" s="81">
        <f t="shared" si="3"/>
        <v>3.0716795354610675</v>
      </c>
      <c r="M27" s="81">
        <f t="shared" si="4"/>
        <v>16.317771559613725</v>
      </c>
      <c r="N27" s="81">
        <f t="shared" si="5"/>
        <v>18.51633670657045</v>
      </c>
      <c r="O27" s="81">
        <f t="shared" si="6"/>
        <v>62.09421219835476</v>
      </c>
      <c r="P27" s="81">
        <f t="shared" si="7"/>
        <v>0</v>
      </c>
      <c r="Q27" s="81">
        <f t="shared" si="8"/>
        <v>0</v>
      </c>
    </row>
    <row r="28" spans="1:17" ht="12" customHeight="1">
      <c r="A28" s="47"/>
      <c r="B28" s="50"/>
      <c r="C28" s="27" t="s">
        <v>2</v>
      </c>
      <c r="D28" s="45">
        <v>2.06</v>
      </c>
      <c r="E28" s="45">
        <v>34.06</v>
      </c>
      <c r="F28" s="45">
        <v>13.39</v>
      </c>
      <c r="G28" s="45">
        <v>37.4</v>
      </c>
      <c r="H28" s="45">
        <v>0</v>
      </c>
      <c r="I28" s="45">
        <v>0</v>
      </c>
      <c r="J28" s="47"/>
      <c r="K28" s="80">
        <f t="shared" si="2"/>
        <v>86.91</v>
      </c>
      <c r="L28" s="81">
        <f t="shared" si="3"/>
        <v>2.3702680934299853</v>
      </c>
      <c r="M28" s="81">
        <f t="shared" si="4"/>
        <v>39.189966632148206</v>
      </c>
      <c r="N28" s="81">
        <f t="shared" si="5"/>
        <v>15.406742607294904</v>
      </c>
      <c r="O28" s="81">
        <f t="shared" si="6"/>
        <v>43.033022667126914</v>
      </c>
      <c r="P28" s="81">
        <f t="shared" si="7"/>
        <v>0</v>
      </c>
      <c r="Q28" s="81">
        <f t="shared" si="8"/>
        <v>0</v>
      </c>
    </row>
    <row r="29" spans="1:17" ht="12" customHeight="1">
      <c r="A29" s="47"/>
      <c r="B29" s="50"/>
      <c r="C29" s="96" t="s">
        <v>90</v>
      </c>
      <c r="D29" s="45">
        <v>26.72</v>
      </c>
      <c r="E29" s="45">
        <v>1480.99</v>
      </c>
      <c r="F29" s="45">
        <v>132.3</v>
      </c>
      <c r="G29" s="45">
        <v>4478</v>
      </c>
      <c r="H29" s="45">
        <v>8</v>
      </c>
      <c r="I29" s="45">
        <v>0</v>
      </c>
      <c r="J29" s="47"/>
      <c r="K29" s="80">
        <f t="shared" si="2"/>
        <v>6126.01</v>
      </c>
      <c r="L29" s="81">
        <f t="shared" si="3"/>
        <v>0.43617297392593224</v>
      </c>
      <c r="M29" s="81">
        <f t="shared" si="4"/>
        <v>24.175442090365507</v>
      </c>
      <c r="N29" s="81">
        <f t="shared" si="5"/>
        <v>2.159643879131768</v>
      </c>
      <c r="O29" s="81">
        <f t="shared" si="6"/>
        <v>73.09815034582053</v>
      </c>
      <c r="P29" s="81">
        <f t="shared" si="7"/>
        <v>0.13059071075626713</v>
      </c>
      <c r="Q29" s="81">
        <f t="shared" si="8"/>
        <v>0</v>
      </c>
    </row>
    <row r="30" spans="1:17" ht="12" customHeight="1">
      <c r="A30" s="47"/>
      <c r="B30" s="50"/>
      <c r="C30" s="27" t="s">
        <v>91</v>
      </c>
      <c r="D30" s="45">
        <v>8.83</v>
      </c>
      <c r="E30" s="45">
        <v>485.79</v>
      </c>
      <c r="F30" s="45">
        <v>45.27</v>
      </c>
      <c r="G30" s="45">
        <v>2018.97</v>
      </c>
      <c r="H30" s="45">
        <v>0</v>
      </c>
      <c r="I30" s="45">
        <v>0</v>
      </c>
      <c r="J30" s="47"/>
      <c r="K30" s="80">
        <f t="shared" si="2"/>
        <v>2558.86</v>
      </c>
      <c r="L30" s="81">
        <f t="shared" si="3"/>
        <v>0.3450755414520528</v>
      </c>
      <c r="M30" s="81">
        <f t="shared" si="4"/>
        <v>18.984625966250597</v>
      </c>
      <c r="N30" s="81">
        <f t="shared" si="5"/>
        <v>1.7691471983617706</v>
      </c>
      <c r="O30" s="81">
        <f t="shared" si="6"/>
        <v>78.90115129393558</v>
      </c>
      <c r="P30" s="81">
        <f t="shared" si="7"/>
        <v>0</v>
      </c>
      <c r="Q30" s="81">
        <f t="shared" si="8"/>
        <v>0</v>
      </c>
    </row>
    <row r="31" spans="1:17" ht="12" customHeight="1">
      <c r="A31" s="47"/>
      <c r="B31" s="50"/>
      <c r="C31" s="27" t="s">
        <v>92</v>
      </c>
      <c r="D31" s="45">
        <v>44.91</v>
      </c>
      <c r="E31" s="45">
        <v>236.20000000000002</v>
      </c>
      <c r="F31" s="45">
        <v>113.85</v>
      </c>
      <c r="G31" s="45">
        <v>368.35</v>
      </c>
      <c r="H31" s="45">
        <v>0</v>
      </c>
      <c r="I31" s="45">
        <v>0</v>
      </c>
      <c r="J31" s="47"/>
      <c r="K31" s="80">
        <f t="shared" si="2"/>
        <v>763.3100000000001</v>
      </c>
      <c r="L31" s="81">
        <f t="shared" si="3"/>
        <v>5.883585961142916</v>
      </c>
      <c r="M31" s="81">
        <f t="shared" si="4"/>
        <v>30.94417733293157</v>
      </c>
      <c r="N31" s="81">
        <f t="shared" si="5"/>
        <v>14.915303087867313</v>
      </c>
      <c r="O31" s="81">
        <f t="shared" si="6"/>
        <v>48.2569336180582</v>
      </c>
      <c r="P31" s="81">
        <f t="shared" si="7"/>
        <v>0</v>
      </c>
      <c r="Q31" s="81">
        <f t="shared" si="8"/>
        <v>0</v>
      </c>
    </row>
    <row r="32" spans="1:17" ht="12" customHeight="1">
      <c r="A32" s="47"/>
      <c r="B32" s="50"/>
      <c r="C32" s="84" t="s">
        <v>3</v>
      </c>
      <c r="D32" s="45">
        <v>11.23</v>
      </c>
      <c r="E32" s="45">
        <v>326.29999999999995</v>
      </c>
      <c r="F32" s="45">
        <v>90.05</v>
      </c>
      <c r="G32" s="45">
        <v>460.74</v>
      </c>
      <c r="H32" s="45">
        <v>0</v>
      </c>
      <c r="I32" s="45">
        <v>0</v>
      </c>
      <c r="J32" s="49"/>
      <c r="K32" s="80">
        <f t="shared" si="2"/>
        <v>888.3199999999999</v>
      </c>
      <c r="L32" s="81">
        <f t="shared" si="3"/>
        <v>1.2641840778097984</v>
      </c>
      <c r="M32" s="81">
        <f t="shared" si="4"/>
        <v>36.732258645533136</v>
      </c>
      <c r="N32" s="81">
        <f t="shared" si="5"/>
        <v>10.137112752161384</v>
      </c>
      <c r="O32" s="81">
        <f t="shared" si="6"/>
        <v>51.866444524495684</v>
      </c>
      <c r="P32" s="81">
        <f t="shared" si="7"/>
        <v>0</v>
      </c>
      <c r="Q32" s="81">
        <f t="shared" si="8"/>
        <v>0</v>
      </c>
    </row>
    <row r="33" spans="1:17" ht="12" customHeight="1">
      <c r="A33" s="47"/>
      <c r="B33" s="50"/>
      <c r="C33" s="84" t="s">
        <v>93</v>
      </c>
      <c r="D33" s="45">
        <v>0.01</v>
      </c>
      <c r="E33" s="45">
        <v>3.36</v>
      </c>
      <c r="F33" s="45">
        <v>152.51</v>
      </c>
      <c r="G33" s="45">
        <v>241.78</v>
      </c>
      <c r="H33" s="45">
        <v>0</v>
      </c>
      <c r="I33" s="45">
        <v>0</v>
      </c>
      <c r="J33" s="49"/>
      <c r="K33" s="80">
        <f t="shared" si="2"/>
        <v>397.65999999999997</v>
      </c>
      <c r="L33" s="81">
        <f t="shared" si="3"/>
        <v>0.002514711059699241</v>
      </c>
      <c r="M33" s="81">
        <f t="shared" si="4"/>
        <v>0.8449429160589449</v>
      </c>
      <c r="N33" s="81">
        <f t="shared" si="5"/>
        <v>38.35185837147312</v>
      </c>
      <c r="O33" s="81">
        <f t="shared" si="6"/>
        <v>60.80068400140824</v>
      </c>
      <c r="P33" s="81">
        <f t="shared" si="7"/>
        <v>0</v>
      </c>
      <c r="Q33" s="81">
        <f t="shared" si="8"/>
        <v>0</v>
      </c>
    </row>
    <row r="34" spans="1:17" ht="12" customHeight="1">
      <c r="A34" s="47"/>
      <c r="B34" s="50"/>
      <c r="C34" s="84" t="s">
        <v>94</v>
      </c>
      <c r="D34" s="45">
        <v>0.24</v>
      </c>
      <c r="E34" s="45">
        <v>41.660000000000004</v>
      </c>
      <c r="F34" s="45">
        <v>10.26</v>
      </c>
      <c r="G34" s="45">
        <v>111.15</v>
      </c>
      <c r="H34" s="45">
        <v>0</v>
      </c>
      <c r="I34" s="45">
        <v>0.21</v>
      </c>
      <c r="J34" s="49"/>
      <c r="K34" s="80">
        <f t="shared" si="2"/>
        <v>163.52</v>
      </c>
      <c r="L34" s="81">
        <f t="shared" si="3"/>
        <v>0.14677103718199608</v>
      </c>
      <c r="M34" s="81">
        <f t="shared" si="4"/>
        <v>25.47700587084149</v>
      </c>
      <c r="N34" s="81">
        <f t="shared" si="5"/>
        <v>6.274461839530332</v>
      </c>
      <c r="O34" s="81">
        <f t="shared" si="6"/>
        <v>67.97333659491194</v>
      </c>
      <c r="P34" s="81">
        <f t="shared" si="7"/>
        <v>0</v>
      </c>
      <c r="Q34" s="81">
        <f t="shared" si="8"/>
        <v>0.12842465753424656</v>
      </c>
    </row>
    <row r="35" spans="1:17" ht="12" customHeight="1">
      <c r="A35" s="47"/>
      <c r="B35" s="50"/>
      <c r="C35" s="84" t="s">
        <v>96</v>
      </c>
      <c r="D35" s="45">
        <v>23.24</v>
      </c>
      <c r="E35" s="45">
        <v>414.56</v>
      </c>
      <c r="F35" s="45">
        <v>62.36</v>
      </c>
      <c r="G35" s="45">
        <v>1299.66</v>
      </c>
      <c r="H35" s="45">
        <v>0</v>
      </c>
      <c r="I35" s="45">
        <v>0</v>
      </c>
      <c r="J35" s="49"/>
      <c r="K35" s="80">
        <f t="shared" si="2"/>
        <v>1799.8200000000002</v>
      </c>
      <c r="L35" s="81">
        <f t="shared" si="3"/>
        <v>1.2912402351346244</v>
      </c>
      <c r="M35" s="81">
        <f t="shared" si="4"/>
        <v>23.033414452556364</v>
      </c>
      <c r="N35" s="81">
        <f t="shared" si="5"/>
        <v>3.464790923536798</v>
      </c>
      <c r="O35" s="81">
        <f t="shared" si="6"/>
        <v>72.21055438877221</v>
      </c>
      <c r="P35" s="81">
        <f t="shared" si="7"/>
        <v>0</v>
      </c>
      <c r="Q35" s="81">
        <f t="shared" si="8"/>
        <v>0</v>
      </c>
    </row>
    <row r="36" spans="1:17" ht="12" customHeight="1">
      <c r="A36" s="47"/>
      <c r="B36" s="50"/>
      <c r="C36" s="84" t="s">
        <v>97</v>
      </c>
      <c r="D36" s="45">
        <v>33.4</v>
      </c>
      <c r="E36" s="45">
        <v>603.48</v>
      </c>
      <c r="F36" s="45">
        <v>54.67</v>
      </c>
      <c r="G36" s="45">
        <v>1025.49</v>
      </c>
      <c r="H36" s="45">
        <v>0</v>
      </c>
      <c r="I36" s="45">
        <v>190.37</v>
      </c>
      <c r="J36" s="49"/>
      <c r="K36" s="80">
        <f t="shared" si="2"/>
        <v>1907.4099999999999</v>
      </c>
      <c r="L36" s="81">
        <f t="shared" si="3"/>
        <v>1.7510655810759093</v>
      </c>
      <c r="M36" s="81">
        <f t="shared" si="4"/>
        <v>31.638714277475742</v>
      </c>
      <c r="N36" s="81">
        <f t="shared" si="5"/>
        <v>2.8661902789646696</v>
      </c>
      <c r="O36" s="81">
        <f t="shared" si="6"/>
        <v>53.76348032148306</v>
      </c>
      <c r="P36" s="81">
        <f t="shared" si="7"/>
        <v>0</v>
      </c>
      <c r="Q36" s="81">
        <f t="shared" si="8"/>
        <v>9.980549541000624</v>
      </c>
    </row>
    <row r="37" spans="1:17" ht="12" customHeight="1">
      <c r="A37" s="47"/>
      <c r="B37" s="50"/>
      <c r="C37" s="84" t="s">
        <v>102</v>
      </c>
      <c r="D37" s="45">
        <v>102.99</v>
      </c>
      <c r="E37" s="45">
        <v>3032.3100000000004</v>
      </c>
      <c r="F37" s="45">
        <v>566.75</v>
      </c>
      <c r="G37" s="45">
        <v>8449.22</v>
      </c>
      <c r="H37" s="45">
        <v>38.17</v>
      </c>
      <c r="I37" s="45">
        <v>0</v>
      </c>
      <c r="J37" s="49"/>
      <c r="K37" s="80">
        <f t="shared" si="2"/>
        <v>12189.44</v>
      </c>
      <c r="L37" s="81">
        <f t="shared" si="3"/>
        <v>0.8449116612412054</v>
      </c>
      <c r="M37" s="81">
        <f t="shared" si="4"/>
        <v>24.876532474010293</v>
      </c>
      <c r="N37" s="81">
        <f t="shared" si="5"/>
        <v>4.649516302635724</v>
      </c>
      <c r="O37" s="81">
        <f t="shared" si="6"/>
        <v>69.31589966397142</v>
      </c>
      <c r="P37" s="81">
        <f t="shared" si="7"/>
        <v>0.313139898141342</v>
      </c>
      <c r="Q37" s="81">
        <f t="shared" si="8"/>
        <v>0</v>
      </c>
    </row>
    <row r="38" spans="1:17" ht="12" customHeight="1">
      <c r="A38" s="47"/>
      <c r="B38" s="50"/>
      <c r="C38" s="84"/>
      <c r="D38" s="45"/>
      <c r="E38" s="45"/>
      <c r="F38" s="45"/>
      <c r="G38" s="45"/>
      <c r="H38" s="45"/>
      <c r="I38" s="45"/>
      <c r="J38" s="49"/>
      <c r="K38" s="80"/>
      <c r="L38" s="81"/>
      <c r="M38" s="81"/>
      <c r="N38" s="81"/>
      <c r="O38" s="81"/>
      <c r="P38" s="81"/>
      <c r="Q38" s="81"/>
    </row>
    <row r="39" spans="1:17" ht="12" customHeight="1">
      <c r="A39" s="47"/>
      <c r="B39" s="50"/>
      <c r="C39" s="84" t="s">
        <v>98</v>
      </c>
      <c r="D39" s="45">
        <v>22.42</v>
      </c>
      <c r="E39" s="45">
        <v>1137.34</v>
      </c>
      <c r="F39" s="45">
        <v>187.02</v>
      </c>
      <c r="G39" s="45">
        <v>2793.24</v>
      </c>
      <c r="H39" s="45">
        <v>0</v>
      </c>
      <c r="I39" s="45">
        <v>0</v>
      </c>
      <c r="J39" s="47"/>
      <c r="K39" s="80">
        <f t="shared" si="2"/>
        <v>4140.0199999999995</v>
      </c>
      <c r="L39" s="81">
        <f t="shared" si="3"/>
        <v>0.5415432775687075</v>
      </c>
      <c r="M39" s="81">
        <f t="shared" si="4"/>
        <v>27.471847962087143</v>
      </c>
      <c r="N39" s="81">
        <f t="shared" si="5"/>
        <v>4.517369481306854</v>
      </c>
      <c r="O39" s="81">
        <f t="shared" si="6"/>
        <v>67.4692392790373</v>
      </c>
      <c r="P39" s="81">
        <f t="shared" si="7"/>
        <v>0</v>
      </c>
      <c r="Q39" s="81">
        <f t="shared" si="8"/>
        <v>0</v>
      </c>
    </row>
    <row r="40" spans="1:17" ht="12" customHeight="1">
      <c r="A40" s="47"/>
      <c r="B40" s="50"/>
      <c r="C40" s="84" t="s">
        <v>99</v>
      </c>
      <c r="D40" s="45">
        <v>1.9</v>
      </c>
      <c r="E40" s="45">
        <v>49.300000000000004</v>
      </c>
      <c r="F40" s="45">
        <v>8.96</v>
      </c>
      <c r="G40" s="45">
        <v>32.05</v>
      </c>
      <c r="H40" s="45">
        <v>0</v>
      </c>
      <c r="I40" s="45">
        <v>0.6</v>
      </c>
      <c r="J40" s="49"/>
      <c r="K40" s="80">
        <f t="shared" si="2"/>
        <v>92.81</v>
      </c>
      <c r="L40" s="81">
        <f t="shared" si="3"/>
        <v>2.047193190388967</v>
      </c>
      <c r="M40" s="81">
        <f t="shared" si="4"/>
        <v>53.11927594009267</v>
      </c>
      <c r="N40" s="81">
        <f t="shared" si="5"/>
        <v>9.654132097834285</v>
      </c>
      <c r="O40" s="81">
        <f t="shared" si="6"/>
        <v>34.53291671156125</v>
      </c>
      <c r="P40" s="81">
        <f t="shared" si="7"/>
        <v>0</v>
      </c>
      <c r="Q40" s="81">
        <f t="shared" si="8"/>
        <v>0.6464820601228316</v>
      </c>
    </row>
    <row r="41" spans="9:11" ht="12" customHeight="1">
      <c r="I41" s="51"/>
      <c r="K41" s="47"/>
    </row>
    <row r="42" spans="1:17" ht="12" customHeight="1">
      <c r="A42" s="16" t="s">
        <v>5</v>
      </c>
      <c r="C42" s="25" t="s">
        <v>55</v>
      </c>
      <c r="D42" s="49"/>
      <c r="E42" s="49"/>
      <c r="F42" s="49"/>
      <c r="G42" s="49"/>
      <c r="H42" s="49"/>
      <c r="I42" s="49"/>
      <c r="J42" s="49"/>
      <c r="Q42" s="25"/>
    </row>
    <row r="43" spans="1:16" s="25" customFormat="1" ht="12" customHeight="1">
      <c r="A43" s="16"/>
      <c r="C43" s="22" t="s">
        <v>74</v>
      </c>
      <c r="D43" s="49"/>
      <c r="E43" s="49"/>
      <c r="F43" s="49"/>
      <c r="G43" s="49"/>
      <c r="H43" s="49"/>
      <c r="I43" s="49"/>
      <c r="J43" s="49"/>
      <c r="K43" s="22"/>
      <c r="L43" s="22"/>
      <c r="M43" s="22"/>
      <c r="N43" s="22"/>
      <c r="O43" s="22"/>
      <c r="P43" s="22"/>
    </row>
    <row r="44" spans="1:17" ht="12" customHeight="1">
      <c r="A44" s="27"/>
      <c r="B44" s="27"/>
      <c r="C44" s="58" t="s">
        <v>45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6" ht="12">
      <c r="A45" s="4" t="s">
        <v>6</v>
      </c>
      <c r="B45" s="27"/>
      <c r="C45" s="25"/>
      <c r="P45" s="25"/>
    </row>
    <row r="46" spans="1:16" ht="12">
      <c r="A46" s="25" t="s">
        <v>69</v>
      </c>
      <c r="B46" s="27"/>
      <c r="C46" s="25"/>
      <c r="P46" s="25"/>
    </row>
    <row r="47" spans="1:2" ht="12">
      <c r="A47" s="27"/>
      <c r="B47" s="27"/>
    </row>
    <row r="48" spans="1:8" ht="12">
      <c r="A48" s="27"/>
      <c r="B48" s="27"/>
      <c r="H48" s="16" t="s">
        <v>4</v>
      </c>
    </row>
    <row r="49" ht="12"/>
    <row r="50" ht="12"/>
    <row r="51" ht="12"/>
    <row r="52" ht="12"/>
    <row r="53" spans="3:9" ht="12">
      <c r="C53" s="25"/>
      <c r="D53" s="52"/>
      <c r="E53" s="52"/>
      <c r="F53" s="52"/>
      <c r="G53" s="52"/>
      <c r="H53" s="52"/>
      <c r="I53" s="52"/>
    </row>
    <row r="54" spans="3:9" ht="12">
      <c r="C54" s="25"/>
      <c r="D54" s="52"/>
      <c r="E54" s="52"/>
      <c r="F54" s="52"/>
      <c r="G54" s="52"/>
      <c r="H54" s="52"/>
      <c r="I54" s="52"/>
    </row>
    <row r="55" spans="3:17" ht="12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3:17" ht="12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3:17" ht="12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3:17" ht="12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3:17" ht="12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3:17" ht="12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3:17" ht="12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3:17" ht="12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3:17" ht="12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3:17" ht="12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3:17" ht="12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3:17" ht="12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3:17" ht="12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3:17" ht="12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3:17" ht="12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3:17" ht="12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3:17" ht="1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3:17" ht="12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3:17" ht="12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3:17" ht="12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3:17" ht="12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3:17" ht="12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3:17" ht="12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3:17" ht="12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3:17" ht="1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3:17" ht="1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3:17" ht="12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3:17" ht="12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3:17" ht="1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3:17" ht="12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3:17" ht="12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3:17" ht="12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3:17" ht="12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3:17" ht="12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3:17" ht="12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5:6" ht="12">
      <c r="E90" s="27"/>
      <c r="F90" s="54"/>
    </row>
    <row r="91" spans="6:11" ht="12">
      <c r="F91" s="53"/>
      <c r="G91" s="53"/>
      <c r="H91" s="53"/>
      <c r="J91" s="53"/>
      <c r="K91" s="53"/>
    </row>
    <row r="92" spans="5:6" ht="12">
      <c r="E92" s="27"/>
      <c r="F92" s="55"/>
    </row>
    <row r="93" spans="6:11" ht="12">
      <c r="F93" s="53"/>
      <c r="G93" s="53"/>
      <c r="H93" s="53"/>
      <c r="J93" s="53"/>
      <c r="K93" s="53"/>
    </row>
    <row r="94" spans="6:11" ht="12">
      <c r="F94" s="47"/>
      <c r="G94" s="53"/>
      <c r="H94" s="53"/>
      <c r="J94" s="53"/>
      <c r="K94" s="53"/>
    </row>
    <row r="95" spans="5:6" ht="12">
      <c r="E95" s="27"/>
      <c r="F95" s="56"/>
    </row>
    <row r="96" spans="5:6" ht="12">
      <c r="E96" s="27"/>
      <c r="F96" s="54"/>
    </row>
    <row r="97" spans="5:6" ht="12">
      <c r="E97" s="27"/>
      <c r="F97" s="54"/>
    </row>
    <row r="98" spans="5:6" ht="12">
      <c r="E98" s="27"/>
      <c r="F98" s="54"/>
    </row>
    <row r="100" spans="6:11" ht="12">
      <c r="F100" s="53"/>
      <c r="G100" s="53"/>
      <c r="H100" s="53"/>
      <c r="J100" s="53"/>
      <c r="K100" s="53"/>
    </row>
    <row r="101" spans="6:11" ht="12">
      <c r="F101" s="53"/>
      <c r="G101" s="53"/>
      <c r="H101" s="53"/>
      <c r="J101" s="53"/>
      <c r="K101" s="53"/>
    </row>
    <row r="102" spans="6:11" ht="12">
      <c r="F102" s="53"/>
      <c r="G102" s="53"/>
      <c r="H102" s="53"/>
      <c r="J102" s="53"/>
      <c r="K102" s="53"/>
    </row>
    <row r="103" spans="6:11" ht="12">
      <c r="F103" s="53"/>
      <c r="G103" s="53"/>
      <c r="H103" s="53"/>
      <c r="J103" s="53"/>
      <c r="K103" s="53"/>
    </row>
    <row r="104" spans="6:11" ht="12">
      <c r="F104" s="53"/>
      <c r="G104" s="53"/>
      <c r="H104" s="53"/>
      <c r="J104" s="53"/>
      <c r="K104" s="53"/>
    </row>
    <row r="105" spans="6:11" ht="12">
      <c r="F105" s="53"/>
      <c r="G105" s="53"/>
      <c r="H105" s="53"/>
      <c r="J105" s="53"/>
      <c r="K105" s="53"/>
    </row>
    <row r="106" spans="6:11" ht="12">
      <c r="F106" s="53"/>
      <c r="G106" s="53"/>
      <c r="H106" s="53"/>
      <c r="J106" s="53"/>
      <c r="K106" s="53"/>
    </row>
    <row r="107" spans="6:11" ht="12">
      <c r="F107" s="53"/>
      <c r="G107" s="53"/>
      <c r="H107" s="53"/>
      <c r="J107" s="53"/>
      <c r="K107" s="53"/>
    </row>
    <row r="108" spans="6:11" ht="12">
      <c r="F108" s="53"/>
      <c r="G108" s="53"/>
      <c r="H108" s="53"/>
      <c r="J108" s="53"/>
      <c r="K108" s="53"/>
    </row>
    <row r="109" spans="6:11" ht="12">
      <c r="F109" s="53"/>
      <c r="G109" s="53"/>
      <c r="H109" s="53"/>
      <c r="J109" s="53"/>
      <c r="K109" s="53"/>
    </row>
    <row r="110" spans="6:11" ht="12">
      <c r="F110" s="53"/>
      <c r="G110" s="53"/>
      <c r="H110" s="53"/>
      <c r="J110" s="53"/>
      <c r="K110" s="53"/>
    </row>
    <row r="111" spans="6:11" ht="12">
      <c r="F111" s="53"/>
      <c r="G111" s="53"/>
      <c r="H111" s="53"/>
      <c r="J111" s="53"/>
      <c r="K111" s="53"/>
    </row>
    <row r="112" spans="6:11" ht="12">
      <c r="F112" s="53"/>
      <c r="G112" s="53"/>
      <c r="H112" s="53"/>
      <c r="J112" s="53"/>
      <c r="K112" s="53"/>
    </row>
    <row r="113" spans="6:11" ht="12">
      <c r="F113" s="53"/>
      <c r="G113" s="53"/>
      <c r="H113" s="53"/>
      <c r="J113" s="53"/>
      <c r="K113" s="53"/>
    </row>
    <row r="114" spans="6:11" ht="12">
      <c r="F114" s="53"/>
      <c r="G114" s="53"/>
      <c r="H114" s="53"/>
      <c r="J114" s="53"/>
      <c r="K114" s="53"/>
    </row>
    <row r="115" spans="6:11" ht="12">
      <c r="F115" s="53"/>
      <c r="G115" s="53"/>
      <c r="H115" s="53"/>
      <c r="J115" s="53"/>
      <c r="K115" s="53"/>
    </row>
    <row r="116" spans="6:11" ht="12">
      <c r="F116" s="53"/>
      <c r="G116" s="53"/>
      <c r="H116" s="53"/>
      <c r="J116" s="53"/>
      <c r="K116" s="53"/>
    </row>
    <row r="117" spans="6:11" ht="12">
      <c r="F117" s="53"/>
      <c r="G117" s="53"/>
      <c r="H117" s="53"/>
      <c r="J117" s="53"/>
      <c r="K117" s="53"/>
    </row>
  </sheetData>
  <mergeCells count="1">
    <mergeCell ref="D9:I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showGridLines="0" workbookViewId="0" topLeftCell="A1"/>
  </sheetViews>
  <sheetFormatPr defaultColWidth="14.00390625" defaultRowHeight="12"/>
  <cols>
    <col min="1" max="2" width="9.28125" style="21" customWidth="1"/>
    <col min="3" max="3" width="11.8515625" style="21" customWidth="1"/>
    <col min="4" max="14" width="6.00390625" style="21" customWidth="1"/>
    <col min="15" max="15" width="14.00390625" style="21" customWidth="1"/>
    <col min="16" max="16384" width="14.00390625" style="21" customWidth="1"/>
  </cols>
  <sheetData>
    <row r="1" spans="1:3" ht="12">
      <c r="A1" s="1"/>
      <c r="B1" s="22"/>
      <c r="C1" s="93" t="s">
        <v>58</v>
      </c>
    </row>
    <row r="2" spans="1:3" ht="12">
      <c r="A2" s="3"/>
      <c r="B2" s="22"/>
      <c r="C2" s="93"/>
    </row>
    <row r="3" ht="12">
      <c r="C3" s="2" t="s">
        <v>7</v>
      </c>
    </row>
    <row r="4" ht="12">
      <c r="C4" s="2" t="s">
        <v>8</v>
      </c>
    </row>
    <row r="5" ht="12"/>
    <row r="6" spans="3:35" s="67" customFormat="1" ht="15">
      <c r="C6" s="15" t="s">
        <v>59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3:38" s="72" customFormat="1" ht="12">
      <c r="C7" s="20" t="s">
        <v>33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4:14" ht="12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4:14" ht="12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4:14" ht="12">
      <c r="D10" s="32" t="s">
        <v>34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3:7" ht="12">
      <c r="C11" s="23" t="s">
        <v>60</v>
      </c>
      <c r="D11" s="34">
        <v>199.57</v>
      </c>
      <c r="F11" s="34"/>
      <c r="G11" s="34"/>
    </row>
    <row r="12" spans="3:7" ht="12">
      <c r="C12" s="23" t="s">
        <v>61</v>
      </c>
      <c r="D12" s="34">
        <v>198.95</v>
      </c>
      <c r="F12" s="34"/>
      <c r="G12" s="34"/>
    </row>
    <row r="13" spans="3:7" ht="12">
      <c r="C13" s="23" t="s">
        <v>47</v>
      </c>
      <c r="D13" s="34">
        <v>196.95</v>
      </c>
      <c r="F13" s="34"/>
      <c r="G13" s="34"/>
    </row>
    <row r="14" spans="3:7" ht="12">
      <c r="C14" s="23" t="s">
        <v>48</v>
      </c>
      <c r="D14" s="34">
        <v>194.62</v>
      </c>
      <c r="F14" s="34"/>
      <c r="G14" s="34"/>
    </row>
    <row r="15" spans="3:7" ht="12">
      <c r="C15" s="23" t="s">
        <v>0</v>
      </c>
      <c r="D15" s="34">
        <v>193.46</v>
      </c>
      <c r="F15" s="34"/>
      <c r="G15" s="34"/>
    </row>
    <row r="16" spans="3:7" ht="12">
      <c r="C16" s="23" t="s">
        <v>1</v>
      </c>
      <c r="D16" s="34">
        <v>193.49</v>
      </c>
      <c r="F16" s="34"/>
      <c r="G16" s="34"/>
    </row>
    <row r="17" spans="3:7" ht="12">
      <c r="C17" s="23" t="s">
        <v>22</v>
      </c>
      <c r="D17" s="34">
        <v>188.44</v>
      </c>
      <c r="F17" s="34"/>
      <c r="G17" s="34"/>
    </row>
    <row r="18" spans="3:7" ht="12">
      <c r="C18" s="23" t="s">
        <v>23</v>
      </c>
      <c r="D18" s="34">
        <v>201.25</v>
      </c>
      <c r="F18" s="34"/>
      <c r="G18" s="34"/>
    </row>
    <row r="19" spans="3:7" ht="12">
      <c r="C19" s="23" t="s">
        <v>24</v>
      </c>
      <c r="D19" s="34">
        <v>197.79</v>
      </c>
      <c r="F19" s="34"/>
      <c r="G19" s="34"/>
    </row>
    <row r="20" spans="3:7" ht="12">
      <c r="C20" s="23" t="s">
        <v>29</v>
      </c>
      <c r="D20" s="34">
        <v>215.01</v>
      </c>
      <c r="F20" s="34"/>
      <c r="G20" s="34"/>
    </row>
    <row r="21" spans="3:7" ht="12">
      <c r="C21" s="23" t="s">
        <v>30</v>
      </c>
      <c r="D21" s="34">
        <v>217.81</v>
      </c>
      <c r="F21" s="34"/>
      <c r="G21" s="34"/>
    </row>
    <row r="22" spans="3:7" ht="12">
      <c r="C22" s="23">
        <v>2013</v>
      </c>
      <c r="D22" s="34">
        <v>219.98</v>
      </c>
      <c r="F22" s="34"/>
      <c r="G22" s="34"/>
    </row>
    <row r="23" spans="3:7" ht="12">
      <c r="C23" s="23">
        <v>2014</v>
      </c>
      <c r="D23" s="34">
        <v>233.74</v>
      </c>
      <c r="F23" s="34"/>
      <c r="G23" s="34"/>
    </row>
    <row r="24" ht="12"/>
    <row r="25" ht="12">
      <c r="C25" s="21" t="s">
        <v>62</v>
      </c>
    </row>
    <row r="26" ht="12">
      <c r="C26" s="57" t="s">
        <v>46</v>
      </c>
    </row>
    <row r="27" ht="12"/>
    <row r="28" ht="12"/>
    <row r="29" ht="12"/>
    <row r="30" ht="12">
      <c r="A30" s="4" t="s">
        <v>6</v>
      </c>
    </row>
    <row r="31" ht="12">
      <c r="A31" s="65" t="s">
        <v>28</v>
      </c>
    </row>
    <row r="32" ht="12"/>
    <row r="33" ht="12"/>
    <row r="34" spans="1:14" ht="12">
      <c r="A34" s="1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4:14" ht="12">
      <c r="D35" s="16" t="s">
        <v>4</v>
      </c>
      <c r="E35" s="30"/>
      <c r="F35" s="30"/>
      <c r="G35" s="35"/>
      <c r="H35" s="30"/>
      <c r="I35" s="30"/>
      <c r="J35" s="30"/>
      <c r="K35" s="30"/>
      <c r="L35" s="30"/>
      <c r="M35" s="30"/>
      <c r="N35" s="30"/>
    </row>
    <row r="36" spans="4:14" ht="12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4:14" ht="12"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4:14" ht="12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4:14" ht="12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hyperlinks>
    <hyperlink ref="A31" r:id="rId1" display="http://epp.eurostat.ec.europa.eu/tgm/table.do?tab=table&amp;init=1&amp;plugin=1&amp;language=en&amp;pcode=tsdcc36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MARTIN</dc:creator>
  <cp:keywords/>
  <dc:description/>
  <cp:lastModifiedBy>Andrew Redpath (INFORMA)</cp:lastModifiedBy>
  <dcterms:created xsi:type="dcterms:W3CDTF">2009-11-25T09:02:52Z</dcterms:created>
  <dcterms:modified xsi:type="dcterms:W3CDTF">2016-12-22T17:03:57Z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