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M:\Projet\Rail\Contract-2024\Task3-Dissemination\Passenger\"/>
    </mc:Choice>
  </mc:AlternateContent>
  <xr:revisionPtr revIDLastSave="0" documentId="13_ncr:1_{42F036D3-36CA-4F54-8AA6-0377C5BE02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gure1" sheetId="10" r:id="rId1"/>
    <sheet name="Figure2" sheetId="9" r:id="rId2"/>
    <sheet name="Figure3" sheetId="7" r:id="rId3"/>
    <sheet name="Figure4" sheetId="19" r:id="rId4"/>
    <sheet name="Figure5" sheetId="17" r:id="rId5"/>
    <sheet name="Figure6" sheetId="18" r:id="rId6"/>
  </sheets>
  <definedNames>
    <definedName name="_xlnm.Print_Area" localSheetId="0">Figure1!$A$35:$U$59</definedName>
    <definedName name="_xlnm.Print_Area" localSheetId="1">Figure2!$B$1:$E$37</definedName>
    <definedName name="_xlnm.Print_Area" localSheetId="4">Figure5!$B$1:$E$35</definedName>
    <definedName name="_xlnm.Print_Area" localSheetId="5">Figure6!$B$1:$E$37</definedName>
  </definedNames>
  <calcPr calcId="191029"/>
</workbook>
</file>

<file path=xl/calcChain.xml><?xml version="1.0" encoding="utf-8"?>
<calcChain xmlns="http://schemas.openxmlformats.org/spreadsheetml/2006/main">
  <c r="B41" i="19" l="1"/>
  <c r="C41" i="19"/>
  <c r="D41" i="19"/>
  <c r="E41" i="19"/>
  <c r="F41" i="19"/>
  <c r="G41" i="19"/>
  <c r="H41" i="19"/>
  <c r="I41" i="19"/>
  <c r="I42" i="19"/>
  <c r="I43" i="19"/>
  <c r="E44" i="19"/>
  <c r="I38" i="10" l="1"/>
  <c r="J38" i="10"/>
  <c r="H38" i="10" l="1"/>
  <c r="D38" i="10"/>
  <c r="C38" i="10"/>
  <c r="F38" i="10" l="1"/>
  <c r="E38" i="10"/>
  <c r="G38" i="10"/>
</calcChain>
</file>

<file path=xl/sharedStrings.xml><?xml version="1.0" encoding="utf-8"?>
<sst xmlns="http://schemas.openxmlformats.org/spreadsheetml/2006/main" count="200" uniqueCount="93">
  <si>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</si>
  <si>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</si>
  <si>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</si>
  <si>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</si>
  <si>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</si>
  <si>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</si>
  <si>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</si>
  <si>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</si>
  <si>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</si>
  <si>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</si>
  <si>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</si>
  <si>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</si>
  <si>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</si>
  <si>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</si>
  <si>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</si>
  <si>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</si>
  <si>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</si>
  <si>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</si>
  <si>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</si>
  <si>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</si>
  <si>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</si>
  <si>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</si>
  <si>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</si>
  <si>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Switzerland</t>
  </si>
  <si>
    <t>Norway</t>
  </si>
  <si>
    <t>International</t>
  </si>
  <si>
    <t>National</t>
  </si>
  <si>
    <t/>
  </si>
  <si>
    <t>Croatia</t>
  </si>
  <si>
    <t>:c</t>
  </si>
  <si>
    <t>Czechia</t>
  </si>
  <si>
    <t>(billion passenger-kilometres)</t>
  </si>
  <si>
    <t>EU</t>
  </si>
  <si>
    <t>Q1</t>
  </si>
  <si>
    <t>Q2</t>
  </si>
  <si>
    <t>Q3</t>
  </si>
  <si>
    <t>Q4</t>
  </si>
  <si>
    <t>Billion PKM</t>
  </si>
  <si>
    <t>(%, based on passenger-kilometres)</t>
  </si>
  <si>
    <t>(¹) Includes only national transport.</t>
  </si>
  <si>
    <t>EU (¹)</t>
  </si>
  <si>
    <t>(million passengers)</t>
  </si>
  <si>
    <t>(passengers per capita)</t>
  </si>
  <si>
    <t>2015</t>
  </si>
  <si>
    <t>2016</t>
  </si>
  <si>
    <t>2017</t>
  </si>
  <si>
    <t>2018</t>
  </si>
  <si>
    <t>2019</t>
  </si>
  <si>
    <t>2020</t>
  </si>
  <si>
    <t>2021</t>
  </si>
  <si>
    <t>Estonia (¹)</t>
  </si>
  <si>
    <t>Greece (¹)</t>
  </si>
  <si>
    <t>(¹) No international tansport.</t>
  </si>
  <si>
    <t xml:space="preserve">Türkiye </t>
  </si>
  <si>
    <t>thousand pkm</t>
  </si>
  <si>
    <r>
      <t>Source:</t>
    </r>
    <r>
      <rPr>
        <sz val="10"/>
        <rFont val="Arial"/>
        <family val="2"/>
      </rPr>
      <t xml:space="preserve"> Eurostat (online data codes: rail_pa_typepas and rail_pa_quartal)</t>
    </r>
  </si>
  <si>
    <r>
      <t>Source:</t>
    </r>
    <r>
      <rPr>
        <sz val="10"/>
        <rFont val="Arial"/>
        <family val="2"/>
      </rPr>
      <t xml:space="preserve"> Eurostat (online data code: rail_pa_typepas)</t>
    </r>
  </si>
  <si>
    <r>
      <t>Source:</t>
    </r>
    <r>
      <rPr>
        <sz val="10"/>
        <rFont val="Arial"/>
        <family val="2"/>
      </rPr>
      <t xml:space="preserve"> Eurostat (online data codes: rail_pa_typepas, rail_pa_quartal and demo_gind)</t>
    </r>
  </si>
  <si>
    <t>2022</t>
  </si>
  <si>
    <t>Türkiye</t>
  </si>
  <si>
    <t>Poland (¹)</t>
  </si>
  <si>
    <t>Latvia (¹)</t>
  </si>
  <si>
    <t>(billion passengers)</t>
  </si>
  <si>
    <t>Poland (²)</t>
  </si>
  <si>
    <t>Montenegro (³)</t>
  </si>
  <si>
    <t>(²) International transport is less than 0.5 %.</t>
  </si>
  <si>
    <t>Portugal (²)</t>
  </si>
  <si>
    <t>North Macedonia (⁴)</t>
  </si>
  <si>
    <t>Figure 1: Rail passenger transport for main undertakings, EU, 2015-2023</t>
  </si>
  <si>
    <t>2023</t>
  </si>
  <si>
    <t xml:space="preserve">Note: countries are ranked based on 2023 data. Data for Belgium, Hungary and the Netherlands are confidential. Cyprus and Malta have no railways. </t>
  </si>
  <si>
    <t>Figure 3: Rail passenger transport by type of transport for main undertakings, 2023</t>
  </si>
  <si>
    <t>(¹) 2021 data are confidential.</t>
  </si>
  <si>
    <t>(²) Based on quarterly data.</t>
  </si>
  <si>
    <t>Montenegro (²)</t>
  </si>
  <si>
    <t>(³) 2023 data are based on quarterly data.</t>
  </si>
  <si>
    <t>Bosnia and Herzegovina (²)</t>
  </si>
  <si>
    <t>North Macedonia (³)</t>
  </si>
  <si>
    <t>Figure 2: Rail passenger transport for main undertakings, 2021, 2022 and 2023</t>
  </si>
  <si>
    <t>Note: Cyprus and Malta have no railways. Data are not available for Bosnia and Herzegovina, Montenegro and Serbia.</t>
  </si>
  <si>
    <t>Finland (¹)</t>
  </si>
  <si>
    <t>North Macedonia (¹)(³)</t>
  </si>
  <si>
    <t>(³) 2022 data instead of 2023.</t>
  </si>
  <si>
    <t>Figure 5: Rail passenger transport for main undertakings, 2021, 2022 and 2023</t>
  </si>
  <si>
    <t>Serbia (¹)(²)</t>
  </si>
  <si>
    <t>Note: countries are ranked based on 2023 data. Data for Belgium, Hungary and the Netherlands are confidential. Cyprus and Malta have no railways. Population on 1 January.</t>
  </si>
  <si>
    <t>(²) 2021 data are confidential.</t>
  </si>
  <si>
    <t>(³) Number of passengers based on quarterly data.</t>
  </si>
  <si>
    <t>Serbia (²)(³)</t>
  </si>
  <si>
    <t>(⁴) Number of passengers for 2023 are based on quarterly data.</t>
  </si>
  <si>
    <t>(⁵) Population: 2022 data used instead of 2021.</t>
  </si>
  <si>
    <t>Bosnia and Herzegovina (³)(⁵)</t>
  </si>
  <si>
    <t>Figure 4: National rail passenger transport for main undertakings, EU,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</si>
</sst>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\ ###\ ###\ ##0"/>
    <numFmt numFmtId="165" formatCode="#,##0.0"/>
    <numFmt numFmtId="166" formatCode="0.0%"/>
    <numFmt numFmtId="167" formatCode="###0"/>
    <numFmt numFmtId="168" formatCode="#,##0.0_i"/>
    <numFmt numFmtId="169" formatCode="#,##0_i"/>
    <numFmt numFmtId="170" formatCode="0.0"/>
    <numFmt numFmtId="173" formatCode="#,##0.00_i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11"/>
      </patternFill>
    </fill>
    <fill>
      <patternFill patternType="solid">
        <fgColor indexed="10"/>
        <bgColor indexed="13"/>
      </patternFill>
    </fill>
    <fill>
      <patternFill patternType="solid">
        <fgColor rgb="FFFAFBFE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indexed="22"/>
      </bottom>
      <diagonal/>
    </border>
    <border>
      <left style="hair">
        <color rgb="FFA6A6A6"/>
      </left>
      <right style="hair">
        <color rgb="FFA6A6A6"/>
      </right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hair">
        <color rgb="FFA6A6A6"/>
      </left>
      <right style="hair">
        <color rgb="FFA6A6A6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8">
    <xf numFmtId="0" fontId="0" fillId="0" borderId="0"/>
    <xf numFmtId="0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2" fillId="0" borderId="0"/>
    <xf numFmtId="168" fontId="3" fillId="0" borderId="0" applyFill="0" applyBorder="0" applyProtection="0">
      <alignment horizontal="right"/>
    </xf>
  </cellStyleXfs>
  <cellXfs count="88">
    <xf numFmtId="0" fontId="0" fillId="0" borderId="0" xfId="0"/>
    <xf numFmtId="0" fontId="5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7" fontId="4" fillId="6" borderId="1" xfId="5" applyNumberFormat="1" applyFont="1" applyFill="1" applyBorder="1" applyAlignment="1">
      <alignment horizontal="center" vertical="center"/>
    </xf>
    <xf numFmtId="0" fontId="8" fillId="0" borderId="0" xfId="5" applyFont="1" applyAlignment="1">
      <alignment horizontal="left"/>
    </xf>
    <xf numFmtId="0" fontId="2" fillId="0" borderId="0" xfId="5" applyFont="1"/>
    <xf numFmtId="1" fontId="5" fillId="7" borderId="14" xfId="5" applyNumberFormat="1" applyFont="1" applyFill="1" applyBorder="1" applyAlignment="1">
      <alignment horizontal="center" vertical="center"/>
    </xf>
    <xf numFmtId="166" fontId="2" fillId="0" borderId="0" xfId="4" applyNumberFormat="1" applyFont="1" applyBorder="1"/>
    <xf numFmtId="9" fontId="2" fillId="0" borderId="0" xfId="4" applyFont="1" applyBorder="1"/>
    <xf numFmtId="0" fontId="4" fillId="6" borderId="0" xfId="5" applyFont="1" applyFill="1" applyAlignment="1">
      <alignment horizontal="left" vertical="center"/>
    </xf>
    <xf numFmtId="0" fontId="2" fillId="0" borderId="0" xfId="5" applyFont="1" applyAlignment="1">
      <alignment horizontal="left" vertical="center"/>
    </xf>
    <xf numFmtId="164" fontId="2" fillId="3" borderId="0" xfId="5" applyNumberFormat="1" applyFont="1" applyFill="1" applyAlignment="1">
      <alignment horizontal="right" vertical="center"/>
    </xf>
    <xf numFmtId="1" fontId="2" fillId="3" borderId="1" xfId="5" applyNumberFormat="1" applyFont="1" applyFill="1" applyBorder="1" applyAlignment="1">
      <alignment horizontal="right" vertical="center"/>
    </xf>
    <xf numFmtId="0" fontId="2" fillId="0" borderId="11" xfId="5" applyFont="1" applyBorder="1"/>
    <xf numFmtId="0" fontId="5" fillId="0" borderId="0" xfId="5" applyFont="1" applyAlignment="1">
      <alignment horizontal="left" vertical="center"/>
    </xf>
    <xf numFmtId="165" fontId="5" fillId="0" borderId="13" xfId="5" applyNumberFormat="1" applyFont="1" applyBorder="1" applyAlignment="1">
      <alignment horizontal="right" vertical="center"/>
    </xf>
    <xf numFmtId="165" fontId="5" fillId="0" borderId="15" xfId="5" applyNumberFormat="1" applyFont="1" applyBorder="1" applyAlignment="1">
      <alignment horizontal="right" vertical="center"/>
    </xf>
    <xf numFmtId="4" fontId="2" fillId="0" borderId="0" xfId="4" applyNumberFormat="1" applyFont="1" applyBorder="1"/>
    <xf numFmtId="165" fontId="2" fillId="0" borderId="0" xfId="4" applyNumberFormat="1" applyFont="1" applyBorder="1"/>
    <xf numFmtId="165" fontId="2" fillId="0" borderId="0" xfId="4" applyNumberFormat="1" applyFont="1" applyFill="1" applyBorder="1"/>
    <xf numFmtId="166" fontId="5" fillId="0" borderId="16" xfId="4" applyNumberFormat="1" applyFont="1" applyFill="1" applyBorder="1" applyAlignment="1">
      <alignment horizontal="right" vertical="center"/>
    </xf>
    <xf numFmtId="170" fontId="2" fillId="0" borderId="0" xfId="5" applyNumberFormat="1" applyFont="1"/>
    <xf numFmtId="166" fontId="5" fillId="0" borderId="0" xfId="4" applyNumberFormat="1" applyFont="1" applyBorder="1"/>
    <xf numFmtId="0" fontId="2" fillId="0" borderId="0" xfId="5" applyFont="1" applyAlignment="1">
      <alignment horizontal="left"/>
    </xf>
    <xf numFmtId="0" fontId="10" fillId="0" borderId="0" xfId="5" applyFont="1"/>
    <xf numFmtId="0" fontId="2" fillId="2" borderId="0" xfId="5" applyFont="1" applyFill="1"/>
    <xf numFmtId="0" fontId="5" fillId="0" borderId="0" xfId="5" applyFont="1"/>
    <xf numFmtId="0" fontId="2" fillId="0" borderId="0" xfId="6"/>
    <xf numFmtId="0" fontId="2" fillId="0" borderId="0" xfId="6" applyAlignment="1">
      <alignment horizontal="left"/>
    </xf>
    <xf numFmtId="0" fontId="5" fillId="5" borderId="5" xfId="5" applyFont="1" applyFill="1" applyBorder="1" applyAlignment="1">
      <alignment horizontal="center"/>
    </xf>
    <xf numFmtId="0" fontId="2" fillId="0" borderId="0" xfId="5" applyFont="1" applyAlignment="1">
      <alignment horizontal="center"/>
    </xf>
    <xf numFmtId="0" fontId="2" fillId="0" borderId="6" xfId="5" applyFont="1" applyBorder="1"/>
    <xf numFmtId="169" fontId="5" fillId="0" borderId="7" xfId="7" applyNumberFormat="1" applyFont="1" applyFill="1" applyBorder="1">
      <alignment horizontal="right"/>
    </xf>
    <xf numFmtId="169" fontId="2" fillId="0" borderId="6" xfId="7" applyNumberFormat="1" applyFont="1" applyFill="1" applyBorder="1">
      <alignment horizontal="right"/>
    </xf>
    <xf numFmtId="0" fontId="2" fillId="0" borderId="8" xfId="5" applyFont="1" applyBorder="1"/>
    <xf numFmtId="169" fontId="5" fillId="0" borderId="9" xfId="7" applyNumberFormat="1" applyFont="1" applyFill="1" applyBorder="1">
      <alignment horizontal="right"/>
    </xf>
    <xf numFmtId="166" fontId="2" fillId="2" borderId="0" xfId="3" applyNumberFormat="1" applyFont="1" applyFill="1" applyBorder="1" applyAlignment="1">
      <alignment horizontal="right"/>
    </xf>
    <xf numFmtId="169" fontId="5" fillId="2" borderId="0" xfId="7" applyNumberFormat="1" applyFont="1" applyFill="1" applyBorder="1">
      <alignment horizontal="right"/>
    </xf>
    <xf numFmtId="0" fontId="2" fillId="2" borderId="8" xfId="5" applyFont="1" applyFill="1" applyBorder="1"/>
    <xf numFmtId="169" fontId="5" fillId="2" borderId="9" xfId="7" applyNumberFormat="1" applyFont="1" applyFill="1" applyBorder="1">
      <alignment horizontal="right"/>
    </xf>
    <xf numFmtId="169" fontId="2" fillId="2" borderId="6" xfId="7" applyNumberFormat="1" applyFont="1" applyFill="1" applyBorder="1">
      <alignment horizontal="right"/>
    </xf>
    <xf numFmtId="0" fontId="2" fillId="2" borderId="8" xfId="5" applyFont="1" applyFill="1" applyBorder="1" applyAlignment="1">
      <alignment horizontal="left"/>
    </xf>
    <xf numFmtId="169" fontId="5" fillId="2" borderId="9" xfId="7" applyNumberFormat="1" applyFont="1" applyFill="1" applyBorder="1" applyAlignment="1">
      <alignment horizontal="right" vertical="center"/>
    </xf>
    <xf numFmtId="169" fontId="2" fillId="2" borderId="6" xfId="7" applyNumberFormat="1" applyFont="1" applyFill="1" applyBorder="1" applyAlignment="1">
      <alignment horizontal="right" vertical="center"/>
    </xf>
    <xf numFmtId="169" fontId="5" fillId="2" borderId="0" xfId="7" applyNumberFormat="1" applyFont="1" applyFill="1" applyBorder="1" applyAlignment="1">
      <alignment horizontal="right" vertical="center"/>
    </xf>
    <xf numFmtId="0" fontId="2" fillId="2" borderId="0" xfId="5" quotePrefix="1" applyFont="1" applyFill="1"/>
    <xf numFmtId="0" fontId="6" fillId="0" borderId="0" xfId="0" applyFont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4" borderId="2" xfId="0" applyFont="1" applyFill="1" applyBorder="1"/>
    <xf numFmtId="0" fontId="11" fillId="4" borderId="4" xfId="0" applyFont="1" applyFill="1" applyBorder="1"/>
    <xf numFmtId="0" fontId="11" fillId="4" borderId="0" xfId="0" applyFont="1" applyFill="1" applyAlignment="1">
      <alignment horizontal="left" vertical="center" wrapText="1" shrinkToFit="1"/>
    </xf>
    <xf numFmtId="0" fontId="2" fillId="2" borderId="0" xfId="0" quotePrefix="1" applyFont="1" applyFill="1"/>
    <xf numFmtId="0" fontId="10" fillId="0" borderId="0" xfId="0" applyFont="1"/>
    <xf numFmtId="170" fontId="6" fillId="0" borderId="0" xfId="3" applyNumberFormat="1" applyFont="1"/>
    <xf numFmtId="170" fontId="6" fillId="0" borderId="0" xfId="0" applyNumberFormat="1" applyFont="1"/>
    <xf numFmtId="9" fontId="6" fillId="0" borderId="0" xfId="3" applyFont="1"/>
    <xf numFmtId="0" fontId="12" fillId="0" borderId="0" xfId="0" applyFont="1" applyAlignment="1">
      <alignment horizontal="left"/>
    </xf>
    <xf numFmtId="167" fontId="5" fillId="5" borderId="5" xfId="5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6" applyFont="1"/>
    <xf numFmtId="0" fontId="15" fillId="3" borderId="1" xfId="0" applyFont="1" applyFill="1" applyBorder="1" applyAlignment="1">
      <alignment horizontal="center" vertical="center"/>
    </xf>
    <xf numFmtId="0" fontId="3" fillId="2" borderId="0" xfId="5" applyFont="1" applyFill="1"/>
    <xf numFmtId="166" fontId="0" fillId="0" borderId="0" xfId="3" applyNumberFormat="1" applyFont="1"/>
    <xf numFmtId="168" fontId="5" fillId="2" borderId="9" xfId="7" applyFont="1" applyFill="1" applyBorder="1">
      <alignment horizontal="right"/>
    </xf>
    <xf numFmtId="168" fontId="5" fillId="0" borderId="7" xfId="7" applyFont="1" applyFill="1" applyBorder="1">
      <alignment horizontal="right"/>
    </xf>
    <xf numFmtId="168" fontId="2" fillId="0" borderId="6" xfId="7" applyFont="1" applyFill="1" applyBorder="1">
      <alignment horizontal="right"/>
    </xf>
    <xf numFmtId="168" fontId="5" fillId="0" borderId="9" xfId="7" applyFont="1" applyFill="1" applyBorder="1">
      <alignment horizontal="right"/>
    </xf>
    <xf numFmtId="168" fontId="2" fillId="2" borderId="6" xfId="7" applyFont="1" applyFill="1" applyBorder="1">
      <alignment horizontal="right"/>
    </xf>
    <xf numFmtId="168" fontId="5" fillId="2" borderId="9" xfId="7" applyFont="1" applyFill="1" applyBorder="1" applyAlignment="1">
      <alignment horizontal="right" vertical="center"/>
    </xf>
    <xf numFmtId="168" fontId="2" fillId="2" borderId="6" xfId="7" applyFont="1" applyFill="1" applyBorder="1" applyAlignment="1">
      <alignment horizontal="right" vertical="center"/>
    </xf>
    <xf numFmtId="166" fontId="2" fillId="0" borderId="0" xfId="4" applyNumberFormat="1" applyFont="1" applyFill="1" applyBorder="1"/>
    <xf numFmtId="169" fontId="2" fillId="0" borderId="7" xfId="7" applyNumberFormat="1" applyFont="1" applyFill="1" applyBorder="1">
      <alignment horizontal="right"/>
    </xf>
    <xf numFmtId="169" fontId="2" fillId="0" borderId="9" xfId="7" applyNumberFormat="1" applyFont="1" applyFill="1" applyBorder="1">
      <alignment horizontal="right"/>
    </xf>
    <xf numFmtId="169" fontId="2" fillId="2" borderId="9" xfId="7" applyNumberFormat="1" applyFont="1" applyFill="1" applyBorder="1">
      <alignment horizontal="right"/>
    </xf>
    <xf numFmtId="169" fontId="2" fillId="2" borderId="9" xfId="7" applyNumberFormat="1" applyFont="1" applyFill="1" applyBorder="1" applyAlignment="1">
      <alignment horizontal="right" vertical="center"/>
    </xf>
    <xf numFmtId="0" fontId="11" fillId="0" borderId="0" xfId="0" applyFont="1"/>
    <xf numFmtId="0" fontId="0" fillId="8" borderId="0" xfId="0" applyFill="1" applyAlignment="1">
      <alignment horizontal="left"/>
    </xf>
    <xf numFmtId="0" fontId="2" fillId="2" borderId="0" xfId="5" applyFont="1" applyFill="1" applyAlignment="1">
      <alignment horizontal="left"/>
    </xf>
    <xf numFmtId="173" fontId="5" fillId="2" borderId="9" xfId="7" applyNumberFormat="1" applyFont="1" applyFill="1" applyBorder="1">
      <alignment horizontal="right"/>
    </xf>
    <xf numFmtId="170" fontId="2" fillId="3" borderId="10" xfId="5" applyNumberFormat="1" applyFont="1" applyFill="1" applyBorder="1" applyAlignment="1">
      <alignment horizontal="center" vertical="center"/>
    </xf>
    <xf numFmtId="170" fontId="2" fillId="3" borderId="11" xfId="5" applyNumberFormat="1" applyFont="1" applyFill="1" applyBorder="1" applyAlignment="1">
      <alignment horizontal="center" vertical="center"/>
    </xf>
    <xf numFmtId="170" fontId="2" fillId="3" borderId="12" xfId="5" applyNumberFormat="1" applyFont="1" applyFill="1" applyBorder="1" applyAlignment="1">
      <alignment horizontal="center" vertical="center"/>
    </xf>
    <xf numFmtId="168" fontId="5" fillId="0" borderId="9" xfId="7" applyFont="1" applyFill="1" applyBorder="1" applyAlignment="1">
      <alignment horizontal="right" vertical="center"/>
    </xf>
    <xf numFmtId="173" fontId="5" fillId="0" borderId="9" xfId="7" applyNumberFormat="1" applyFont="1" applyFill="1" applyBorder="1">
      <alignment horizontal="right"/>
    </xf>
    <xf numFmtId="0" fontId="13" fillId="0" borderId="0" xfId="6" applyFont="1" applyAlignment="1"/>
  </cellXfs>
  <cellStyles count="8">
    <cellStyle name="Comma 2" xfId="1" xr:uid="{00000000-0005-0000-0000-000000000000}"/>
    <cellStyle name="Normal" xfId="0" builtinId="0"/>
    <cellStyle name="Normal 13" xfId="6" xr:uid="{1B6322AA-11C9-4EA3-ACC7-0FB709D06AB0}"/>
    <cellStyle name="Normal 2" xfId="2" xr:uid="{00000000-0005-0000-0000-000002000000}"/>
    <cellStyle name="Normal 3" xfId="5" xr:uid="{56012F6C-589E-447B-817D-AC7E78FAF5DB}"/>
    <cellStyle name="NumberCellStyle" xfId="7" xr:uid="{A493D68C-E49F-462A-85DF-4ACD74E22C00}"/>
    <cellStyle name="Percent" xfId="3" builtinId="5"/>
    <cellStyle name="Percent 2" xfId="4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5740365111561E-2"/>
          <c:y val="6.0133630289532294E-2"/>
          <c:w val="0.93509127789046653"/>
          <c:h val="0.81291759465478841"/>
        </c:manualLayout>
      </c:layout>
      <c:lineChart>
        <c:grouping val="standard"/>
        <c:varyColors val="0"/>
        <c:ser>
          <c:idx val="0"/>
          <c:order val="0"/>
          <c:tx>
            <c:strRef>
              <c:f>Figure1!$A$37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Figure1!$B$36:$J$36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Figure1!$B$37:$J$37</c:f>
              <c:numCache>
                <c:formatCode>#,##0.0</c:formatCode>
                <c:ptCount val="9"/>
                <c:pt idx="0">
                  <c:v>375.7131609999999</c:v>
                </c:pt>
                <c:pt idx="1">
                  <c:v>384.33456499999994</c:v>
                </c:pt>
                <c:pt idx="2">
                  <c:v>391.44819999999999</c:v>
                </c:pt>
                <c:pt idx="3">
                  <c:v>397.79486500000007</c:v>
                </c:pt>
                <c:pt idx="4">
                  <c:v>410.88788699999986</c:v>
                </c:pt>
                <c:pt idx="5">
                  <c:v>220.98738900000001</c:v>
                </c:pt>
                <c:pt idx="6">
                  <c:v>255.34157499999998</c:v>
                </c:pt>
                <c:pt idx="7">
                  <c:v>385.6432420000001</c:v>
                </c:pt>
                <c:pt idx="8">
                  <c:v>428.89537898399999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B4-4420-B206-5467D8BF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484528"/>
        <c:axId val="407484920"/>
      </c:lineChart>
      <c:catAx>
        <c:axId val="40748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407484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4849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0748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42715622381274E-2"/>
          <c:y val="0.22404286896813272"/>
          <c:w val="0.89465407546182873"/>
          <c:h val="0.581079305628410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1D3CC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53C-4F41-AE4A-9DB7206730D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53C-4F41-AE4A-9DB7206730D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53C-4F41-AE4A-9DB7206730D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53C-4F41-AE4A-9DB7206730D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53C-4F41-AE4A-9DB7206730D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53C-4F41-AE4A-9DB7206730D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53C-4F41-AE4A-9DB7206730D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53C-4F41-AE4A-9DB7206730D9}"/>
              </c:ext>
            </c:extLst>
          </c:dPt>
          <c:cat>
            <c:multiLvlStrRef>
              <c:f>Figure1!$Y$35:$AF$36</c:f>
              <c:multiLvlStrCache>
                <c:ptCount val="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</c:lvl>
              </c:multiLvlStrCache>
            </c:multiLvlStrRef>
          </c:cat>
          <c:val>
            <c:numRef>
              <c:f>Figure1!$Y$37:$AF$37</c:f>
              <c:numCache>
                <c:formatCode>#,##0.0</c:formatCode>
                <c:ptCount val="8"/>
                <c:pt idx="0" formatCode="#,##0.00">
                  <c:v>78.329125542623814</c:v>
                </c:pt>
                <c:pt idx="1">
                  <c:v>86.64801118481958</c:v>
                </c:pt>
                <c:pt idx="2">
                  <c:v>38.831177110560212</c:v>
                </c:pt>
                <c:pt idx="3">
                  <c:v>28.043768151714431</c:v>
                </c:pt>
                <c:pt idx="4">
                  <c:v>29.111825427929627</c:v>
                </c:pt>
                <c:pt idx="5">
                  <c:v>9.0777750973475513</c:v>
                </c:pt>
                <c:pt idx="6">
                  <c:v>6.5637892625693528</c:v>
                </c:pt>
                <c:pt idx="7">
                  <c:v>6.7740388360211234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53C-4F41-AE4A-9DB720673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486488"/>
        <c:axId val="638302760"/>
      </c:barChart>
      <c:catAx>
        <c:axId val="407486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8302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83027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074864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49214659685861E-2"/>
          <c:y val="0.10638297872340426"/>
          <c:w val="0.84816753926701571"/>
          <c:h val="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4.0172085349078034E-2"/>
                  <c:y val="-0.13032816894042112"/>
                </c:manualLayout>
              </c:layout>
              <c:numFmt formatCode="\+0.0&quot; &quot;%;\-0.0&quot; &quot;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70192996285362"/>
                      <c:h val="0.395979256600995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B45-4A4F-88B1-FC1E0A178717}"/>
                </c:ext>
              </c:extLst>
            </c:dLbl>
            <c:numFmt formatCode="\+0.0&quot; &quot;%;\+0.0&quot; &quot;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Figure1!$J$38</c:f>
              <c:numCache>
                <c:formatCode>0.0%</c:formatCode>
                <c:ptCount val="1"/>
                <c:pt idx="0">
                  <c:v>0.11215582764963861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45-4A4F-88B1-FC1E0A178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299624"/>
        <c:axId val="638303544"/>
      </c:scatterChart>
      <c:valAx>
        <c:axId val="638299624"/>
        <c:scaling>
          <c:orientation val="minMax"/>
        </c:scaling>
        <c:delete val="1"/>
        <c:axPos val="b"/>
        <c:majorTickMark val="out"/>
        <c:minorTickMark val="none"/>
        <c:tickLblPos val="nextTo"/>
        <c:crossAx val="638303544"/>
        <c:crosses val="autoZero"/>
        <c:crossBetween val="midCat"/>
      </c:valAx>
      <c:valAx>
        <c:axId val="6383035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382996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Rail passenger transport for main undertakings, EU, 2015-2023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(billion passenger-kilometres)</a:t>
            </a:r>
          </a:p>
        </c:rich>
      </c:tx>
      <c:layout>
        <c:manualLayout>
          <c:xMode val="edge"/>
          <c:yMode val="edge"/>
          <c:x val="4.884004884004884E-3"/>
          <c:y val="1.0489451337098983E-2"/>
        </c:manualLayout>
      </c:layout>
      <c:overlay val="0"/>
    </c:title>
    <c:autoTitleDeleted val="0"/>
    <c:plotArea>
      <c:layout>
        <c:manualLayout>
          <c:xMode val="edge"/>
          <c:yMode val="edge"/>
          <c:x val="4.884004884004884E-3"/>
          <c:y val="1.0489451337098983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Figure1!$A$1:$A$2</c:f>
              <c:strCache>
                <c:ptCount val="2"/>
                <c:pt idx="0">
                  <c:v>Figure 1: Rail passenger transport for main undertakings, EU, 2015-2023</c:v>
                </c:pt>
                <c:pt idx="1">
                  <c:v>(billion passenger-kilometres)</c:v>
                </c:pt>
              </c:strCache>
            </c:strRef>
          </c:cat>
          <c:val>
            <c:numRef>
              <c:f>Figure1!$B$1:$B$2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5E43-4E51-A7EA-8592AAC0B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2002736"/>
        <c:axId val="712001296"/>
      </c:barChart>
      <c:catAx>
        <c:axId val="71200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2001296"/>
        <c:crosses val="autoZero"/>
        <c:auto val="1"/>
        <c:lblAlgn val="ctr"/>
        <c:lblOffset val="100"/>
        <c:noMultiLvlLbl val="0"/>
      </c:catAx>
      <c:valAx>
        <c:axId val="712001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1200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910131233595796E-2"/>
          <c:y val="3.983387911834331E-2"/>
          <c:w val="0.89572493483428328"/>
          <c:h val="0.55033378409973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Figure2!$C$7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Figure2!$B$8:$B$38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 (¹)</c:v>
                </c:pt>
                <c:pt idx="5">
                  <c:v>Austria</c:v>
                </c:pt>
                <c:pt idx="6">
                  <c:v>Sweden</c:v>
                </c:pt>
                <c:pt idx="7">
                  <c:v>Czechia</c:v>
                </c:pt>
                <c:pt idx="8">
                  <c:v>Denmark</c:v>
                </c:pt>
                <c:pt idx="9">
                  <c:v>Romania</c:v>
                </c:pt>
                <c:pt idx="10">
                  <c:v>Finland</c:v>
                </c:pt>
                <c:pt idx="11">
                  <c:v>Portugal</c:v>
                </c:pt>
                <c:pt idx="12">
                  <c:v>Slovakia</c:v>
                </c:pt>
                <c:pt idx="13">
                  <c:v>Ireland</c:v>
                </c:pt>
                <c:pt idx="14">
                  <c:v>Bulgaria</c:v>
                </c:pt>
                <c:pt idx="15">
                  <c:v>Croatia</c:v>
                </c:pt>
                <c:pt idx="16">
                  <c:v>Slovenia</c:v>
                </c:pt>
                <c:pt idx="17">
                  <c:v>Greece</c:v>
                </c:pt>
                <c:pt idx="18">
                  <c:v>Latvia</c:v>
                </c:pt>
                <c:pt idx="19">
                  <c:v>Luxembourg</c:v>
                </c:pt>
                <c:pt idx="20">
                  <c:v>Estonia</c:v>
                </c:pt>
                <c:pt idx="21">
                  <c:v>Lithuania</c:v>
                </c:pt>
                <c:pt idx="23">
                  <c:v>Switzerland</c:v>
                </c:pt>
                <c:pt idx="24">
                  <c:v>Norway</c:v>
                </c:pt>
                <c:pt idx="26">
                  <c:v>Türkiye</c:v>
                </c:pt>
                <c:pt idx="27">
                  <c:v>Serbia (¹)(²)</c:v>
                </c:pt>
                <c:pt idx="28">
                  <c:v>Montenegro (²)</c:v>
                </c:pt>
                <c:pt idx="29">
                  <c:v>North Macedonia (³)</c:v>
                </c:pt>
                <c:pt idx="30">
                  <c:v>Bosnia and Herzegovina (²)</c:v>
                </c:pt>
              </c:strCache>
            </c:strRef>
          </c:cat>
          <c:val>
            <c:numRef>
              <c:f>Figure2!$C$8:$C$38</c:f>
              <c:numCache>
                <c:formatCode>#,##0_i</c:formatCode>
                <c:ptCount val="31"/>
                <c:pt idx="0">
                  <c:v>57517.67</c:v>
                </c:pt>
                <c:pt idx="1">
                  <c:v>70480.873999999996</c:v>
                </c:pt>
                <c:pt idx="2">
                  <c:v>27444.025000000001</c:v>
                </c:pt>
                <c:pt idx="3">
                  <c:v>17001.598999999998</c:v>
                </c:pt>
                <c:pt idx="5">
                  <c:v>8054.4809999999998</c:v>
                </c:pt>
                <c:pt idx="6">
                  <c:v>8027</c:v>
                </c:pt>
                <c:pt idx="7">
                  <c:v>6751.5950000000003</c:v>
                </c:pt>
                <c:pt idx="8">
                  <c:v>4180.9830000000002</c:v>
                </c:pt>
                <c:pt idx="9">
                  <c:v>4104.2780000000002</c:v>
                </c:pt>
                <c:pt idx="10">
                  <c:v>2903.0619999999999</c:v>
                </c:pt>
                <c:pt idx="11">
                  <c:v>2911.6329999999998</c:v>
                </c:pt>
                <c:pt idx="12">
                  <c:v>1969.34</c:v>
                </c:pt>
                <c:pt idx="13">
                  <c:v>870.14200000000005</c:v>
                </c:pt>
                <c:pt idx="14">
                  <c:v>1202.6320000000001</c:v>
                </c:pt>
                <c:pt idx="15">
                  <c:v>538.09699999999998</c:v>
                </c:pt>
                <c:pt idx="16">
                  <c:v>503.73200000000003</c:v>
                </c:pt>
                <c:pt idx="17">
                  <c:v>652.76</c:v>
                </c:pt>
                <c:pt idx="18">
                  <c:v>360.79700000000003</c:v>
                </c:pt>
                <c:pt idx="19">
                  <c:v>303.8</c:v>
                </c:pt>
                <c:pt idx="20">
                  <c:v>290.36799999999999</c:v>
                </c:pt>
                <c:pt idx="21">
                  <c:v>286.83100000000002</c:v>
                </c:pt>
                <c:pt idx="23">
                  <c:v>13320.861999999999</c:v>
                </c:pt>
                <c:pt idx="24">
                  <c:v>1780.345</c:v>
                </c:pt>
                <c:pt idx="26">
                  <c:v>2250.5410000000002</c:v>
                </c:pt>
                <c:pt idx="28">
                  <c:v>37.093000000000004</c:v>
                </c:pt>
                <c:pt idx="29">
                  <c:v>25.341999999999999</c:v>
                </c:pt>
                <c:pt idx="30">
                  <c:v>18.417999999999999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0-48E9-8485-63B1D734E2B1}"/>
            </c:ext>
          </c:extLst>
        </c:ser>
        <c:ser>
          <c:idx val="1"/>
          <c:order val="1"/>
          <c:tx>
            <c:strRef>
              <c:f>Figure2!$D$7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Figure2!$B$8:$B$38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 (¹)</c:v>
                </c:pt>
                <c:pt idx="5">
                  <c:v>Austria</c:v>
                </c:pt>
                <c:pt idx="6">
                  <c:v>Sweden</c:v>
                </c:pt>
                <c:pt idx="7">
                  <c:v>Czechia</c:v>
                </c:pt>
                <c:pt idx="8">
                  <c:v>Denmark</c:v>
                </c:pt>
                <c:pt idx="9">
                  <c:v>Romania</c:v>
                </c:pt>
                <c:pt idx="10">
                  <c:v>Finland</c:v>
                </c:pt>
                <c:pt idx="11">
                  <c:v>Portugal</c:v>
                </c:pt>
                <c:pt idx="12">
                  <c:v>Slovakia</c:v>
                </c:pt>
                <c:pt idx="13">
                  <c:v>Ireland</c:v>
                </c:pt>
                <c:pt idx="14">
                  <c:v>Bulgaria</c:v>
                </c:pt>
                <c:pt idx="15">
                  <c:v>Croatia</c:v>
                </c:pt>
                <c:pt idx="16">
                  <c:v>Slovenia</c:v>
                </c:pt>
                <c:pt idx="17">
                  <c:v>Greece</c:v>
                </c:pt>
                <c:pt idx="18">
                  <c:v>Latvia</c:v>
                </c:pt>
                <c:pt idx="19">
                  <c:v>Luxembourg</c:v>
                </c:pt>
                <c:pt idx="20">
                  <c:v>Estonia</c:v>
                </c:pt>
                <c:pt idx="21">
                  <c:v>Lithuania</c:v>
                </c:pt>
                <c:pt idx="23">
                  <c:v>Switzerland</c:v>
                </c:pt>
                <c:pt idx="24">
                  <c:v>Norway</c:v>
                </c:pt>
                <c:pt idx="26">
                  <c:v>Türkiye</c:v>
                </c:pt>
                <c:pt idx="27">
                  <c:v>Serbia (¹)(²)</c:v>
                </c:pt>
                <c:pt idx="28">
                  <c:v>Montenegro (²)</c:v>
                </c:pt>
                <c:pt idx="29">
                  <c:v>North Macedonia (³)</c:v>
                </c:pt>
                <c:pt idx="30">
                  <c:v>Bosnia and Herzegovina (²)</c:v>
                </c:pt>
              </c:strCache>
            </c:strRef>
          </c:cat>
          <c:val>
            <c:numRef>
              <c:f>Figure2!$D$8:$D$38</c:f>
              <c:numCache>
                <c:formatCode>#,##0_i</c:formatCode>
                <c:ptCount val="31"/>
                <c:pt idx="0">
                  <c:v>92312.822</c:v>
                </c:pt>
                <c:pt idx="1">
                  <c:v>95634.676999999996</c:v>
                </c:pt>
                <c:pt idx="2">
                  <c:v>46142.527000000002</c:v>
                </c:pt>
                <c:pt idx="3">
                  <c:v>27489.416000000001</c:v>
                </c:pt>
                <c:pt idx="4">
                  <c:v>23646.393</c:v>
                </c:pt>
                <c:pt idx="5">
                  <c:v>12371.291999999999</c:v>
                </c:pt>
                <c:pt idx="6">
                  <c:v>12879</c:v>
                </c:pt>
                <c:pt idx="7">
                  <c:v>9393.83</c:v>
                </c:pt>
                <c:pt idx="8">
                  <c:v>5822.4459999999999</c:v>
                </c:pt>
                <c:pt idx="9">
                  <c:v>5616.3909999999996</c:v>
                </c:pt>
                <c:pt idx="10">
                  <c:v>4572.3580000000002</c:v>
                </c:pt>
                <c:pt idx="11">
                  <c:v>4419.3540000000003</c:v>
                </c:pt>
                <c:pt idx="12">
                  <c:v>3167.5169999999998</c:v>
                </c:pt>
                <c:pt idx="13">
                  <c:v>1748.1279999999999</c:v>
                </c:pt>
                <c:pt idx="14">
                  <c:v>1599.711</c:v>
                </c:pt>
                <c:pt idx="15">
                  <c:v>812.274</c:v>
                </c:pt>
                <c:pt idx="16">
                  <c:v>644.60799999999995</c:v>
                </c:pt>
                <c:pt idx="17">
                  <c:v>1116.9559999999999</c:v>
                </c:pt>
                <c:pt idx="18">
                  <c:v>540.50300000000004</c:v>
                </c:pt>
                <c:pt idx="19">
                  <c:v>388.78</c:v>
                </c:pt>
                <c:pt idx="20">
                  <c:v>382.40600000000001</c:v>
                </c:pt>
                <c:pt idx="21">
                  <c:v>381.83699999999999</c:v>
                </c:pt>
                <c:pt idx="23">
                  <c:v>18022.232</c:v>
                </c:pt>
                <c:pt idx="24">
                  <c:v>3079.4</c:v>
                </c:pt>
                <c:pt idx="26">
                  <c:v>5922.1130000000003</c:v>
                </c:pt>
                <c:pt idx="27">
                  <c:v>426</c:v>
                </c:pt>
                <c:pt idx="28">
                  <c:v>51.343000000000004</c:v>
                </c:pt>
                <c:pt idx="29">
                  <c:v>45.923000000000002</c:v>
                </c:pt>
                <c:pt idx="30">
                  <c:v>31.391999999999999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0-48E9-8485-63B1D734E2B1}"/>
            </c:ext>
          </c:extLst>
        </c:ser>
        <c:ser>
          <c:idx val="2"/>
          <c:order val="2"/>
          <c:tx>
            <c:strRef>
              <c:f>Figure2!$E$7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Figure2!$B$8:$B$38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 (¹)</c:v>
                </c:pt>
                <c:pt idx="5">
                  <c:v>Austria</c:v>
                </c:pt>
                <c:pt idx="6">
                  <c:v>Sweden</c:v>
                </c:pt>
                <c:pt idx="7">
                  <c:v>Czechia</c:v>
                </c:pt>
                <c:pt idx="8">
                  <c:v>Denmark</c:v>
                </c:pt>
                <c:pt idx="9">
                  <c:v>Romania</c:v>
                </c:pt>
                <c:pt idx="10">
                  <c:v>Finland</c:v>
                </c:pt>
                <c:pt idx="11">
                  <c:v>Portugal</c:v>
                </c:pt>
                <c:pt idx="12">
                  <c:v>Slovakia</c:v>
                </c:pt>
                <c:pt idx="13">
                  <c:v>Ireland</c:v>
                </c:pt>
                <c:pt idx="14">
                  <c:v>Bulgaria</c:v>
                </c:pt>
                <c:pt idx="15">
                  <c:v>Croatia</c:v>
                </c:pt>
                <c:pt idx="16">
                  <c:v>Slovenia</c:v>
                </c:pt>
                <c:pt idx="17">
                  <c:v>Greece</c:v>
                </c:pt>
                <c:pt idx="18">
                  <c:v>Latvia</c:v>
                </c:pt>
                <c:pt idx="19">
                  <c:v>Luxembourg</c:v>
                </c:pt>
                <c:pt idx="20">
                  <c:v>Estonia</c:v>
                </c:pt>
                <c:pt idx="21">
                  <c:v>Lithuania</c:v>
                </c:pt>
                <c:pt idx="23">
                  <c:v>Switzerland</c:v>
                </c:pt>
                <c:pt idx="24">
                  <c:v>Norway</c:v>
                </c:pt>
                <c:pt idx="26">
                  <c:v>Türkiye</c:v>
                </c:pt>
                <c:pt idx="27">
                  <c:v>Serbia (¹)(²)</c:v>
                </c:pt>
                <c:pt idx="28">
                  <c:v>Montenegro (²)</c:v>
                </c:pt>
                <c:pt idx="29">
                  <c:v>North Macedonia (³)</c:v>
                </c:pt>
                <c:pt idx="30">
                  <c:v>Bosnia and Herzegovina (²)</c:v>
                </c:pt>
              </c:strCache>
            </c:strRef>
          </c:cat>
          <c:val>
            <c:numRef>
              <c:f>Figure2!$E$8:$E$38</c:f>
              <c:numCache>
                <c:formatCode>#,##0_i</c:formatCode>
                <c:ptCount val="31"/>
                <c:pt idx="0">
                  <c:v>101407.75599999999</c:v>
                </c:pt>
                <c:pt idx="1">
                  <c:v>101316.38800000001</c:v>
                </c:pt>
                <c:pt idx="2">
                  <c:v>54790.78</c:v>
                </c:pt>
                <c:pt idx="3">
                  <c:v>34632.048999999999</c:v>
                </c:pt>
                <c:pt idx="4">
                  <c:v>25604.617999999999</c:v>
                </c:pt>
                <c:pt idx="5">
                  <c:v>14018.769</c:v>
                </c:pt>
                <c:pt idx="6">
                  <c:v>13308</c:v>
                </c:pt>
                <c:pt idx="7">
                  <c:v>9996.3510000000006</c:v>
                </c:pt>
                <c:pt idx="8">
                  <c:v>6031.01</c:v>
                </c:pt>
                <c:pt idx="9">
                  <c:v>5978.4930000000004</c:v>
                </c:pt>
                <c:pt idx="10">
                  <c:v>5198.6989999999996</c:v>
                </c:pt>
                <c:pt idx="11">
                  <c:v>4829.0680000000002</c:v>
                </c:pt>
                <c:pt idx="12">
                  <c:v>3542.9859999999999</c:v>
                </c:pt>
                <c:pt idx="13">
                  <c:v>2235.2550000000001</c:v>
                </c:pt>
                <c:pt idx="14">
                  <c:v>1591.62</c:v>
                </c:pt>
                <c:pt idx="15">
                  <c:v>1142.442</c:v>
                </c:pt>
                <c:pt idx="16">
                  <c:v>741.77099999999996</c:v>
                </c:pt>
                <c:pt idx="17">
                  <c:v>673.399</c:v>
                </c:pt>
                <c:pt idx="18">
                  <c:v>612.03300000000002</c:v>
                </c:pt>
                <c:pt idx="19">
                  <c:v>505.04998399999999</c:v>
                </c:pt>
                <c:pt idx="20">
                  <c:v>408.09800000000001</c:v>
                </c:pt>
                <c:pt idx="21">
                  <c:v>391.51600000000002</c:v>
                </c:pt>
                <c:pt idx="23">
                  <c:v>20754.255000000001</c:v>
                </c:pt>
                <c:pt idx="24">
                  <c:v>3512.7559999999999</c:v>
                </c:pt>
                <c:pt idx="26">
                  <c:v>6244.6130000000003</c:v>
                </c:pt>
                <c:pt idx="27">
                  <c:v>528</c:v>
                </c:pt>
                <c:pt idx="28">
                  <c:v>67.875</c:v>
                </c:pt>
                <c:pt idx="29">
                  <c:v>32.268000000000001</c:v>
                </c:pt>
                <c:pt idx="30">
                  <c:v>33.676000000000002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50-48E9-8485-63B1D734E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58619808"/>
        <c:axId val="558623416"/>
      </c:barChart>
      <c:catAx>
        <c:axId val="5586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23416"/>
        <c:crosses val="autoZero"/>
        <c:auto val="1"/>
        <c:lblAlgn val="ctr"/>
        <c:lblOffset val="100"/>
        <c:tickMarkSkip val="1"/>
        <c:noMultiLvlLbl val="0"/>
      </c:catAx>
      <c:valAx>
        <c:axId val="558623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19808"/>
        <c:crosses val="autoZero"/>
        <c:crossBetween val="between"/>
        <c:majorUnit val="1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41629126430581"/>
          <c:y val="3.983387911834331E-2"/>
          <c:w val="0.87687419435889291"/>
          <c:h val="0.55033378409973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Figure2!$C$7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Figure2!$B$16:$B$29</c:f>
              <c:strCache>
                <c:ptCount val="14"/>
                <c:pt idx="0">
                  <c:v>Denmark</c:v>
                </c:pt>
                <c:pt idx="1">
                  <c:v>Romania</c:v>
                </c:pt>
                <c:pt idx="2">
                  <c:v>Finland</c:v>
                </c:pt>
                <c:pt idx="3">
                  <c:v>Portugal</c:v>
                </c:pt>
                <c:pt idx="4">
                  <c:v>Slovakia</c:v>
                </c:pt>
                <c:pt idx="5">
                  <c:v>Ireland</c:v>
                </c:pt>
                <c:pt idx="6">
                  <c:v>Bulgaria</c:v>
                </c:pt>
                <c:pt idx="7">
                  <c:v>Croatia</c:v>
                </c:pt>
                <c:pt idx="8">
                  <c:v>Slovenia</c:v>
                </c:pt>
                <c:pt idx="9">
                  <c:v>Greece</c:v>
                </c:pt>
                <c:pt idx="10">
                  <c:v>Latvia</c:v>
                </c:pt>
                <c:pt idx="11">
                  <c:v>Luxembourg</c:v>
                </c:pt>
                <c:pt idx="12">
                  <c:v>Estonia</c:v>
                </c:pt>
                <c:pt idx="13">
                  <c:v>Lithuania</c:v>
                </c:pt>
              </c:strCache>
            </c:strRef>
          </c:cat>
          <c:val>
            <c:numRef>
              <c:f>Figure2!$C$16:$C$29</c:f>
              <c:numCache>
                <c:formatCode>#,##0_i</c:formatCode>
                <c:ptCount val="14"/>
                <c:pt idx="0">
                  <c:v>4180.9830000000002</c:v>
                </c:pt>
                <c:pt idx="1">
                  <c:v>4104.2780000000002</c:v>
                </c:pt>
                <c:pt idx="2">
                  <c:v>2903.0619999999999</c:v>
                </c:pt>
                <c:pt idx="3">
                  <c:v>2911.6329999999998</c:v>
                </c:pt>
                <c:pt idx="4">
                  <c:v>1969.34</c:v>
                </c:pt>
                <c:pt idx="5">
                  <c:v>870.14200000000005</c:v>
                </c:pt>
                <c:pt idx="6">
                  <c:v>1202.6320000000001</c:v>
                </c:pt>
                <c:pt idx="7">
                  <c:v>538.09699999999998</c:v>
                </c:pt>
                <c:pt idx="8">
                  <c:v>503.73200000000003</c:v>
                </c:pt>
                <c:pt idx="9">
                  <c:v>652.76</c:v>
                </c:pt>
                <c:pt idx="10">
                  <c:v>360.79700000000003</c:v>
                </c:pt>
                <c:pt idx="11">
                  <c:v>303.8</c:v>
                </c:pt>
                <c:pt idx="12">
                  <c:v>290.36799999999999</c:v>
                </c:pt>
                <c:pt idx="13">
                  <c:v>286.83100000000002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1-40F4-981D-0FB68E3423ED}"/>
            </c:ext>
          </c:extLst>
        </c:ser>
        <c:ser>
          <c:idx val="1"/>
          <c:order val="1"/>
          <c:tx>
            <c:strRef>
              <c:f>Figure2!$D$7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Figure2!$B$16:$B$29</c:f>
              <c:strCache>
                <c:ptCount val="14"/>
                <c:pt idx="0">
                  <c:v>Denmark</c:v>
                </c:pt>
                <c:pt idx="1">
                  <c:v>Romania</c:v>
                </c:pt>
                <c:pt idx="2">
                  <c:v>Finland</c:v>
                </c:pt>
                <c:pt idx="3">
                  <c:v>Portugal</c:v>
                </c:pt>
                <c:pt idx="4">
                  <c:v>Slovakia</c:v>
                </c:pt>
                <c:pt idx="5">
                  <c:v>Ireland</c:v>
                </c:pt>
                <c:pt idx="6">
                  <c:v>Bulgaria</c:v>
                </c:pt>
                <c:pt idx="7">
                  <c:v>Croatia</c:v>
                </c:pt>
                <c:pt idx="8">
                  <c:v>Slovenia</c:v>
                </c:pt>
                <c:pt idx="9">
                  <c:v>Greece</c:v>
                </c:pt>
                <c:pt idx="10">
                  <c:v>Latvia</c:v>
                </c:pt>
                <c:pt idx="11">
                  <c:v>Luxembourg</c:v>
                </c:pt>
                <c:pt idx="12">
                  <c:v>Estonia</c:v>
                </c:pt>
                <c:pt idx="13">
                  <c:v>Lithuania</c:v>
                </c:pt>
              </c:strCache>
            </c:strRef>
          </c:cat>
          <c:val>
            <c:numRef>
              <c:f>Figure2!$D$16:$D$29</c:f>
              <c:numCache>
                <c:formatCode>#,##0_i</c:formatCode>
                <c:ptCount val="14"/>
                <c:pt idx="0">
                  <c:v>5822.4459999999999</c:v>
                </c:pt>
                <c:pt idx="1">
                  <c:v>5616.3909999999996</c:v>
                </c:pt>
                <c:pt idx="2">
                  <c:v>4572.3580000000002</c:v>
                </c:pt>
                <c:pt idx="3">
                  <c:v>4419.3540000000003</c:v>
                </c:pt>
                <c:pt idx="4">
                  <c:v>3167.5169999999998</c:v>
                </c:pt>
                <c:pt idx="5">
                  <c:v>1748.1279999999999</c:v>
                </c:pt>
                <c:pt idx="6">
                  <c:v>1599.711</c:v>
                </c:pt>
                <c:pt idx="7">
                  <c:v>812.274</c:v>
                </c:pt>
                <c:pt idx="8">
                  <c:v>644.60799999999995</c:v>
                </c:pt>
                <c:pt idx="9">
                  <c:v>1116.9559999999999</c:v>
                </c:pt>
                <c:pt idx="10">
                  <c:v>540.50300000000004</c:v>
                </c:pt>
                <c:pt idx="11">
                  <c:v>388.78</c:v>
                </c:pt>
                <c:pt idx="12">
                  <c:v>382.40600000000001</c:v>
                </c:pt>
                <c:pt idx="13">
                  <c:v>381.83699999999999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1-40F4-981D-0FB68E3423ED}"/>
            </c:ext>
          </c:extLst>
        </c:ser>
        <c:ser>
          <c:idx val="2"/>
          <c:order val="2"/>
          <c:tx>
            <c:strRef>
              <c:f>Figure2!$E$7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Figure2!$B$16:$B$29</c:f>
              <c:strCache>
                <c:ptCount val="14"/>
                <c:pt idx="0">
                  <c:v>Denmark</c:v>
                </c:pt>
                <c:pt idx="1">
                  <c:v>Romania</c:v>
                </c:pt>
                <c:pt idx="2">
                  <c:v>Finland</c:v>
                </c:pt>
                <c:pt idx="3">
                  <c:v>Portugal</c:v>
                </c:pt>
                <c:pt idx="4">
                  <c:v>Slovakia</c:v>
                </c:pt>
                <c:pt idx="5">
                  <c:v>Ireland</c:v>
                </c:pt>
                <c:pt idx="6">
                  <c:v>Bulgaria</c:v>
                </c:pt>
                <c:pt idx="7">
                  <c:v>Croatia</c:v>
                </c:pt>
                <c:pt idx="8">
                  <c:v>Slovenia</c:v>
                </c:pt>
                <c:pt idx="9">
                  <c:v>Greece</c:v>
                </c:pt>
                <c:pt idx="10">
                  <c:v>Latvia</c:v>
                </c:pt>
                <c:pt idx="11">
                  <c:v>Luxembourg</c:v>
                </c:pt>
                <c:pt idx="12">
                  <c:v>Estonia</c:v>
                </c:pt>
                <c:pt idx="13">
                  <c:v>Lithuania</c:v>
                </c:pt>
              </c:strCache>
            </c:strRef>
          </c:cat>
          <c:val>
            <c:numRef>
              <c:f>Figure2!$E$16:$E$29</c:f>
              <c:numCache>
                <c:formatCode>#,##0_i</c:formatCode>
                <c:ptCount val="14"/>
                <c:pt idx="0">
                  <c:v>6031.01</c:v>
                </c:pt>
                <c:pt idx="1">
                  <c:v>5978.4930000000004</c:v>
                </c:pt>
                <c:pt idx="2">
                  <c:v>5198.6989999999996</c:v>
                </c:pt>
                <c:pt idx="3">
                  <c:v>4829.0680000000002</c:v>
                </c:pt>
                <c:pt idx="4">
                  <c:v>3542.9859999999999</c:v>
                </c:pt>
                <c:pt idx="5">
                  <c:v>2235.2550000000001</c:v>
                </c:pt>
                <c:pt idx="6">
                  <c:v>1591.62</c:v>
                </c:pt>
                <c:pt idx="7">
                  <c:v>1142.442</c:v>
                </c:pt>
                <c:pt idx="8">
                  <c:v>741.77099999999996</c:v>
                </c:pt>
                <c:pt idx="9">
                  <c:v>673.399</c:v>
                </c:pt>
                <c:pt idx="10">
                  <c:v>612.03300000000002</c:v>
                </c:pt>
                <c:pt idx="11">
                  <c:v>505.04998399999999</c:v>
                </c:pt>
                <c:pt idx="12">
                  <c:v>408.09800000000001</c:v>
                </c:pt>
                <c:pt idx="13">
                  <c:v>391.51600000000002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D1-40F4-981D-0FB68E342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58619808"/>
        <c:axId val="558623416"/>
      </c:barChart>
      <c:catAx>
        <c:axId val="5586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23416"/>
        <c:crosses val="autoZero"/>
        <c:auto val="1"/>
        <c:lblAlgn val="ctr"/>
        <c:lblOffset val="100"/>
        <c:tickMarkSkip val="1"/>
        <c:noMultiLvlLbl val="0"/>
      </c:catAx>
      <c:valAx>
        <c:axId val="558623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19808"/>
        <c:crosses val="autoZero"/>
        <c:crossBetween val="between"/>
        <c:majorUnit val="1000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910131233595796E-2"/>
          <c:y val="3.983387911834331E-2"/>
          <c:w val="0.61563978921239493"/>
          <c:h val="0.55033378409973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Figure2!$C$7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Figure2!$B$35:$B$38</c:f>
              <c:strCache>
                <c:ptCount val="4"/>
                <c:pt idx="0">
                  <c:v>Serbia (¹)(²)</c:v>
                </c:pt>
                <c:pt idx="1">
                  <c:v>Montenegro (²)</c:v>
                </c:pt>
                <c:pt idx="2">
                  <c:v>North Macedonia (³)</c:v>
                </c:pt>
                <c:pt idx="3">
                  <c:v>Bosnia and Herzegovina (²)</c:v>
                </c:pt>
              </c:strCache>
            </c:strRef>
          </c:cat>
          <c:val>
            <c:numRef>
              <c:f>Figure2!$C$35:$C$38</c:f>
              <c:numCache>
                <c:formatCode>#,##0_i</c:formatCode>
                <c:ptCount val="4"/>
                <c:pt idx="1">
                  <c:v>37.093000000000004</c:v>
                </c:pt>
                <c:pt idx="2">
                  <c:v>25.341999999999999</c:v>
                </c:pt>
                <c:pt idx="3">
                  <c:v>18.417999999999999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1-4235-A635-04E896805979}"/>
            </c:ext>
          </c:extLst>
        </c:ser>
        <c:ser>
          <c:idx val="1"/>
          <c:order val="1"/>
          <c:tx>
            <c:strRef>
              <c:f>Figure2!$D$7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Figure2!$B$35:$B$38</c:f>
              <c:strCache>
                <c:ptCount val="4"/>
                <c:pt idx="0">
                  <c:v>Serbia (¹)(²)</c:v>
                </c:pt>
                <c:pt idx="1">
                  <c:v>Montenegro (²)</c:v>
                </c:pt>
                <c:pt idx="2">
                  <c:v>North Macedonia (³)</c:v>
                </c:pt>
                <c:pt idx="3">
                  <c:v>Bosnia and Herzegovina (²)</c:v>
                </c:pt>
              </c:strCache>
            </c:strRef>
          </c:cat>
          <c:val>
            <c:numRef>
              <c:f>Figure2!$D$35:$D$38</c:f>
              <c:numCache>
                <c:formatCode>#,##0_i</c:formatCode>
                <c:ptCount val="4"/>
                <c:pt idx="0">
                  <c:v>426</c:v>
                </c:pt>
                <c:pt idx="1">
                  <c:v>51.343000000000004</c:v>
                </c:pt>
                <c:pt idx="2">
                  <c:v>45.923000000000002</c:v>
                </c:pt>
                <c:pt idx="3">
                  <c:v>31.391999999999999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41-4235-A635-04E896805979}"/>
            </c:ext>
          </c:extLst>
        </c:ser>
        <c:ser>
          <c:idx val="2"/>
          <c:order val="2"/>
          <c:tx>
            <c:strRef>
              <c:f>Figure2!$E$7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Figure2!$B$35:$B$38</c:f>
              <c:strCache>
                <c:ptCount val="4"/>
                <c:pt idx="0">
                  <c:v>Serbia (¹)(²)</c:v>
                </c:pt>
                <c:pt idx="1">
                  <c:v>Montenegro (²)</c:v>
                </c:pt>
                <c:pt idx="2">
                  <c:v>North Macedonia (³)</c:v>
                </c:pt>
                <c:pt idx="3">
                  <c:v>Bosnia and Herzegovina (²)</c:v>
                </c:pt>
              </c:strCache>
            </c:strRef>
          </c:cat>
          <c:val>
            <c:numRef>
              <c:f>Figure2!$E$35:$E$38</c:f>
              <c:numCache>
                <c:formatCode>#,##0_i</c:formatCode>
                <c:ptCount val="4"/>
                <c:pt idx="0">
                  <c:v>528</c:v>
                </c:pt>
                <c:pt idx="1">
                  <c:v>67.875</c:v>
                </c:pt>
                <c:pt idx="2">
                  <c:v>32.268000000000001</c:v>
                </c:pt>
                <c:pt idx="3">
                  <c:v>33.676000000000002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41-4235-A635-04E896805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58619808"/>
        <c:axId val="558623416"/>
      </c:barChart>
      <c:catAx>
        <c:axId val="5586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23416"/>
        <c:crosses val="autoZero"/>
        <c:auto val="1"/>
        <c:lblAlgn val="ctr"/>
        <c:lblOffset val="100"/>
        <c:tickMarkSkip val="1"/>
        <c:noMultiLvlLbl val="0"/>
      </c:catAx>
      <c:valAx>
        <c:axId val="558623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1980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Rail passenger transport for main undertakings, 2021, 2022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(billion passenger-kilometres)</a:t>
            </a:r>
          </a:p>
        </c:rich>
      </c:tx>
      <c:layout>
        <c:manualLayout>
          <c:xMode val="edge"/>
          <c:yMode val="edge"/>
          <c:x val="4.8750757052233654E-3"/>
          <c:y val="6.8926346034981047E-3"/>
        </c:manualLayout>
      </c:layout>
      <c:overlay val="0"/>
    </c:title>
    <c:autoTitleDeleted val="0"/>
    <c:plotArea>
      <c:layout>
        <c:manualLayout>
          <c:xMode val="edge"/>
          <c:yMode val="edge"/>
          <c:x val="4.8750757052233654E-3"/>
          <c:y val="6.8926346034981047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Figure2!$A$1:$A$2</c:f>
              <c:strCache>
                <c:ptCount val="2"/>
                <c:pt idx="0">
                  <c:v>Figure 2: Rail passenger transport for main undertakings, 2021, 2022 and 2023</c:v>
                </c:pt>
                <c:pt idx="1">
                  <c:v>(billion passenger-kilometres)</c:v>
                </c:pt>
              </c:strCache>
            </c:strRef>
          </c:cat>
          <c:val>
            <c:numRef>
              <c:f>Figure2!$B$1:$B$2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139-4158-AEBE-AC7DB98C0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991576"/>
        <c:axId val="712007776"/>
      </c:barChart>
      <c:catAx>
        <c:axId val="711991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2007776"/>
        <c:crosses val="autoZero"/>
        <c:auto val="1"/>
        <c:lblAlgn val="ctr"/>
        <c:lblOffset val="100"/>
        <c:noMultiLvlLbl val="0"/>
      </c:catAx>
      <c:valAx>
        <c:axId val="712007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11991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Rail passenger transport by type of transport for main undertakings, 2023</a:t>
            </a:r>
          </a:p>
          <a:p>
            <a:pPr algn="l">
              <a:defRPr sz="1800" b="1"/>
            </a:pPr>
            <a:r>
              <a:rPr lang="en-US" sz="1600" b="0"/>
              <a:t>(%, based on passenger-kilometres)</a:t>
            </a:r>
          </a:p>
        </c:rich>
      </c:tx>
      <c:layout>
        <c:manualLayout>
          <c:xMode val="edge"/>
          <c:yMode val="edge"/>
          <c:x val="5.3333333333333332E-3"/>
          <c:y val="8.43585050477273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24637868906803E-2"/>
          <c:y val="0.12971182935403636"/>
          <c:w val="0.93000657904263773"/>
          <c:h val="0.42638192682132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Figure3!$E$46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Figure3!$B$47:$B$79</c:f>
              <c:strCache>
                <c:ptCount val="33"/>
                <c:pt idx="0">
                  <c:v>EU</c:v>
                </c:pt>
                <c:pt idx="2">
                  <c:v>Estonia (¹)</c:v>
                </c:pt>
                <c:pt idx="3">
                  <c:v>Greece (¹)</c:v>
                </c:pt>
                <c:pt idx="4">
                  <c:v>Latvia (¹)</c:v>
                </c:pt>
                <c:pt idx="5">
                  <c:v>Finland (¹)</c:v>
                </c:pt>
                <c:pt idx="6">
                  <c:v>Portugal (²)</c:v>
                </c:pt>
                <c:pt idx="7">
                  <c:v>Spain</c:v>
                </c:pt>
                <c:pt idx="8">
                  <c:v>Italy</c:v>
                </c:pt>
                <c:pt idx="9">
                  <c:v>Romania</c:v>
                </c:pt>
                <c:pt idx="10">
                  <c:v>Lithuania</c:v>
                </c:pt>
                <c:pt idx="11">
                  <c:v>Bulgaria</c:v>
                </c:pt>
                <c:pt idx="12">
                  <c:v>Poland</c:v>
                </c:pt>
                <c:pt idx="13">
                  <c:v>Croatia</c:v>
                </c:pt>
                <c:pt idx="14">
                  <c:v>Belgium</c:v>
                </c:pt>
                <c:pt idx="15">
                  <c:v>Ireland</c:v>
                </c:pt>
                <c:pt idx="16">
                  <c:v>Hungary</c:v>
                </c:pt>
                <c:pt idx="17">
                  <c:v>Austria</c:v>
                </c:pt>
                <c:pt idx="18">
                  <c:v>Sweden</c:v>
                </c:pt>
                <c:pt idx="19">
                  <c:v>Slovenia</c:v>
                </c:pt>
                <c:pt idx="20">
                  <c:v>Netherlands</c:v>
                </c:pt>
                <c:pt idx="21">
                  <c:v>Germany</c:v>
                </c:pt>
                <c:pt idx="22">
                  <c:v>Denmark</c:v>
                </c:pt>
                <c:pt idx="23">
                  <c:v>Slovakia</c:v>
                </c:pt>
                <c:pt idx="24">
                  <c:v>France</c:v>
                </c:pt>
                <c:pt idx="25">
                  <c:v>Czechia</c:v>
                </c:pt>
                <c:pt idx="26">
                  <c:v>Luxembourg</c:v>
                </c:pt>
                <c:pt idx="28">
                  <c:v>Norway</c:v>
                </c:pt>
                <c:pt idx="29">
                  <c:v>Switzerland</c:v>
                </c:pt>
                <c:pt idx="31">
                  <c:v>North Macedonia (¹)(³)</c:v>
                </c:pt>
                <c:pt idx="32">
                  <c:v>Türkiye</c:v>
                </c:pt>
              </c:strCache>
            </c:strRef>
          </c:cat>
          <c:val>
            <c:numRef>
              <c:f>Figure3!$E$47:$E$79</c:f>
              <c:numCache>
                <c:formatCode>0%</c:formatCode>
                <c:ptCount val="33"/>
                <c:pt idx="0" formatCode="0.0">
                  <c:v>94.778545891762704</c:v>
                </c:pt>
                <c:pt idx="2" formatCode="0.0">
                  <c:v>100</c:v>
                </c:pt>
                <c:pt idx="3" formatCode="0.0">
                  <c:v>99.999999999999986</c:v>
                </c:pt>
                <c:pt idx="4" formatCode="0.0">
                  <c:v>99.989216267750265</c:v>
                </c:pt>
                <c:pt idx="5" formatCode="0.0">
                  <c:v>100</c:v>
                </c:pt>
                <c:pt idx="6" formatCode="0.0">
                  <c:v>99.643782195653486</c:v>
                </c:pt>
                <c:pt idx="7" formatCode="0.0">
                  <c:v>99.286048596200587</c:v>
                </c:pt>
                <c:pt idx="8" formatCode="0.0">
                  <c:v>98.656560465100156</c:v>
                </c:pt>
                <c:pt idx="9" formatCode="0.0">
                  <c:v>98.417009102461108</c:v>
                </c:pt>
                <c:pt idx="10" formatCode="0.0">
                  <c:v>98.111699138732519</c:v>
                </c:pt>
                <c:pt idx="11" formatCode="0.0">
                  <c:v>97.712016687400265</c:v>
                </c:pt>
                <c:pt idx="12" formatCode="0.0">
                  <c:v>97.217869057839494</c:v>
                </c:pt>
                <c:pt idx="13" formatCode="0.0">
                  <c:v>96.993632937164435</c:v>
                </c:pt>
                <c:pt idx="14" formatCode="0.0">
                  <c:v>96.629416131000838</c:v>
                </c:pt>
                <c:pt idx="15" formatCode="0.0">
                  <c:v>95.55160373201268</c:v>
                </c:pt>
                <c:pt idx="16" formatCode="0.0">
                  <c:v>95.238695694056446</c:v>
                </c:pt>
                <c:pt idx="17" formatCode="0.0">
                  <c:v>95.023136482240346</c:v>
                </c:pt>
                <c:pt idx="18" formatCode="0.0">
                  <c:v>94.950405770964835</c:v>
                </c:pt>
                <c:pt idx="19" formatCode="0.0">
                  <c:v>94.599006971154182</c:v>
                </c:pt>
                <c:pt idx="20" formatCode="0.0">
                  <c:v>94.136915131439665</c:v>
                </c:pt>
                <c:pt idx="21" formatCode="0.0">
                  <c:v>94.127821938984624</c:v>
                </c:pt>
                <c:pt idx="22" formatCode="0.0">
                  <c:v>93.81121901638366</c:v>
                </c:pt>
                <c:pt idx="23" formatCode="0.0">
                  <c:v>93.150099943945591</c:v>
                </c:pt>
                <c:pt idx="24" formatCode="0.0">
                  <c:v>91.550282072827144</c:v>
                </c:pt>
                <c:pt idx="25" formatCode="0.0">
                  <c:v>82.829254394928711</c:v>
                </c:pt>
                <c:pt idx="26" formatCode="0.0">
                  <c:v>63.874588302135258</c:v>
                </c:pt>
                <c:pt idx="28" formatCode="0.0">
                  <c:v>98.958937085297123</c:v>
                </c:pt>
                <c:pt idx="29" formatCode="0.0">
                  <c:v>93.650444210114983</c:v>
                </c:pt>
                <c:pt idx="31" formatCode="0.0">
                  <c:v>100</c:v>
                </c:pt>
                <c:pt idx="32" formatCode="0.0">
                  <c:v>96.40762365898415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4-47AE-89C5-0E3E58D06738}"/>
            </c:ext>
          </c:extLst>
        </c:ser>
        <c:ser>
          <c:idx val="1"/>
          <c:order val="1"/>
          <c:tx>
            <c:strRef>
              <c:f>Figure3!$F$46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Figure3!$B$47:$B$79</c:f>
              <c:strCache>
                <c:ptCount val="33"/>
                <c:pt idx="0">
                  <c:v>EU</c:v>
                </c:pt>
                <c:pt idx="2">
                  <c:v>Estonia (¹)</c:v>
                </c:pt>
                <c:pt idx="3">
                  <c:v>Greece (¹)</c:v>
                </c:pt>
                <c:pt idx="4">
                  <c:v>Latvia (¹)</c:v>
                </c:pt>
                <c:pt idx="5">
                  <c:v>Finland (¹)</c:v>
                </c:pt>
                <c:pt idx="6">
                  <c:v>Portugal (²)</c:v>
                </c:pt>
                <c:pt idx="7">
                  <c:v>Spain</c:v>
                </c:pt>
                <c:pt idx="8">
                  <c:v>Italy</c:v>
                </c:pt>
                <c:pt idx="9">
                  <c:v>Romania</c:v>
                </c:pt>
                <c:pt idx="10">
                  <c:v>Lithuania</c:v>
                </c:pt>
                <c:pt idx="11">
                  <c:v>Bulgaria</c:v>
                </c:pt>
                <c:pt idx="12">
                  <c:v>Poland</c:v>
                </c:pt>
                <c:pt idx="13">
                  <c:v>Croatia</c:v>
                </c:pt>
                <c:pt idx="14">
                  <c:v>Belgium</c:v>
                </c:pt>
                <c:pt idx="15">
                  <c:v>Ireland</c:v>
                </c:pt>
                <c:pt idx="16">
                  <c:v>Hungary</c:v>
                </c:pt>
                <c:pt idx="17">
                  <c:v>Austria</c:v>
                </c:pt>
                <c:pt idx="18">
                  <c:v>Sweden</c:v>
                </c:pt>
                <c:pt idx="19">
                  <c:v>Slovenia</c:v>
                </c:pt>
                <c:pt idx="20">
                  <c:v>Netherlands</c:v>
                </c:pt>
                <c:pt idx="21">
                  <c:v>Germany</c:v>
                </c:pt>
                <c:pt idx="22">
                  <c:v>Denmark</c:v>
                </c:pt>
                <c:pt idx="23">
                  <c:v>Slovakia</c:v>
                </c:pt>
                <c:pt idx="24">
                  <c:v>France</c:v>
                </c:pt>
                <c:pt idx="25">
                  <c:v>Czechia</c:v>
                </c:pt>
                <c:pt idx="26">
                  <c:v>Luxembourg</c:v>
                </c:pt>
                <c:pt idx="28">
                  <c:v>Norway</c:v>
                </c:pt>
                <c:pt idx="29">
                  <c:v>Switzerland</c:v>
                </c:pt>
                <c:pt idx="31">
                  <c:v>North Macedonia (¹)(³)</c:v>
                </c:pt>
                <c:pt idx="32">
                  <c:v>Türkiye</c:v>
                </c:pt>
              </c:strCache>
            </c:strRef>
          </c:cat>
          <c:val>
            <c:numRef>
              <c:f>Figure3!$F$47:$F$79</c:f>
              <c:numCache>
                <c:formatCode>General</c:formatCode>
                <c:ptCount val="33"/>
                <c:pt idx="0" formatCode="0.0">
                  <c:v>5.2214541082372961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1.0783732249734612E-2</c:v>
                </c:pt>
                <c:pt idx="5" formatCode="0.0">
                  <c:v>0</c:v>
                </c:pt>
                <c:pt idx="6" formatCode="0.0">
                  <c:v>0.35621780434651384</c:v>
                </c:pt>
                <c:pt idx="7" formatCode="0.0">
                  <c:v>0.71395140379941324</c:v>
                </c:pt>
                <c:pt idx="8" formatCode="0.0">
                  <c:v>1.3434395348998436</c:v>
                </c:pt>
                <c:pt idx="9" formatCode="0.0">
                  <c:v>1.5829908975388918</c:v>
                </c:pt>
                <c:pt idx="10" formatCode="0.0">
                  <c:v>1.8883008612674814</c:v>
                </c:pt>
                <c:pt idx="11" formatCode="0.0">
                  <c:v>2.2879833125997351</c:v>
                </c:pt>
                <c:pt idx="12" formatCode="0.0">
                  <c:v>2.7821309421605065</c:v>
                </c:pt>
                <c:pt idx="13" formatCode="0.0">
                  <c:v>3.0063670628355652</c:v>
                </c:pt>
                <c:pt idx="14" formatCode="0.0">
                  <c:v>3.3705838689991623</c:v>
                </c:pt>
                <c:pt idx="15" formatCode="0.0">
                  <c:v>4.4483962679873201</c:v>
                </c:pt>
                <c:pt idx="16" formatCode="0.0">
                  <c:v>4.761304305943554</c:v>
                </c:pt>
                <c:pt idx="17" formatCode="0.0">
                  <c:v>4.9768635177596536</c:v>
                </c:pt>
                <c:pt idx="18" formatCode="0.0">
                  <c:v>5.049594229035165</c:v>
                </c:pt>
                <c:pt idx="19" formatCode="0.0">
                  <c:v>5.4009930288458179</c:v>
                </c:pt>
                <c:pt idx="20" formatCode="0.0">
                  <c:v>5.8630848685603354</c:v>
                </c:pt>
                <c:pt idx="21" formatCode="0.0">
                  <c:v>5.8721780610153758</c:v>
                </c:pt>
                <c:pt idx="22" formatCode="0.0">
                  <c:v>6.1887809836163399</c:v>
                </c:pt>
                <c:pt idx="23" formatCode="0.0">
                  <c:v>6.849900056054409</c:v>
                </c:pt>
                <c:pt idx="24" formatCode="0.0">
                  <c:v>8.4497179271728555</c:v>
                </c:pt>
                <c:pt idx="25" formatCode="0.0">
                  <c:v>17.170745605071289</c:v>
                </c:pt>
                <c:pt idx="26" formatCode="0.0">
                  <c:v>36.125411697864742</c:v>
                </c:pt>
                <c:pt idx="28" formatCode="0.0">
                  <c:v>1.0410629147028772</c:v>
                </c:pt>
                <c:pt idx="29" formatCode="0.0">
                  <c:v>6.3495557898850166</c:v>
                </c:pt>
                <c:pt idx="31" formatCode="0.0">
                  <c:v>0</c:v>
                </c:pt>
                <c:pt idx="32" formatCode="0.0">
                  <c:v>3.59237634101585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4-47AE-89C5-0E3E58D06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71013680"/>
        <c:axId val="571016424"/>
      </c:barChart>
      <c:catAx>
        <c:axId val="57101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016424"/>
        <c:crosses val="autoZero"/>
        <c:auto val="1"/>
        <c:lblAlgn val="ctr"/>
        <c:lblOffset val="100"/>
        <c:tickMarkSkip val="1"/>
        <c:noMultiLvlLbl val="0"/>
      </c:catAx>
      <c:valAx>
        <c:axId val="571016424"/>
        <c:scaling>
          <c:orientation val="minMax"/>
          <c:max val="100"/>
          <c:min val="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01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96639169843017"/>
          <c:y val="0.77804496839711212"/>
          <c:w val="0.21396242313850469"/>
          <c:h val="4.065216431044062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Figure4!$A$38:$I$38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Figure4!$A$39:$I$39</c:f>
              <c:numCache>
                <c:formatCode>General</c:formatCode>
                <c:ptCount val="9"/>
                <c:pt idx="0">
                  <c:v>7486.7137229999989</c:v>
                </c:pt>
                <c:pt idx="1">
                  <c:v>7736.3803639999987</c:v>
                </c:pt>
                <c:pt idx="2">
                  <c:v>7898.7505200000005</c:v>
                </c:pt>
                <c:pt idx="3">
                  <c:v>8004.2985929999995</c:v>
                </c:pt>
                <c:pt idx="4">
                  <c:v>8229.3283300000021</c:v>
                </c:pt>
                <c:pt idx="5">
                  <c:v>4753.0954410000013</c:v>
                </c:pt>
                <c:pt idx="6">
                  <c:v>5220.2787449999996</c:v>
                </c:pt>
                <c:pt idx="7">
                  <c:v>7176.4426810000004</c:v>
                </c:pt>
                <c:pt idx="8">
                  <c:v>7982.5780609999993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9-48A5-893F-D35B790EA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11231112"/>
        <c:axId val="811232912"/>
      </c:barChart>
      <c:catAx>
        <c:axId val="811231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232912"/>
        <c:crosses val="autoZero"/>
        <c:auto val="1"/>
        <c:lblAlgn val="ctr"/>
        <c:lblOffset val="100"/>
        <c:tickMarkSkip val="1"/>
        <c:noMultiLvlLbl val="0"/>
      </c:catAx>
      <c:valAx>
        <c:axId val="811232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2311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84490227080784E-4"/>
          <c:y val="0"/>
          <c:w val="0.84816753926701571"/>
          <c:h val="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4.0172085349078034E-2"/>
                  <c:y val="-0.13032816894042112"/>
                </c:manualLayout>
              </c:layout>
              <c:numFmt formatCode="\+0.0&quot; &quot;%;\-0.0&quot; &quot;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70192996285362"/>
                      <c:h val="0.395979256600995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BDC-44CB-952F-71C7CDDF2B80}"/>
                </c:ext>
              </c:extLst>
            </c:dLbl>
            <c:numFmt formatCode="\+0.0&quot; &quot;%;\+0.0&quot; &quot;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Figure4!$I$41</c:f>
              <c:numCache>
                <c:formatCode>0.0%</c:formatCode>
                <c:ptCount val="1"/>
                <c:pt idx="0">
                  <c:v>0.11233077665822977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DC-44CB-952F-71C7CDDF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299624"/>
        <c:axId val="638303544"/>
      </c:scatterChart>
      <c:valAx>
        <c:axId val="638299624"/>
        <c:scaling>
          <c:orientation val="minMax"/>
        </c:scaling>
        <c:delete val="1"/>
        <c:axPos val="b"/>
        <c:majorTickMark val="out"/>
        <c:minorTickMark val="none"/>
        <c:tickLblPos val="nextTo"/>
        <c:crossAx val="638303544"/>
        <c:crosses val="autoZero"/>
        <c:crossBetween val="midCat"/>
      </c:valAx>
      <c:valAx>
        <c:axId val="6383035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382996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National rail passenger transport for main undertakings, EU, 2015-2023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(billion passengers)</a:t>
            </a:r>
          </a:p>
        </c:rich>
      </c:tx>
      <c:layout>
        <c:manualLayout>
          <c:xMode val="edge"/>
          <c:yMode val="edge"/>
          <c:x val="4.9474335188620907E-3"/>
          <c:y val="8.27123800315273E-3"/>
        </c:manualLayout>
      </c:layout>
      <c:overlay val="0"/>
    </c:title>
    <c:autoTitleDeleted val="0"/>
    <c:plotArea>
      <c:layout>
        <c:manualLayout>
          <c:xMode val="edge"/>
          <c:yMode val="edge"/>
          <c:x val="4.9474335188620907E-3"/>
          <c:y val="8.27123800315273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Figure4!$A$1:$A$2</c:f>
              <c:strCache>
                <c:ptCount val="2"/>
                <c:pt idx="0">
                  <c:v>Figure 4: National rail passenger transport for main undertakings, EU, 2015-2023</c:v>
                </c:pt>
                <c:pt idx="1">
                  <c:v>(billion passengers)</c:v>
                </c:pt>
              </c:strCache>
            </c:strRef>
          </c:cat>
          <c:val>
            <c:numRef>
              <c:f>Figure4!$B$1:$B$2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9A44-4D0D-A0E4-81F8F2BC4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2017496"/>
        <c:axId val="712014616"/>
      </c:barChart>
      <c:catAx>
        <c:axId val="712017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2014616"/>
        <c:crosses val="autoZero"/>
        <c:auto val="1"/>
        <c:lblAlgn val="ctr"/>
        <c:lblOffset val="100"/>
        <c:noMultiLvlLbl val="0"/>
      </c:catAx>
      <c:valAx>
        <c:axId val="712014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12017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910131233595796E-2"/>
          <c:y val="3.983387911834331E-2"/>
          <c:w val="0.89572493483428328"/>
          <c:h val="0.55033378409973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Figure5!$C$4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Figure5!$B$5:$B$35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 (¹)</c:v>
                </c:pt>
                <c:pt idx="5">
                  <c:v>Austria</c:v>
                </c:pt>
                <c:pt idx="6">
                  <c:v>Sweden</c:v>
                </c:pt>
                <c:pt idx="7">
                  <c:v>Portugal</c:v>
                </c:pt>
                <c:pt idx="8">
                  <c:v>Denmark</c:v>
                </c:pt>
                <c:pt idx="9">
                  <c:v>Czechia</c:v>
                </c:pt>
                <c:pt idx="10">
                  <c:v>Finland</c:v>
                </c:pt>
                <c:pt idx="11">
                  <c:v>Romania</c:v>
                </c:pt>
                <c:pt idx="12">
                  <c:v>Slovakia</c:v>
                </c:pt>
                <c:pt idx="13">
                  <c:v>Ireland</c:v>
                </c:pt>
                <c:pt idx="14">
                  <c:v>Croatia</c:v>
                </c:pt>
                <c:pt idx="15">
                  <c:v>Luxembourg</c:v>
                </c:pt>
                <c:pt idx="16">
                  <c:v>Bulgaria</c:v>
                </c:pt>
                <c:pt idx="17">
                  <c:v>Latvia</c:v>
                </c:pt>
                <c:pt idx="18">
                  <c:v>Slovenia</c:v>
                </c:pt>
                <c:pt idx="19">
                  <c:v>Greece</c:v>
                </c:pt>
                <c:pt idx="20">
                  <c:v>Estonia</c:v>
                </c:pt>
                <c:pt idx="21">
                  <c:v>Lithuania</c:v>
                </c:pt>
                <c:pt idx="23">
                  <c:v>Switzerland</c:v>
                </c:pt>
                <c:pt idx="24">
                  <c:v>Norway</c:v>
                </c:pt>
                <c:pt idx="26">
                  <c:v>Türkiye </c:v>
                </c:pt>
                <c:pt idx="27">
                  <c:v>Serbia (¹)(²)</c:v>
                </c:pt>
                <c:pt idx="28">
                  <c:v>Montenegro (²)</c:v>
                </c:pt>
                <c:pt idx="29">
                  <c:v>North Macedonia (³)</c:v>
                </c:pt>
                <c:pt idx="30">
                  <c:v>Bosnia and Herzegovina (²)</c:v>
                </c:pt>
              </c:strCache>
            </c:strRef>
          </c:cat>
          <c:val>
            <c:numRef>
              <c:f>Figure5!$C$5:$C$35</c:f>
              <c:numCache>
                <c:formatCode>#,##0_i</c:formatCode>
                <c:ptCount val="31"/>
                <c:pt idx="0">
                  <c:v>1752.0719999999999</c:v>
                </c:pt>
                <c:pt idx="1">
                  <c:v>879.00428999999997</c:v>
                </c:pt>
                <c:pt idx="2">
                  <c:v>481.2704</c:v>
                </c:pt>
                <c:pt idx="3">
                  <c:v>418.11185399999999</c:v>
                </c:pt>
                <c:pt idx="4">
                  <c:v>0</c:v>
                </c:pt>
                <c:pt idx="5">
                  <c:v>184.72028</c:v>
                </c:pt>
                <c:pt idx="6">
                  <c:v>158.92599999999999</c:v>
                </c:pt>
                <c:pt idx="7">
                  <c:v>120.67597499999999</c:v>
                </c:pt>
                <c:pt idx="8">
                  <c:v>127.63</c:v>
                </c:pt>
                <c:pt idx="9">
                  <c:v>132.04365799999999</c:v>
                </c:pt>
                <c:pt idx="10">
                  <c:v>55.004897999999997</c:v>
                </c:pt>
                <c:pt idx="11">
                  <c:v>52.456972</c:v>
                </c:pt>
                <c:pt idx="12">
                  <c:v>43.570349</c:v>
                </c:pt>
                <c:pt idx="13">
                  <c:v>17.141501000000002</c:v>
                </c:pt>
                <c:pt idx="14">
                  <c:v>13.321747999999999</c:v>
                </c:pt>
                <c:pt idx="15">
                  <c:v>12.416598</c:v>
                </c:pt>
                <c:pt idx="16">
                  <c:v>16.868535999999999</c:v>
                </c:pt>
                <c:pt idx="17">
                  <c:v>11.188784</c:v>
                </c:pt>
                <c:pt idx="18">
                  <c:v>11.518723</c:v>
                </c:pt>
                <c:pt idx="19">
                  <c:v>10.028642</c:v>
                </c:pt>
                <c:pt idx="20">
                  <c:v>6.077</c:v>
                </c:pt>
                <c:pt idx="21">
                  <c:v>3.9478360000000001</c:v>
                </c:pt>
                <c:pt idx="23">
                  <c:v>331.216857</c:v>
                </c:pt>
                <c:pt idx="24">
                  <c:v>41.379033999999997</c:v>
                </c:pt>
                <c:pt idx="26">
                  <c:v>10.02</c:v>
                </c:pt>
                <c:pt idx="28" formatCode="#,##0.0_i">
                  <c:v>0.55462500000000003</c:v>
                </c:pt>
                <c:pt idx="29" formatCode="#,##0.0_i">
                  <c:v>0.25080000000000002</c:v>
                </c:pt>
                <c:pt idx="30" formatCode="#,##0.0_i">
                  <c:v>0.252218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E-46AA-A45C-BEF1184FEB83}"/>
            </c:ext>
          </c:extLst>
        </c:ser>
        <c:ser>
          <c:idx val="1"/>
          <c:order val="1"/>
          <c:tx>
            <c:strRef>
              <c:f>Figure5!$D$4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Figure5!$B$5:$B$35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 (¹)</c:v>
                </c:pt>
                <c:pt idx="5">
                  <c:v>Austria</c:v>
                </c:pt>
                <c:pt idx="6">
                  <c:v>Sweden</c:v>
                </c:pt>
                <c:pt idx="7">
                  <c:v>Portugal</c:v>
                </c:pt>
                <c:pt idx="8">
                  <c:v>Denmark</c:v>
                </c:pt>
                <c:pt idx="9">
                  <c:v>Czechia</c:v>
                </c:pt>
                <c:pt idx="10">
                  <c:v>Finland</c:v>
                </c:pt>
                <c:pt idx="11">
                  <c:v>Romania</c:v>
                </c:pt>
                <c:pt idx="12">
                  <c:v>Slovakia</c:v>
                </c:pt>
                <c:pt idx="13">
                  <c:v>Ireland</c:v>
                </c:pt>
                <c:pt idx="14">
                  <c:v>Croatia</c:v>
                </c:pt>
                <c:pt idx="15">
                  <c:v>Luxembourg</c:v>
                </c:pt>
                <c:pt idx="16">
                  <c:v>Bulgaria</c:v>
                </c:pt>
                <c:pt idx="17">
                  <c:v>Latvia</c:v>
                </c:pt>
                <c:pt idx="18">
                  <c:v>Slovenia</c:v>
                </c:pt>
                <c:pt idx="19">
                  <c:v>Greece</c:v>
                </c:pt>
                <c:pt idx="20">
                  <c:v>Estonia</c:v>
                </c:pt>
                <c:pt idx="21">
                  <c:v>Lithuania</c:v>
                </c:pt>
                <c:pt idx="23">
                  <c:v>Switzerland</c:v>
                </c:pt>
                <c:pt idx="24">
                  <c:v>Norway</c:v>
                </c:pt>
                <c:pt idx="26">
                  <c:v>Türkiye </c:v>
                </c:pt>
                <c:pt idx="27">
                  <c:v>Serbia (¹)(²)</c:v>
                </c:pt>
                <c:pt idx="28">
                  <c:v>Montenegro (²)</c:v>
                </c:pt>
                <c:pt idx="29">
                  <c:v>North Macedonia (³)</c:v>
                </c:pt>
                <c:pt idx="30">
                  <c:v>Bosnia and Herzegovina (²)</c:v>
                </c:pt>
              </c:strCache>
            </c:strRef>
          </c:cat>
          <c:val>
            <c:numRef>
              <c:f>Figure5!$D$5:$D$35</c:f>
              <c:numCache>
                <c:formatCode>#,##0_i</c:formatCode>
                <c:ptCount val="31"/>
                <c:pt idx="0">
                  <c:v>2485.8242169999999</c:v>
                </c:pt>
                <c:pt idx="1">
                  <c:v>1112.557624</c:v>
                </c:pt>
                <c:pt idx="2">
                  <c:v>677.04015100000004</c:v>
                </c:pt>
                <c:pt idx="3">
                  <c:v>553.35182699999996</c:v>
                </c:pt>
                <c:pt idx="4">
                  <c:v>330.80519500000003</c:v>
                </c:pt>
                <c:pt idx="5">
                  <c:v>249.098949</c:v>
                </c:pt>
                <c:pt idx="6">
                  <c:v>231.916</c:v>
                </c:pt>
                <c:pt idx="7">
                  <c:v>171.542315</c:v>
                </c:pt>
                <c:pt idx="8">
                  <c:v>170.90100000000001</c:v>
                </c:pt>
                <c:pt idx="9">
                  <c:v>166.75499400000001</c:v>
                </c:pt>
                <c:pt idx="10">
                  <c:v>76.058273999999997</c:v>
                </c:pt>
                <c:pt idx="11">
                  <c:v>69.014505999999997</c:v>
                </c:pt>
                <c:pt idx="12">
                  <c:v>62.138556999999999</c:v>
                </c:pt>
                <c:pt idx="13">
                  <c:v>35.303818999999997</c:v>
                </c:pt>
                <c:pt idx="14">
                  <c:v>18.227955999999999</c:v>
                </c:pt>
                <c:pt idx="15">
                  <c:v>15.916148</c:v>
                </c:pt>
                <c:pt idx="16">
                  <c:v>21.425384999999999</c:v>
                </c:pt>
                <c:pt idx="17">
                  <c:v>15.679155</c:v>
                </c:pt>
                <c:pt idx="18">
                  <c:v>13.543157000000001</c:v>
                </c:pt>
                <c:pt idx="19">
                  <c:v>15.421052</c:v>
                </c:pt>
                <c:pt idx="20">
                  <c:v>7.1289999999999996</c:v>
                </c:pt>
                <c:pt idx="21">
                  <c:v>4.4600770000000001</c:v>
                </c:pt>
                <c:pt idx="23">
                  <c:v>421.98688299999998</c:v>
                </c:pt>
                <c:pt idx="24">
                  <c:v>66.390772999999996</c:v>
                </c:pt>
                <c:pt idx="26">
                  <c:v>26.411000000000001</c:v>
                </c:pt>
                <c:pt idx="27" formatCode="#,##0.0_i">
                  <c:v>5.6909999999999998</c:v>
                </c:pt>
                <c:pt idx="28" formatCode="#,##0.0_i">
                  <c:v>0.77349999999999997</c:v>
                </c:pt>
                <c:pt idx="29" formatCode="#,##0.0_i">
                  <c:v>0.44245600000000002</c:v>
                </c:pt>
                <c:pt idx="30" formatCode="#,##0.0_i">
                  <c:v>0.40550700000000001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E-46AA-A45C-BEF1184FEB83}"/>
            </c:ext>
          </c:extLst>
        </c:ser>
        <c:ser>
          <c:idx val="2"/>
          <c:order val="2"/>
          <c:tx>
            <c:strRef>
              <c:f>Figure5!$E$4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Figure5!$B$5:$B$35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 (¹)</c:v>
                </c:pt>
                <c:pt idx="5">
                  <c:v>Austria</c:v>
                </c:pt>
                <c:pt idx="6">
                  <c:v>Sweden</c:v>
                </c:pt>
                <c:pt idx="7">
                  <c:v>Portugal</c:v>
                </c:pt>
                <c:pt idx="8">
                  <c:v>Denmark</c:v>
                </c:pt>
                <c:pt idx="9">
                  <c:v>Czechia</c:v>
                </c:pt>
                <c:pt idx="10">
                  <c:v>Finland</c:v>
                </c:pt>
                <c:pt idx="11">
                  <c:v>Romania</c:v>
                </c:pt>
                <c:pt idx="12">
                  <c:v>Slovakia</c:v>
                </c:pt>
                <c:pt idx="13">
                  <c:v>Ireland</c:v>
                </c:pt>
                <c:pt idx="14">
                  <c:v>Croatia</c:v>
                </c:pt>
                <c:pt idx="15">
                  <c:v>Luxembourg</c:v>
                </c:pt>
                <c:pt idx="16">
                  <c:v>Bulgaria</c:v>
                </c:pt>
                <c:pt idx="17">
                  <c:v>Latvia</c:v>
                </c:pt>
                <c:pt idx="18">
                  <c:v>Slovenia</c:v>
                </c:pt>
                <c:pt idx="19">
                  <c:v>Greece</c:v>
                </c:pt>
                <c:pt idx="20">
                  <c:v>Estonia</c:v>
                </c:pt>
                <c:pt idx="21">
                  <c:v>Lithuania</c:v>
                </c:pt>
                <c:pt idx="23">
                  <c:v>Switzerland</c:v>
                </c:pt>
                <c:pt idx="24">
                  <c:v>Norway</c:v>
                </c:pt>
                <c:pt idx="26">
                  <c:v>Türkiye </c:v>
                </c:pt>
                <c:pt idx="27">
                  <c:v>Serbia (¹)(²)</c:v>
                </c:pt>
                <c:pt idx="28">
                  <c:v>Montenegro (²)</c:v>
                </c:pt>
                <c:pt idx="29">
                  <c:v>North Macedonia (³)</c:v>
                </c:pt>
                <c:pt idx="30">
                  <c:v>Bosnia and Herzegovina (²)</c:v>
                </c:pt>
              </c:strCache>
            </c:strRef>
          </c:cat>
          <c:val>
            <c:numRef>
              <c:f>Figure5!$E$5:$E$35</c:f>
              <c:numCache>
                <c:formatCode>#,##0_i</c:formatCode>
                <c:ptCount val="31"/>
                <c:pt idx="0">
                  <c:v>2706.432863</c:v>
                </c:pt>
                <c:pt idx="1">
                  <c:v>1194.6393230000001</c:v>
                </c:pt>
                <c:pt idx="2">
                  <c:v>809.49846000000002</c:v>
                </c:pt>
                <c:pt idx="3">
                  <c:v>665.20483899999999</c:v>
                </c:pt>
                <c:pt idx="4">
                  <c:v>361.21205600000002</c:v>
                </c:pt>
                <c:pt idx="5">
                  <c:v>291.27508399999999</c:v>
                </c:pt>
                <c:pt idx="6">
                  <c:v>229.09299999999999</c:v>
                </c:pt>
                <c:pt idx="7">
                  <c:v>200.34477899999999</c:v>
                </c:pt>
                <c:pt idx="8">
                  <c:v>185.95099999999999</c:v>
                </c:pt>
                <c:pt idx="9">
                  <c:v>175.971451</c:v>
                </c:pt>
                <c:pt idx="10">
                  <c:v>82.406009999999995</c:v>
                </c:pt>
                <c:pt idx="11">
                  <c:v>72.84187</c:v>
                </c:pt>
                <c:pt idx="12">
                  <c:v>66.634618000000003</c:v>
                </c:pt>
                <c:pt idx="13">
                  <c:v>45.442959999999999</c:v>
                </c:pt>
                <c:pt idx="14">
                  <c:v>23.521536000000001</c:v>
                </c:pt>
                <c:pt idx="15">
                  <c:v>19.917276999999999</c:v>
                </c:pt>
                <c:pt idx="16">
                  <c:v>19.748016</c:v>
                </c:pt>
                <c:pt idx="17">
                  <c:v>17.117235000000001</c:v>
                </c:pt>
                <c:pt idx="18">
                  <c:v>14.039453</c:v>
                </c:pt>
                <c:pt idx="19">
                  <c:v>12.806882</c:v>
                </c:pt>
                <c:pt idx="20">
                  <c:v>7.8049999999999997</c:v>
                </c:pt>
                <c:pt idx="21">
                  <c:v>4.6799470000000003</c:v>
                </c:pt>
                <c:pt idx="23">
                  <c:v>482.66968200000002</c:v>
                </c:pt>
                <c:pt idx="24">
                  <c:v>77.759334999999993</c:v>
                </c:pt>
                <c:pt idx="26">
                  <c:v>24.87</c:v>
                </c:pt>
                <c:pt idx="27" formatCode="#,##0.0_i">
                  <c:v>7.117</c:v>
                </c:pt>
                <c:pt idx="28" formatCode="#,##0.0_i">
                  <c:v>0.85384099999999996</c:v>
                </c:pt>
                <c:pt idx="29" formatCode="#,##0.0_i">
                  <c:v>0.44806699999999999</c:v>
                </c:pt>
                <c:pt idx="30" formatCode="#,##0.0_i">
                  <c:v>0.28044000000000002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7E-46AA-A45C-BEF1184FE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58619808"/>
        <c:axId val="558623416"/>
      </c:barChart>
      <c:catAx>
        <c:axId val="5586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23416"/>
        <c:crosses val="autoZero"/>
        <c:auto val="1"/>
        <c:lblAlgn val="ctr"/>
        <c:lblOffset val="100"/>
        <c:tickMarkSkip val="1"/>
        <c:noMultiLvlLbl val="0"/>
      </c:catAx>
      <c:valAx>
        <c:axId val="558623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1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910131233595796E-2"/>
          <c:y val="3.983387911834331E-2"/>
          <c:w val="0.89572493483428328"/>
          <c:h val="0.55033378409973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Figure5!$C$4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Figure5!$B$15:$B$26</c:f>
              <c:strCache>
                <c:ptCount val="12"/>
                <c:pt idx="0">
                  <c:v>Finland</c:v>
                </c:pt>
                <c:pt idx="1">
                  <c:v>Romania</c:v>
                </c:pt>
                <c:pt idx="2">
                  <c:v>Slovakia</c:v>
                </c:pt>
                <c:pt idx="3">
                  <c:v>Ireland</c:v>
                </c:pt>
                <c:pt idx="4">
                  <c:v>Croatia</c:v>
                </c:pt>
                <c:pt idx="5">
                  <c:v>Luxembourg</c:v>
                </c:pt>
                <c:pt idx="6">
                  <c:v>Bulgaria</c:v>
                </c:pt>
                <c:pt idx="7">
                  <c:v>Latvia</c:v>
                </c:pt>
                <c:pt idx="8">
                  <c:v>Slovenia</c:v>
                </c:pt>
                <c:pt idx="9">
                  <c:v>Greece</c:v>
                </c:pt>
                <c:pt idx="10">
                  <c:v>Estonia</c:v>
                </c:pt>
                <c:pt idx="11">
                  <c:v>Lithuania</c:v>
                </c:pt>
              </c:strCache>
            </c:strRef>
          </c:cat>
          <c:val>
            <c:numRef>
              <c:f>Figure5!$C$15:$C$26</c:f>
              <c:numCache>
                <c:formatCode>#,##0_i</c:formatCode>
                <c:ptCount val="12"/>
                <c:pt idx="0">
                  <c:v>55.004897999999997</c:v>
                </c:pt>
                <c:pt idx="1">
                  <c:v>52.456972</c:v>
                </c:pt>
                <c:pt idx="2">
                  <c:v>43.570349</c:v>
                </c:pt>
                <c:pt idx="3">
                  <c:v>17.141501000000002</c:v>
                </c:pt>
                <c:pt idx="4">
                  <c:v>13.321747999999999</c:v>
                </c:pt>
                <c:pt idx="5">
                  <c:v>12.416598</c:v>
                </c:pt>
                <c:pt idx="6">
                  <c:v>16.868535999999999</c:v>
                </c:pt>
                <c:pt idx="7">
                  <c:v>11.188784</c:v>
                </c:pt>
                <c:pt idx="8">
                  <c:v>11.518723</c:v>
                </c:pt>
                <c:pt idx="9">
                  <c:v>10.028642</c:v>
                </c:pt>
                <c:pt idx="10">
                  <c:v>6.077</c:v>
                </c:pt>
                <c:pt idx="11">
                  <c:v>3.9478360000000001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F-49A2-A365-822777073432}"/>
            </c:ext>
          </c:extLst>
        </c:ser>
        <c:ser>
          <c:idx val="1"/>
          <c:order val="1"/>
          <c:tx>
            <c:strRef>
              <c:f>Figure5!$D$4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Figure5!$B$15:$B$26</c:f>
              <c:strCache>
                <c:ptCount val="12"/>
                <c:pt idx="0">
                  <c:v>Finland</c:v>
                </c:pt>
                <c:pt idx="1">
                  <c:v>Romania</c:v>
                </c:pt>
                <c:pt idx="2">
                  <c:v>Slovakia</c:v>
                </c:pt>
                <c:pt idx="3">
                  <c:v>Ireland</c:v>
                </c:pt>
                <c:pt idx="4">
                  <c:v>Croatia</c:v>
                </c:pt>
                <c:pt idx="5">
                  <c:v>Luxembourg</c:v>
                </c:pt>
                <c:pt idx="6">
                  <c:v>Bulgaria</c:v>
                </c:pt>
                <c:pt idx="7">
                  <c:v>Latvia</c:v>
                </c:pt>
                <c:pt idx="8">
                  <c:v>Slovenia</c:v>
                </c:pt>
                <c:pt idx="9">
                  <c:v>Greece</c:v>
                </c:pt>
                <c:pt idx="10">
                  <c:v>Estonia</c:v>
                </c:pt>
                <c:pt idx="11">
                  <c:v>Lithuania</c:v>
                </c:pt>
              </c:strCache>
            </c:strRef>
          </c:cat>
          <c:val>
            <c:numRef>
              <c:f>Figure5!$D$15:$D$26</c:f>
              <c:numCache>
                <c:formatCode>#,##0_i</c:formatCode>
                <c:ptCount val="12"/>
                <c:pt idx="0">
                  <c:v>76.058273999999997</c:v>
                </c:pt>
                <c:pt idx="1">
                  <c:v>69.014505999999997</c:v>
                </c:pt>
                <c:pt idx="2">
                  <c:v>62.138556999999999</c:v>
                </c:pt>
                <c:pt idx="3">
                  <c:v>35.303818999999997</c:v>
                </c:pt>
                <c:pt idx="4">
                  <c:v>18.227955999999999</c:v>
                </c:pt>
                <c:pt idx="5">
                  <c:v>15.916148</c:v>
                </c:pt>
                <c:pt idx="6">
                  <c:v>21.425384999999999</c:v>
                </c:pt>
                <c:pt idx="7">
                  <c:v>15.679155</c:v>
                </c:pt>
                <c:pt idx="8">
                  <c:v>13.543157000000001</c:v>
                </c:pt>
                <c:pt idx="9">
                  <c:v>15.421052</c:v>
                </c:pt>
                <c:pt idx="10">
                  <c:v>7.1289999999999996</c:v>
                </c:pt>
                <c:pt idx="11">
                  <c:v>4.4600770000000001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0F-49A2-A365-822777073432}"/>
            </c:ext>
          </c:extLst>
        </c:ser>
        <c:ser>
          <c:idx val="2"/>
          <c:order val="2"/>
          <c:tx>
            <c:strRef>
              <c:f>Figure5!$E$4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Figure5!$B$15:$B$26</c:f>
              <c:strCache>
                <c:ptCount val="12"/>
                <c:pt idx="0">
                  <c:v>Finland</c:v>
                </c:pt>
                <c:pt idx="1">
                  <c:v>Romania</c:v>
                </c:pt>
                <c:pt idx="2">
                  <c:v>Slovakia</c:v>
                </c:pt>
                <c:pt idx="3">
                  <c:v>Ireland</c:v>
                </c:pt>
                <c:pt idx="4">
                  <c:v>Croatia</c:v>
                </c:pt>
                <c:pt idx="5">
                  <c:v>Luxembourg</c:v>
                </c:pt>
                <c:pt idx="6">
                  <c:v>Bulgaria</c:v>
                </c:pt>
                <c:pt idx="7">
                  <c:v>Latvia</c:v>
                </c:pt>
                <c:pt idx="8">
                  <c:v>Slovenia</c:v>
                </c:pt>
                <c:pt idx="9">
                  <c:v>Greece</c:v>
                </c:pt>
                <c:pt idx="10">
                  <c:v>Estonia</c:v>
                </c:pt>
                <c:pt idx="11">
                  <c:v>Lithuania</c:v>
                </c:pt>
              </c:strCache>
            </c:strRef>
          </c:cat>
          <c:val>
            <c:numRef>
              <c:f>Figure5!$E$15:$E$26</c:f>
              <c:numCache>
                <c:formatCode>#,##0_i</c:formatCode>
                <c:ptCount val="12"/>
                <c:pt idx="0">
                  <c:v>82.406009999999995</c:v>
                </c:pt>
                <c:pt idx="1">
                  <c:v>72.84187</c:v>
                </c:pt>
                <c:pt idx="2">
                  <c:v>66.634618000000003</c:v>
                </c:pt>
                <c:pt idx="3">
                  <c:v>45.442959999999999</c:v>
                </c:pt>
                <c:pt idx="4">
                  <c:v>23.521536000000001</c:v>
                </c:pt>
                <c:pt idx="5">
                  <c:v>19.917276999999999</c:v>
                </c:pt>
                <c:pt idx="6">
                  <c:v>19.748016</c:v>
                </c:pt>
                <c:pt idx="7">
                  <c:v>17.117235000000001</c:v>
                </c:pt>
                <c:pt idx="8">
                  <c:v>14.039453</c:v>
                </c:pt>
                <c:pt idx="9">
                  <c:v>12.806882</c:v>
                </c:pt>
                <c:pt idx="10">
                  <c:v>7.8049999999999997</c:v>
                </c:pt>
                <c:pt idx="11">
                  <c:v>4.6799470000000003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0F-49A2-A365-822777073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58619808"/>
        <c:axId val="558623416"/>
      </c:barChart>
      <c:catAx>
        <c:axId val="5586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23416"/>
        <c:crosses val="autoZero"/>
        <c:auto val="1"/>
        <c:lblAlgn val="ctr"/>
        <c:lblOffset val="100"/>
        <c:tickMarkSkip val="1"/>
        <c:noMultiLvlLbl val="0"/>
      </c:catAx>
      <c:valAx>
        <c:axId val="558623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198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26528653455124"/>
          <c:y val="3.983387911834331E-2"/>
          <c:w val="0.68022627771410515"/>
          <c:h val="0.55033378409973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Figure5!$C$4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Figure5!$B$32:$B$35</c:f>
              <c:strCache>
                <c:ptCount val="4"/>
                <c:pt idx="0">
                  <c:v>Serbia (¹)(²)</c:v>
                </c:pt>
                <c:pt idx="1">
                  <c:v>Montenegro (²)</c:v>
                </c:pt>
                <c:pt idx="2">
                  <c:v>North Macedonia (³)</c:v>
                </c:pt>
                <c:pt idx="3">
                  <c:v>Bosnia and Herzegovina (²)</c:v>
                </c:pt>
              </c:strCache>
            </c:strRef>
          </c:cat>
          <c:val>
            <c:numRef>
              <c:f>Figure5!$C$32:$C$35</c:f>
              <c:numCache>
                <c:formatCode>#,##0.0_i</c:formatCode>
                <c:ptCount val="4"/>
                <c:pt idx="1">
                  <c:v>0.55462500000000003</c:v>
                </c:pt>
                <c:pt idx="2">
                  <c:v>0.25080000000000002</c:v>
                </c:pt>
                <c:pt idx="3">
                  <c:v>0.252218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3-4436-9460-7F0244F0A1F1}"/>
            </c:ext>
          </c:extLst>
        </c:ser>
        <c:ser>
          <c:idx val="1"/>
          <c:order val="1"/>
          <c:tx>
            <c:strRef>
              <c:f>Figure5!$D$4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Figure5!$B$32:$B$35</c:f>
              <c:strCache>
                <c:ptCount val="4"/>
                <c:pt idx="0">
                  <c:v>Serbia (¹)(²)</c:v>
                </c:pt>
                <c:pt idx="1">
                  <c:v>Montenegro (²)</c:v>
                </c:pt>
                <c:pt idx="2">
                  <c:v>North Macedonia (³)</c:v>
                </c:pt>
                <c:pt idx="3">
                  <c:v>Bosnia and Herzegovina (²)</c:v>
                </c:pt>
              </c:strCache>
            </c:strRef>
          </c:cat>
          <c:val>
            <c:numRef>
              <c:f>Figure5!$D$32:$D$35</c:f>
              <c:numCache>
                <c:formatCode>#,##0.0_i</c:formatCode>
                <c:ptCount val="4"/>
                <c:pt idx="0">
                  <c:v>5.6909999999999998</c:v>
                </c:pt>
                <c:pt idx="1">
                  <c:v>0.77349999999999997</c:v>
                </c:pt>
                <c:pt idx="2">
                  <c:v>0.44245600000000002</c:v>
                </c:pt>
                <c:pt idx="3">
                  <c:v>0.40550700000000001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3-4436-9460-7F0244F0A1F1}"/>
            </c:ext>
          </c:extLst>
        </c:ser>
        <c:ser>
          <c:idx val="2"/>
          <c:order val="2"/>
          <c:tx>
            <c:strRef>
              <c:f>Figure5!$E$4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Figure5!$B$32:$B$35</c:f>
              <c:strCache>
                <c:ptCount val="4"/>
                <c:pt idx="0">
                  <c:v>Serbia (¹)(²)</c:v>
                </c:pt>
                <c:pt idx="1">
                  <c:v>Montenegro (²)</c:v>
                </c:pt>
                <c:pt idx="2">
                  <c:v>North Macedonia (³)</c:v>
                </c:pt>
                <c:pt idx="3">
                  <c:v>Bosnia and Herzegovina (²)</c:v>
                </c:pt>
              </c:strCache>
            </c:strRef>
          </c:cat>
          <c:val>
            <c:numRef>
              <c:f>Figure5!$E$32:$E$35</c:f>
              <c:numCache>
                <c:formatCode>#,##0.0_i</c:formatCode>
                <c:ptCount val="4"/>
                <c:pt idx="0">
                  <c:v>7.117</c:v>
                </c:pt>
                <c:pt idx="1">
                  <c:v>0.85384099999999996</c:v>
                </c:pt>
                <c:pt idx="2">
                  <c:v>0.44806699999999999</c:v>
                </c:pt>
                <c:pt idx="3">
                  <c:v>0.28044000000000002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03-4436-9460-7F0244F0A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58619808"/>
        <c:axId val="558623416"/>
      </c:barChart>
      <c:catAx>
        <c:axId val="5586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23416"/>
        <c:crosses val="autoZero"/>
        <c:auto val="1"/>
        <c:lblAlgn val="ctr"/>
        <c:lblOffset val="100"/>
        <c:tickMarkSkip val="1"/>
        <c:noMultiLvlLbl val="0"/>
      </c:catAx>
      <c:valAx>
        <c:axId val="558623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1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26528653455124"/>
          <c:y val="8.1664144923061094E-2"/>
          <c:w val="0.68022627771410515"/>
          <c:h val="0.64431681333950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Figure5!$C$4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Figure5!$B$29:$B$31</c:f>
              <c:strCache>
                <c:ptCount val="3"/>
                <c:pt idx="0">
                  <c:v>Norway</c:v>
                </c:pt>
                <c:pt idx="2">
                  <c:v>Türkiye </c:v>
                </c:pt>
              </c:strCache>
            </c:strRef>
          </c:cat>
          <c:val>
            <c:numRef>
              <c:f>Figure5!$C$29:$C$31</c:f>
              <c:numCache>
                <c:formatCode>#,##0_i</c:formatCode>
                <c:ptCount val="3"/>
                <c:pt idx="0">
                  <c:v>41.379033999999997</c:v>
                </c:pt>
                <c:pt idx="2">
                  <c:v>10.02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A-4A25-A6C3-63D0F8852DB0}"/>
            </c:ext>
          </c:extLst>
        </c:ser>
        <c:ser>
          <c:idx val="1"/>
          <c:order val="1"/>
          <c:tx>
            <c:strRef>
              <c:f>Figure5!$D$4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Figure5!$B$29:$B$31</c:f>
              <c:strCache>
                <c:ptCount val="3"/>
                <c:pt idx="0">
                  <c:v>Norway</c:v>
                </c:pt>
                <c:pt idx="2">
                  <c:v>Türkiye </c:v>
                </c:pt>
              </c:strCache>
            </c:strRef>
          </c:cat>
          <c:val>
            <c:numRef>
              <c:f>Figure5!$D$29:$D$31</c:f>
              <c:numCache>
                <c:formatCode>#,##0_i</c:formatCode>
                <c:ptCount val="3"/>
                <c:pt idx="0">
                  <c:v>66.390772999999996</c:v>
                </c:pt>
                <c:pt idx="2">
                  <c:v>26.411000000000001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2A-4A25-A6C3-63D0F8852DB0}"/>
            </c:ext>
          </c:extLst>
        </c:ser>
        <c:ser>
          <c:idx val="2"/>
          <c:order val="2"/>
          <c:tx>
            <c:strRef>
              <c:f>Figure5!$E$4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Figure5!$B$29:$B$31</c:f>
              <c:strCache>
                <c:ptCount val="3"/>
                <c:pt idx="0">
                  <c:v>Norway</c:v>
                </c:pt>
                <c:pt idx="2">
                  <c:v>Türkiye </c:v>
                </c:pt>
              </c:strCache>
            </c:strRef>
          </c:cat>
          <c:val>
            <c:numRef>
              <c:f>Figure5!$E$29:$E$31</c:f>
              <c:numCache>
                <c:formatCode>#,##0_i</c:formatCode>
                <c:ptCount val="3"/>
                <c:pt idx="0">
                  <c:v>77.759334999999993</c:v>
                </c:pt>
                <c:pt idx="2">
                  <c:v>24.87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2A-4A25-A6C3-63D0F8852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58619808"/>
        <c:axId val="558623416"/>
      </c:barChart>
      <c:catAx>
        <c:axId val="5586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23416"/>
        <c:crosses val="autoZero"/>
        <c:auto val="1"/>
        <c:lblAlgn val="ctr"/>
        <c:lblOffset val="100"/>
        <c:tickMarkSkip val="1"/>
        <c:noMultiLvlLbl val="0"/>
      </c:catAx>
      <c:valAx>
        <c:axId val="558623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198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Rail passenger transport for main undertakings, 2021, 2022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passengers)</a:t>
            </a:r>
          </a:p>
        </c:rich>
      </c:tx>
      <c:layout>
        <c:manualLayout>
          <c:xMode val="edge"/>
          <c:yMode val="edge"/>
          <c:x val="4.1830061915079046E-3"/>
          <c:y val="6.8362821645210833E-3"/>
        </c:manualLayout>
      </c:layout>
      <c:overlay val="0"/>
    </c:title>
    <c:autoTitleDeleted val="0"/>
    <c:plotArea>
      <c:layout>
        <c:manualLayout>
          <c:xMode val="edge"/>
          <c:yMode val="edge"/>
          <c:x val="4.1830061915079046E-3"/>
          <c:y val="6.8362821645210833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Figure5!$A$1:$A$2</c:f>
              <c:strCache>
                <c:ptCount val="2"/>
                <c:pt idx="0">
                  <c:v>Figure 5: Rail passenger transport for main undertakings, 2021, 2022 and 2023</c:v>
                </c:pt>
                <c:pt idx="1">
                  <c:v>(million passengers)</c:v>
                </c:pt>
              </c:strCache>
            </c:strRef>
          </c:cat>
          <c:val>
            <c:numRef>
              <c:f>Figure5!$B$1:$B$2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EB09-43DC-A373-F7889BD28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994096"/>
        <c:axId val="711995536"/>
      </c:barChart>
      <c:catAx>
        <c:axId val="711994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1995536"/>
        <c:crosses val="autoZero"/>
        <c:auto val="1"/>
        <c:lblAlgn val="ctr"/>
        <c:lblOffset val="100"/>
        <c:noMultiLvlLbl val="0"/>
      </c:catAx>
      <c:valAx>
        <c:axId val="711995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11994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Figure6!$C$4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Figure6!$B$5:$B$37</c:f>
              <c:strCache>
                <c:ptCount val="33"/>
                <c:pt idx="0">
                  <c:v>EU (¹)</c:v>
                </c:pt>
                <c:pt idx="2">
                  <c:v>Germany</c:v>
                </c:pt>
                <c:pt idx="3">
                  <c:v>Austria</c:v>
                </c:pt>
                <c:pt idx="4">
                  <c:v>Denmark</c:v>
                </c:pt>
                <c:pt idx="5">
                  <c:v>Luxembourg</c:v>
                </c:pt>
                <c:pt idx="6">
                  <c:v>Sweden</c:v>
                </c:pt>
                <c:pt idx="7">
                  <c:v>Portugal</c:v>
                </c:pt>
                <c:pt idx="8">
                  <c:v>France</c:v>
                </c:pt>
                <c:pt idx="9">
                  <c:v>Czechia</c:v>
                </c:pt>
                <c:pt idx="10">
                  <c:v>Finland</c:v>
                </c:pt>
                <c:pt idx="11">
                  <c:v>Spain</c:v>
                </c:pt>
                <c:pt idx="12">
                  <c:v>Italy</c:v>
                </c:pt>
                <c:pt idx="13">
                  <c:v>Slovakia</c:v>
                </c:pt>
                <c:pt idx="14">
                  <c:v>Poland (²)</c:v>
                </c:pt>
                <c:pt idx="15">
                  <c:v>Latvia</c:v>
                </c:pt>
                <c:pt idx="16">
                  <c:v>Ireland</c:v>
                </c:pt>
                <c:pt idx="17">
                  <c:v>Slovenia</c:v>
                </c:pt>
                <c:pt idx="18">
                  <c:v>Croatia</c:v>
                </c:pt>
                <c:pt idx="19">
                  <c:v>Estonia</c:v>
                </c:pt>
                <c:pt idx="20">
                  <c:v>Romania</c:v>
                </c:pt>
                <c:pt idx="21">
                  <c:v>Bulgaria</c:v>
                </c:pt>
                <c:pt idx="22">
                  <c:v>Lithuania</c:v>
                </c:pt>
                <c:pt idx="23">
                  <c:v>Greece</c:v>
                </c:pt>
                <c:pt idx="25">
                  <c:v>Switzerland</c:v>
                </c:pt>
                <c:pt idx="26">
                  <c:v>Norway</c:v>
                </c:pt>
                <c:pt idx="28">
                  <c:v>Montenegro (³)</c:v>
                </c:pt>
                <c:pt idx="29">
                  <c:v>Serbia (²)(³)</c:v>
                </c:pt>
                <c:pt idx="30">
                  <c:v>Türkiye</c:v>
                </c:pt>
                <c:pt idx="31">
                  <c:v>North Macedonia (⁴)</c:v>
                </c:pt>
                <c:pt idx="32">
                  <c:v>Bosnia and Herzegovina (³)(⁵)</c:v>
                </c:pt>
              </c:strCache>
            </c:strRef>
          </c:cat>
          <c:val>
            <c:numRef>
              <c:f>Figure6!$C$5:$C$37</c:f>
              <c:numCache>
                <c:formatCode>#,##0.0_i</c:formatCode>
                <c:ptCount val="33"/>
                <c:pt idx="0">
                  <c:v>11.696641320741099</c:v>
                </c:pt>
                <c:pt idx="2">
                  <c:v>21.069945846090778</c:v>
                </c:pt>
                <c:pt idx="3">
                  <c:v>20.679192679809741</c:v>
                </c:pt>
                <c:pt idx="4">
                  <c:v>21.854283657060861</c:v>
                </c:pt>
                <c:pt idx="5">
                  <c:v>19.562015345107369</c:v>
                </c:pt>
                <c:pt idx="6">
                  <c:v>15.311829946060884</c:v>
                </c:pt>
                <c:pt idx="7">
                  <c:v>11.609825561074501</c:v>
                </c:pt>
                <c:pt idx="8">
                  <c:v>12.978338623666161</c:v>
                </c:pt>
                <c:pt idx="9">
                  <c:v>12.581774312623846</c:v>
                </c:pt>
                <c:pt idx="10">
                  <c:v>9.9398184933914226</c:v>
                </c:pt>
                <c:pt idx="11">
                  <c:v>8.8207766881899339</c:v>
                </c:pt>
                <c:pt idx="12">
                  <c:v>8.1245977017470707</c:v>
                </c:pt>
                <c:pt idx="13">
                  <c:v>7.9802374857160023</c:v>
                </c:pt>
                <c:pt idx="15">
                  <c:v>5.909913412207648</c:v>
                </c:pt>
                <c:pt idx="16">
                  <c:v>3.3830398628903353</c:v>
                </c:pt>
                <c:pt idx="17">
                  <c:v>5.4617584734209998</c:v>
                </c:pt>
                <c:pt idx="18">
                  <c:v>3.4219519725786571</c:v>
                </c:pt>
                <c:pt idx="19">
                  <c:v>4.5689393324251091</c:v>
                </c:pt>
                <c:pt idx="20">
                  <c:v>2.7318974784578542</c:v>
                </c:pt>
                <c:pt idx="21">
                  <c:v>2.5823995497937346</c:v>
                </c:pt>
                <c:pt idx="22">
                  <c:v>1.4045434670539403</c:v>
                </c:pt>
                <c:pt idx="23">
                  <c:v>0.93913171649701943</c:v>
                </c:pt>
                <c:pt idx="25">
                  <c:v>38.201314487387982</c:v>
                </c:pt>
                <c:pt idx="26">
                  <c:v>7.6750513645050082</c:v>
                </c:pt>
                <c:pt idx="28" formatCode="#,##0.00_i">
                  <c:v>0.8934914674283394</c:v>
                </c:pt>
                <c:pt idx="29" formatCode="#,##0.00_i">
                  <c:v>0</c:v>
                </c:pt>
                <c:pt idx="30" formatCode="#,##0.00_i">
                  <c:v>0.1198358722153498</c:v>
                </c:pt>
                <c:pt idx="31" formatCode="#,##0.00_i">
                  <c:v>0.1219146484352342</c:v>
                </c:pt>
                <c:pt idx="32" formatCode="#,##0.00_i">
                  <c:v>7.2393822393822402E-2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7-4919-B59A-929C5F18CB7F}"/>
            </c:ext>
          </c:extLst>
        </c:ser>
        <c:ser>
          <c:idx val="1"/>
          <c:order val="1"/>
          <c:tx>
            <c:strRef>
              <c:f>Figure6!$D$4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Figure6!$B$5:$B$37</c:f>
              <c:strCache>
                <c:ptCount val="33"/>
                <c:pt idx="0">
                  <c:v>EU (¹)</c:v>
                </c:pt>
                <c:pt idx="2">
                  <c:v>Germany</c:v>
                </c:pt>
                <c:pt idx="3">
                  <c:v>Austria</c:v>
                </c:pt>
                <c:pt idx="4">
                  <c:v>Denmark</c:v>
                </c:pt>
                <c:pt idx="5">
                  <c:v>Luxembourg</c:v>
                </c:pt>
                <c:pt idx="6">
                  <c:v>Sweden</c:v>
                </c:pt>
                <c:pt idx="7">
                  <c:v>Portugal</c:v>
                </c:pt>
                <c:pt idx="8">
                  <c:v>France</c:v>
                </c:pt>
                <c:pt idx="9">
                  <c:v>Czechia</c:v>
                </c:pt>
                <c:pt idx="10">
                  <c:v>Finland</c:v>
                </c:pt>
                <c:pt idx="11">
                  <c:v>Spain</c:v>
                </c:pt>
                <c:pt idx="12">
                  <c:v>Italy</c:v>
                </c:pt>
                <c:pt idx="13">
                  <c:v>Slovakia</c:v>
                </c:pt>
                <c:pt idx="14">
                  <c:v>Poland (²)</c:v>
                </c:pt>
                <c:pt idx="15">
                  <c:v>Latvia</c:v>
                </c:pt>
                <c:pt idx="16">
                  <c:v>Ireland</c:v>
                </c:pt>
                <c:pt idx="17">
                  <c:v>Slovenia</c:v>
                </c:pt>
                <c:pt idx="18">
                  <c:v>Croatia</c:v>
                </c:pt>
                <c:pt idx="19">
                  <c:v>Estonia</c:v>
                </c:pt>
                <c:pt idx="20">
                  <c:v>Romania</c:v>
                </c:pt>
                <c:pt idx="21">
                  <c:v>Bulgaria</c:v>
                </c:pt>
                <c:pt idx="22">
                  <c:v>Lithuania</c:v>
                </c:pt>
                <c:pt idx="23">
                  <c:v>Greece</c:v>
                </c:pt>
                <c:pt idx="25">
                  <c:v>Switzerland</c:v>
                </c:pt>
                <c:pt idx="26">
                  <c:v>Norway</c:v>
                </c:pt>
                <c:pt idx="28">
                  <c:v>Montenegro (³)</c:v>
                </c:pt>
                <c:pt idx="29">
                  <c:v>Serbia (²)(³)</c:v>
                </c:pt>
                <c:pt idx="30">
                  <c:v>Türkiye</c:v>
                </c:pt>
                <c:pt idx="31">
                  <c:v>North Macedonia (⁴)</c:v>
                </c:pt>
                <c:pt idx="32">
                  <c:v>Bosnia and Herzegovina (³)(⁵)</c:v>
                </c:pt>
              </c:strCache>
            </c:strRef>
          </c:cat>
          <c:val>
            <c:numRef>
              <c:f>Figure6!$D$5:$D$37</c:f>
              <c:numCache>
                <c:formatCode>#,##0.0_i</c:formatCode>
                <c:ptCount val="33"/>
                <c:pt idx="0">
                  <c:v>16.088660972927805</c:v>
                </c:pt>
                <c:pt idx="2">
                  <c:v>29.864369376817969</c:v>
                </c:pt>
                <c:pt idx="3">
                  <c:v>27.74261262117119</c:v>
                </c:pt>
                <c:pt idx="4">
                  <c:v>29.097357246714861</c:v>
                </c:pt>
                <c:pt idx="5">
                  <c:v>24.661019496526944</c:v>
                </c:pt>
                <c:pt idx="6">
                  <c:v>22.187979976897008</c:v>
                </c:pt>
                <c:pt idx="7">
                  <c:v>16.461029561418417</c:v>
                </c:pt>
                <c:pt idx="8">
                  <c:v>16.371481323653043</c:v>
                </c:pt>
                <c:pt idx="9">
                  <c:v>15.856198522978723</c:v>
                </c:pt>
                <c:pt idx="10">
                  <c:v>13.708538255638139</c:v>
                </c:pt>
                <c:pt idx="11">
                  <c:v>11.65273983364192</c:v>
                </c:pt>
                <c:pt idx="12">
                  <c:v>11.469399044044167</c:v>
                </c:pt>
                <c:pt idx="13">
                  <c:v>11.433643033890297</c:v>
                </c:pt>
                <c:pt idx="14">
                  <c:v>8.9673987044806278</c:v>
                </c:pt>
                <c:pt idx="15">
                  <c:v>8.3588412571564437</c:v>
                </c:pt>
                <c:pt idx="16">
                  <c:v>6.8494221400984072</c:v>
                </c:pt>
                <c:pt idx="17">
                  <c:v>6.4271476570582484</c:v>
                </c:pt>
                <c:pt idx="18">
                  <c:v>4.7194501728889877</c:v>
                </c:pt>
                <c:pt idx="19">
                  <c:v>5.3529219189725756</c:v>
                </c:pt>
                <c:pt idx="20">
                  <c:v>3.6242441428901895</c:v>
                </c:pt>
                <c:pt idx="21">
                  <c:v>3.3051196115563108</c:v>
                </c:pt>
                <c:pt idx="22">
                  <c:v>1.5894797501637563</c:v>
                </c:pt>
                <c:pt idx="23">
                  <c:v>1.4743186808291033</c:v>
                </c:pt>
                <c:pt idx="25">
                  <c:v>48.288931844233375</c:v>
                </c:pt>
                <c:pt idx="26">
                  <c:v>12.237321460498739</c:v>
                </c:pt>
                <c:pt idx="28" formatCode="#,##0.00_i">
                  <c:v>1.252260463700636</c:v>
                </c:pt>
                <c:pt idx="29" formatCode="#,##0.00_i">
                  <c:v>0.8372682193374974</c:v>
                </c:pt>
                <c:pt idx="30" formatCode="#,##0.00_i">
                  <c:v>0.31189082255320549</c:v>
                </c:pt>
                <c:pt idx="31" formatCode="#,##0.00_i">
                  <c:v>0.22073045004283892</c:v>
                </c:pt>
                <c:pt idx="32" formatCode="#,##0.00_i">
                  <c:v>0.12771563429458166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87-4919-B59A-929C5F18CB7F}"/>
            </c:ext>
          </c:extLst>
        </c:ser>
        <c:ser>
          <c:idx val="2"/>
          <c:order val="2"/>
          <c:tx>
            <c:strRef>
              <c:f>Figure6!$E$4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Figure6!$B$5:$B$37</c:f>
              <c:strCache>
                <c:ptCount val="33"/>
                <c:pt idx="0">
                  <c:v>EU (¹)</c:v>
                </c:pt>
                <c:pt idx="2">
                  <c:v>Germany</c:v>
                </c:pt>
                <c:pt idx="3">
                  <c:v>Austria</c:v>
                </c:pt>
                <c:pt idx="4">
                  <c:v>Denmark</c:v>
                </c:pt>
                <c:pt idx="5">
                  <c:v>Luxembourg</c:v>
                </c:pt>
                <c:pt idx="6">
                  <c:v>Sweden</c:v>
                </c:pt>
                <c:pt idx="7">
                  <c:v>Portugal</c:v>
                </c:pt>
                <c:pt idx="8">
                  <c:v>France</c:v>
                </c:pt>
                <c:pt idx="9">
                  <c:v>Czechia</c:v>
                </c:pt>
                <c:pt idx="10">
                  <c:v>Finland</c:v>
                </c:pt>
                <c:pt idx="11">
                  <c:v>Spain</c:v>
                </c:pt>
                <c:pt idx="12">
                  <c:v>Italy</c:v>
                </c:pt>
                <c:pt idx="13">
                  <c:v>Slovakia</c:v>
                </c:pt>
                <c:pt idx="14">
                  <c:v>Poland (²)</c:v>
                </c:pt>
                <c:pt idx="15">
                  <c:v>Latvia</c:v>
                </c:pt>
                <c:pt idx="16">
                  <c:v>Ireland</c:v>
                </c:pt>
                <c:pt idx="17">
                  <c:v>Slovenia</c:v>
                </c:pt>
                <c:pt idx="18">
                  <c:v>Croatia</c:v>
                </c:pt>
                <c:pt idx="19">
                  <c:v>Estonia</c:v>
                </c:pt>
                <c:pt idx="20">
                  <c:v>Romania</c:v>
                </c:pt>
                <c:pt idx="21">
                  <c:v>Bulgaria</c:v>
                </c:pt>
                <c:pt idx="22">
                  <c:v>Lithuania</c:v>
                </c:pt>
                <c:pt idx="23">
                  <c:v>Greece</c:v>
                </c:pt>
                <c:pt idx="25">
                  <c:v>Switzerland</c:v>
                </c:pt>
                <c:pt idx="26">
                  <c:v>Norway</c:v>
                </c:pt>
                <c:pt idx="28">
                  <c:v>Montenegro (³)</c:v>
                </c:pt>
                <c:pt idx="29">
                  <c:v>Serbia (²)(³)</c:v>
                </c:pt>
                <c:pt idx="30">
                  <c:v>Türkiye</c:v>
                </c:pt>
                <c:pt idx="31">
                  <c:v>North Macedonia (⁴)</c:v>
                </c:pt>
                <c:pt idx="32">
                  <c:v>Bosnia and Herzegovina (³)(⁵)</c:v>
                </c:pt>
              </c:strCache>
            </c:strRef>
          </c:cat>
          <c:val>
            <c:numRef>
              <c:f>Figure6!$E$5:$E$37</c:f>
              <c:numCache>
                <c:formatCode>#,##0.0_i</c:formatCode>
                <c:ptCount val="33"/>
                <c:pt idx="0">
                  <c:v>17.786371021724587</c:v>
                </c:pt>
                <c:pt idx="2">
                  <c:v>32.08238404639134</c:v>
                </c:pt>
                <c:pt idx="3">
                  <c:v>31.991474800247605</c:v>
                </c:pt>
                <c:pt idx="4">
                  <c:v>31.34364485102283</c:v>
                </c:pt>
                <c:pt idx="5">
                  <c:v>30.140747175053608</c:v>
                </c:pt>
                <c:pt idx="6">
                  <c:v>21.773680622904063</c:v>
                </c:pt>
                <c:pt idx="7">
                  <c:v>19.050299426022864</c:v>
                </c:pt>
                <c:pt idx="8">
                  <c:v>17.523649040586857</c:v>
                </c:pt>
                <c:pt idx="9">
                  <c:v>16.252226246634851</c:v>
                </c:pt>
                <c:pt idx="10">
                  <c:v>14.810649590130788</c:v>
                </c:pt>
                <c:pt idx="11">
                  <c:v>13.833832691824856</c:v>
                </c:pt>
                <c:pt idx="12">
                  <c:v>13.720963813181578</c:v>
                </c:pt>
                <c:pt idx="13">
                  <c:v>12.274299328469391</c:v>
                </c:pt>
                <c:pt idx="14">
                  <c:v>9.8279003799776987</c:v>
                </c:pt>
                <c:pt idx="15">
                  <c:v>9.090367645809259</c:v>
                </c:pt>
                <c:pt idx="16">
                  <c:v>8.6206706194470346</c:v>
                </c:pt>
                <c:pt idx="17">
                  <c:v>6.6318557826933944</c:v>
                </c:pt>
                <c:pt idx="18">
                  <c:v>6.1080715283256302</c:v>
                </c:pt>
                <c:pt idx="19">
                  <c:v>5.7142480620609071</c:v>
                </c:pt>
                <c:pt idx="20">
                  <c:v>3.8228075522967009</c:v>
                </c:pt>
                <c:pt idx="21">
                  <c:v>3.0627953180276406</c:v>
                </c:pt>
                <c:pt idx="22">
                  <c:v>1.637903403902804</c:v>
                </c:pt>
                <c:pt idx="23">
                  <c:v>1.2297776201264801</c:v>
                </c:pt>
                <c:pt idx="25">
                  <c:v>54.753102899079281</c:v>
                </c:pt>
                <c:pt idx="26">
                  <c:v>14.166434990519193</c:v>
                </c:pt>
                <c:pt idx="28" formatCode="#,##0.00_i">
                  <c:v>1.3845434128702194</c:v>
                </c:pt>
                <c:pt idx="29" formatCode="#,##0.00_i">
                  <c:v>1.071644162942313</c:v>
                </c:pt>
                <c:pt idx="30" formatCode="#,##0.00_i">
                  <c:v>0.2916291083279951</c:v>
                </c:pt>
                <c:pt idx="31" formatCode="#,##0.00_i">
                  <c:v>0.15324975381894845</c:v>
                </c:pt>
                <c:pt idx="32" formatCode="#,##0.00_i">
                  <c:v>0.13020684099763047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87-4919-B59A-929C5F18C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58619808"/>
        <c:axId val="558623416"/>
      </c:barChart>
      <c:catAx>
        <c:axId val="5586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23416"/>
        <c:crosses val="autoZero"/>
        <c:auto val="1"/>
        <c:lblAlgn val="ctr"/>
        <c:lblOffset val="100"/>
        <c:tickMarkSkip val="1"/>
        <c:noMultiLvlLbl val="0"/>
      </c:catAx>
      <c:valAx>
        <c:axId val="558623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1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(Figure6!$B$27:$B$29,Figure6!$B$33:$B$37)</c:f>
              <c:strCache>
                <c:ptCount val="8"/>
                <c:pt idx="0">
                  <c:v>Lithuania</c:v>
                </c:pt>
                <c:pt idx="1">
                  <c:v>Greece</c:v>
                </c:pt>
                <c:pt idx="3">
                  <c:v>Montenegro (³)</c:v>
                </c:pt>
                <c:pt idx="4">
                  <c:v>Serbia (²)(³)</c:v>
                </c:pt>
                <c:pt idx="5">
                  <c:v>Türkiye</c:v>
                </c:pt>
                <c:pt idx="6">
                  <c:v>North Macedonia (⁴)</c:v>
                </c:pt>
                <c:pt idx="7">
                  <c:v>Bosnia and Herzegovina (³)(⁵)</c:v>
                </c:pt>
              </c:strCache>
            </c:strRef>
          </c:cat>
          <c:val>
            <c:numRef>
              <c:f>(Figure6!$C$27:$C$29,Figure6!$C$33:$C$37)</c:f>
              <c:numCache>
                <c:formatCode>#,##0.0_i</c:formatCode>
                <c:ptCount val="8"/>
                <c:pt idx="0">
                  <c:v>1.4045434670539403</c:v>
                </c:pt>
                <c:pt idx="1">
                  <c:v>0.93913171649701943</c:v>
                </c:pt>
                <c:pt idx="3" formatCode="#,##0.00_i">
                  <c:v>0.8934914674283394</c:v>
                </c:pt>
                <c:pt idx="4" formatCode="#,##0.00_i">
                  <c:v>0</c:v>
                </c:pt>
                <c:pt idx="5" formatCode="#,##0.00_i">
                  <c:v>0.1198358722153498</c:v>
                </c:pt>
                <c:pt idx="6" formatCode="#,##0.00_i">
                  <c:v>0.1219146484352342</c:v>
                </c:pt>
                <c:pt idx="7" formatCode="#,##0.00_i">
                  <c:v>7.2393822393822402E-2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3-47D7-9F6C-4FDAD1AE84CC}"/>
            </c:ext>
          </c:extLst>
        </c:ser>
        <c:ser>
          <c:idx val="1"/>
          <c:order val="1"/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(Figure6!$B$27:$B$29,Figure6!$B$33:$B$37)</c:f>
              <c:strCache>
                <c:ptCount val="8"/>
                <c:pt idx="0">
                  <c:v>Lithuania</c:v>
                </c:pt>
                <c:pt idx="1">
                  <c:v>Greece</c:v>
                </c:pt>
                <c:pt idx="3">
                  <c:v>Montenegro (³)</c:v>
                </c:pt>
                <c:pt idx="4">
                  <c:v>Serbia (²)(³)</c:v>
                </c:pt>
                <c:pt idx="5">
                  <c:v>Türkiye</c:v>
                </c:pt>
                <c:pt idx="6">
                  <c:v>North Macedonia (⁴)</c:v>
                </c:pt>
                <c:pt idx="7">
                  <c:v>Bosnia and Herzegovina (³)(⁵)</c:v>
                </c:pt>
              </c:strCache>
            </c:strRef>
          </c:cat>
          <c:val>
            <c:numRef>
              <c:f>(Figure6!$D$27:$D$29,Figure6!$D$33:$D$37)</c:f>
              <c:numCache>
                <c:formatCode>#,##0.0_i</c:formatCode>
                <c:ptCount val="8"/>
                <c:pt idx="0">
                  <c:v>1.5894797501637563</c:v>
                </c:pt>
                <c:pt idx="1">
                  <c:v>1.4743186808291033</c:v>
                </c:pt>
                <c:pt idx="3" formatCode="#,##0.00_i">
                  <c:v>1.252260463700636</c:v>
                </c:pt>
                <c:pt idx="4" formatCode="#,##0.00_i">
                  <c:v>0.8372682193374974</c:v>
                </c:pt>
                <c:pt idx="5" formatCode="#,##0.00_i">
                  <c:v>0.31189082255320549</c:v>
                </c:pt>
                <c:pt idx="6" formatCode="#,##0.00_i">
                  <c:v>0.22073045004283892</c:v>
                </c:pt>
                <c:pt idx="7" formatCode="#,##0.00_i">
                  <c:v>0.12771563429458166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3-47D7-9F6C-4FDAD1AE84CC}"/>
            </c:ext>
          </c:extLst>
        </c:ser>
        <c:ser>
          <c:idx val="2"/>
          <c:order val="2"/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(Figure6!$B$27:$B$29,Figure6!$B$33:$B$37)</c:f>
              <c:strCache>
                <c:ptCount val="8"/>
                <c:pt idx="0">
                  <c:v>Lithuania</c:v>
                </c:pt>
                <c:pt idx="1">
                  <c:v>Greece</c:v>
                </c:pt>
                <c:pt idx="3">
                  <c:v>Montenegro (³)</c:v>
                </c:pt>
                <c:pt idx="4">
                  <c:v>Serbia (²)(³)</c:v>
                </c:pt>
                <c:pt idx="5">
                  <c:v>Türkiye</c:v>
                </c:pt>
                <c:pt idx="6">
                  <c:v>North Macedonia (⁴)</c:v>
                </c:pt>
                <c:pt idx="7">
                  <c:v>Bosnia and Herzegovina (³)(⁵)</c:v>
                </c:pt>
              </c:strCache>
            </c:strRef>
          </c:cat>
          <c:val>
            <c:numRef>
              <c:f>(Figure6!$E$27:$E$29,Figure6!$E$33:$E$37)</c:f>
              <c:numCache>
                <c:formatCode>#,##0.0_i</c:formatCode>
                <c:ptCount val="8"/>
                <c:pt idx="0">
                  <c:v>1.637903403902804</c:v>
                </c:pt>
                <c:pt idx="1">
                  <c:v>1.2297776201264801</c:v>
                </c:pt>
                <c:pt idx="3" formatCode="#,##0.00_i">
                  <c:v>1.3845434128702194</c:v>
                </c:pt>
                <c:pt idx="4" formatCode="#,##0.00_i">
                  <c:v>1.071644162942313</c:v>
                </c:pt>
                <c:pt idx="5" formatCode="#,##0.00_i">
                  <c:v>0.2916291083279951</c:v>
                </c:pt>
                <c:pt idx="6" formatCode="#,##0.00_i">
                  <c:v>0.15324975381894845</c:v>
                </c:pt>
                <c:pt idx="7" formatCode="#,##0.00_i">
                  <c:v>0.13020684099763047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3-47D7-9F6C-4FDAD1AE8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58619808"/>
        <c:axId val="558623416"/>
      </c:barChart>
      <c:catAx>
        <c:axId val="5586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23416"/>
        <c:crosses val="autoZero"/>
        <c:auto val="1"/>
        <c:lblAlgn val="ctr"/>
        <c:lblOffset val="100"/>
        <c:tickMarkSkip val="1"/>
        <c:noMultiLvlLbl val="0"/>
      </c:catAx>
      <c:valAx>
        <c:axId val="558623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1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Rail passenger transport for main undertakings, 2021, 2022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(passengers per capita)</a:t>
            </a:r>
          </a:p>
        </c:rich>
      </c:tx>
      <c:layout>
        <c:manualLayout>
          <c:xMode val="edge"/>
          <c:yMode val="edge"/>
          <c:x val="4.5045045045045045E-3"/>
          <c:y val="5.2966315570409763E-3"/>
        </c:manualLayout>
      </c:layout>
      <c:overlay val="0"/>
    </c:title>
    <c:autoTitleDeleted val="0"/>
    <c:plotArea>
      <c:layout>
        <c:manualLayout>
          <c:xMode val="edge"/>
          <c:yMode val="edge"/>
          <c:x val="4.5045045045045045E-3"/>
          <c:y val="5.2966315570409763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Figure6!$A$1:$A$2</c:f>
              <c:strCache>
                <c:ptCount val="2"/>
                <c:pt idx="0">
                  <c:v>Figure 5: Rail passenger transport for main undertakings, 2021, 2022 and 2023</c:v>
                </c:pt>
                <c:pt idx="1">
                  <c:v>(passengers per capita)</c:v>
                </c:pt>
              </c:strCache>
            </c:strRef>
          </c:cat>
          <c:val>
            <c:numRef>
              <c:f>Figure6!$B$1:$B$2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06D5-4204-A0ED-E42D639F6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246456"/>
        <c:axId val="704246816"/>
      </c:barChart>
      <c:catAx>
        <c:axId val="704246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4246816"/>
        <c:crosses val="autoZero"/>
        <c:auto val="1"/>
        <c:lblAlgn val="ctr"/>
        <c:lblOffset val="100"/>
        <c:noMultiLvlLbl val="0"/>
      </c:catAx>
      <c:valAx>
        <c:axId val="704246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04246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134836</xdr:rowOff>
    </xdr:from>
    <xdr:to>
      <xdr:col>16</xdr:col>
      <xdr:colOff>381000</xdr:colOff>
      <xdr:row>30</xdr:row>
      <xdr:rowOff>28578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FBFA2AC9-7821-7CE2-1C75-1194935694C9}"/>
            </a:ext>
          </a:extLst>
        </xdr:cNvPr>
        <xdr:cNvGrpSpPr/>
      </xdr:nvGrpSpPr>
      <xdr:grpSpPr>
        <a:xfrm>
          <a:off x="57150" y="515836"/>
          <a:ext cx="10172700" cy="4427642"/>
          <a:chOff x="561975" y="9488386"/>
          <a:chExt cx="9639300" cy="4427642"/>
        </a:xfrm>
      </xdr:grpSpPr>
      <xdr:sp macro="" textlink="">
        <xdr:nvSpPr>
          <xdr:cNvPr id="2" name="AutoShape 1">
            <a:extLst>
              <a:ext uri="{FF2B5EF4-FFF2-40B4-BE49-F238E27FC236}">
                <a16:creationId xmlns:a16="http://schemas.microsoft.com/office/drawing/2014/main" id="{E0F33361-DCF1-4C31-877A-56051306F49E}"/>
              </a:ext>
            </a:extLst>
          </xdr:cNvPr>
          <xdr:cNvSpPr>
            <a:spLocks noChangeArrowheads="1"/>
          </xdr:cNvSpPr>
        </xdr:nvSpPr>
        <xdr:spPr bwMode="auto">
          <a:xfrm>
            <a:off x="8576596" y="9892728"/>
            <a:ext cx="777908" cy="435627"/>
          </a:xfrm>
          <a:prstGeom prst="star16">
            <a:avLst>
              <a:gd name="adj" fmla="val 37500"/>
            </a:avLst>
          </a:prstGeom>
          <a:solidFill>
            <a:srgbClr val="FFFF99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57ABE6B9-AEA4-494A-8AAF-ACC9271413B4}"/>
              </a:ext>
            </a:extLst>
          </xdr:cNvPr>
          <xdr:cNvGrpSpPr/>
        </xdr:nvGrpSpPr>
        <xdr:grpSpPr>
          <a:xfrm>
            <a:off x="561975" y="9488386"/>
            <a:ext cx="9639300" cy="4427642"/>
            <a:chOff x="4199022" y="8153956"/>
            <a:chExt cx="12967126" cy="4160961"/>
          </a:xfrm>
        </xdr:grpSpPr>
        <xdr:graphicFrame macro="">
          <xdr:nvGraphicFramePr>
            <xdr:cNvPr id="4" name="Chart 1">
              <a:extLst>
                <a:ext uri="{FF2B5EF4-FFF2-40B4-BE49-F238E27FC236}">
                  <a16:creationId xmlns:a16="http://schemas.microsoft.com/office/drawing/2014/main" id="{BA627E0A-938F-427E-8CC9-3C7978357E7F}"/>
                </a:ext>
              </a:extLst>
            </xdr:cNvPr>
            <xdr:cNvGraphicFramePr>
              <a:graphicFrameLocks/>
            </xdr:cNvGraphicFramePr>
          </xdr:nvGraphicFramePr>
          <xdr:xfrm>
            <a:off x="4199022" y="8153956"/>
            <a:ext cx="12967126" cy="416096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" name="Chart 2">
              <a:extLst>
                <a:ext uri="{FF2B5EF4-FFF2-40B4-BE49-F238E27FC236}">
                  <a16:creationId xmlns:a16="http://schemas.microsoft.com/office/drawing/2014/main" id="{729A1862-BF31-438A-B0F9-D3FA87746918}"/>
                </a:ext>
              </a:extLst>
            </xdr:cNvPr>
            <xdr:cNvGraphicFramePr>
              <a:graphicFrameLocks/>
            </xdr:cNvGraphicFramePr>
          </xdr:nvGraphicFramePr>
          <xdr:xfrm>
            <a:off x="5359315" y="9439344"/>
            <a:ext cx="5046333" cy="217740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6" name="Text Box 4">
              <a:extLst>
                <a:ext uri="{FF2B5EF4-FFF2-40B4-BE49-F238E27FC236}">
                  <a16:creationId xmlns:a16="http://schemas.microsoft.com/office/drawing/2014/main" id="{67A40ABE-9455-4229-9F87-21F2504AED5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320530" y="9515587"/>
              <a:ext cx="5129364" cy="34279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85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Quarterly performance of EU main undertakings, 2022 and 2023:</a:t>
              </a:r>
            </a:p>
            <a:p>
              <a:pPr algn="ctr" rtl="0">
                <a:defRPr sz="1000"/>
              </a:pPr>
              <a:r>
                <a:rPr lang="en-US" sz="85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change rate on the same quarter of the previous year (%)</a:t>
              </a:r>
            </a:p>
            <a:p>
              <a:pPr algn="ctr" rtl="0">
                <a:defRPr sz="1000"/>
              </a:pPr>
              <a:endParaRPr lang="en-US" sz="850" b="1" i="0" u="none" strike="noStrike" baseline="0">
                <a:solidFill>
                  <a:srgbClr val="333333"/>
                </a:solidFill>
                <a:latin typeface="Arial"/>
                <a:cs typeface="Arial"/>
              </a:endParaRPr>
            </a:p>
          </xdr:txBody>
        </xdr:sp>
        <xdr:graphicFrame macro="">
          <xdr:nvGraphicFramePr>
            <xdr:cNvPr id="7" name="Chart 9">
              <a:extLst>
                <a:ext uri="{FF2B5EF4-FFF2-40B4-BE49-F238E27FC236}">
                  <a16:creationId xmlns:a16="http://schemas.microsoft.com/office/drawing/2014/main" id="{3713F319-D9F8-4720-A54E-32C86E1EDDD2}"/>
                </a:ext>
              </a:extLst>
            </xdr:cNvPr>
            <xdr:cNvGraphicFramePr>
              <a:graphicFrameLocks/>
            </xdr:cNvGraphicFramePr>
          </xdr:nvGraphicFramePr>
          <xdr:xfrm>
            <a:off x="11472991" y="8557298"/>
            <a:ext cx="4501875" cy="53064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  <xdr:twoCellAnchor>
    <xdr:from>
      <xdr:col>0</xdr:col>
      <xdr:colOff>25400</xdr:colOff>
      <xdr:row>45</xdr:row>
      <xdr:rowOff>0</xdr:rowOff>
    </xdr:from>
    <xdr:to>
      <xdr:col>16</xdr:col>
      <xdr:colOff>577850</xdr:colOff>
      <xdr:row>78</xdr:row>
      <xdr:rowOff>153712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B4620EF-66E7-AE09-81B5-563CC50355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0.00855</cdr:x>
      <cdr:y>0.12961</cdr:y>
    </cdr:from>
    <cdr:to>
      <cdr:x>0.98645</cdr:x>
      <cdr:y>0.9352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11A255FE-361C-D189-06E3-6DE0F74788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0171428" cy="4428571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0.00488</cdr:x>
      <cdr:y>0.951</cdr:y>
    </cdr:from>
    <cdr:ext cx="8871300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5C44A77-20F1-3421-559F-000E1C3BF8F2}"/>
            </a:ext>
          </a:extLst>
        </cdr:cNvPr>
        <cdr:cNvSpPr txBox="1"/>
      </cdr:nvSpPr>
      <cdr:spPr>
        <a:xfrm xmlns:a="http://schemas.openxmlformats.org/drawingml/2006/main">
          <a:off x="50800" y="5227868"/>
          <a:ext cx="88713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rail_pa_typepas and rail_pa_quartal)</a:t>
          </a:r>
        </a:p>
      </cdr:txBody>
    </cdr:sp>
  </cdr:absSizeAnchor>
  <cdr:absSizeAnchor xmlns:cdr="http://schemas.openxmlformats.org/drawingml/2006/chartDrawing">
    <cdr:from>
      <cdr:x>0.85289</cdr:x>
      <cdr:y>0.92348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4541A3B-AA63-6E64-2AB8-ABAE42BF354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871201" y="5076612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219074</xdr:colOff>
      <xdr:row>2</xdr:row>
      <xdr:rowOff>66675</xdr:rowOff>
    </xdr:from>
    <xdr:to>
      <xdr:col>23</xdr:col>
      <xdr:colOff>266700</xdr:colOff>
      <xdr:row>40</xdr:row>
      <xdr:rowOff>47625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824CB86E-9145-FDF3-341B-A6E298EB4F64}"/>
            </a:ext>
          </a:extLst>
        </xdr:cNvPr>
        <xdr:cNvGrpSpPr/>
      </xdr:nvGrpSpPr>
      <xdr:grpSpPr>
        <a:xfrm>
          <a:off x="5810249" y="447675"/>
          <a:ext cx="10191751" cy="6200775"/>
          <a:chOff x="6172199" y="-123085"/>
          <a:chExt cx="10096501" cy="5866660"/>
        </a:xfrm>
      </xdr:grpSpPr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AFE4FA56-5E8F-3A5A-1B2C-898BF9BAA7D1}"/>
              </a:ext>
            </a:extLst>
          </xdr:cNvPr>
          <xdr:cNvGrpSpPr/>
        </xdr:nvGrpSpPr>
        <xdr:grpSpPr>
          <a:xfrm>
            <a:off x="6172199" y="84186"/>
            <a:ext cx="10096501" cy="5659389"/>
            <a:chOff x="6172199" y="84186"/>
            <a:chExt cx="10096501" cy="5659389"/>
          </a:xfrm>
        </xdr:grpSpPr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447B9EC5-23D6-674C-68CC-31257465B7AF}"/>
                </a:ext>
              </a:extLst>
            </xdr:cNvPr>
            <xdr:cNvGrpSpPr/>
          </xdr:nvGrpSpPr>
          <xdr:grpSpPr>
            <a:xfrm>
              <a:off x="6172199" y="850805"/>
              <a:ext cx="9525000" cy="4892770"/>
              <a:chOff x="6515099" y="98330"/>
              <a:chExt cx="9525000" cy="4892770"/>
            </a:xfrm>
          </xdr:grpSpPr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4EDFB371-24B5-47CB-9602-E797026D7BF2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515099" y="362904"/>
              <a:ext cx="9525000" cy="462819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2" name="Chart 1">
                <a:extLst>
                  <a:ext uri="{FF2B5EF4-FFF2-40B4-BE49-F238E27FC236}">
                    <a16:creationId xmlns:a16="http://schemas.microsoft.com/office/drawing/2014/main" id="{CCA03CD1-9B19-4F44-BEFC-90AC8440D19E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9820275" y="98330"/>
              <a:ext cx="4238625" cy="24669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sp macro="" textlink="">
          <xdr:nvSpPr>
            <xdr:cNvPr id="5" name="Oval 4">
              <a:extLst>
                <a:ext uri="{FF2B5EF4-FFF2-40B4-BE49-F238E27FC236}">
                  <a16:creationId xmlns:a16="http://schemas.microsoft.com/office/drawing/2014/main" id="{E6817B07-D675-4B02-B410-1D3A927B8137}"/>
                </a:ext>
              </a:extLst>
            </xdr:cNvPr>
            <xdr:cNvSpPr/>
          </xdr:nvSpPr>
          <xdr:spPr bwMode="auto">
            <a:xfrm>
              <a:off x="8867775" y="464159"/>
              <a:ext cx="5019675" cy="3028950"/>
            </a:xfrm>
            <a:prstGeom prst="ellipse">
              <a:avLst/>
            </a:prstGeom>
            <a:noFill/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8" name="Left Brace 7">
              <a:extLst>
                <a:ext uri="{FF2B5EF4-FFF2-40B4-BE49-F238E27FC236}">
                  <a16:creationId xmlns:a16="http://schemas.microsoft.com/office/drawing/2014/main" id="{74BDA924-6A0F-4592-9DF1-2DF5C824C661}"/>
                </a:ext>
              </a:extLst>
            </xdr:cNvPr>
            <xdr:cNvSpPr/>
          </xdr:nvSpPr>
          <xdr:spPr bwMode="auto">
            <a:xfrm rot="5400000">
              <a:off x="10698808" y="1725385"/>
              <a:ext cx="233658" cy="3819525"/>
            </a:xfrm>
            <a:prstGeom prst="leftBrace">
              <a:avLst/>
            </a:prstGeom>
            <a:noFill/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n-GB" sz="1100"/>
            </a:p>
          </xdr:txBody>
        </xdr:sp>
        <xdr:cxnSp macro="">
          <xdr:nvCxnSpPr>
            <xdr:cNvPr id="9" name="Straight Connector 8">
              <a:extLst>
                <a:ext uri="{FF2B5EF4-FFF2-40B4-BE49-F238E27FC236}">
                  <a16:creationId xmlns:a16="http://schemas.microsoft.com/office/drawing/2014/main" id="{665E33D9-F33B-4DE5-9431-05E0F77FE2A8}"/>
                </a:ext>
              </a:extLst>
            </xdr:cNvPr>
            <xdr:cNvCxnSpPr>
              <a:stCxn id="8" idx="1"/>
            </xdr:cNvCxnSpPr>
          </xdr:nvCxnSpPr>
          <xdr:spPr bwMode="auto">
            <a:xfrm flipV="1">
              <a:off x="10815636" y="3463598"/>
              <a:ext cx="109539" cy="54721"/>
            </a:xfrm>
            <a:prstGeom prst="line">
              <a:avLst/>
            </a:prstGeom>
            <a:solidFill>
              <a:srgbClr val="D1BBA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graphicFrame macro="">
          <xdr:nvGraphicFramePr>
            <xdr:cNvPr id="13" name="Chart 12">
              <a:extLst>
                <a:ext uri="{FF2B5EF4-FFF2-40B4-BE49-F238E27FC236}">
                  <a16:creationId xmlns:a16="http://schemas.microsoft.com/office/drawing/2014/main" id="{C00EC5F7-85BF-4F45-BEE6-E7BE309FEB93}"/>
                </a:ext>
              </a:extLst>
            </xdr:cNvPr>
            <xdr:cNvGraphicFramePr>
              <a:graphicFrameLocks/>
            </xdr:cNvGraphicFramePr>
          </xdr:nvGraphicFramePr>
          <xdr:xfrm>
            <a:off x="14563726" y="84186"/>
            <a:ext cx="1704974" cy="368581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15" name="Left Brace 14">
              <a:extLst>
                <a:ext uri="{FF2B5EF4-FFF2-40B4-BE49-F238E27FC236}">
                  <a16:creationId xmlns:a16="http://schemas.microsoft.com/office/drawing/2014/main" id="{9A33D20C-6BD2-46B9-9C3C-10AE852C0B2F}"/>
                </a:ext>
              </a:extLst>
            </xdr:cNvPr>
            <xdr:cNvSpPr/>
          </xdr:nvSpPr>
          <xdr:spPr bwMode="auto">
            <a:xfrm rot="5400000">
              <a:off x="14663664" y="3214766"/>
              <a:ext cx="104922" cy="933450"/>
            </a:xfrm>
            <a:prstGeom prst="leftBrace">
              <a:avLst/>
            </a:prstGeom>
            <a:noFill/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n-GB" sz="1100"/>
            </a:p>
          </xdr:txBody>
        </xdr:sp>
        <xdr:cxnSp macro="">
          <xdr:nvCxnSpPr>
            <xdr:cNvPr id="16" name="Straight Connector 15">
              <a:extLst>
                <a:ext uri="{FF2B5EF4-FFF2-40B4-BE49-F238E27FC236}">
                  <a16:creationId xmlns:a16="http://schemas.microsoft.com/office/drawing/2014/main" id="{606A8261-97DC-4300-9685-1C4EED716843}"/>
                </a:ext>
              </a:extLst>
            </xdr:cNvPr>
            <xdr:cNvCxnSpPr>
              <a:stCxn id="15" idx="1"/>
            </xdr:cNvCxnSpPr>
          </xdr:nvCxnSpPr>
          <xdr:spPr bwMode="auto">
            <a:xfrm flipV="1">
              <a:off x="14716125" y="3454586"/>
              <a:ext cx="66675" cy="174444"/>
            </a:xfrm>
            <a:prstGeom prst="line">
              <a:avLst/>
            </a:prstGeom>
            <a:solidFill>
              <a:srgbClr val="D1BBA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96168102-7AA8-422B-8099-B857A66E2E62}"/>
              </a:ext>
            </a:extLst>
          </xdr:cNvPr>
          <xdr:cNvSpPr/>
        </xdr:nvSpPr>
        <xdr:spPr bwMode="auto">
          <a:xfrm>
            <a:off x="14087475" y="-123085"/>
            <a:ext cx="2095500" cy="3667789"/>
          </a:xfrm>
          <a:prstGeom prst="ellips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0</xdr:col>
      <xdr:colOff>25400</xdr:colOff>
      <xdr:row>50</xdr:row>
      <xdr:rowOff>0</xdr:rowOff>
    </xdr:from>
    <xdr:to>
      <xdr:col>14</xdr:col>
      <xdr:colOff>196851</xdr:colOff>
      <xdr:row>99</xdr:row>
      <xdr:rowOff>146910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EE61BA4-C0FF-3DF8-1947-C9D7BE3ADB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0.00853</cdr:x>
      <cdr:y>0.08816</cdr:y>
    </cdr:from>
    <cdr:to>
      <cdr:x>0.98647</cdr:x>
      <cdr:y>0.85537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0C23659-CDE6-B500-F530-A586984A88A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0190476" cy="6200000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0.00488</cdr:x>
      <cdr:y>0.84761</cdr:y>
    </cdr:from>
    <cdr:ext cx="8890351" cy="123149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BF02679-EBAA-1035-D5B0-A4B497329651}"/>
            </a:ext>
          </a:extLst>
        </cdr:cNvPr>
        <cdr:cNvSpPr txBox="1"/>
      </cdr:nvSpPr>
      <cdr:spPr>
        <a:xfrm xmlns:a="http://schemas.openxmlformats.org/drawingml/2006/main">
          <a:off x="50800" y="6849744"/>
          <a:ext cx="8890351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2023 data. Data for Belgium, Hungary and the Netherlands are confidential. Cyprus and Malta have no railways.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2021 data are confidential.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Based on quarterly data.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2023 data are based on quarterly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rail_pa_typepas and rail_pa_quartal)</a:t>
          </a:r>
        </a:p>
      </cdr:txBody>
    </cdr:sp>
  </cdr:absSizeAnchor>
  <cdr:absSizeAnchor xmlns:cdr="http://schemas.openxmlformats.org/drawingml/2006/chartDrawing">
    <cdr:from>
      <cdr:x>0.85316</cdr:x>
      <cdr:y>0.94795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0BFA6AF-7AD4-0CD8-6889-FACC5B33E9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890252" y="766061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95243</xdr:colOff>
      <xdr:row>2</xdr:row>
      <xdr:rowOff>28578</xdr:rowOff>
    </xdr:from>
    <xdr:to>
      <xdr:col>16</xdr:col>
      <xdr:colOff>19050</xdr:colOff>
      <xdr:row>38</xdr:row>
      <xdr:rowOff>154521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0.82239</cdr:y>
    </cdr:from>
    <cdr:ext cx="8191506" cy="105445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A1DFE63-314F-0D57-8A37-3C2B32884E7C}"/>
            </a:ext>
          </a:extLst>
        </cdr:cNvPr>
        <cdr:cNvSpPr txBox="1"/>
      </cdr:nvSpPr>
      <cdr:spPr>
        <a:xfrm xmlns:a="http://schemas.openxmlformats.org/drawingml/2006/main">
          <a:off x="0" y="4952352"/>
          <a:ext cx="8191506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Cyprus and Malta have no railways. Data are not available for Bosnia and Herzegovina, Montenegro and Serbia.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No international tansport.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International transport is less than 0.5 %.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2022 data instead of 2023.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rail_pa_typepas)</a:t>
          </a:r>
        </a:p>
      </cdr:txBody>
    </cdr:sp>
  </cdr:absSizeAnchor>
  <cdr:absSizeAnchor xmlns:cdr="http://schemas.openxmlformats.org/drawingml/2006/chartDrawing">
    <cdr:from>
      <cdr:x>0.83936</cdr:x>
      <cdr:y>0.93015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F92AB07-C8EB-9055-7915-3CEC22FDD44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0129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14285</xdr:rowOff>
    </xdr:from>
    <xdr:to>
      <xdr:col>17</xdr:col>
      <xdr:colOff>228600</xdr:colOff>
      <xdr:row>32</xdr:row>
      <xdr:rowOff>166685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926C9331-7C6C-C036-1C8E-2DB1ADE2DBD2}"/>
            </a:ext>
          </a:extLst>
        </xdr:cNvPr>
        <xdr:cNvGrpSpPr/>
      </xdr:nvGrpSpPr>
      <xdr:grpSpPr>
        <a:xfrm>
          <a:off x="552450" y="595310"/>
          <a:ext cx="10039350" cy="5715000"/>
          <a:chOff x="514350" y="757235"/>
          <a:chExt cx="9525000" cy="571500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241D87E7-4995-EBC0-E866-35C0FEDCB0F2}"/>
              </a:ext>
            </a:extLst>
          </xdr:cNvPr>
          <xdr:cNvGraphicFramePr/>
        </xdr:nvGraphicFramePr>
        <xdr:xfrm>
          <a:off x="514350" y="757235"/>
          <a:ext cx="9525000" cy="5715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" name="AutoShape 1">
            <a:extLst>
              <a:ext uri="{FF2B5EF4-FFF2-40B4-BE49-F238E27FC236}">
                <a16:creationId xmlns:a16="http://schemas.microsoft.com/office/drawing/2014/main" id="{B42DAEED-569B-4207-A3EC-E4C611E85EC8}"/>
              </a:ext>
            </a:extLst>
          </xdr:cNvPr>
          <xdr:cNvSpPr>
            <a:spLocks noChangeArrowheads="1"/>
          </xdr:cNvSpPr>
        </xdr:nvSpPr>
        <xdr:spPr bwMode="auto">
          <a:xfrm>
            <a:off x="8047050" y="1295400"/>
            <a:ext cx="777908" cy="435627"/>
          </a:xfrm>
          <a:prstGeom prst="star16">
            <a:avLst>
              <a:gd name="adj" fmla="val 37500"/>
            </a:avLst>
          </a:prstGeom>
          <a:solidFill>
            <a:srgbClr val="FFFF99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B389BD85-ECBE-360D-447C-A5ECB0907420}"/>
              </a:ext>
            </a:extLst>
          </xdr:cNvPr>
          <xdr:cNvCxnSpPr/>
        </xdr:nvCxnSpPr>
        <xdr:spPr>
          <a:xfrm flipV="1">
            <a:off x="8657638" y="1457325"/>
            <a:ext cx="414752" cy="4191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3" name="Chart 9">
            <a:extLst>
              <a:ext uri="{FF2B5EF4-FFF2-40B4-BE49-F238E27FC236}">
                <a16:creationId xmlns:a16="http://schemas.microsoft.com/office/drawing/2014/main" id="{37382F2F-57C0-40A4-B4D4-C5C9FA9E18BC}"/>
              </a:ext>
            </a:extLst>
          </xdr:cNvPr>
          <xdr:cNvGraphicFramePr>
            <a:graphicFrameLocks/>
          </xdr:cNvGraphicFramePr>
        </xdr:nvGraphicFramePr>
        <xdr:xfrm>
          <a:off x="5554097" y="1304925"/>
          <a:ext cx="3346534" cy="5646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25400</xdr:colOff>
      <xdr:row>44</xdr:row>
      <xdr:rowOff>0</xdr:rowOff>
    </xdr:from>
    <xdr:to>
      <xdr:col>16</xdr:col>
      <xdr:colOff>539750</xdr:colOff>
      <xdr:row>79</xdr:row>
      <xdr:rowOff>117095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E135F8-9E4C-C982-8B59-830ACE7F0B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0.00866</cdr:x>
      <cdr:y>0.10501</cdr:y>
    </cdr:from>
    <cdr:to>
      <cdr:x>0.98627</cdr:x>
      <cdr:y>0.94726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17E19ACE-5186-87E8-FDF5-7160D09D8D4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0038095" cy="5714286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0.00495</cdr:x>
      <cdr:y>0.9603</cdr:y>
    </cdr:from>
    <cdr:ext cx="873795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420F93B3-92A9-1618-67BE-9E78D1AE62BA}"/>
            </a:ext>
          </a:extLst>
        </cdr:cNvPr>
        <cdr:cNvSpPr txBox="1"/>
      </cdr:nvSpPr>
      <cdr:spPr>
        <a:xfrm xmlns:a="http://schemas.openxmlformats.org/drawingml/2006/main">
          <a:off x="50800" y="6515226"/>
          <a:ext cx="87379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rail_pa_typepas)</a:t>
          </a:r>
        </a:p>
      </cdr:txBody>
    </cdr:sp>
  </cdr:absSizeAnchor>
  <cdr:absSizeAnchor xmlns:cdr="http://schemas.openxmlformats.org/drawingml/2006/chartDrawing">
    <cdr:from>
      <cdr:x>0.85098</cdr:x>
      <cdr:y>0.938</cdr:y>
    </cdr:from>
    <cdr:ext cx="1530098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A666F209-AB77-AFC1-A532-7FD22FF588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737851" y="6363971"/>
          <a:ext cx="1530098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371474</xdr:colOff>
      <xdr:row>3</xdr:row>
      <xdr:rowOff>0</xdr:rowOff>
    </xdr:from>
    <xdr:to>
      <xdr:col>26</xdr:col>
      <xdr:colOff>409575</xdr:colOff>
      <xdr:row>42</xdr:row>
      <xdr:rowOff>38100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6A8FAAAA-DE0C-26FD-0B8E-57DE18030AF7}"/>
            </a:ext>
          </a:extLst>
        </xdr:cNvPr>
        <xdr:cNvGrpSpPr/>
      </xdr:nvGrpSpPr>
      <xdr:grpSpPr>
        <a:xfrm>
          <a:off x="5838824" y="542925"/>
          <a:ext cx="11915776" cy="6419850"/>
          <a:chOff x="5743574" y="1009650"/>
          <a:chExt cx="11915776" cy="6419850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E26AC316-5B16-4E4C-BEF5-9F2E7D760191}"/>
              </a:ext>
            </a:extLst>
          </xdr:cNvPr>
          <xdr:cNvGrpSpPr/>
        </xdr:nvGrpSpPr>
        <xdr:grpSpPr>
          <a:xfrm>
            <a:off x="5743574" y="1365052"/>
            <a:ext cx="11410950" cy="6064448"/>
            <a:chOff x="6172199" y="15526"/>
            <a:chExt cx="11410950" cy="5728049"/>
          </a:xfrm>
        </xdr:grpSpPr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28A5F965-55C2-1CE9-577E-CD0652AB2105}"/>
                </a:ext>
              </a:extLst>
            </xdr:cNvPr>
            <xdr:cNvGrpSpPr/>
          </xdr:nvGrpSpPr>
          <xdr:grpSpPr>
            <a:xfrm>
              <a:off x="6172199" y="830089"/>
              <a:ext cx="9525000" cy="4913486"/>
              <a:chOff x="6515099" y="77614"/>
              <a:chExt cx="9525000" cy="4913486"/>
            </a:xfrm>
          </xdr:grpSpPr>
          <xdr:graphicFrame macro="">
            <xdr:nvGraphicFramePr>
              <xdr:cNvPr id="10" name="Chart 9">
                <a:extLst>
                  <a:ext uri="{FF2B5EF4-FFF2-40B4-BE49-F238E27FC236}">
                    <a16:creationId xmlns:a16="http://schemas.microsoft.com/office/drawing/2014/main" id="{CC22CC9F-C082-61F2-DCE9-2F7A615C41F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515099" y="362904"/>
              <a:ext cx="9525000" cy="462819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11" name="Chart 10">
                <a:extLst>
                  <a:ext uri="{FF2B5EF4-FFF2-40B4-BE49-F238E27FC236}">
                    <a16:creationId xmlns:a16="http://schemas.microsoft.com/office/drawing/2014/main" id="{2947F0FA-C17F-60F7-53CD-85CC2C3FC145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0153650" y="77614"/>
              <a:ext cx="3752849" cy="24669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sp macro="" textlink="">
          <xdr:nvSpPr>
            <xdr:cNvPr id="4" name="Oval 3">
              <a:extLst>
                <a:ext uri="{FF2B5EF4-FFF2-40B4-BE49-F238E27FC236}">
                  <a16:creationId xmlns:a16="http://schemas.microsoft.com/office/drawing/2014/main" id="{31EDEFF1-BECD-D003-B3DC-01BD34C0322D}"/>
                </a:ext>
              </a:extLst>
            </xdr:cNvPr>
            <xdr:cNvSpPr/>
          </xdr:nvSpPr>
          <xdr:spPr bwMode="auto">
            <a:xfrm>
              <a:off x="9334500" y="255625"/>
              <a:ext cx="4591050" cy="3127311"/>
            </a:xfrm>
            <a:prstGeom prst="ellipse">
              <a:avLst/>
            </a:prstGeom>
            <a:noFill/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5" name="Left Brace 4">
              <a:extLst>
                <a:ext uri="{FF2B5EF4-FFF2-40B4-BE49-F238E27FC236}">
                  <a16:creationId xmlns:a16="http://schemas.microsoft.com/office/drawing/2014/main" id="{AACDCC0F-B1AB-D082-736C-954685FCDB62}"/>
                </a:ext>
              </a:extLst>
            </xdr:cNvPr>
            <xdr:cNvSpPr/>
          </xdr:nvSpPr>
          <xdr:spPr bwMode="auto">
            <a:xfrm rot="5400000">
              <a:off x="11042211" y="2025033"/>
              <a:ext cx="146927" cy="3295650"/>
            </a:xfrm>
            <a:prstGeom prst="leftBrace">
              <a:avLst/>
            </a:prstGeom>
            <a:noFill/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n-GB" sz="1100"/>
            </a:p>
          </xdr:txBody>
        </xdr:sp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68EB41FB-F21B-62B8-EAB0-3C7C542AF698}"/>
                </a:ext>
              </a:extLst>
            </xdr:cNvPr>
            <xdr:cNvCxnSpPr>
              <a:stCxn id="5" idx="1"/>
            </xdr:cNvCxnSpPr>
          </xdr:nvCxnSpPr>
          <xdr:spPr bwMode="auto">
            <a:xfrm flipV="1">
              <a:off x="11115675" y="3377458"/>
              <a:ext cx="152400" cy="221936"/>
            </a:xfrm>
            <a:prstGeom prst="line">
              <a:avLst/>
            </a:prstGeom>
            <a:solidFill>
              <a:srgbClr val="D1BBA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63157830-61FB-26DC-0CCE-1975BE32F1DF}"/>
                </a:ext>
              </a:extLst>
            </xdr:cNvPr>
            <xdr:cNvGraphicFramePr>
              <a:graphicFrameLocks/>
            </xdr:cNvGraphicFramePr>
          </xdr:nvGraphicFramePr>
          <xdr:xfrm>
            <a:off x="15982950" y="15526"/>
            <a:ext cx="1600199" cy="4765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8" name="Left Brace 7">
              <a:extLst>
                <a:ext uri="{FF2B5EF4-FFF2-40B4-BE49-F238E27FC236}">
                  <a16:creationId xmlns:a16="http://schemas.microsoft.com/office/drawing/2014/main" id="{FD365B26-DC0D-8B77-823A-14BD42586663}"/>
                </a:ext>
              </a:extLst>
            </xdr:cNvPr>
            <xdr:cNvSpPr/>
          </xdr:nvSpPr>
          <xdr:spPr bwMode="auto">
            <a:xfrm rot="5400000">
              <a:off x="14725649" y="3305179"/>
              <a:ext cx="171451" cy="819150"/>
            </a:xfrm>
            <a:prstGeom prst="leftBrace">
              <a:avLst/>
            </a:prstGeom>
            <a:noFill/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n-GB" sz="1100"/>
            </a:p>
          </xdr:txBody>
        </xdr:sp>
        <xdr:cxnSp macro="">
          <xdr:nvCxnSpPr>
            <xdr:cNvPr id="9" name="Straight Connector 8">
              <a:extLst>
                <a:ext uri="{FF2B5EF4-FFF2-40B4-BE49-F238E27FC236}">
                  <a16:creationId xmlns:a16="http://schemas.microsoft.com/office/drawing/2014/main" id="{F95D8478-DE08-CE3B-D31D-B6FAA1B49462}"/>
                </a:ext>
              </a:extLst>
            </xdr:cNvPr>
            <xdr:cNvCxnSpPr>
              <a:stCxn id="8" idx="1"/>
            </xdr:cNvCxnSpPr>
          </xdr:nvCxnSpPr>
          <xdr:spPr bwMode="auto">
            <a:xfrm flipV="1">
              <a:off x="14811374" y="3107559"/>
              <a:ext cx="847726" cy="521470"/>
            </a:xfrm>
            <a:prstGeom prst="line">
              <a:avLst/>
            </a:prstGeom>
            <a:solidFill>
              <a:srgbClr val="D1BBA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6447C359-8C6E-4C74-930C-14B09183B836}"/>
              </a:ext>
            </a:extLst>
          </xdr:cNvPr>
          <xdr:cNvSpPr/>
        </xdr:nvSpPr>
        <xdr:spPr bwMode="auto">
          <a:xfrm>
            <a:off x="15125700" y="1009650"/>
            <a:ext cx="2533650" cy="5210175"/>
          </a:xfrm>
          <a:prstGeom prst="ellips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GB" sz="1100"/>
          </a:p>
        </xdr:txBody>
      </xdr:sp>
      <xdr:graphicFrame macro="">
        <xdr:nvGraphicFramePr>
          <xdr:cNvPr id="16" name="Chart 15">
            <a:extLst>
              <a:ext uri="{FF2B5EF4-FFF2-40B4-BE49-F238E27FC236}">
                <a16:creationId xmlns:a16="http://schemas.microsoft.com/office/drawing/2014/main" id="{3F115EC2-C9F4-409A-976D-8A0B296DF115}"/>
              </a:ext>
            </a:extLst>
          </xdr:cNvPr>
          <xdr:cNvGraphicFramePr>
            <a:graphicFrameLocks/>
          </xdr:cNvGraphicFramePr>
        </xdr:nvGraphicFramePr>
        <xdr:xfrm>
          <a:off x="13725525" y="2133600"/>
          <a:ext cx="1076325" cy="2381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7" name="Oval 16">
            <a:extLst>
              <a:ext uri="{FF2B5EF4-FFF2-40B4-BE49-F238E27FC236}">
                <a16:creationId xmlns:a16="http://schemas.microsoft.com/office/drawing/2014/main" id="{94DB580D-DEDF-4B14-BA76-0DD880604423}"/>
              </a:ext>
            </a:extLst>
          </xdr:cNvPr>
          <xdr:cNvSpPr/>
        </xdr:nvSpPr>
        <xdr:spPr bwMode="auto">
          <a:xfrm>
            <a:off x="13544550" y="1781175"/>
            <a:ext cx="1524000" cy="2819400"/>
          </a:xfrm>
          <a:prstGeom prst="ellips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GB" sz="1100"/>
          </a:p>
        </xdr:txBody>
      </xdr:sp>
      <xdr:sp macro="" textlink="">
        <xdr:nvSpPr>
          <xdr:cNvPr id="20" name="Left Brace 19">
            <a:extLst>
              <a:ext uri="{FF2B5EF4-FFF2-40B4-BE49-F238E27FC236}">
                <a16:creationId xmlns:a16="http://schemas.microsoft.com/office/drawing/2014/main" id="{6F61190D-E0BC-4CA7-A43D-601B5340D10B}"/>
              </a:ext>
            </a:extLst>
          </xdr:cNvPr>
          <xdr:cNvSpPr/>
        </xdr:nvSpPr>
        <xdr:spPr bwMode="auto">
          <a:xfrm rot="5400000">
            <a:off x="13230224" y="4829175"/>
            <a:ext cx="123825" cy="790575"/>
          </a:xfrm>
          <a:prstGeom prst="leftBrac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GB" sz="1100"/>
          </a:p>
        </xdr:txBody>
      </xdr: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4C61FB54-C4D6-4BEF-BCD2-BA00CEE775C0}"/>
              </a:ext>
            </a:extLst>
          </xdr:cNvPr>
          <xdr:cNvCxnSpPr/>
        </xdr:nvCxnSpPr>
        <xdr:spPr bwMode="auto">
          <a:xfrm flipV="1">
            <a:off x="13296900" y="4476750"/>
            <a:ext cx="676275" cy="685444"/>
          </a:xfrm>
          <a:prstGeom prst="line">
            <a:avLst/>
          </a:prstGeom>
          <a:solidFill>
            <a:srgbClr val="D1BBA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0</xdr:col>
      <xdr:colOff>25400</xdr:colOff>
      <xdr:row>50</xdr:row>
      <xdr:rowOff>0</xdr:rowOff>
    </xdr:from>
    <xdr:to>
      <xdr:col>17</xdr:col>
      <xdr:colOff>311151</xdr:colOff>
      <xdr:row>100</xdr:row>
      <xdr:rowOff>27025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61688F5-EABC-8173-00FC-71063D4A3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0.00732</cdr:x>
      <cdr:y>0.08771</cdr:y>
    </cdr:from>
    <cdr:to>
      <cdr:x>0.98994</cdr:x>
      <cdr:y>0.87791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68A3A100-084B-3B32-5033-C244E44DEEE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1933333" cy="6419048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0.00418</cdr:x>
      <cdr:y>0.87019</cdr:y>
    </cdr:from>
    <cdr:ext cx="10614376" cy="105445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8B25C5B-23D2-D408-6AB8-ECCB86BAEBC5}"/>
            </a:ext>
          </a:extLst>
        </cdr:cNvPr>
        <cdr:cNvSpPr txBox="1"/>
      </cdr:nvSpPr>
      <cdr:spPr>
        <a:xfrm xmlns:a="http://schemas.openxmlformats.org/drawingml/2006/main">
          <a:off x="50800" y="7068819"/>
          <a:ext cx="10614376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2023 data. Data for Belgium, Hungary and the Netherlands are confidential. Cyprus and Malta have no railways.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2021 data are confidential.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Based on quarterly data.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2023 data are based on quarterly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rail_pa_typepas and rail_pa_quartal)</a:t>
          </a:r>
        </a:p>
      </cdr:txBody>
    </cdr:sp>
  </cdr:absSizeAnchor>
  <cdr:absSizeAnchor xmlns:cdr="http://schemas.openxmlformats.org/drawingml/2006/chartDrawing">
    <cdr:from>
      <cdr:x>0.87401</cdr:x>
      <cdr:y>0.94822</cdr:y>
    </cdr:from>
    <cdr:ext cx="1530097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BB6D12C-E505-EDBA-A251-71A06ADED37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0614277" y="7702650"/>
          <a:ext cx="1530097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380999</xdr:colOff>
      <xdr:row>0</xdr:row>
      <xdr:rowOff>95250</xdr:rowOff>
    </xdr:from>
    <xdr:to>
      <xdr:col>26</xdr:col>
      <xdr:colOff>466724</xdr:colOff>
      <xdr:row>49</xdr:row>
      <xdr:rowOff>104776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F9B8DD9B-3103-0001-8C4A-38A72E6423BD}"/>
            </a:ext>
          </a:extLst>
        </xdr:cNvPr>
        <xdr:cNvGrpSpPr/>
      </xdr:nvGrpSpPr>
      <xdr:grpSpPr>
        <a:xfrm>
          <a:off x="6019799" y="95250"/>
          <a:ext cx="11049000" cy="8067676"/>
          <a:chOff x="6012655" y="95250"/>
          <a:chExt cx="11003757" cy="8284370"/>
        </a:xfrm>
      </xdr:grpSpPr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A5453BD0-660A-2F61-AEB2-55546C68DC20}"/>
              </a:ext>
            </a:extLst>
          </xdr:cNvPr>
          <xdr:cNvGraphicFramePr>
            <a:graphicFrameLocks/>
          </xdr:cNvGraphicFramePr>
        </xdr:nvGraphicFramePr>
        <xdr:xfrm>
          <a:off x="6012655" y="2497932"/>
          <a:ext cx="9484519" cy="58816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1342E99F-4EC2-450C-B935-DEBBBEF7E5CD}"/>
              </a:ext>
            </a:extLst>
          </xdr:cNvPr>
          <xdr:cNvGraphicFramePr>
            <a:graphicFrameLocks/>
          </xdr:cNvGraphicFramePr>
        </xdr:nvGraphicFramePr>
        <xdr:xfrm>
          <a:off x="14139863" y="595313"/>
          <a:ext cx="2383631" cy="51363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3" name="Left Brace 2">
            <a:extLst>
              <a:ext uri="{FF2B5EF4-FFF2-40B4-BE49-F238E27FC236}">
                <a16:creationId xmlns:a16="http://schemas.microsoft.com/office/drawing/2014/main" id="{1B8BD0E8-670E-42BB-B824-4B38AC83B082}"/>
              </a:ext>
            </a:extLst>
          </xdr:cNvPr>
          <xdr:cNvSpPr/>
        </xdr:nvSpPr>
        <xdr:spPr bwMode="auto">
          <a:xfrm rot="5400000">
            <a:off x="12563474" y="5534025"/>
            <a:ext cx="157162" cy="514351"/>
          </a:xfrm>
          <a:prstGeom prst="leftBrac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GB" sz="1100"/>
          </a:p>
        </xdr:txBody>
      </xdr:sp>
      <xdr:sp macro="" textlink="">
        <xdr:nvSpPr>
          <xdr:cNvPr id="4" name="Left Brace 3">
            <a:extLst>
              <a:ext uri="{FF2B5EF4-FFF2-40B4-BE49-F238E27FC236}">
                <a16:creationId xmlns:a16="http://schemas.microsoft.com/office/drawing/2014/main" id="{B7E8B1F3-27AD-471A-9476-4EE64B51C358}"/>
              </a:ext>
            </a:extLst>
          </xdr:cNvPr>
          <xdr:cNvSpPr/>
        </xdr:nvSpPr>
        <xdr:spPr bwMode="auto">
          <a:xfrm rot="5400000">
            <a:off x="14599442" y="5131594"/>
            <a:ext cx="147637" cy="1328738"/>
          </a:xfrm>
          <a:prstGeom prst="leftBrac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GB" sz="1100"/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5A0FA320-464B-445E-9132-CF51CF40B5B0}"/>
              </a:ext>
            </a:extLst>
          </xdr:cNvPr>
          <xdr:cNvSpPr/>
        </xdr:nvSpPr>
        <xdr:spPr bwMode="auto">
          <a:xfrm>
            <a:off x="13561217" y="95250"/>
            <a:ext cx="3455195" cy="5579269"/>
          </a:xfrm>
          <a:prstGeom prst="ellips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GB" sz="1100"/>
          </a:p>
        </xdr:txBody>
      </xdr: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3A2D1D4E-AAD3-4D0E-BD9D-78FBABA40394}"/>
              </a:ext>
            </a:extLst>
          </xdr:cNvPr>
          <xdr:cNvCxnSpPr/>
        </xdr:nvCxnSpPr>
        <xdr:spPr bwMode="auto">
          <a:xfrm flipV="1">
            <a:off x="12642056" y="4626769"/>
            <a:ext cx="1290638" cy="1095020"/>
          </a:xfrm>
          <a:prstGeom prst="line">
            <a:avLst/>
          </a:prstGeom>
          <a:solidFill>
            <a:srgbClr val="D1BBA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76C60A91-0AD2-4E5D-8729-17C3860827C3}"/>
              </a:ext>
            </a:extLst>
          </xdr:cNvPr>
          <xdr:cNvCxnSpPr/>
        </xdr:nvCxnSpPr>
        <xdr:spPr bwMode="auto">
          <a:xfrm flipV="1">
            <a:off x="14673263" y="5526881"/>
            <a:ext cx="83343" cy="194908"/>
          </a:xfrm>
          <a:prstGeom prst="line">
            <a:avLst/>
          </a:prstGeom>
          <a:solidFill>
            <a:srgbClr val="D1BBA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0</xdr:col>
      <xdr:colOff>25400</xdr:colOff>
      <xdr:row>64</xdr:row>
      <xdr:rowOff>0</xdr:rowOff>
    </xdr:from>
    <xdr:to>
      <xdr:col>17</xdr:col>
      <xdr:colOff>187325</xdr:colOff>
      <xdr:row>127</xdr:row>
      <xdr:rowOff>100933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7ED8837-0359-3915-BC1B-9016416DC6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0.06916</cdr:y>
    </cdr:from>
    <cdr:to>
      <cdr:x>0.98833</cdr:x>
      <cdr:y>0.85216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A185F37-436B-8DDE-5B69-AF16421DBB8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1057143" cy="8066667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0.0045</cdr:x>
      <cdr:y>0.84609</cdr:y>
    </cdr:from>
    <cdr:ext cx="9747600" cy="158556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82BCD58-6945-58EB-FC3F-C3DB09C1DF09}"/>
            </a:ext>
          </a:extLst>
        </cdr:cNvPr>
        <cdr:cNvSpPr txBox="1"/>
      </cdr:nvSpPr>
      <cdr:spPr>
        <a:xfrm xmlns:a="http://schemas.openxmlformats.org/drawingml/2006/main">
          <a:off x="50800" y="8716646"/>
          <a:ext cx="9747600" cy="1585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2023 data. Data for Belgium, Hungary and the Netherlands are confidential. Cyprus and Malta have no railways. Population on 1 January.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Includes only national transport.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2021 data are confidential.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Number of passengers based on quarterly data.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Number of passengers for 2023 are based on quarterly data.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Population: 2022 data used instead of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rail_pa_typepas, rail_pa_quartal and demo_gind)</a:t>
          </a:r>
        </a:p>
      </cdr:txBody>
    </cdr:sp>
  </cdr:absSizeAnchor>
  <cdr:absSizeAnchor xmlns:cdr="http://schemas.openxmlformats.org/drawingml/2006/chartDrawing">
    <cdr:from>
      <cdr:x>0.86432</cdr:x>
      <cdr:y>0.95917</cdr:y>
    </cdr:from>
    <cdr:ext cx="1530098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CD768AD4-92AF-F691-F437-CCFC48D67B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9747501" y="9881583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1E4A-984C-4E88-817F-3E0EE754C6D6}">
  <sheetPr>
    <pageSetUpPr fitToPage="1"/>
  </sheetPr>
  <dimension ref="A1:AF45"/>
  <sheetViews>
    <sheetView showGridLines="0" tabSelected="1" zoomScaleNormal="100" workbookViewId="0"/>
  </sheetViews>
  <sheetFormatPr defaultColWidth="9.140625" defaultRowHeight="12.75" x14ac:dyDescent="0.2"/>
  <cols>
    <col min="1" max="1" width="14.42578125" style="6" customWidth="1"/>
    <col min="2" max="9" width="9.28515625" style="6" customWidth="1"/>
    <col min="10" max="10" width="9.28515625" style="6" bestFit="1" customWidth="1"/>
    <col min="11" max="11" width="9.140625" style="6" customWidth="1"/>
    <col min="12" max="12" width="5.7109375" style="6" bestFit="1" customWidth="1"/>
    <col min="13" max="17" width="8.7109375" style="6" customWidth="1"/>
    <col min="18" max="18" width="7.5703125" style="6" customWidth="1"/>
    <col min="19" max="21" width="8.140625" style="6" bestFit="1" customWidth="1"/>
    <col min="22" max="26" width="7.28515625" style="6" customWidth="1"/>
    <col min="27" max="29" width="9.42578125" style="6" bestFit="1" customWidth="1"/>
    <col min="30" max="32" width="9.28515625" style="6" bestFit="1" customWidth="1"/>
    <col min="33" max="16384" width="9.140625" style="6"/>
  </cols>
  <sheetData>
    <row r="1" spans="1:11" ht="15.75" x14ac:dyDescent="0.25">
      <c r="A1" s="5" t="s">
        <v>68</v>
      </c>
    </row>
    <row r="2" spans="1:11" ht="14.25" x14ac:dyDescent="0.2">
      <c r="A2" s="59" t="s">
        <v>31</v>
      </c>
      <c r="J2" s="15"/>
      <c r="K2" s="23"/>
    </row>
    <row r="28" spans="1:1" x14ac:dyDescent="0.2">
      <c r="A28" s="24"/>
    </row>
    <row r="33" spans="1:32" x14ac:dyDescent="0.2">
      <c r="A33" s="25" t="s">
        <v>55</v>
      </c>
      <c r="B33" s="26"/>
      <c r="C33" s="26"/>
      <c r="D33" s="26"/>
      <c r="E33" s="26"/>
      <c r="F33" s="26"/>
      <c r="G33" s="26"/>
      <c r="H33" s="26"/>
      <c r="I33" s="26"/>
    </row>
    <row r="35" spans="1:32" ht="15" customHeight="1" x14ac:dyDescent="0.2">
      <c r="A35" s="10"/>
      <c r="B35" s="12"/>
      <c r="C35" s="12"/>
      <c r="D35" s="12"/>
      <c r="E35" s="12"/>
      <c r="F35" s="12"/>
      <c r="G35" s="12"/>
      <c r="H35" s="12"/>
      <c r="I35" s="12"/>
      <c r="J35" s="12"/>
      <c r="L35" s="11"/>
      <c r="M35" s="82">
        <v>2021</v>
      </c>
      <c r="N35" s="83"/>
      <c r="O35" s="83"/>
      <c r="P35" s="84"/>
      <c r="Q35" s="82">
        <v>2022</v>
      </c>
      <c r="R35" s="83"/>
      <c r="S35" s="83"/>
      <c r="T35" s="84"/>
      <c r="U35" s="82">
        <v>2023</v>
      </c>
      <c r="V35" s="83"/>
      <c r="W35" s="83"/>
      <c r="X35" s="84"/>
      <c r="Y35" s="13">
        <v>2022</v>
      </c>
      <c r="Z35" s="9"/>
      <c r="AA35" s="9"/>
      <c r="AB35" s="9"/>
      <c r="AC35" s="13">
        <v>2023</v>
      </c>
      <c r="AD35" s="9"/>
      <c r="AE35" s="9"/>
      <c r="AF35" s="9"/>
    </row>
    <row r="36" spans="1:32" ht="12.75" customHeight="1" x14ac:dyDescent="0.2">
      <c r="A36" s="14" t="s">
        <v>37</v>
      </c>
      <c r="B36" s="4" t="s">
        <v>43</v>
      </c>
      <c r="C36" s="4" t="s">
        <v>44</v>
      </c>
      <c r="D36" s="4" t="s">
        <v>45</v>
      </c>
      <c r="E36" s="4" t="s">
        <v>46</v>
      </c>
      <c r="F36" s="4" t="s">
        <v>47</v>
      </c>
      <c r="G36" s="4" t="s">
        <v>48</v>
      </c>
      <c r="H36" s="4" t="s">
        <v>49</v>
      </c>
      <c r="I36" s="4" t="s">
        <v>58</v>
      </c>
      <c r="J36" s="4" t="s">
        <v>69</v>
      </c>
      <c r="L36" s="14"/>
      <c r="M36" s="7" t="s">
        <v>33</v>
      </c>
      <c r="N36" s="7" t="s">
        <v>34</v>
      </c>
      <c r="O36" s="7" t="s">
        <v>35</v>
      </c>
      <c r="P36" s="7" t="s">
        <v>36</v>
      </c>
      <c r="Q36" s="7" t="s">
        <v>33</v>
      </c>
      <c r="R36" s="7" t="s">
        <v>34</v>
      </c>
      <c r="S36" s="7" t="s">
        <v>35</v>
      </c>
      <c r="T36" s="7" t="s">
        <v>36</v>
      </c>
      <c r="U36" s="7" t="s">
        <v>33</v>
      </c>
      <c r="V36" s="7" t="s">
        <v>34</v>
      </c>
      <c r="W36" s="7" t="s">
        <v>35</v>
      </c>
      <c r="X36" s="7" t="s">
        <v>36</v>
      </c>
      <c r="Y36" s="7" t="s">
        <v>33</v>
      </c>
      <c r="Z36" s="7" t="s">
        <v>34</v>
      </c>
      <c r="AA36" s="7" t="s">
        <v>35</v>
      </c>
      <c r="AB36" s="7" t="s">
        <v>36</v>
      </c>
      <c r="AC36" s="7" t="s">
        <v>33</v>
      </c>
      <c r="AD36" s="7" t="s">
        <v>34</v>
      </c>
      <c r="AE36" s="7" t="s">
        <v>35</v>
      </c>
      <c r="AF36" s="7" t="s">
        <v>36</v>
      </c>
    </row>
    <row r="37" spans="1:32" x14ac:dyDescent="0.2">
      <c r="A37" s="15" t="s">
        <v>32</v>
      </c>
      <c r="B37" s="16">
        <v>375.7131609999999</v>
      </c>
      <c r="C37" s="16">
        <v>384.33456499999994</v>
      </c>
      <c r="D37" s="16">
        <v>391.44819999999999</v>
      </c>
      <c r="E37" s="16">
        <v>397.79486500000007</v>
      </c>
      <c r="F37" s="16">
        <v>410.88788699999986</v>
      </c>
      <c r="G37" s="16">
        <v>220.98738900000001</v>
      </c>
      <c r="H37" s="16">
        <v>255.34157499999998</v>
      </c>
      <c r="I37" s="16">
        <v>385.6432420000001</v>
      </c>
      <c r="J37" s="16">
        <v>428.89537898399999</v>
      </c>
      <c r="L37" s="15" t="s">
        <v>32</v>
      </c>
      <c r="M37" s="17">
        <v>40785.852999999988</v>
      </c>
      <c r="N37" s="17">
        <v>54312.185999999994</v>
      </c>
      <c r="O37" s="17">
        <v>78947.392999999996</v>
      </c>
      <c r="P37" s="17">
        <v>80622.55</v>
      </c>
      <c r="Q37" s="17">
        <v>72733.054999999978</v>
      </c>
      <c r="R37" s="17">
        <v>101372.61500000001</v>
      </c>
      <c r="S37" s="17">
        <v>109603.59500000002</v>
      </c>
      <c r="T37" s="17">
        <v>103232.15100000004</v>
      </c>
      <c r="U37" s="17">
        <v>93906.975000000006</v>
      </c>
      <c r="V37" s="17">
        <v>110574.99300000002</v>
      </c>
      <c r="W37" s="17">
        <v>116797.74400000001</v>
      </c>
      <c r="X37" s="17">
        <v>110225.137</v>
      </c>
      <c r="Y37" s="18">
        <v>78.329125542623814</v>
      </c>
      <c r="Z37" s="20">
        <v>86.64801118481958</v>
      </c>
      <c r="AA37" s="20">
        <v>38.831177110560212</v>
      </c>
      <c r="AB37" s="20">
        <v>28.043768151714431</v>
      </c>
      <c r="AC37" s="20">
        <v>29.111825427929627</v>
      </c>
      <c r="AD37" s="19">
        <v>9.0777750973475513</v>
      </c>
      <c r="AE37" s="19">
        <v>6.5637892625693528</v>
      </c>
      <c r="AF37" s="19">
        <v>6.7740388360211234</v>
      </c>
    </row>
    <row r="38" spans="1:32" x14ac:dyDescent="0.2">
      <c r="A38" s="15" t="s">
        <v>32</v>
      </c>
      <c r="B38" s="21"/>
      <c r="C38" s="21">
        <f t="shared" ref="C38" si="0">(C37/B37-1)</f>
        <v>2.2946771353586026E-2</v>
      </c>
      <c r="D38" s="21">
        <f t="shared" ref="D38" si="1">(D37/C37-1)</f>
        <v>1.8508964969101926E-2</v>
      </c>
      <c r="E38" s="21">
        <f t="shared" ref="E38:G38" si="2">(E37/D37-1)</f>
        <v>1.6213294632597908E-2</v>
      </c>
      <c r="F38" s="21">
        <f t="shared" si="2"/>
        <v>3.2914004558605381E-2</v>
      </c>
      <c r="G38" s="21">
        <f t="shared" si="2"/>
        <v>-0.46217107879843611</v>
      </c>
      <c r="H38" s="21">
        <f t="shared" ref="H38" si="3">(H37/G37-1)</f>
        <v>0.15545767636541452</v>
      </c>
      <c r="I38" s="21">
        <f t="shared" ref="I38" si="4">(I37/H37-1)</f>
        <v>0.51030337304060303</v>
      </c>
      <c r="J38" s="21">
        <f t="shared" ref="J38" si="5">(J37/I37-1)</f>
        <v>0.11215582764963861</v>
      </c>
    </row>
    <row r="39" spans="1:32" x14ac:dyDescent="0.2">
      <c r="G39" s="15"/>
      <c r="H39" s="15"/>
      <c r="I39" s="15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32" x14ac:dyDescent="0.2">
      <c r="G40" s="15"/>
      <c r="H40" s="15"/>
      <c r="I40" s="15"/>
      <c r="J40" s="8"/>
    </row>
    <row r="41" spans="1:32" x14ac:dyDescent="0.2">
      <c r="G41" s="15"/>
      <c r="H41" s="15"/>
      <c r="I41" s="15"/>
      <c r="J41" s="73"/>
    </row>
    <row r="42" spans="1:32" x14ac:dyDescent="0.2">
      <c r="G42" s="15"/>
      <c r="H42" s="15"/>
      <c r="I42" s="15"/>
      <c r="J42" s="73"/>
    </row>
    <row r="43" spans="1:32" x14ac:dyDescent="0.2">
      <c r="G43" s="15"/>
      <c r="H43" s="15"/>
      <c r="I43" s="15"/>
      <c r="J43" s="73"/>
    </row>
    <row r="44" spans="1:32" x14ac:dyDescent="0.2">
      <c r="G44" s="15"/>
      <c r="H44" s="15"/>
      <c r="I44" s="15"/>
      <c r="J44" s="73"/>
    </row>
    <row r="45" spans="1:32" x14ac:dyDescent="0.2">
      <c r="G45" s="15"/>
      <c r="H45" s="15"/>
      <c r="I45" s="15"/>
      <c r="J45" s="8"/>
    </row>
  </sheetData>
  <mergeCells count="3">
    <mergeCell ref="M35:P35"/>
    <mergeCell ref="Q35:T35"/>
    <mergeCell ref="U35:X35"/>
  </mergeCells>
  <phoneticPr fontId="9" type="noConversion"/>
  <pageMargins left="0.18470588235294122" right="0.19647058823529415" top="0.44352941176470595" bottom="0.44352941176470595" header="0.50980392156862753" footer="0.50980392156862753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277F-65B6-4510-A358-D46F6AEE7206}">
  <sheetPr>
    <pageSetUpPr fitToPage="1"/>
  </sheetPr>
  <dimension ref="A1:V44"/>
  <sheetViews>
    <sheetView showGridLines="0" zoomScaleNormal="100" workbookViewId="0"/>
  </sheetViews>
  <sheetFormatPr defaultColWidth="9.140625" defaultRowHeight="12.75" x14ac:dyDescent="0.2"/>
  <cols>
    <col min="1" max="1" width="9.140625" style="6"/>
    <col min="2" max="2" width="25.42578125" style="6" customWidth="1"/>
    <col min="3" max="7" width="9.85546875" style="6" customWidth="1"/>
    <col min="8" max="8" width="13.7109375" style="6" customWidth="1"/>
    <col min="9" max="9" width="9" style="6" customWidth="1"/>
    <col min="10" max="10" width="9.140625" style="6"/>
    <col min="11" max="11" width="10.5703125" style="6" bestFit="1" customWidth="1"/>
    <col min="12" max="16384" width="9.140625" style="6"/>
  </cols>
  <sheetData>
    <row r="1" spans="1:22" ht="15.75" x14ac:dyDescent="0.25">
      <c r="A1" s="5" t="s">
        <v>78</v>
      </c>
      <c r="B1" s="27"/>
      <c r="C1" s="27"/>
      <c r="D1" s="27"/>
      <c r="H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14.25" x14ac:dyDescent="0.2">
      <c r="A2" s="87" t="s">
        <v>31</v>
      </c>
      <c r="B2" s="87"/>
      <c r="C2" s="87"/>
      <c r="D2" s="87"/>
      <c r="H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x14ac:dyDescent="0.2"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s="31" customFormat="1" ht="18" customHeight="1" x14ac:dyDescent="0.2"/>
    <row r="5" spans="1:22" ht="12.75" customHeight="1" x14ac:dyDescent="0.2">
      <c r="H5" s="31"/>
    </row>
    <row r="6" spans="1:22" ht="12.75" customHeight="1" x14ac:dyDescent="0.2">
      <c r="B6" s="29"/>
      <c r="C6" s="29" t="s">
        <v>54</v>
      </c>
      <c r="D6" s="29"/>
      <c r="E6" s="29"/>
      <c r="F6" s="29"/>
      <c r="G6" s="29"/>
    </row>
    <row r="7" spans="1:22" ht="12.75" customHeight="1" x14ac:dyDescent="0.2">
      <c r="B7" s="30"/>
      <c r="C7" s="60">
        <v>2021</v>
      </c>
      <c r="D7" s="60">
        <v>2022</v>
      </c>
      <c r="E7" s="60">
        <v>2023</v>
      </c>
      <c r="F7" s="29"/>
      <c r="G7" s="29"/>
    </row>
    <row r="8" spans="1:22" ht="12.75" customHeight="1" x14ac:dyDescent="0.2">
      <c r="B8" s="32" t="s">
        <v>3</v>
      </c>
      <c r="C8" s="74">
        <v>57517.67</v>
      </c>
      <c r="D8" s="34">
        <v>92312.822</v>
      </c>
      <c r="E8" s="74">
        <v>101407.75599999999</v>
      </c>
      <c r="F8" s="29"/>
      <c r="G8" s="29"/>
    </row>
    <row r="9" spans="1:22" ht="12.75" customHeight="1" x14ac:dyDescent="0.2">
      <c r="B9" s="35" t="s">
        <v>8</v>
      </c>
      <c r="C9" s="75">
        <v>70480.873999999996</v>
      </c>
      <c r="D9" s="34">
        <v>95634.676999999996</v>
      </c>
      <c r="E9" s="75">
        <v>101316.38800000001</v>
      </c>
      <c r="F9" s="29"/>
      <c r="G9" s="29"/>
    </row>
    <row r="10" spans="1:22" ht="12.75" customHeight="1" x14ac:dyDescent="0.2">
      <c r="B10" s="35" t="s">
        <v>9</v>
      </c>
      <c r="C10" s="75">
        <v>27444.025000000001</v>
      </c>
      <c r="D10" s="34">
        <v>46142.527000000002</v>
      </c>
      <c r="E10" s="75">
        <v>54790.78</v>
      </c>
      <c r="F10" s="29"/>
      <c r="G10" s="29"/>
    </row>
    <row r="11" spans="1:22" ht="12.75" customHeight="1" x14ac:dyDescent="0.2">
      <c r="B11" s="35" t="s">
        <v>7</v>
      </c>
      <c r="C11" s="75">
        <v>17001.598999999998</v>
      </c>
      <c r="D11" s="34">
        <v>27489.416000000001</v>
      </c>
      <c r="E11" s="75">
        <v>34632.048999999999</v>
      </c>
      <c r="F11" s="29"/>
      <c r="G11" s="29"/>
    </row>
    <row r="12" spans="1:22" ht="12.75" customHeight="1" x14ac:dyDescent="0.2">
      <c r="B12" s="39" t="s">
        <v>60</v>
      </c>
      <c r="C12" s="76"/>
      <c r="D12" s="41">
        <v>23646.393</v>
      </c>
      <c r="E12" s="76">
        <v>25604.617999999999</v>
      </c>
      <c r="F12" s="29"/>
      <c r="G12" s="29"/>
    </row>
    <row r="13" spans="1:22" ht="12.75" customHeight="1" x14ac:dyDescent="0.2">
      <c r="B13" s="39" t="s">
        <v>15</v>
      </c>
      <c r="C13" s="76">
        <v>8054.4809999999998</v>
      </c>
      <c r="D13" s="41">
        <v>12371.291999999999</v>
      </c>
      <c r="E13" s="76">
        <v>14018.769</v>
      </c>
      <c r="F13" s="29"/>
      <c r="G13" s="29"/>
    </row>
    <row r="14" spans="1:22" ht="12.75" customHeight="1" x14ac:dyDescent="0.2">
      <c r="B14" s="39" t="s">
        <v>22</v>
      </c>
      <c r="C14" s="76">
        <v>8027</v>
      </c>
      <c r="D14" s="41">
        <v>12879</v>
      </c>
      <c r="E14" s="76">
        <v>13308</v>
      </c>
      <c r="F14" s="29"/>
      <c r="G14" s="29"/>
    </row>
    <row r="15" spans="1:22" ht="12.75" customHeight="1" x14ac:dyDescent="0.2">
      <c r="B15" s="39" t="s">
        <v>30</v>
      </c>
      <c r="C15" s="76">
        <v>6751.5950000000003</v>
      </c>
      <c r="D15" s="41">
        <v>9393.83</v>
      </c>
      <c r="E15" s="76">
        <v>9996.3510000000006</v>
      </c>
      <c r="F15" s="29"/>
      <c r="G15" s="29"/>
    </row>
    <row r="16" spans="1:22" ht="12.75" customHeight="1" x14ac:dyDescent="0.2">
      <c r="B16" s="39" t="s">
        <v>2</v>
      </c>
      <c r="C16" s="76">
        <v>4180.9830000000002</v>
      </c>
      <c r="D16" s="41">
        <v>5822.4459999999999</v>
      </c>
      <c r="E16" s="76">
        <v>6031.01</v>
      </c>
      <c r="F16" s="29"/>
      <c r="G16" s="29"/>
    </row>
    <row r="17" spans="2:7" ht="12.75" customHeight="1" x14ac:dyDescent="0.2">
      <c r="B17" s="39" t="s">
        <v>18</v>
      </c>
      <c r="C17" s="76">
        <v>4104.2780000000002</v>
      </c>
      <c r="D17" s="41">
        <v>5616.3909999999996</v>
      </c>
      <c r="E17" s="76">
        <v>5978.4930000000004</v>
      </c>
      <c r="F17" s="29"/>
      <c r="G17" s="29"/>
    </row>
    <row r="18" spans="2:7" ht="12.75" customHeight="1" x14ac:dyDescent="0.2">
      <c r="B18" s="39" t="s">
        <v>21</v>
      </c>
      <c r="C18" s="76">
        <v>2903.0619999999999</v>
      </c>
      <c r="D18" s="41">
        <v>4572.3580000000002</v>
      </c>
      <c r="E18" s="76">
        <v>5198.6989999999996</v>
      </c>
      <c r="F18" s="29"/>
      <c r="G18" s="29"/>
    </row>
    <row r="19" spans="2:7" ht="12.75" customHeight="1" x14ac:dyDescent="0.2">
      <c r="B19" s="39" t="s">
        <v>17</v>
      </c>
      <c r="C19" s="76">
        <v>2911.6329999999998</v>
      </c>
      <c r="D19" s="41">
        <v>4419.3540000000003</v>
      </c>
      <c r="E19" s="76">
        <v>4829.0680000000002</v>
      </c>
      <c r="F19" s="29"/>
      <c r="G19" s="29"/>
    </row>
    <row r="20" spans="2:7" ht="12.75" customHeight="1" x14ac:dyDescent="0.2">
      <c r="B20" s="39" t="s">
        <v>20</v>
      </c>
      <c r="C20" s="76">
        <v>1969.34</v>
      </c>
      <c r="D20" s="41">
        <v>3167.5169999999998</v>
      </c>
      <c r="E20" s="76">
        <v>3542.9859999999999</v>
      </c>
      <c r="F20" s="29"/>
      <c r="G20" s="29"/>
    </row>
    <row r="21" spans="2:7" ht="12.75" customHeight="1" x14ac:dyDescent="0.2">
      <c r="B21" s="42" t="s">
        <v>5</v>
      </c>
      <c r="C21" s="76">
        <v>870.14200000000005</v>
      </c>
      <c r="D21" s="41">
        <v>1748.1279999999999</v>
      </c>
      <c r="E21" s="76">
        <v>2235.2550000000001</v>
      </c>
      <c r="F21" s="29"/>
      <c r="G21" s="29"/>
    </row>
    <row r="22" spans="2:7" ht="12.75" customHeight="1" x14ac:dyDescent="0.2">
      <c r="B22" s="39" t="s">
        <v>1</v>
      </c>
      <c r="C22" s="76">
        <v>1202.6320000000001</v>
      </c>
      <c r="D22" s="41">
        <v>1599.711</v>
      </c>
      <c r="E22" s="76">
        <v>1591.62</v>
      </c>
      <c r="F22" s="29"/>
      <c r="G22" s="29"/>
    </row>
    <row r="23" spans="2:7" ht="12.75" customHeight="1" x14ac:dyDescent="0.2">
      <c r="B23" s="39" t="s">
        <v>28</v>
      </c>
      <c r="C23" s="77">
        <v>538.09699999999998</v>
      </c>
      <c r="D23" s="44">
        <v>812.274</v>
      </c>
      <c r="E23" s="77">
        <v>1142.442</v>
      </c>
      <c r="F23" s="29"/>
      <c r="G23" s="29"/>
    </row>
    <row r="24" spans="2:7" ht="12.75" customHeight="1" x14ac:dyDescent="0.2">
      <c r="B24" s="39" t="s">
        <v>19</v>
      </c>
      <c r="C24" s="76">
        <v>503.73200000000003</v>
      </c>
      <c r="D24" s="41">
        <v>644.60799999999995</v>
      </c>
      <c r="E24" s="76">
        <v>741.77099999999996</v>
      </c>
      <c r="F24" s="29"/>
      <c r="G24" s="29"/>
    </row>
    <row r="25" spans="2:7" ht="12.75" customHeight="1" x14ac:dyDescent="0.2">
      <c r="B25" s="39" t="s">
        <v>6</v>
      </c>
      <c r="C25" s="76">
        <v>652.76</v>
      </c>
      <c r="D25" s="41">
        <v>1116.9559999999999</v>
      </c>
      <c r="E25" s="76">
        <v>673.399</v>
      </c>
      <c r="F25" s="29"/>
      <c r="G25" s="29"/>
    </row>
    <row r="26" spans="2:7" ht="12.75" customHeight="1" x14ac:dyDescent="0.2">
      <c r="B26" s="39" t="s">
        <v>10</v>
      </c>
      <c r="C26" s="76">
        <v>360.79700000000003</v>
      </c>
      <c r="D26" s="41">
        <v>540.50300000000004</v>
      </c>
      <c r="E26" s="76">
        <v>612.03300000000002</v>
      </c>
      <c r="F26" s="29"/>
      <c r="G26" s="29"/>
    </row>
    <row r="27" spans="2:7" ht="12.75" customHeight="1" x14ac:dyDescent="0.2">
      <c r="B27" s="39" t="s">
        <v>12</v>
      </c>
      <c r="C27" s="76">
        <v>303.8</v>
      </c>
      <c r="D27" s="41">
        <v>388.78</v>
      </c>
      <c r="E27" s="76">
        <v>505.04998399999999</v>
      </c>
      <c r="F27" s="29"/>
      <c r="G27" s="29"/>
    </row>
    <row r="28" spans="2:7" ht="12.75" customHeight="1" x14ac:dyDescent="0.2">
      <c r="B28" s="39" t="s">
        <v>4</v>
      </c>
      <c r="C28" s="76">
        <v>290.36799999999999</v>
      </c>
      <c r="D28" s="41">
        <v>382.40600000000001</v>
      </c>
      <c r="E28" s="76">
        <v>408.09800000000001</v>
      </c>
      <c r="F28" s="29"/>
      <c r="G28" s="29"/>
    </row>
    <row r="29" spans="2:7" ht="12.75" customHeight="1" x14ac:dyDescent="0.2">
      <c r="B29" s="39" t="s">
        <v>11</v>
      </c>
      <c r="C29" s="76">
        <v>286.83100000000002</v>
      </c>
      <c r="D29" s="41">
        <v>381.83699999999999</v>
      </c>
      <c r="E29" s="76">
        <v>391.51600000000002</v>
      </c>
      <c r="F29" s="29"/>
      <c r="G29" s="29"/>
    </row>
    <row r="30" spans="2:7" ht="12.75" customHeight="1" x14ac:dyDescent="0.2">
      <c r="B30" s="39"/>
      <c r="C30" s="76"/>
      <c r="D30" s="41"/>
      <c r="E30" s="76"/>
      <c r="F30" s="29"/>
      <c r="G30" s="29"/>
    </row>
    <row r="31" spans="2:7" ht="12.75" customHeight="1" x14ac:dyDescent="0.2">
      <c r="B31" s="39" t="s">
        <v>23</v>
      </c>
      <c r="C31" s="76">
        <v>13320.861999999999</v>
      </c>
      <c r="D31" s="76">
        <v>18022.232</v>
      </c>
      <c r="E31" s="76">
        <v>20754.255000000001</v>
      </c>
      <c r="F31" s="29"/>
      <c r="G31" s="29"/>
    </row>
    <row r="32" spans="2:7" ht="12.75" customHeight="1" x14ac:dyDescent="0.2">
      <c r="B32" s="39" t="s">
        <v>24</v>
      </c>
      <c r="C32" s="76">
        <v>1780.345</v>
      </c>
      <c r="D32" s="76">
        <v>3079.4</v>
      </c>
      <c r="E32" s="76">
        <v>3512.7559999999999</v>
      </c>
      <c r="F32" s="29"/>
      <c r="G32" s="29"/>
    </row>
    <row r="33" spans="1:7" ht="12.75" customHeight="1" x14ac:dyDescent="0.2">
      <c r="B33" s="39"/>
      <c r="C33" s="76"/>
      <c r="D33" s="41"/>
      <c r="E33" s="76"/>
      <c r="F33" s="29"/>
      <c r="G33" s="29"/>
    </row>
    <row r="34" spans="1:7" x14ac:dyDescent="0.2">
      <c r="B34" s="39" t="s">
        <v>59</v>
      </c>
      <c r="C34" s="76">
        <v>2250.5410000000002</v>
      </c>
      <c r="D34" s="76">
        <v>5922.1130000000003</v>
      </c>
      <c r="E34" s="76">
        <v>6244.6130000000003</v>
      </c>
      <c r="F34" s="29"/>
      <c r="G34" s="29"/>
    </row>
    <row r="35" spans="1:7" x14ac:dyDescent="0.2">
      <c r="B35" s="39" t="s">
        <v>84</v>
      </c>
      <c r="C35" s="76"/>
      <c r="D35" s="76">
        <v>426</v>
      </c>
      <c r="E35" s="76">
        <v>528</v>
      </c>
      <c r="F35" s="29"/>
      <c r="G35" s="29"/>
    </row>
    <row r="36" spans="1:7" ht="12.75" customHeight="1" x14ac:dyDescent="0.2">
      <c r="B36" s="42" t="s">
        <v>74</v>
      </c>
      <c r="C36" s="76">
        <v>37.093000000000004</v>
      </c>
      <c r="D36" s="76">
        <v>51.343000000000004</v>
      </c>
      <c r="E36" s="76">
        <v>67.875</v>
      </c>
      <c r="F36" s="29"/>
      <c r="G36" s="29"/>
    </row>
    <row r="37" spans="1:7" ht="12.75" customHeight="1" x14ac:dyDescent="0.2">
      <c r="B37" s="39" t="s">
        <v>77</v>
      </c>
      <c r="C37" s="76">
        <v>25.341999999999999</v>
      </c>
      <c r="D37" s="76">
        <v>45.923000000000002</v>
      </c>
      <c r="E37" s="76">
        <v>32.268000000000001</v>
      </c>
      <c r="F37" s="29"/>
      <c r="G37" s="29"/>
    </row>
    <row r="38" spans="1:7" ht="12.75" customHeight="1" x14ac:dyDescent="0.2">
      <c r="B38" s="46" t="s">
        <v>76</v>
      </c>
      <c r="C38" s="76">
        <v>18.417999999999999</v>
      </c>
      <c r="D38" s="76">
        <v>31.391999999999999</v>
      </c>
      <c r="E38" s="76">
        <v>33.676000000000002</v>
      </c>
      <c r="F38" s="29"/>
      <c r="G38" s="29"/>
    </row>
    <row r="39" spans="1:7" ht="12.75" customHeight="1" x14ac:dyDescent="0.2">
      <c r="C39" s="26"/>
      <c r="D39" s="26"/>
      <c r="E39" s="26"/>
      <c r="F39" s="26"/>
      <c r="G39" s="26"/>
    </row>
    <row r="40" spans="1:7" ht="12.75" customHeight="1" x14ac:dyDescent="0.2">
      <c r="A40" s="64" t="s">
        <v>70</v>
      </c>
      <c r="C40" s="26"/>
      <c r="D40" s="26"/>
      <c r="E40" s="26"/>
      <c r="F40" s="26"/>
      <c r="G40" s="26"/>
    </row>
    <row r="41" spans="1:7" x14ac:dyDescent="0.2">
      <c r="A41" s="24" t="s">
        <v>72</v>
      </c>
      <c r="B41" s="46"/>
      <c r="C41" s="46"/>
      <c r="D41" s="46"/>
      <c r="E41" s="46"/>
      <c r="F41" s="46"/>
      <c r="G41" s="46"/>
    </row>
    <row r="42" spans="1:7" x14ac:dyDescent="0.2">
      <c r="A42" s="24" t="s">
        <v>73</v>
      </c>
      <c r="B42" s="46"/>
      <c r="C42" s="46"/>
      <c r="D42" s="46"/>
      <c r="E42" s="46"/>
      <c r="F42" s="46"/>
      <c r="G42" s="46"/>
    </row>
    <row r="43" spans="1:7" x14ac:dyDescent="0.2">
      <c r="A43" s="24" t="s">
        <v>75</v>
      </c>
      <c r="B43" s="46"/>
      <c r="C43" s="46"/>
      <c r="D43" s="46"/>
      <c r="E43" s="46"/>
      <c r="F43" s="46"/>
      <c r="G43" s="46"/>
    </row>
    <row r="44" spans="1:7" x14ac:dyDescent="0.2">
      <c r="A44" s="25" t="s">
        <v>55</v>
      </c>
    </row>
  </sheetData>
  <pageMargins left="0.75" right="0.75" top="1" bottom="1" header="0.5" footer="0.5"/>
  <pageSetup paperSize="9" scale="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0"/>
  <sheetViews>
    <sheetView showGridLines="0" zoomScaleNormal="100" workbookViewId="0"/>
  </sheetViews>
  <sheetFormatPr defaultRowHeight="12.75" x14ac:dyDescent="0.2"/>
  <cols>
    <col min="1" max="1" width="9.140625" style="47"/>
    <col min="2" max="2" width="17.28515625" style="47" customWidth="1"/>
    <col min="3" max="16384" width="9.140625" style="47"/>
  </cols>
  <sheetData>
    <row r="1" spans="1:1" ht="15.75" x14ac:dyDescent="0.25">
      <c r="A1" s="61" t="s">
        <v>71</v>
      </c>
    </row>
    <row r="2" spans="1:1" ht="14.25" x14ac:dyDescent="0.2">
      <c r="A2" s="59" t="s">
        <v>38</v>
      </c>
    </row>
    <row r="35" spans="1:7" ht="18" customHeight="1" x14ac:dyDescent="0.2"/>
    <row r="40" spans="1:7" x14ac:dyDescent="0.2">
      <c r="A40" s="54" t="s">
        <v>79</v>
      </c>
    </row>
    <row r="41" spans="1:7" x14ac:dyDescent="0.2">
      <c r="A41" s="3" t="s">
        <v>52</v>
      </c>
    </row>
    <row r="42" spans="1:7" x14ac:dyDescent="0.2">
      <c r="A42" s="3" t="s">
        <v>65</v>
      </c>
    </row>
    <row r="43" spans="1:7" x14ac:dyDescent="0.2">
      <c r="A43" s="24" t="s">
        <v>82</v>
      </c>
    </row>
    <row r="44" spans="1:7" x14ac:dyDescent="0.2">
      <c r="A44" s="55" t="s">
        <v>56</v>
      </c>
    </row>
    <row r="46" spans="1:7" ht="25.5" x14ac:dyDescent="0.2">
      <c r="B46" s="1" t="s">
        <v>27</v>
      </c>
      <c r="E46" s="2" t="s">
        <v>26</v>
      </c>
      <c r="F46" s="2" t="s">
        <v>25</v>
      </c>
    </row>
    <row r="47" spans="1:7" x14ac:dyDescent="0.2">
      <c r="B47" s="1" t="s">
        <v>32</v>
      </c>
      <c r="E47" s="56">
        <v>94.778545891762704</v>
      </c>
      <c r="F47" s="57">
        <v>5.2214541082372961</v>
      </c>
      <c r="G47" s="57"/>
    </row>
    <row r="48" spans="1:7" x14ac:dyDescent="0.2">
      <c r="B48" s="1"/>
      <c r="E48" s="58"/>
    </row>
    <row r="49" spans="2:6" x14ac:dyDescent="0.2">
      <c r="B49" s="48" t="s">
        <v>50</v>
      </c>
      <c r="E49" s="56">
        <v>100</v>
      </c>
      <c r="F49" s="57">
        <v>0</v>
      </c>
    </row>
    <row r="50" spans="2:6" x14ac:dyDescent="0.2">
      <c r="B50" s="48" t="s">
        <v>51</v>
      </c>
      <c r="E50" s="56">
        <v>99.999999999999986</v>
      </c>
      <c r="F50" s="57">
        <v>0</v>
      </c>
    </row>
    <row r="51" spans="2:6" x14ac:dyDescent="0.2">
      <c r="B51" s="48" t="s">
        <v>61</v>
      </c>
      <c r="E51" s="56">
        <v>99.989216267750265</v>
      </c>
      <c r="F51" s="57">
        <v>1.0783732249734612E-2</v>
      </c>
    </row>
    <row r="52" spans="2:6" x14ac:dyDescent="0.2">
      <c r="B52" s="48" t="s">
        <v>80</v>
      </c>
      <c r="E52" s="56">
        <v>100</v>
      </c>
      <c r="F52" s="57">
        <v>0</v>
      </c>
    </row>
    <row r="53" spans="2:6" x14ac:dyDescent="0.2">
      <c r="B53" s="48" t="s">
        <v>66</v>
      </c>
      <c r="E53" s="56">
        <v>99.643782195653486</v>
      </c>
      <c r="F53" s="57">
        <v>0.35621780434651384</v>
      </c>
    </row>
    <row r="54" spans="2:6" x14ac:dyDescent="0.2">
      <c r="B54" s="48" t="s">
        <v>7</v>
      </c>
      <c r="E54" s="56">
        <v>99.286048596200587</v>
      </c>
      <c r="F54" s="57">
        <v>0.71395140379941324</v>
      </c>
    </row>
    <row r="55" spans="2:6" x14ac:dyDescent="0.2">
      <c r="B55" s="48" t="s">
        <v>9</v>
      </c>
      <c r="E55" s="56">
        <v>98.656560465100156</v>
      </c>
      <c r="F55" s="57">
        <v>1.3434395348998436</v>
      </c>
    </row>
    <row r="56" spans="2:6" x14ac:dyDescent="0.2">
      <c r="B56" s="48" t="s">
        <v>18</v>
      </c>
      <c r="E56" s="56">
        <v>98.417009102461108</v>
      </c>
      <c r="F56" s="57">
        <v>1.5829908975388918</v>
      </c>
    </row>
    <row r="57" spans="2:6" x14ac:dyDescent="0.2">
      <c r="B57" s="48" t="s">
        <v>11</v>
      </c>
      <c r="E57" s="56">
        <v>98.111699138732519</v>
      </c>
      <c r="F57" s="57">
        <v>1.8883008612674814</v>
      </c>
    </row>
    <row r="58" spans="2:6" x14ac:dyDescent="0.2">
      <c r="B58" s="48" t="s">
        <v>1</v>
      </c>
      <c r="E58" s="56">
        <v>97.712016687400265</v>
      </c>
      <c r="F58" s="57">
        <v>2.2879833125997351</v>
      </c>
    </row>
    <row r="59" spans="2:6" x14ac:dyDescent="0.2">
      <c r="B59" s="48" t="s">
        <v>16</v>
      </c>
      <c r="E59" s="56">
        <v>97.217869057839494</v>
      </c>
      <c r="F59" s="57">
        <v>2.7821309421605065</v>
      </c>
    </row>
    <row r="60" spans="2:6" x14ac:dyDescent="0.2">
      <c r="B60" s="48" t="s">
        <v>28</v>
      </c>
      <c r="E60" s="56">
        <v>96.993632937164435</v>
      </c>
      <c r="F60" s="57">
        <v>3.0063670628355652</v>
      </c>
    </row>
    <row r="61" spans="2:6" x14ac:dyDescent="0.2">
      <c r="B61" s="48" t="s">
        <v>0</v>
      </c>
      <c r="E61" s="56">
        <v>96.629416131000838</v>
      </c>
      <c r="F61" s="57">
        <v>3.3705838689991623</v>
      </c>
    </row>
    <row r="62" spans="2:6" x14ac:dyDescent="0.2">
      <c r="B62" s="48" t="s">
        <v>5</v>
      </c>
      <c r="E62" s="56">
        <v>95.55160373201268</v>
      </c>
      <c r="F62" s="57">
        <v>4.4483962679873201</v>
      </c>
    </row>
    <row r="63" spans="2:6" x14ac:dyDescent="0.2">
      <c r="B63" s="48" t="s">
        <v>13</v>
      </c>
      <c r="E63" s="56">
        <v>95.238695694056446</v>
      </c>
      <c r="F63" s="57">
        <v>4.761304305943554</v>
      </c>
    </row>
    <row r="64" spans="2:6" x14ac:dyDescent="0.2">
      <c r="B64" s="48" t="s">
        <v>15</v>
      </c>
      <c r="E64" s="56">
        <v>95.023136482240346</v>
      </c>
      <c r="F64" s="57">
        <v>4.9768635177596536</v>
      </c>
    </row>
    <row r="65" spans="2:6" x14ac:dyDescent="0.2">
      <c r="B65" s="48" t="s">
        <v>22</v>
      </c>
      <c r="E65" s="56">
        <v>94.950405770964835</v>
      </c>
      <c r="F65" s="57">
        <v>5.049594229035165</v>
      </c>
    </row>
    <row r="66" spans="2:6" x14ac:dyDescent="0.2">
      <c r="B66" s="48" t="s">
        <v>19</v>
      </c>
      <c r="E66" s="56">
        <v>94.599006971154182</v>
      </c>
      <c r="F66" s="57">
        <v>5.4009930288458179</v>
      </c>
    </row>
    <row r="67" spans="2:6" x14ac:dyDescent="0.2">
      <c r="B67" s="48" t="s">
        <v>14</v>
      </c>
      <c r="E67" s="56">
        <v>94.136915131439665</v>
      </c>
      <c r="F67" s="57">
        <v>5.8630848685603354</v>
      </c>
    </row>
    <row r="68" spans="2:6" x14ac:dyDescent="0.2">
      <c r="B68" s="48" t="s">
        <v>3</v>
      </c>
      <c r="E68" s="56">
        <v>94.127821938984624</v>
      </c>
      <c r="F68" s="57">
        <v>5.8721780610153758</v>
      </c>
    </row>
    <row r="69" spans="2:6" x14ac:dyDescent="0.2">
      <c r="B69" s="49" t="s">
        <v>2</v>
      </c>
      <c r="E69" s="56">
        <v>93.81121901638366</v>
      </c>
      <c r="F69" s="57">
        <v>6.1887809836163399</v>
      </c>
    </row>
    <row r="70" spans="2:6" x14ac:dyDescent="0.2">
      <c r="B70" s="49" t="s">
        <v>20</v>
      </c>
      <c r="E70" s="56">
        <v>93.150099943945591</v>
      </c>
      <c r="F70" s="57">
        <v>6.849900056054409</v>
      </c>
    </row>
    <row r="71" spans="2:6" x14ac:dyDescent="0.2">
      <c r="B71" s="49" t="s">
        <v>8</v>
      </c>
      <c r="E71" s="56">
        <v>91.550282072827144</v>
      </c>
      <c r="F71" s="57">
        <v>8.4497179271728555</v>
      </c>
    </row>
    <row r="72" spans="2:6" x14ac:dyDescent="0.2">
      <c r="B72" s="50" t="s">
        <v>30</v>
      </c>
      <c r="E72" s="56">
        <v>82.829254394928711</v>
      </c>
      <c r="F72" s="57">
        <v>17.170745605071289</v>
      </c>
    </row>
    <row r="73" spans="2:6" x14ac:dyDescent="0.2">
      <c r="B73" s="78" t="s">
        <v>12</v>
      </c>
      <c r="E73" s="56">
        <v>63.874588302135258</v>
      </c>
      <c r="F73" s="57">
        <v>36.125411697864742</v>
      </c>
    </row>
    <row r="75" spans="2:6" x14ac:dyDescent="0.2">
      <c r="B75" s="51" t="s">
        <v>24</v>
      </c>
      <c r="E75" s="56">
        <v>98.958937085297123</v>
      </c>
      <c r="F75" s="57">
        <v>1.0410629147028772</v>
      </c>
    </row>
    <row r="76" spans="2:6" x14ac:dyDescent="0.2">
      <c r="B76" s="52" t="s">
        <v>23</v>
      </c>
      <c r="E76" s="56">
        <v>93.650444210114983</v>
      </c>
      <c r="F76" s="57">
        <v>6.3495557898850166</v>
      </c>
    </row>
    <row r="78" spans="2:6" x14ac:dyDescent="0.2">
      <c r="B78" s="47" t="s">
        <v>81</v>
      </c>
      <c r="E78" s="56">
        <v>100</v>
      </c>
      <c r="F78" s="57">
        <v>0</v>
      </c>
    </row>
    <row r="79" spans="2:6" x14ac:dyDescent="0.2">
      <c r="B79" s="27" t="s">
        <v>59</v>
      </c>
      <c r="E79" s="56">
        <v>96.40762365898415</v>
      </c>
      <c r="F79" s="57">
        <v>3.59237634101585</v>
      </c>
    </row>
    <row r="80" spans="2:6" x14ac:dyDescent="0.2">
      <c r="B80" s="53"/>
      <c r="E80" s="58"/>
    </row>
  </sheetData>
  <sortState xmlns:xlrd2="http://schemas.microsoft.com/office/spreadsheetml/2017/richdata2" ref="B49:F73">
    <sortCondition descending="1" ref="E49:E73"/>
  </sortState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0A0A7-A0F0-47A6-BC78-77A3333CEE51}">
  <dimension ref="A1:I44"/>
  <sheetViews>
    <sheetView showGridLines="0" zoomScaleNormal="100" workbookViewId="0"/>
  </sheetViews>
  <sheetFormatPr defaultRowHeight="15" x14ac:dyDescent="0.25"/>
  <sheetData>
    <row r="1" spans="1:4" ht="15.75" x14ac:dyDescent="0.25">
      <c r="A1" s="5" t="s">
        <v>92</v>
      </c>
    </row>
    <row r="2" spans="1:4" x14ac:dyDescent="0.25">
      <c r="A2" s="87" t="s">
        <v>62</v>
      </c>
      <c r="B2" s="87"/>
      <c r="C2" s="87"/>
      <c r="D2" s="87"/>
    </row>
    <row r="31" ht="18" customHeight="1" x14ac:dyDescent="0.25"/>
    <row r="36" spans="1:9" x14ac:dyDescent="0.25">
      <c r="A36" s="55" t="s">
        <v>56</v>
      </c>
    </row>
    <row r="38" spans="1:9" x14ac:dyDescent="0.25">
      <c r="A38" s="63" t="s">
        <v>43</v>
      </c>
      <c r="B38" s="63" t="s">
        <v>44</v>
      </c>
      <c r="C38" s="63" t="s">
        <v>45</v>
      </c>
      <c r="D38" s="63" t="s">
        <v>46</v>
      </c>
      <c r="E38" s="63" t="s">
        <v>47</v>
      </c>
      <c r="F38" s="63" t="s">
        <v>48</v>
      </c>
      <c r="G38" s="63" t="s">
        <v>49</v>
      </c>
      <c r="H38" s="63">
        <v>2022</v>
      </c>
      <c r="I38" s="63">
        <v>2023</v>
      </c>
    </row>
    <row r="39" spans="1:9" x14ac:dyDescent="0.25">
      <c r="A39" s="79">
        <v>7486.7137229999989</v>
      </c>
      <c r="B39" s="79">
        <v>7736.3803639999987</v>
      </c>
      <c r="C39" s="79">
        <v>7898.7505200000005</v>
      </c>
      <c r="D39" s="79">
        <v>8004.2985929999995</v>
      </c>
      <c r="E39" s="79">
        <v>8229.3283300000021</v>
      </c>
      <c r="F39" s="79">
        <v>4753.0954410000013</v>
      </c>
      <c r="G39" s="79">
        <v>5220.2787449999996</v>
      </c>
      <c r="H39" s="79">
        <v>7176.4426810000004</v>
      </c>
      <c r="I39" s="79">
        <v>7982.5780609999993</v>
      </c>
    </row>
    <row r="41" spans="1:9" x14ac:dyDescent="0.25">
      <c r="B41" s="65">
        <f t="shared" ref="B41:G41" si="0">B39/A39-1</f>
        <v>3.3347961500517442E-2</v>
      </c>
      <c r="C41" s="65">
        <f t="shared" si="0"/>
        <v>2.0987871376589196E-2</v>
      </c>
      <c r="D41" s="65">
        <f t="shared" si="0"/>
        <v>1.3362629030091E-2</v>
      </c>
      <c r="E41" s="65">
        <f t="shared" si="0"/>
        <v>2.8113611003567351E-2</v>
      </c>
      <c r="F41" s="65">
        <f t="shared" si="0"/>
        <v>-0.42242000192499307</v>
      </c>
      <c r="G41" s="65">
        <f t="shared" si="0"/>
        <v>9.8290326756347968E-2</v>
      </c>
      <c r="H41" s="65">
        <f t="shared" ref="H41" si="1">H39/G39-1</f>
        <v>0.37472403899382223</v>
      </c>
      <c r="I41" s="65">
        <f t="shared" ref="I41" si="2">I39/H39-1</f>
        <v>0.11233077665822977</v>
      </c>
    </row>
    <row r="42" spans="1:9" x14ac:dyDescent="0.25">
      <c r="I42" s="65">
        <f>I39/F39-1</f>
        <v>0.67944830060482619</v>
      </c>
    </row>
    <row r="43" spans="1:9" x14ac:dyDescent="0.25">
      <c r="E43" s="65"/>
      <c r="I43" s="65">
        <f>I39/E39-1</f>
        <v>-2.9984253769590796E-2</v>
      </c>
    </row>
    <row r="44" spans="1:9" x14ac:dyDescent="0.25">
      <c r="E44" s="65">
        <f>E39/A39-1</f>
        <v>9.9190998143632747E-2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855A-DC57-40FA-A7DA-6989096B33EE}">
  <sheetPr>
    <pageSetUpPr fitToPage="1"/>
  </sheetPr>
  <dimension ref="A1:V43"/>
  <sheetViews>
    <sheetView showGridLines="0" zoomScaleNormal="100" workbookViewId="0"/>
  </sheetViews>
  <sheetFormatPr defaultColWidth="9.140625" defaultRowHeight="12.75" x14ac:dyDescent="0.2"/>
  <cols>
    <col min="1" max="1" width="9.140625" style="6"/>
    <col min="2" max="2" width="23.5703125" style="6" bestFit="1" customWidth="1"/>
    <col min="3" max="7" width="9.85546875" style="6" customWidth="1"/>
    <col min="8" max="8" width="13.7109375" style="6" customWidth="1"/>
    <col min="9" max="9" width="9" style="6" customWidth="1"/>
    <col min="10" max="16384" width="9.140625" style="6"/>
  </cols>
  <sheetData>
    <row r="1" spans="1:22" ht="15.75" x14ac:dyDescent="0.25">
      <c r="A1" s="5" t="s">
        <v>83</v>
      </c>
      <c r="B1" s="27"/>
      <c r="C1" s="27"/>
      <c r="D1" s="27"/>
      <c r="H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14.25" x14ac:dyDescent="0.2">
      <c r="A2" s="87" t="s">
        <v>41</v>
      </c>
      <c r="B2" s="87"/>
      <c r="C2" s="87"/>
      <c r="D2" s="87"/>
      <c r="H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x14ac:dyDescent="0.2">
      <c r="B3" s="29"/>
      <c r="C3" s="29"/>
      <c r="D3" s="29"/>
      <c r="E3" s="29"/>
      <c r="F3" s="29"/>
      <c r="G3" s="29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s="31" customFormat="1" ht="18" customHeight="1" x14ac:dyDescent="0.2">
      <c r="B4" s="30"/>
      <c r="C4" s="60">
        <v>2021</v>
      </c>
      <c r="D4" s="60">
        <v>2022</v>
      </c>
      <c r="E4" s="60">
        <v>2023</v>
      </c>
      <c r="F4" s="29"/>
      <c r="G4" s="29"/>
    </row>
    <row r="5" spans="1:22" ht="12.75" customHeight="1" x14ac:dyDescent="0.2">
      <c r="B5" s="32" t="s">
        <v>3</v>
      </c>
      <c r="C5" s="33">
        <v>1752.0719999999999</v>
      </c>
      <c r="D5" s="34">
        <v>2485.8242169999999</v>
      </c>
      <c r="E5" s="33">
        <v>2706.432863</v>
      </c>
      <c r="F5" s="29"/>
      <c r="G5" s="29"/>
      <c r="H5" s="31"/>
    </row>
    <row r="6" spans="1:22" ht="12.75" customHeight="1" x14ac:dyDescent="0.2">
      <c r="B6" s="35" t="s">
        <v>8</v>
      </c>
      <c r="C6" s="36">
        <v>879.00428999999997</v>
      </c>
      <c r="D6" s="34">
        <v>1112.557624</v>
      </c>
      <c r="E6" s="36">
        <v>1194.6393230000001</v>
      </c>
      <c r="F6" s="29"/>
      <c r="G6" s="29"/>
    </row>
    <row r="7" spans="1:22" ht="12.75" customHeight="1" x14ac:dyDescent="0.2">
      <c r="B7" s="35" t="s">
        <v>9</v>
      </c>
      <c r="C7" s="36">
        <v>481.2704</v>
      </c>
      <c r="D7" s="34">
        <v>677.04015100000004</v>
      </c>
      <c r="E7" s="36">
        <v>809.49846000000002</v>
      </c>
      <c r="F7" s="29"/>
      <c r="G7" s="29"/>
    </row>
    <row r="8" spans="1:22" ht="12.75" customHeight="1" x14ac:dyDescent="0.2">
      <c r="B8" s="35" t="s">
        <v>7</v>
      </c>
      <c r="C8" s="36">
        <v>418.11185399999999</v>
      </c>
      <c r="D8" s="34">
        <v>553.35182699999996</v>
      </c>
      <c r="E8" s="36">
        <v>665.20483899999999</v>
      </c>
      <c r="F8" s="38"/>
      <c r="G8" s="29"/>
    </row>
    <row r="9" spans="1:22" ht="12.75" customHeight="1" x14ac:dyDescent="0.2">
      <c r="B9" s="39" t="s">
        <v>60</v>
      </c>
      <c r="C9" s="40" t="s">
        <v>29</v>
      </c>
      <c r="D9" s="41">
        <v>330.80519500000003</v>
      </c>
      <c r="E9" s="40">
        <v>361.21205600000002</v>
      </c>
      <c r="F9" s="38"/>
      <c r="G9" s="29"/>
    </row>
    <row r="10" spans="1:22" ht="12.75" customHeight="1" x14ac:dyDescent="0.2">
      <c r="B10" s="39" t="s">
        <v>15</v>
      </c>
      <c r="C10" s="40">
        <v>184.72028</v>
      </c>
      <c r="D10" s="41">
        <v>249.098949</v>
      </c>
      <c r="E10" s="40">
        <v>291.27508399999999</v>
      </c>
      <c r="F10" s="38"/>
      <c r="G10" s="29"/>
    </row>
    <row r="11" spans="1:22" ht="12.75" customHeight="1" x14ac:dyDescent="0.2">
      <c r="B11" s="39" t="s">
        <v>22</v>
      </c>
      <c r="C11" s="40">
        <v>158.92599999999999</v>
      </c>
      <c r="D11" s="41">
        <v>231.916</v>
      </c>
      <c r="E11" s="40">
        <v>229.09299999999999</v>
      </c>
      <c r="F11" s="38"/>
      <c r="G11" s="29"/>
    </row>
    <row r="12" spans="1:22" ht="12.75" customHeight="1" x14ac:dyDescent="0.2">
      <c r="B12" s="39" t="s">
        <v>17</v>
      </c>
      <c r="C12" s="40">
        <v>120.67597499999999</v>
      </c>
      <c r="D12" s="41">
        <v>171.542315</v>
      </c>
      <c r="E12" s="40">
        <v>200.34477899999999</v>
      </c>
      <c r="F12" s="38"/>
      <c r="G12" s="29"/>
    </row>
    <row r="13" spans="1:22" ht="12.75" customHeight="1" x14ac:dyDescent="0.2">
      <c r="B13" s="39" t="s">
        <v>2</v>
      </c>
      <c r="C13" s="40">
        <v>127.63</v>
      </c>
      <c r="D13" s="41">
        <v>170.90100000000001</v>
      </c>
      <c r="E13" s="40">
        <v>185.95099999999999</v>
      </c>
      <c r="F13" s="38"/>
      <c r="G13" s="29"/>
    </row>
    <row r="14" spans="1:22" ht="12.75" customHeight="1" x14ac:dyDescent="0.2">
      <c r="B14" s="39" t="s">
        <v>30</v>
      </c>
      <c r="C14" s="40">
        <v>132.04365799999999</v>
      </c>
      <c r="D14" s="41">
        <v>166.75499400000001</v>
      </c>
      <c r="E14" s="40">
        <v>175.971451</v>
      </c>
      <c r="F14" s="38"/>
      <c r="G14" s="29"/>
    </row>
    <row r="15" spans="1:22" ht="12.75" customHeight="1" x14ac:dyDescent="0.2">
      <c r="B15" s="39" t="s">
        <v>21</v>
      </c>
      <c r="C15" s="40">
        <v>55.004897999999997</v>
      </c>
      <c r="D15" s="41">
        <v>76.058273999999997</v>
      </c>
      <c r="E15" s="40">
        <v>82.406009999999995</v>
      </c>
      <c r="F15" s="38"/>
      <c r="G15" s="29"/>
    </row>
    <row r="16" spans="1:22" ht="12.75" customHeight="1" x14ac:dyDescent="0.2">
      <c r="B16" s="39" t="s">
        <v>18</v>
      </c>
      <c r="C16" s="40">
        <v>52.456972</v>
      </c>
      <c r="D16" s="41">
        <v>69.014505999999997</v>
      </c>
      <c r="E16" s="40">
        <v>72.84187</v>
      </c>
      <c r="F16" s="38"/>
      <c r="G16" s="29"/>
    </row>
    <row r="17" spans="2:7" ht="12.75" customHeight="1" x14ac:dyDescent="0.2">
      <c r="B17" s="39" t="s">
        <v>20</v>
      </c>
      <c r="C17" s="40">
        <v>43.570349</v>
      </c>
      <c r="D17" s="41">
        <v>62.138556999999999</v>
      </c>
      <c r="E17" s="40">
        <v>66.634618000000003</v>
      </c>
      <c r="F17" s="38"/>
      <c r="G17" s="29"/>
    </row>
    <row r="18" spans="2:7" ht="12.75" customHeight="1" x14ac:dyDescent="0.2">
      <c r="B18" s="39" t="s">
        <v>5</v>
      </c>
      <c r="C18" s="40">
        <v>17.141501000000002</v>
      </c>
      <c r="D18" s="41">
        <v>35.303818999999997</v>
      </c>
      <c r="E18" s="40">
        <v>45.442959999999999</v>
      </c>
      <c r="F18" s="38"/>
      <c r="G18" s="29"/>
    </row>
    <row r="19" spans="2:7" ht="12.75" customHeight="1" x14ac:dyDescent="0.2">
      <c r="B19" s="39" t="s">
        <v>28</v>
      </c>
      <c r="C19" s="40">
        <v>13.321747999999999</v>
      </c>
      <c r="D19" s="41">
        <v>18.227955999999999</v>
      </c>
      <c r="E19" s="40">
        <v>23.521536000000001</v>
      </c>
      <c r="F19" s="38"/>
      <c r="G19" s="29"/>
    </row>
    <row r="20" spans="2:7" ht="12.75" customHeight="1" x14ac:dyDescent="0.2">
      <c r="B20" s="42" t="s">
        <v>12</v>
      </c>
      <c r="C20" s="40">
        <v>12.416598</v>
      </c>
      <c r="D20" s="41">
        <v>15.916148</v>
      </c>
      <c r="E20" s="40">
        <v>19.917276999999999</v>
      </c>
      <c r="F20" s="38"/>
      <c r="G20" s="29"/>
    </row>
    <row r="21" spans="2:7" ht="12.75" customHeight="1" x14ac:dyDescent="0.2">
      <c r="B21" s="39" t="s">
        <v>1</v>
      </c>
      <c r="C21" s="40">
        <v>16.868535999999999</v>
      </c>
      <c r="D21" s="41">
        <v>21.425384999999999</v>
      </c>
      <c r="E21" s="40">
        <v>19.748016</v>
      </c>
      <c r="F21" s="38"/>
      <c r="G21" s="29"/>
    </row>
    <row r="22" spans="2:7" ht="12.75" customHeight="1" x14ac:dyDescent="0.2">
      <c r="B22" s="39" t="s">
        <v>10</v>
      </c>
      <c r="C22" s="43">
        <v>11.188784</v>
      </c>
      <c r="D22" s="44">
        <v>15.679155</v>
      </c>
      <c r="E22" s="43">
        <v>17.117235000000001</v>
      </c>
      <c r="F22" s="45"/>
      <c r="G22" s="29"/>
    </row>
    <row r="23" spans="2:7" ht="12.75" customHeight="1" x14ac:dyDescent="0.2">
      <c r="B23" s="39" t="s">
        <v>19</v>
      </c>
      <c r="C23" s="40">
        <v>11.518723</v>
      </c>
      <c r="D23" s="41">
        <v>13.543157000000001</v>
      </c>
      <c r="E23" s="40">
        <v>14.039453</v>
      </c>
      <c r="F23" s="38"/>
      <c r="G23" s="29"/>
    </row>
    <row r="24" spans="2:7" ht="12.75" customHeight="1" x14ac:dyDescent="0.2">
      <c r="B24" s="39" t="s">
        <v>6</v>
      </c>
      <c r="C24" s="40">
        <v>10.028642</v>
      </c>
      <c r="D24" s="41">
        <v>15.421052</v>
      </c>
      <c r="E24" s="40">
        <v>12.806882</v>
      </c>
      <c r="F24" s="38"/>
      <c r="G24" s="29"/>
    </row>
    <row r="25" spans="2:7" ht="12.75" customHeight="1" x14ac:dyDescent="0.2">
      <c r="B25" s="39" t="s">
        <v>4</v>
      </c>
      <c r="C25" s="40">
        <v>6.077</v>
      </c>
      <c r="D25" s="41">
        <v>7.1289999999999996</v>
      </c>
      <c r="E25" s="40">
        <v>7.8049999999999997</v>
      </c>
      <c r="F25" s="38"/>
      <c r="G25" s="29"/>
    </row>
    <row r="26" spans="2:7" ht="12.75" customHeight="1" x14ac:dyDescent="0.2">
      <c r="B26" s="39" t="s">
        <v>11</v>
      </c>
      <c r="C26" s="40">
        <v>3.9478360000000001</v>
      </c>
      <c r="D26" s="41">
        <v>4.4600770000000001</v>
      </c>
      <c r="E26" s="40">
        <v>4.6799470000000003</v>
      </c>
      <c r="F26" s="38"/>
      <c r="G26" s="29"/>
    </row>
    <row r="27" spans="2:7" ht="12.75" customHeight="1" x14ac:dyDescent="0.2">
      <c r="B27" s="39"/>
      <c r="C27" s="40"/>
      <c r="D27" s="41"/>
      <c r="E27" s="40"/>
      <c r="F27" s="38"/>
      <c r="G27" s="29"/>
    </row>
    <row r="28" spans="2:7" ht="12.75" customHeight="1" x14ac:dyDescent="0.2">
      <c r="B28" s="39" t="s">
        <v>23</v>
      </c>
      <c r="C28" s="40">
        <v>331.216857</v>
      </c>
      <c r="D28" s="40">
        <v>421.98688299999998</v>
      </c>
      <c r="E28" s="40">
        <v>482.66968200000002</v>
      </c>
      <c r="F28" s="38"/>
      <c r="G28" s="37"/>
    </row>
    <row r="29" spans="2:7" ht="12.75" customHeight="1" x14ac:dyDescent="0.2">
      <c r="B29" s="39" t="s">
        <v>24</v>
      </c>
      <c r="C29" s="40">
        <v>41.379033999999997</v>
      </c>
      <c r="D29" s="40">
        <v>66.390772999999996</v>
      </c>
      <c r="E29" s="40">
        <v>77.759334999999993</v>
      </c>
      <c r="F29" s="38"/>
      <c r="G29" s="37"/>
    </row>
    <row r="30" spans="2:7" ht="12.75" customHeight="1" x14ac:dyDescent="0.2">
      <c r="B30" s="39"/>
      <c r="C30" s="40"/>
      <c r="D30" s="41"/>
      <c r="E30" s="40"/>
      <c r="F30" s="38"/>
      <c r="G30" s="37"/>
    </row>
    <row r="31" spans="2:7" ht="12.75" customHeight="1" x14ac:dyDescent="0.2">
      <c r="B31" s="6" t="s">
        <v>53</v>
      </c>
      <c r="C31" s="40">
        <v>10.02</v>
      </c>
      <c r="D31" s="40">
        <v>26.411000000000001</v>
      </c>
      <c r="E31" s="40">
        <v>24.87</v>
      </c>
      <c r="F31" s="38"/>
      <c r="G31" s="37"/>
    </row>
    <row r="32" spans="2:7" ht="12.75" customHeight="1" x14ac:dyDescent="0.2">
      <c r="B32" s="39" t="s">
        <v>84</v>
      </c>
      <c r="C32" s="40"/>
      <c r="D32" s="66">
        <v>5.6909999999999998</v>
      </c>
      <c r="E32" s="66">
        <v>7.117</v>
      </c>
      <c r="F32" s="38"/>
      <c r="G32" s="37"/>
    </row>
    <row r="33" spans="1:11" ht="12.75" customHeight="1" x14ac:dyDescent="0.2">
      <c r="B33" s="42" t="s">
        <v>74</v>
      </c>
      <c r="C33" s="66">
        <v>0.55462500000000003</v>
      </c>
      <c r="D33" s="66">
        <v>0.77349999999999997</v>
      </c>
      <c r="E33" s="66">
        <v>0.85384099999999996</v>
      </c>
      <c r="F33" s="38"/>
      <c r="G33" s="37"/>
    </row>
    <row r="34" spans="1:11" x14ac:dyDescent="0.2">
      <c r="B34" s="39" t="s">
        <v>77</v>
      </c>
      <c r="C34" s="66">
        <v>0.25080000000000002</v>
      </c>
      <c r="D34" s="66">
        <v>0.44245600000000002</v>
      </c>
      <c r="E34" s="66">
        <v>0.44806699999999999</v>
      </c>
      <c r="F34" s="38"/>
      <c r="G34" s="46"/>
    </row>
    <row r="35" spans="1:11" ht="12.75" customHeight="1" x14ac:dyDescent="0.2">
      <c r="B35" s="46" t="s">
        <v>76</v>
      </c>
      <c r="C35" s="66">
        <v>0.252218</v>
      </c>
      <c r="D35" s="66">
        <v>0.40550700000000001</v>
      </c>
      <c r="E35" s="66">
        <v>0.28044000000000002</v>
      </c>
      <c r="F35" s="38"/>
      <c r="G35" s="37"/>
    </row>
    <row r="36" spans="1:11" ht="12.75" customHeight="1" x14ac:dyDescent="0.2">
      <c r="C36" s="26"/>
      <c r="D36" s="26"/>
      <c r="E36" s="26"/>
      <c r="F36" s="26"/>
      <c r="G36" s="26"/>
    </row>
    <row r="37" spans="1:11" ht="12.75" customHeight="1" x14ac:dyDescent="0.2">
      <c r="C37" s="26"/>
      <c r="D37" s="26"/>
      <c r="E37" s="26"/>
      <c r="F37" s="26"/>
      <c r="G37" s="26"/>
    </row>
    <row r="38" spans="1:11" ht="12.75" customHeight="1" x14ac:dyDescent="0.2">
      <c r="C38" s="26"/>
      <c r="D38" s="26"/>
      <c r="E38" s="26"/>
      <c r="F38" s="26"/>
      <c r="G38" s="26"/>
    </row>
    <row r="39" spans="1:11" ht="12.75" customHeight="1" x14ac:dyDescent="0.2">
      <c r="A39" s="64" t="s">
        <v>70</v>
      </c>
      <c r="C39" s="26"/>
      <c r="D39" s="26"/>
      <c r="E39" s="26"/>
      <c r="F39" s="26"/>
      <c r="G39" s="26"/>
    </row>
    <row r="40" spans="1:11" ht="12.75" customHeight="1" x14ac:dyDescent="0.2">
      <c r="A40" s="24" t="s">
        <v>72</v>
      </c>
      <c r="C40" s="26"/>
      <c r="D40" s="26"/>
      <c r="E40" s="26"/>
      <c r="F40" s="26"/>
      <c r="G40" s="26"/>
      <c r="H40" s="26"/>
      <c r="I40" s="26"/>
      <c r="J40" s="26"/>
      <c r="K40" s="26"/>
    </row>
    <row r="41" spans="1:11" ht="12.75" customHeight="1" x14ac:dyDescent="0.2">
      <c r="A41" s="24" t="s">
        <v>73</v>
      </c>
      <c r="C41" s="26"/>
      <c r="D41" s="26"/>
      <c r="E41" s="26"/>
      <c r="F41" s="26"/>
      <c r="G41" s="26"/>
      <c r="H41" s="26"/>
      <c r="I41" s="26"/>
      <c r="J41" s="26"/>
      <c r="K41" s="26"/>
    </row>
    <row r="42" spans="1:11" x14ac:dyDescent="0.2">
      <c r="A42" s="24" t="s">
        <v>75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</row>
    <row r="43" spans="1:11" x14ac:dyDescent="0.2">
      <c r="A43" s="25" t="s">
        <v>55</v>
      </c>
    </row>
  </sheetData>
  <pageMargins left="0.75" right="0.75" top="1" bottom="1" header="0.5" footer="0.5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9AC00-D06E-4EC4-9345-2E90AA29BAA5}">
  <sheetPr>
    <pageSetUpPr fitToPage="1"/>
  </sheetPr>
  <dimension ref="A1:V58"/>
  <sheetViews>
    <sheetView showGridLines="0" zoomScaleNormal="100" workbookViewId="0"/>
  </sheetViews>
  <sheetFormatPr defaultColWidth="9.140625" defaultRowHeight="12.75" x14ac:dyDescent="0.2"/>
  <cols>
    <col min="1" max="1" width="9.140625" style="6"/>
    <col min="2" max="2" width="16.85546875" style="6" customWidth="1"/>
    <col min="3" max="6" width="9.85546875" style="6" customWidth="1"/>
    <col min="7" max="8" width="9.5703125" style="6" bestFit="1" customWidth="1"/>
    <col min="9" max="9" width="9" style="6" customWidth="1"/>
    <col min="10" max="16384" width="9.140625" style="6"/>
  </cols>
  <sheetData>
    <row r="1" spans="1:22" ht="15.75" x14ac:dyDescent="0.25">
      <c r="A1" s="5" t="s">
        <v>83</v>
      </c>
      <c r="H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14.25" x14ac:dyDescent="0.2">
      <c r="A2" s="62" t="s">
        <v>42</v>
      </c>
      <c r="H2" s="28"/>
      <c r="J2" s="62"/>
      <c r="K2" s="62"/>
      <c r="L2" s="62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x14ac:dyDescent="0.2">
      <c r="B3" s="29"/>
      <c r="C3" s="29"/>
      <c r="D3" s="29"/>
      <c r="E3" s="29"/>
      <c r="F3" s="29"/>
      <c r="G3" s="29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s="31" customFormat="1" ht="18" customHeight="1" x14ac:dyDescent="0.2">
      <c r="B4" s="30"/>
      <c r="C4" s="60">
        <v>2021</v>
      </c>
      <c r="D4" s="60">
        <v>2022</v>
      </c>
      <c r="E4" s="60">
        <v>2023</v>
      </c>
      <c r="F4" s="29"/>
      <c r="G4" s="29"/>
      <c r="H4" s="28"/>
    </row>
    <row r="5" spans="1:22" ht="12.75" customHeight="1" x14ac:dyDescent="0.2">
      <c r="B5" s="32" t="s">
        <v>40</v>
      </c>
      <c r="C5" s="67">
        <v>11.696641320741099</v>
      </c>
      <c r="D5" s="67">
        <v>16.088660972927805</v>
      </c>
      <c r="E5" s="67">
        <v>17.786371021724587</v>
      </c>
      <c r="F5" s="29"/>
      <c r="G5" s="29"/>
      <c r="H5" s="28"/>
    </row>
    <row r="6" spans="1:22" ht="12.75" customHeight="1" x14ac:dyDescent="0.2">
      <c r="B6" s="32"/>
      <c r="C6" s="67"/>
      <c r="D6" s="68"/>
      <c r="E6" s="67"/>
      <c r="F6" s="29"/>
      <c r="G6" s="29"/>
      <c r="H6" s="28"/>
    </row>
    <row r="7" spans="1:22" ht="12.75" customHeight="1" x14ac:dyDescent="0.2">
      <c r="B7" s="35" t="s">
        <v>3</v>
      </c>
      <c r="C7" s="69">
        <v>21.069945846090778</v>
      </c>
      <c r="D7" s="68">
        <v>29.864369376817969</v>
      </c>
      <c r="E7" s="69">
        <v>32.08238404639134</v>
      </c>
      <c r="F7" s="29"/>
      <c r="G7" s="29"/>
      <c r="H7" s="28"/>
    </row>
    <row r="8" spans="1:22" ht="12.75" customHeight="1" x14ac:dyDescent="0.2">
      <c r="B8" s="39" t="s">
        <v>15</v>
      </c>
      <c r="C8" s="66">
        <v>20.679192679809741</v>
      </c>
      <c r="D8" s="70">
        <v>27.74261262117119</v>
      </c>
      <c r="E8" s="69">
        <v>31.991474800247605</v>
      </c>
      <c r="F8" s="29"/>
      <c r="G8" s="29"/>
      <c r="H8" s="28"/>
    </row>
    <row r="9" spans="1:22" ht="12.75" customHeight="1" x14ac:dyDescent="0.2">
      <c r="B9" s="35" t="s">
        <v>2</v>
      </c>
      <c r="C9" s="69">
        <v>21.854283657060861</v>
      </c>
      <c r="D9" s="68">
        <v>29.097357246714861</v>
      </c>
      <c r="E9" s="69">
        <v>31.34364485102283</v>
      </c>
      <c r="F9" s="29"/>
      <c r="G9" s="29"/>
      <c r="H9" s="28"/>
    </row>
    <row r="10" spans="1:22" ht="12.75" customHeight="1" x14ac:dyDescent="0.2">
      <c r="B10" s="39" t="s">
        <v>12</v>
      </c>
      <c r="C10" s="66">
        <v>19.562015345107369</v>
      </c>
      <c r="D10" s="70">
        <v>24.661019496526944</v>
      </c>
      <c r="E10" s="69">
        <v>30.140747175053608</v>
      </c>
      <c r="F10" s="29"/>
      <c r="G10" s="29"/>
      <c r="H10" s="28"/>
    </row>
    <row r="11" spans="1:22" ht="12.75" customHeight="1" x14ac:dyDescent="0.2">
      <c r="B11" s="39" t="s">
        <v>22</v>
      </c>
      <c r="C11" s="66">
        <v>15.311829946060884</v>
      </c>
      <c r="D11" s="70">
        <v>22.187979976897008</v>
      </c>
      <c r="E11" s="69">
        <v>21.773680622904063</v>
      </c>
      <c r="F11" s="29"/>
      <c r="G11" s="29"/>
      <c r="H11" s="28"/>
    </row>
    <row r="12" spans="1:22" ht="12.75" customHeight="1" x14ac:dyDescent="0.2">
      <c r="B12" s="39" t="s">
        <v>17</v>
      </c>
      <c r="C12" s="66">
        <v>11.609825561074501</v>
      </c>
      <c r="D12" s="70">
        <v>16.461029561418417</v>
      </c>
      <c r="E12" s="69">
        <v>19.050299426022864</v>
      </c>
      <c r="F12" s="29"/>
      <c r="G12" s="29"/>
      <c r="H12" s="28"/>
    </row>
    <row r="13" spans="1:22" ht="12.75" customHeight="1" x14ac:dyDescent="0.2">
      <c r="B13" s="42" t="s">
        <v>8</v>
      </c>
      <c r="C13" s="66">
        <v>12.978338623666161</v>
      </c>
      <c r="D13" s="70">
        <v>16.371481323653043</v>
      </c>
      <c r="E13" s="69">
        <v>17.523649040586857</v>
      </c>
      <c r="F13" s="29"/>
      <c r="G13" s="29"/>
      <c r="H13" s="28"/>
    </row>
    <row r="14" spans="1:22" ht="12.75" customHeight="1" x14ac:dyDescent="0.2">
      <c r="B14" s="35" t="s">
        <v>30</v>
      </c>
      <c r="C14" s="69">
        <v>12.581774312623846</v>
      </c>
      <c r="D14" s="68">
        <v>15.856198522978723</v>
      </c>
      <c r="E14" s="69">
        <v>16.252226246634851</v>
      </c>
      <c r="F14" s="29"/>
      <c r="G14" s="29"/>
      <c r="H14" s="28"/>
    </row>
    <row r="15" spans="1:22" ht="12.75" customHeight="1" x14ac:dyDescent="0.2">
      <c r="B15" s="39" t="s">
        <v>21</v>
      </c>
      <c r="C15" s="66">
        <v>9.9398184933914226</v>
      </c>
      <c r="D15" s="70">
        <v>13.708538255638139</v>
      </c>
      <c r="E15" s="69">
        <v>14.810649590130788</v>
      </c>
      <c r="F15" s="29"/>
      <c r="G15" s="29"/>
      <c r="H15" s="28"/>
    </row>
    <row r="16" spans="1:22" ht="12.75" customHeight="1" x14ac:dyDescent="0.2">
      <c r="B16" s="39" t="s">
        <v>7</v>
      </c>
      <c r="C16" s="66">
        <v>8.8207766881899339</v>
      </c>
      <c r="D16" s="70">
        <v>11.65273983364192</v>
      </c>
      <c r="E16" s="69">
        <v>13.833832691824856</v>
      </c>
      <c r="F16" s="29"/>
      <c r="G16" s="29"/>
      <c r="H16" s="28"/>
    </row>
    <row r="17" spans="2:8" ht="12.75" customHeight="1" x14ac:dyDescent="0.2">
      <c r="B17" s="39" t="s">
        <v>9</v>
      </c>
      <c r="C17" s="66">
        <v>8.1245977017470707</v>
      </c>
      <c r="D17" s="70">
        <v>11.469399044044167</v>
      </c>
      <c r="E17" s="69">
        <v>13.720963813181578</v>
      </c>
      <c r="F17" s="29"/>
      <c r="G17" s="29"/>
      <c r="H17" s="28"/>
    </row>
    <row r="18" spans="2:8" ht="12.75" customHeight="1" x14ac:dyDescent="0.2">
      <c r="B18" s="39" t="s">
        <v>20</v>
      </c>
      <c r="C18" s="66">
        <v>7.9802374857160023</v>
      </c>
      <c r="D18" s="70">
        <v>11.433643033890297</v>
      </c>
      <c r="E18" s="69">
        <v>12.274299328469391</v>
      </c>
      <c r="F18" s="29"/>
      <c r="G18" s="29"/>
      <c r="H18" s="28"/>
    </row>
    <row r="19" spans="2:8" ht="12.75" customHeight="1" x14ac:dyDescent="0.2">
      <c r="B19" s="39" t="s">
        <v>63</v>
      </c>
      <c r="C19" s="66"/>
      <c r="D19" s="70">
        <v>8.9673987044806278</v>
      </c>
      <c r="E19" s="69">
        <v>9.8279003799776987</v>
      </c>
      <c r="F19" s="29"/>
      <c r="G19" s="29"/>
      <c r="H19" s="28"/>
    </row>
    <row r="20" spans="2:8" ht="12.75" customHeight="1" x14ac:dyDescent="0.2">
      <c r="B20" s="39" t="s">
        <v>10</v>
      </c>
      <c r="C20" s="66">
        <v>5.909913412207648</v>
      </c>
      <c r="D20" s="70">
        <v>8.3588412571564437</v>
      </c>
      <c r="E20" s="69">
        <v>9.090367645809259</v>
      </c>
      <c r="F20" s="29"/>
      <c r="G20" s="29"/>
      <c r="H20" s="28"/>
    </row>
    <row r="21" spans="2:8" ht="12.75" customHeight="1" x14ac:dyDescent="0.2">
      <c r="B21" s="39" t="s">
        <v>5</v>
      </c>
      <c r="C21" s="66">
        <v>3.3830398628903353</v>
      </c>
      <c r="D21" s="70">
        <v>6.8494221400984072</v>
      </c>
      <c r="E21" s="69">
        <v>8.6206706194470346</v>
      </c>
      <c r="F21" s="29"/>
      <c r="G21" s="29"/>
      <c r="H21" s="28"/>
    </row>
    <row r="22" spans="2:8" ht="12.75" customHeight="1" x14ac:dyDescent="0.2">
      <c r="B22" s="39" t="s">
        <v>19</v>
      </c>
      <c r="C22" s="71">
        <v>5.4617584734209998</v>
      </c>
      <c r="D22" s="72">
        <v>6.4271476570582484</v>
      </c>
      <c r="E22" s="85">
        <v>6.6318557826933944</v>
      </c>
      <c r="F22" s="29"/>
      <c r="G22" s="29"/>
      <c r="H22" s="28"/>
    </row>
    <row r="23" spans="2:8" ht="12.75" customHeight="1" x14ac:dyDescent="0.2">
      <c r="B23" s="35" t="s">
        <v>28</v>
      </c>
      <c r="C23" s="69">
        <v>3.4219519725786571</v>
      </c>
      <c r="D23" s="68">
        <v>4.7194501728889877</v>
      </c>
      <c r="E23" s="69">
        <v>6.1080715283256302</v>
      </c>
      <c r="F23" s="29"/>
      <c r="G23" s="29"/>
      <c r="H23" s="28"/>
    </row>
    <row r="24" spans="2:8" ht="12.75" customHeight="1" x14ac:dyDescent="0.2">
      <c r="B24" s="39" t="s">
        <v>4</v>
      </c>
      <c r="C24" s="66">
        <v>4.5689393324251091</v>
      </c>
      <c r="D24" s="70">
        <v>5.3529219189725756</v>
      </c>
      <c r="E24" s="69">
        <v>5.7142480620609071</v>
      </c>
      <c r="F24" s="29"/>
      <c r="G24" s="29"/>
      <c r="H24" s="28"/>
    </row>
    <row r="25" spans="2:8" ht="12.75" customHeight="1" x14ac:dyDescent="0.2">
      <c r="B25" s="39" t="s">
        <v>18</v>
      </c>
      <c r="C25" s="66">
        <v>2.7318974784578542</v>
      </c>
      <c r="D25" s="70">
        <v>3.6242441428901895</v>
      </c>
      <c r="E25" s="69">
        <v>3.8228075522967009</v>
      </c>
      <c r="F25" s="29"/>
      <c r="G25" s="29"/>
      <c r="H25" s="28"/>
    </row>
    <row r="26" spans="2:8" ht="12.75" customHeight="1" x14ac:dyDescent="0.2">
      <c r="B26" s="32" t="s">
        <v>1</v>
      </c>
      <c r="C26" s="67">
        <v>2.5823995497937346</v>
      </c>
      <c r="D26" s="68">
        <v>3.3051196115563108</v>
      </c>
      <c r="E26" s="67">
        <v>3.0627953180276406</v>
      </c>
      <c r="F26" s="29"/>
      <c r="G26" s="29"/>
      <c r="H26" s="28"/>
    </row>
    <row r="27" spans="2:8" ht="12.75" customHeight="1" x14ac:dyDescent="0.2">
      <c r="B27" s="39" t="s">
        <v>11</v>
      </c>
      <c r="C27" s="66">
        <v>1.4045434670539403</v>
      </c>
      <c r="D27" s="70">
        <v>1.5894797501637563</v>
      </c>
      <c r="E27" s="69">
        <v>1.637903403902804</v>
      </c>
      <c r="F27" s="29"/>
      <c r="G27" s="29"/>
      <c r="H27" s="28"/>
    </row>
    <row r="28" spans="2:8" ht="12.75" customHeight="1" x14ac:dyDescent="0.2">
      <c r="B28" s="39" t="s">
        <v>6</v>
      </c>
      <c r="C28" s="66">
        <v>0.93913171649701943</v>
      </c>
      <c r="D28" s="70">
        <v>1.4743186808291033</v>
      </c>
      <c r="E28" s="69">
        <v>1.2297776201264801</v>
      </c>
      <c r="F28" s="29"/>
      <c r="G28" s="29"/>
      <c r="H28" s="28"/>
    </row>
    <row r="29" spans="2:8" ht="12.75" customHeight="1" x14ac:dyDescent="0.2">
      <c r="B29" s="39"/>
      <c r="C29" s="66"/>
      <c r="D29" s="70"/>
      <c r="E29" s="69"/>
      <c r="F29" s="29"/>
      <c r="G29" s="29"/>
      <c r="H29" s="28"/>
    </row>
    <row r="30" spans="2:8" ht="12.75" customHeight="1" x14ac:dyDescent="0.2">
      <c r="B30" s="39" t="s">
        <v>23</v>
      </c>
      <c r="C30" s="66">
        <v>38.201314487387982</v>
      </c>
      <c r="D30" s="66">
        <v>48.288931844233375</v>
      </c>
      <c r="E30" s="69">
        <v>54.753102899079281</v>
      </c>
      <c r="F30" s="29"/>
      <c r="G30" s="29"/>
      <c r="H30" s="28"/>
    </row>
    <row r="31" spans="2:8" ht="12.75" customHeight="1" x14ac:dyDescent="0.2">
      <c r="B31" s="39" t="s">
        <v>24</v>
      </c>
      <c r="C31" s="66">
        <v>7.6750513645050082</v>
      </c>
      <c r="D31" s="66">
        <v>12.237321460498739</v>
      </c>
      <c r="E31" s="69">
        <v>14.166434990519193</v>
      </c>
      <c r="F31" s="29"/>
      <c r="G31" s="29"/>
      <c r="H31" s="28"/>
    </row>
    <row r="32" spans="2:8" ht="12.75" customHeight="1" x14ac:dyDescent="0.2">
      <c r="B32" s="39"/>
      <c r="C32" s="66"/>
      <c r="D32" s="70"/>
      <c r="E32" s="69"/>
      <c r="F32" s="29"/>
      <c r="G32" s="29"/>
      <c r="H32" s="28"/>
    </row>
    <row r="33" spans="1:19" ht="12.75" customHeight="1" x14ac:dyDescent="0.2">
      <c r="B33" s="42" t="s">
        <v>64</v>
      </c>
      <c r="C33" s="81">
        <v>0.8934914674283394</v>
      </c>
      <c r="D33" s="81">
        <v>1.252260463700636</v>
      </c>
      <c r="E33" s="86">
        <v>1.3845434128702194</v>
      </c>
      <c r="F33" s="29"/>
      <c r="G33" s="29"/>
      <c r="H33" s="28"/>
    </row>
    <row r="34" spans="1:19" ht="12.75" customHeight="1" x14ac:dyDescent="0.2">
      <c r="B34" s="80" t="s">
        <v>88</v>
      </c>
      <c r="C34" s="81" t="s">
        <v>29</v>
      </c>
      <c r="D34" s="81">
        <v>0.8372682193374974</v>
      </c>
      <c r="E34" s="86">
        <v>1.071644162942313</v>
      </c>
      <c r="F34" s="29"/>
      <c r="G34" s="29"/>
      <c r="H34" s="28"/>
    </row>
    <row r="35" spans="1:19" ht="12.75" customHeight="1" x14ac:dyDescent="0.2">
      <c r="B35" s="27" t="s">
        <v>59</v>
      </c>
      <c r="C35" s="81">
        <v>0.1198358722153498</v>
      </c>
      <c r="D35" s="81">
        <v>0.31189082255320549</v>
      </c>
      <c r="E35" s="86">
        <v>0.2916291083279951</v>
      </c>
      <c r="F35" s="29"/>
      <c r="G35" s="29"/>
      <c r="H35" s="28"/>
    </row>
    <row r="36" spans="1:19" ht="12.75" customHeight="1" x14ac:dyDescent="0.2">
      <c r="B36" s="39" t="s">
        <v>67</v>
      </c>
      <c r="C36" s="81">
        <v>0.1219146484352342</v>
      </c>
      <c r="D36" s="81">
        <v>0.22073045004283892</v>
      </c>
      <c r="E36" s="86">
        <v>0.15324975381894845</v>
      </c>
      <c r="F36" s="29"/>
      <c r="G36" s="29"/>
      <c r="H36" s="28"/>
    </row>
    <row r="37" spans="1:19" ht="12.75" customHeight="1" x14ac:dyDescent="0.2">
      <c r="B37" s="46" t="s">
        <v>91</v>
      </c>
      <c r="C37" s="81">
        <v>7.2393822393822402E-2</v>
      </c>
      <c r="D37" s="81">
        <v>0.12771563429458166</v>
      </c>
      <c r="E37" s="86">
        <v>0.13020684099763047</v>
      </c>
      <c r="F37" s="29"/>
      <c r="G37" s="29"/>
      <c r="H37" s="28"/>
    </row>
    <row r="38" spans="1:19" ht="12.75" customHeight="1" x14ac:dyDescent="0.2">
      <c r="C38" s="26"/>
      <c r="D38" s="26"/>
      <c r="E38" s="26"/>
      <c r="F38" s="29"/>
      <c r="G38" s="29"/>
      <c r="H38" s="28"/>
    </row>
    <row r="39" spans="1:19" ht="12.75" customHeight="1" x14ac:dyDescent="0.2">
      <c r="C39" s="26"/>
      <c r="D39" s="26"/>
      <c r="E39" s="26"/>
      <c r="F39" s="26"/>
      <c r="G39" s="26"/>
    </row>
    <row r="40" spans="1:19" ht="12.75" customHeight="1" x14ac:dyDescent="0.2">
      <c r="C40" s="26"/>
      <c r="D40" s="26"/>
      <c r="E40" s="26"/>
      <c r="F40" s="26"/>
      <c r="G40" s="26"/>
    </row>
    <row r="41" spans="1:19" ht="12.75" customHeight="1" x14ac:dyDescent="0.2">
      <c r="C41" s="26"/>
      <c r="D41" s="26"/>
      <c r="E41" s="26"/>
      <c r="F41" s="26"/>
      <c r="G41" s="26"/>
    </row>
    <row r="42" spans="1:19" ht="12.75" customHeight="1" x14ac:dyDescent="0.2">
      <c r="C42" s="26"/>
      <c r="D42" s="26"/>
      <c r="E42" s="26"/>
      <c r="F42" s="26"/>
      <c r="G42" s="26"/>
    </row>
    <row r="43" spans="1:19" x14ac:dyDescent="0.2">
      <c r="B43" s="46"/>
      <c r="C43" s="46"/>
      <c r="D43" s="46"/>
      <c r="E43" s="46"/>
      <c r="F43" s="46"/>
      <c r="G43" s="46"/>
    </row>
    <row r="45" spans="1:19" x14ac:dyDescent="0.2">
      <c r="S45" s="24"/>
    </row>
    <row r="46" spans="1:19" x14ac:dyDescent="0.2">
      <c r="S46" s="24"/>
    </row>
    <row r="47" spans="1:19" x14ac:dyDescent="0.2">
      <c r="S47" s="24"/>
    </row>
    <row r="48" spans="1:19" x14ac:dyDescent="0.2">
      <c r="A48" s="26" t="s">
        <v>85</v>
      </c>
      <c r="S48" s="24"/>
    </row>
    <row r="49" spans="1:19" x14ac:dyDescent="0.2">
      <c r="A49" s="6" t="s">
        <v>39</v>
      </c>
      <c r="S49" s="24"/>
    </row>
    <row r="50" spans="1:19" x14ac:dyDescent="0.2">
      <c r="A50" s="24" t="s">
        <v>86</v>
      </c>
      <c r="L50" s="64"/>
      <c r="S50" s="24"/>
    </row>
    <row r="51" spans="1:19" x14ac:dyDescent="0.2">
      <c r="A51" s="24" t="s">
        <v>87</v>
      </c>
      <c r="L51" s="24"/>
      <c r="S51" s="24"/>
    </row>
    <row r="52" spans="1:19" x14ac:dyDescent="0.2">
      <c r="A52" s="24" t="s">
        <v>89</v>
      </c>
      <c r="L52" s="24"/>
      <c r="S52" s="24"/>
    </row>
    <row r="53" spans="1:19" x14ac:dyDescent="0.2">
      <c r="A53" s="24" t="s">
        <v>90</v>
      </c>
      <c r="L53" s="24"/>
      <c r="S53" s="24"/>
    </row>
    <row r="54" spans="1:19" x14ac:dyDescent="0.2">
      <c r="A54" s="25" t="s">
        <v>57</v>
      </c>
      <c r="L54" s="24"/>
      <c r="S54" s="24"/>
    </row>
    <row r="55" spans="1:19" x14ac:dyDescent="0.2">
      <c r="L55" s="25"/>
      <c r="S55" s="24"/>
    </row>
    <row r="56" spans="1:19" x14ac:dyDescent="0.2">
      <c r="S56" s="24"/>
    </row>
    <row r="57" spans="1:19" x14ac:dyDescent="0.2">
      <c r="S57" s="24"/>
    </row>
    <row r="58" spans="1:19" x14ac:dyDescent="0.2">
      <c r="S58" s="24"/>
    </row>
  </sheetData>
  <pageMargins left="0.75" right="0.75" top="1" bottom="1" header="0.5" footer="0.5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Figure1</vt:lpstr>
      <vt:lpstr>Figure2</vt:lpstr>
      <vt:lpstr>Figure3</vt:lpstr>
      <vt:lpstr>Figure4</vt:lpstr>
      <vt:lpstr>Figure5</vt:lpstr>
      <vt:lpstr>Figure6</vt:lpstr>
      <vt:lpstr>Figure1!Print_Area</vt:lpstr>
      <vt:lpstr>Figure2!Print_Area</vt:lpstr>
      <vt:lpstr>Figure5!Print_Area</vt:lpstr>
      <vt:lpstr>Figure6!Print_Area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Ganea</dc:creator>
  <cp:lastModifiedBy>Manuel Da Silva</cp:lastModifiedBy>
  <cp:lastPrinted>2010-05-05T12:12:02Z</cp:lastPrinted>
  <dcterms:created xsi:type="dcterms:W3CDTF">2010-05-05T07:19:10Z</dcterms:created>
  <dcterms:modified xsi:type="dcterms:W3CDTF">2024-10-25T07:03:56Z</dcterms:modified>
</cp:coreProperties>
</file>