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hidePivotFieldList="1"/>
  <bookViews>
    <workbookView xWindow="65416" yWindow="65416" windowWidth="29040" windowHeight="15840" tabRatio="452" activeTab="4"/>
  </bookViews>
  <sheets>
    <sheet name="Introduction Figure" sheetId="51" r:id="rId1"/>
    <sheet name="Table 1" sheetId="7" r:id="rId2"/>
    <sheet name="Table 2" sheetId="8" r:id="rId3"/>
    <sheet name="Table 3" sheetId="39" r:id="rId4"/>
    <sheet name="Figure 1" sheetId="5" r:id="rId5"/>
    <sheet name="Figure 2" sheetId="13" r:id="rId6"/>
    <sheet name="Table 4" sheetId="44" r:id="rId7"/>
    <sheet name="Table 5" sheetId="50" r:id="rId8"/>
    <sheet name="Table 6" sheetId="38" r:id="rId9"/>
  </sheets>
  <definedNames>
    <definedName name="abf_for_website_SE_data_existing_data0" localSheetId="5">#REF!</definedName>
    <definedName name="abf_for_website_SE_data_existing_data0" localSheetId="3">#REF!</definedName>
    <definedName name="abf_for_website_SE_data_existing_data0" localSheetId="8">#REF!</definedName>
    <definedName name="abf_for_website_SE_data_existing_data0">#REF!</definedName>
    <definedName name="abf_for_website_SE2_data_new_data1_erg" localSheetId="5">#REF!</definedName>
    <definedName name="abf_for_website_SE2_data_new_data1_erg" localSheetId="3">#REF!</definedName>
    <definedName name="abf_for_website_SE2_data_new_data1_erg" localSheetId="8">#REF!</definedName>
    <definedName name="abf_for_website_SE2_data_new_data1_erg">#REF!</definedName>
    <definedName name="_xlnm.Print_Area" localSheetId="4">'Figure 1'!$A$1:$R$52</definedName>
    <definedName name="_xlnm.Print_Area" localSheetId="0">'Introduction Figure'!$A$2:$R$52</definedName>
    <definedName name="_xlnm.Print_Area" localSheetId="1">'Table 1'!$A$1:$S$39</definedName>
    <definedName name="_xlnm.Print_Area" localSheetId="2">'Table 2'!$A$2:$R$37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<sst xmlns="http://schemas.openxmlformats.org/spreadsheetml/2006/main" count="331" uniqueCount="163">
  <si>
    <t>Year</t>
  </si>
  <si>
    <t>Austria</t>
  </si>
  <si>
    <t>Belgium</t>
  </si>
  <si>
    <t>R4</t>
  </si>
  <si>
    <t>R4: Recycling/reclamation of metals and metal compounds</t>
  </si>
  <si>
    <t>France</t>
  </si>
  <si>
    <t>Germany</t>
  </si>
  <si>
    <t>D10</t>
  </si>
  <si>
    <t>D10: Incineration on land</t>
  </si>
  <si>
    <t>R12</t>
  </si>
  <si>
    <t>R3</t>
  </si>
  <si>
    <t>R3: Recycling/reclamation of organic substances which are not used as solvents</t>
  </si>
  <si>
    <t>R5</t>
  </si>
  <si>
    <t>R5: Recycling/reclamation of other inorganic materials</t>
  </si>
  <si>
    <t>Italy</t>
  </si>
  <si>
    <t>Netherlands</t>
  </si>
  <si>
    <t>Norway</t>
  </si>
  <si>
    <t>Sweden</t>
  </si>
  <si>
    <t>Switzerland</t>
  </si>
  <si>
    <t>United Kingdom</t>
  </si>
  <si>
    <t>D1: Deposit into or onto land, (e.g., landfill, etc.)</t>
  </si>
  <si>
    <t>R1</t>
  </si>
  <si>
    <t>R1: Use as a fuel (other than in direct incineration) or other means to generate energy</t>
  </si>
  <si>
    <t>Luxembourg</t>
  </si>
  <si>
    <t>Spain</t>
  </si>
  <si>
    <t>Cyprus</t>
  </si>
  <si>
    <t>Czechia</t>
  </si>
  <si>
    <t>Denmark</t>
  </si>
  <si>
    <t>Finland</t>
  </si>
  <si>
    <t>Estonia</t>
  </si>
  <si>
    <t>Portugal</t>
  </si>
  <si>
    <t>Hungary</t>
  </si>
  <si>
    <t>Lithuania</t>
  </si>
  <si>
    <t>Poland</t>
  </si>
  <si>
    <t>Romania</t>
  </si>
  <si>
    <t>Greece</t>
  </si>
  <si>
    <t>Slovenia</t>
  </si>
  <si>
    <t>Ireland</t>
  </si>
  <si>
    <t>Latvia</t>
  </si>
  <si>
    <t>Malta</t>
  </si>
  <si>
    <t>Bulgaria</t>
  </si>
  <si>
    <t>Slovakia</t>
  </si>
  <si>
    <t>Iceland</t>
  </si>
  <si>
    <t>Croatia</t>
  </si>
  <si>
    <t>Liechtenstein</t>
  </si>
  <si>
    <t>Disposal</t>
  </si>
  <si>
    <t>Recovery</t>
  </si>
  <si>
    <t>Mix or unknown</t>
  </si>
  <si>
    <t>Total</t>
  </si>
  <si>
    <t>2019</t>
  </si>
  <si>
    <t>:</t>
  </si>
  <si>
    <t>2020</t>
  </si>
  <si>
    <t>(thousand tonnes)</t>
  </si>
  <si>
    <t xml:space="preserve">Export of  hazardous waste </t>
  </si>
  <si>
    <t>Total recovery</t>
  </si>
  <si>
    <t>of which:</t>
  </si>
  <si>
    <t>Total disposal</t>
  </si>
  <si>
    <t>(¹) D9: Physico/chemical treatment not specified elsewhere which results in final compounds or mixtures which are discarded by means of any of the operations (e.g. evaporation, drying, calcination, neutralization, precipitation, etc.)</t>
  </si>
  <si>
    <t>LoW code</t>
  </si>
  <si>
    <t>Transformers and capacitors containing PCBs</t>
  </si>
  <si>
    <t>Discarded equipment other than hazardous</t>
  </si>
  <si>
    <t>Discarded equipment containing chlorofluorocarbons, HCFC, HFC</t>
  </si>
  <si>
    <t>Other discarded WEEE</t>
  </si>
  <si>
    <t>Hazardous components removed from discarded equipment</t>
  </si>
  <si>
    <t>Fluorescent tubes and other mercury-containing waste</t>
  </si>
  <si>
    <t>Discarded equipment containing chlorofluorocarbons</t>
  </si>
  <si>
    <t>WEEE classified as hazardous waste</t>
  </si>
  <si>
    <t>Tonnes</t>
  </si>
  <si>
    <t>Total hazardous WEEE</t>
  </si>
  <si>
    <t>WEEE classified as non-hazardous waste</t>
  </si>
  <si>
    <t>Total non-hazardous WEEE</t>
  </si>
  <si>
    <t xml:space="preserve">Total notified WEEE </t>
  </si>
  <si>
    <t>(kilogrammes per capita)</t>
  </si>
  <si>
    <t>(:) not available.</t>
  </si>
  <si>
    <t>(tonnes)</t>
  </si>
  <si>
    <t>20 01 23*</t>
  </si>
  <si>
    <t>20 01 35*</t>
  </si>
  <si>
    <t>16 02 13*</t>
  </si>
  <si>
    <t>Discarded equipment containing hazardous components other than PCBs, chlorofluorocarbons, HCFC, HFC and free asbestos (¹)</t>
  </si>
  <si>
    <t>16 02 15*</t>
  </si>
  <si>
    <t>20 01 21*</t>
  </si>
  <si>
    <t>16 02 09*</t>
  </si>
  <si>
    <t>16 02 11*</t>
  </si>
  <si>
    <t>16 02 10*</t>
  </si>
  <si>
    <t>Discarded equipment containing or contaminated by PCBs other than transformers and capacitors</t>
  </si>
  <si>
    <t>20 01 36</t>
  </si>
  <si>
    <t>16 02 16</t>
  </si>
  <si>
    <t>16 02 14</t>
  </si>
  <si>
    <t>(¹) Hazardous components from electrical and electronic equipment may include lead batteries, Ni-Cd batteries, mercury-containing batteries and other batteries and accumulators marked as hazardous; mercury switches, glass from cathode ray tubes and other activated glass, etc.</t>
  </si>
  <si>
    <t>OECD
(non-EFTA)
countries</t>
  </si>
  <si>
    <t>Waste category</t>
  </si>
  <si>
    <t>The treatment code ‘Mix’ means that, for the stated quantity, more than one treatment code has been allocated to the waste type in the reporting.</t>
  </si>
  <si>
    <t xml:space="preserve">Note: The Recovery and Disposal codes refer to the operations included in Annex IA of the Waste Shipments Regulation (WshipR) and Annexes I and II of the Waste Framework Directive. </t>
  </si>
  <si>
    <t>Main 
destination
country</t>
  </si>
  <si>
    <t>Main 
exporting
Member State</t>
  </si>
  <si>
    <t>Other wastes (including mixtures of materials) from mechanical treatment of waste containing dangerous substances</t>
  </si>
  <si>
    <t>Combustible waste (refuse derived fuel)</t>
  </si>
  <si>
    <t>Lead batteries</t>
  </si>
  <si>
    <t>Plastic and rubber</t>
  </si>
  <si>
    <t>Salt slags from secondary production</t>
  </si>
  <si>
    <t>Sludges from treatment of urban waste water</t>
  </si>
  <si>
    <t>Premixed wastes composed of at least one hazardous waste</t>
  </si>
  <si>
    <t>Fly ash containing dangerous substances</t>
  </si>
  <si>
    <t>Glass, plastic and wood containing or contaminated with dangerous substances</t>
  </si>
  <si>
    <t>Mixed municipal waste</t>
  </si>
  <si>
    <t>Solid wastes from gas treatment containing dangerous substances</t>
  </si>
  <si>
    <t>Wood containing dangerous substances</t>
  </si>
  <si>
    <t>Soil and stones containing dangerous substances</t>
  </si>
  <si>
    <t>Bituminous mixtures containing coal tar</t>
  </si>
  <si>
    <t>EU</t>
  </si>
  <si>
    <t>Total
quantity exported</t>
  </si>
  <si>
    <t>Quantity 
exported</t>
  </si>
  <si>
    <t>% of total</t>
  </si>
  <si>
    <t>(%)</t>
  </si>
  <si>
    <t>Other EU
Member
States</t>
  </si>
  <si>
    <t>EFTA 
countries</t>
  </si>
  <si>
    <t>(million tonnes)</t>
  </si>
  <si>
    <t>D9: Physico/chemical treatment not specified elsewhere (¹)</t>
  </si>
  <si>
    <r>
      <t>Source:</t>
    </r>
    <r>
      <rPr>
        <sz val="10"/>
        <rFont val="Arial"/>
        <family val="2"/>
      </rPr>
      <t xml:space="preserve"> Eurostat (online data code: env_wasship)</t>
    </r>
  </si>
  <si>
    <r>
      <t>Source:</t>
    </r>
    <r>
      <rPr>
        <sz val="10"/>
        <rFont val="Arial"/>
        <family val="2"/>
      </rPr>
      <t xml:space="preserve"> Eurostat (detailed Excel data file available on Eurostat's dedicated section on waste)</t>
    </r>
  </si>
  <si>
    <r>
      <t xml:space="preserve">Source: </t>
    </r>
    <r>
      <rPr>
        <sz val="10"/>
        <color theme="1"/>
        <rFont val="Arial"/>
        <family val="2"/>
      </rPr>
      <t>Eurostat (detailed Excel data file available on Eurostat's dedicated section on waste)</t>
    </r>
  </si>
  <si>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>Eurostat (detailed Excel data file available on Eurostat's dedicated section on waste)</t>
    </r>
  </si>
  <si>
    <r>
      <t>Source:</t>
    </r>
    <r>
      <rPr>
        <sz val="10"/>
        <color theme="1"/>
        <rFont val="Arial"/>
        <family val="2"/>
      </rPr>
      <t xml:space="preserve"> Eurostat (detailed Excel data file available on Eurostat's dedicated section on waste)</t>
    </r>
  </si>
  <si>
    <t>Main 
recovery / disposal code</t>
  </si>
  <si>
    <t>2021</t>
  </si>
  <si>
    <t>Figure 2: Main treatments of hazardous waste exported by EU Member States, 2011 and 2021</t>
  </si>
  <si>
    <t>Table 5: Top 10 non-hazardous wastes exported, by European List of Waste (LoW) code, main treatments, exporting EU Member States and destination countries, 2021</t>
  </si>
  <si>
    <t>Table 4: Top 10 hazardous wastes exported, by European List of Waste (LoW) code, main treatments, exporting EU Member States and destination countries, 2021</t>
  </si>
  <si>
    <t>Figure 1: Treatment of hazardous waste exported by EU Member States, 2010-2021</t>
  </si>
  <si>
    <t>Table 3: Destinations of hazardous waste exported by EU Member States, 2010-2021</t>
  </si>
  <si>
    <t>Table 2: Exports of hazardous waste, 2010-2021</t>
  </si>
  <si>
    <t>Table 1: Exports of hazardous waste, 2010-2021</t>
  </si>
  <si>
    <t>Table 6: Waste of electrical and electronic equipment (WEEE) exported, by European List of Waste (LoW) codes, EU, 2021</t>
  </si>
  <si>
    <t>Discarded EEE other than fluorescent tubes and other mercury-containing waste and equipment containing chlorofluorocarbons</t>
  </si>
  <si>
    <t>Non-hazardous components removed from discarded equipment</t>
  </si>
  <si>
    <t>Dredging spoil other than those containing hazardous substances</t>
  </si>
  <si>
    <t>Bottom ash and slag other than those containing hazardous substances</t>
  </si>
  <si>
    <t>Mixtures of concrete, bricks, tiles and ceramics other than those containing hazardous substances</t>
  </si>
  <si>
    <t>Other wastes (including mixtures of materials) from mechanical treatment of wastes other than those containing hazardous substances</t>
  </si>
  <si>
    <t>Wood other than that those containing hazardous substances</t>
  </si>
  <si>
    <t>Soil and stones other than those containing hazardous substances</t>
  </si>
  <si>
    <t>17 03 01*</t>
  </si>
  <si>
    <t>17 05 03*</t>
  </si>
  <si>
    <t>16 06 01*</t>
  </si>
  <si>
    <t>10 02 07*</t>
  </si>
  <si>
    <t>19 12 11*</t>
  </si>
  <si>
    <t>19 02 04*</t>
  </si>
  <si>
    <t>19 12 06*</t>
  </si>
  <si>
    <t>19 01 13*</t>
  </si>
  <si>
    <t>10 03 08*</t>
  </si>
  <si>
    <t>17 02 04*</t>
  </si>
  <si>
    <t>17 05 04</t>
  </si>
  <si>
    <t>19 12 07</t>
  </si>
  <si>
    <t>19 12 12</t>
  </si>
  <si>
    <t>19 12 10</t>
  </si>
  <si>
    <t>17 05 06</t>
  </si>
  <si>
    <t>19 01 12</t>
  </si>
  <si>
    <t>20 03 01</t>
  </si>
  <si>
    <t>19 08 05</t>
  </si>
  <si>
    <t>17 01 07</t>
  </si>
  <si>
    <t>19 12 04</t>
  </si>
  <si>
    <t>Treatment of hazardous waste exported by EU Member States, 2010-2021</t>
  </si>
  <si>
    <t>UnIted Kingdom inlcudes only Northern Ireland since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</si>
</sst>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0.0"/>
    <numFmt numFmtId="166" formatCode="#\ ##0"/>
    <numFmt numFmtId="167" formatCode="[&lt;0.05]0.##;[&lt;0.5]0.#;#\ ##0"/>
    <numFmt numFmtId="168" formatCode="###\ ###\ ###"/>
    <numFmt numFmtId="169" formatCode="#,##0.0_i"/>
    <numFmt numFmtId="170" formatCode="_-* #,##0.00\ _k_r_._-;\-* #,##0.00\ _k_r_._-;_-* &quot;-&quot;??\ _k_r_._-;_-@_-"/>
    <numFmt numFmtId="171" formatCode="#,##0_i"/>
    <numFmt numFmtId="172" formatCode="#,##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4" tint="-0.2499700039625167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0.5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7EBF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theme="0" tint="-0.24997000396251678"/>
      </right>
      <top/>
      <bottom/>
    </border>
    <border>
      <left/>
      <right/>
      <top style="thin">
        <color rgb="FF000000"/>
      </top>
      <bottom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theme="1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theme="1"/>
      </bottom>
    </border>
    <border>
      <left style="hair">
        <color rgb="FFA6A6A6"/>
      </left>
      <right/>
      <top style="hair">
        <color rgb="FFC0C0C0"/>
      </top>
      <bottom style="thin">
        <color theme="1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theme="1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69" fontId="5" fillId="0" borderId="0" applyFill="0" applyBorder="0" applyProtection="0">
      <alignment horizontal="right"/>
    </xf>
    <xf numFmtId="170" fontId="0" fillId="0" borderId="0" applyFon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0" fontId="3" fillId="0" borderId="0">
      <alignment/>
      <protection/>
    </xf>
  </cellStyleXfs>
  <cellXfs count="198">
    <xf numFmtId="0" fontId="0" fillId="0" borderId="0" xfId="0"/>
    <xf numFmtId="0" fontId="5" fillId="2" borderId="0" xfId="0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9" fillId="2" borderId="0" xfId="21" applyFont="1" applyFill="1" applyAlignment="1">
      <alignment horizontal="left"/>
      <protection/>
    </xf>
    <xf numFmtId="0" fontId="9" fillId="3" borderId="0" xfId="21" applyFont="1" applyFill="1" applyAlignment="1">
      <alignment horizontal="left"/>
      <protection/>
    </xf>
    <xf numFmtId="9" fontId="1" fillId="2" borderId="0" xfId="15" applyFont="1" applyFill="1"/>
    <xf numFmtId="0" fontId="9" fillId="4" borderId="1" xfId="21" applyFont="1" applyFill="1" applyBorder="1" applyAlignment="1">
      <alignment horizontal="center" vertical="center"/>
      <protection/>
    </xf>
    <xf numFmtId="0" fontId="9" fillId="4" borderId="2" xfId="21" applyFont="1" applyFill="1" applyBorder="1" applyAlignment="1">
      <alignment horizontal="center" vertical="center"/>
      <protection/>
    </xf>
    <xf numFmtId="1" fontId="9" fillId="2" borderId="3" xfId="21" applyNumberFormat="1" applyFont="1" applyFill="1" applyBorder="1" applyAlignment="1">
      <alignment horizontal="center"/>
      <protection/>
    </xf>
    <xf numFmtId="3" fontId="1" fillId="2" borderId="3" xfId="0" applyNumberFormat="1" applyFont="1" applyFill="1" applyBorder="1" applyAlignment="1">
      <alignment horizontal="right" indent="3"/>
    </xf>
    <xf numFmtId="3" fontId="5" fillId="2" borderId="4" xfId="0" applyNumberFormat="1" applyFont="1" applyFill="1" applyBorder="1" applyAlignment="1">
      <alignment horizontal="right" indent="3"/>
    </xf>
    <xf numFmtId="169" fontId="5" fillId="2" borderId="3" xfId="27" applyFill="1" applyBorder="1" applyAlignment="1">
      <alignment horizontal="right" indent="3"/>
    </xf>
    <xf numFmtId="1" fontId="9" fillId="2" borderId="5" xfId="21" applyNumberFormat="1" applyFont="1" applyFill="1" applyBorder="1" applyAlignment="1">
      <alignment horizontal="center"/>
      <protection/>
    </xf>
    <xf numFmtId="3" fontId="1" fillId="2" borderId="5" xfId="0" applyNumberFormat="1" applyFont="1" applyFill="1" applyBorder="1" applyAlignment="1">
      <alignment horizontal="right" indent="3"/>
    </xf>
    <xf numFmtId="3" fontId="5" fillId="2" borderId="6" xfId="0" applyNumberFormat="1" applyFont="1" applyFill="1" applyBorder="1" applyAlignment="1">
      <alignment horizontal="right" indent="3"/>
    </xf>
    <xf numFmtId="169" fontId="5" fillId="2" borderId="5" xfId="27" applyFill="1" applyBorder="1" applyAlignment="1">
      <alignment horizontal="right" indent="3"/>
    </xf>
    <xf numFmtId="1" fontId="9" fillId="2" borderId="7" xfId="21" applyNumberFormat="1" applyFont="1" applyFill="1" applyBorder="1" applyAlignment="1">
      <alignment horizontal="center"/>
      <protection/>
    </xf>
    <xf numFmtId="1" fontId="9" fillId="2" borderId="8" xfId="21" applyNumberFormat="1" applyFont="1" applyFill="1" applyBorder="1" applyAlignment="1">
      <alignment horizontal="center"/>
      <protection/>
    </xf>
    <xf numFmtId="169" fontId="5" fillId="2" borderId="8" xfId="27" applyFill="1" applyBorder="1" applyAlignment="1">
      <alignment horizontal="right" indent="3"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3" fontId="9" fillId="3" borderId="3" xfId="21" applyNumberFormat="1" applyFont="1" applyFill="1" applyBorder="1" applyAlignment="1">
      <alignment horizontal="left"/>
      <protection/>
    </xf>
    <xf numFmtId="3" fontId="9" fillId="3" borderId="5" xfId="21" applyNumberFormat="1" applyFont="1" applyFill="1" applyBorder="1" applyAlignment="1">
      <alignment horizontal="left"/>
      <protection/>
    </xf>
    <xf numFmtId="3" fontId="9" fillId="3" borderId="9" xfId="21" applyNumberFormat="1" applyFont="1" applyFill="1" applyBorder="1" applyAlignment="1">
      <alignment horizontal="left"/>
      <protection/>
    </xf>
    <xf numFmtId="3" fontId="9" fillId="0" borderId="10" xfId="21" applyNumberFormat="1" applyFont="1" applyBorder="1" applyAlignment="1">
      <alignment horizontal="left"/>
      <protection/>
    </xf>
    <xf numFmtId="0" fontId="3" fillId="3" borderId="0" xfId="21" applyFont="1" applyFill="1" applyAlignment="1" quotePrefix="1">
      <alignment horizontal="left"/>
      <protection/>
    </xf>
    <xf numFmtId="0" fontId="8" fillId="0" borderId="0" xfId="0" applyFont="1" applyAlignment="1">
      <alignment horizontal="left"/>
    </xf>
    <xf numFmtId="3" fontId="9" fillId="5" borderId="1" xfId="21" applyNumberFormat="1" applyFont="1" applyFill="1" applyBorder="1" applyAlignment="1">
      <alignment horizontal="left"/>
      <protection/>
    </xf>
    <xf numFmtId="172" fontId="9" fillId="3" borderId="3" xfId="21" applyNumberFormat="1" applyFont="1" applyFill="1" applyBorder="1" applyAlignment="1">
      <alignment horizontal="left"/>
      <protection/>
    </xf>
    <xf numFmtId="172" fontId="9" fillId="3" borderId="5" xfId="21" applyNumberFormat="1" applyFont="1" applyFill="1" applyBorder="1" applyAlignment="1">
      <alignment horizontal="left"/>
      <protection/>
    </xf>
    <xf numFmtId="172" fontId="9" fillId="3" borderId="9" xfId="21" applyNumberFormat="1" applyFont="1" applyFill="1" applyBorder="1" applyAlignment="1">
      <alignment horizontal="left"/>
      <protection/>
    </xf>
    <xf numFmtId="172" fontId="9" fillId="0" borderId="10" xfId="21" applyNumberFormat="1" applyFont="1" applyBorder="1" applyAlignment="1">
      <alignment horizontal="left"/>
      <protection/>
    </xf>
    <xf numFmtId="0" fontId="10" fillId="3" borderId="0" xfId="21" applyFont="1" applyFill="1">
      <alignment/>
      <protection/>
    </xf>
    <xf numFmtId="49" fontId="5" fillId="0" borderId="0" xfId="0" applyNumberFormat="1" applyFont="1"/>
    <xf numFmtId="49" fontId="6" fillId="0" borderId="0" xfId="0" applyNumberFormat="1" applyFont="1"/>
    <xf numFmtId="0" fontId="9" fillId="4" borderId="1" xfId="21" applyFont="1" applyFill="1" applyBorder="1" applyAlignment="1">
      <alignment horizontal="center" vertical="center" wrapText="1"/>
      <protection/>
    </xf>
    <xf numFmtId="49" fontId="8" fillId="2" borderId="5" xfId="27" applyNumberFormat="1" applyFont="1" applyFill="1" applyBorder="1" applyAlignment="1">
      <alignment horizontal="center"/>
    </xf>
    <xf numFmtId="171" fontId="5" fillId="2" borderId="5" xfId="27" applyNumberFormat="1" applyFill="1" applyBorder="1" applyAlignment="1">
      <alignment horizontal="right" indent="2"/>
    </xf>
    <xf numFmtId="171" fontId="5" fillId="2" borderId="5" xfId="27" applyNumberFormat="1" applyFill="1" applyBorder="1" applyAlignment="1">
      <alignment horizontal="right" indent="3"/>
    </xf>
    <xf numFmtId="171" fontId="5" fillId="2" borderId="6" xfId="27" applyNumberFormat="1" applyFill="1" applyBorder="1" applyAlignment="1">
      <alignment horizontal="right" indent="2"/>
    </xf>
    <xf numFmtId="9" fontId="5" fillId="0" borderId="0" xfId="15" applyFont="1"/>
    <xf numFmtId="49" fontId="8" fillId="2" borderId="7" xfId="27" applyNumberFormat="1" applyFont="1" applyFill="1" applyBorder="1" applyAlignment="1">
      <alignment horizontal="center"/>
    </xf>
    <xf numFmtId="171" fontId="5" fillId="2" borderId="7" xfId="27" applyNumberFormat="1" applyFill="1" applyBorder="1" applyAlignment="1">
      <alignment horizontal="right" indent="2"/>
    </xf>
    <xf numFmtId="171" fontId="5" fillId="2" borderId="7" xfId="27" applyNumberFormat="1" applyFill="1" applyBorder="1" applyAlignment="1">
      <alignment horizontal="right" indent="3"/>
    </xf>
    <xf numFmtId="171" fontId="5" fillId="2" borderId="11" xfId="27" applyNumberFormat="1" applyFill="1" applyBorder="1" applyAlignment="1">
      <alignment horizontal="right" indent="2"/>
    </xf>
    <xf numFmtId="49" fontId="8" fillId="2" borderId="9" xfId="27" applyNumberFormat="1" applyFont="1" applyFill="1" applyBorder="1" applyAlignment="1">
      <alignment horizontal="center"/>
    </xf>
    <xf numFmtId="171" fontId="5" fillId="2" borderId="9" xfId="27" applyNumberFormat="1" applyFill="1" applyBorder="1" applyAlignment="1">
      <alignment horizontal="right" indent="2"/>
    </xf>
    <xf numFmtId="171" fontId="5" fillId="2" borderId="9" xfId="27" applyNumberFormat="1" applyFill="1" applyBorder="1" applyAlignment="1">
      <alignment horizontal="right" indent="3"/>
    </xf>
    <xf numFmtId="171" fontId="5" fillId="2" borderId="12" xfId="27" applyNumberFormat="1" applyFill="1" applyBorder="1" applyAlignment="1">
      <alignment horizontal="right" indent="2"/>
    </xf>
    <xf numFmtId="0" fontId="3" fillId="3" borderId="0" xfId="21" applyFont="1" applyFill="1" quotePrefix="1">
      <alignment/>
      <protection/>
    </xf>
    <xf numFmtId="167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9" fontId="1" fillId="0" borderId="0" xfId="15" applyFont="1" applyAlignment="1">
      <alignment vertical="center"/>
    </xf>
    <xf numFmtId="167" fontId="5" fillId="0" borderId="9" xfId="0" applyNumberFormat="1" applyFont="1" applyBorder="1" applyAlignment="1">
      <alignment vertical="center"/>
    </xf>
    <xf numFmtId="0" fontId="10" fillId="0" borderId="0" xfId="21" applyFont="1">
      <alignment/>
      <protection/>
    </xf>
    <xf numFmtId="0" fontId="5" fillId="2" borderId="0" xfId="0" applyFont="1" applyFill="1"/>
    <xf numFmtId="3" fontId="5" fillId="2" borderId="4" xfId="27" applyNumberFormat="1" applyFill="1" applyBorder="1" applyAlignment="1">
      <alignment horizontal="center" vertical="center"/>
    </xf>
    <xf numFmtId="168" fontId="5" fillId="2" borderId="3" xfId="27" applyNumberFormat="1" applyFill="1" applyBorder="1" applyAlignment="1">
      <alignment horizontal="center" vertical="center"/>
    </xf>
    <xf numFmtId="0" fontId="7" fillId="2" borderId="0" xfId="0" applyFont="1" applyFill="1"/>
    <xf numFmtId="169" fontId="8" fillId="2" borderId="5" xfId="27" applyFont="1" applyFill="1" applyBorder="1" applyAlignment="1">
      <alignment vertical="center" wrapText="1"/>
    </xf>
    <xf numFmtId="169" fontId="5" fillId="2" borderId="5" xfId="27" applyFill="1" applyBorder="1" applyAlignment="1">
      <alignment horizontal="center" vertical="center"/>
    </xf>
    <xf numFmtId="168" fontId="5" fillId="2" borderId="13" xfId="27" applyNumberFormat="1" applyFill="1" applyBorder="1" applyAlignment="1">
      <alignment horizontal="center" vertical="center"/>
    </xf>
    <xf numFmtId="168" fontId="5" fillId="2" borderId="5" xfId="27" applyNumberFormat="1" applyFill="1" applyBorder="1" applyAlignment="1">
      <alignment horizontal="center" vertical="center"/>
    </xf>
    <xf numFmtId="3" fontId="5" fillId="2" borderId="6" xfId="27" applyNumberFormat="1" applyFill="1" applyBorder="1" applyAlignment="1">
      <alignment horizontal="center" vertical="center"/>
    </xf>
    <xf numFmtId="169" fontId="5" fillId="0" borderId="5" xfId="27" applyFill="1" applyBorder="1" applyAlignment="1">
      <alignment horizontal="center" vertical="center"/>
    </xf>
    <xf numFmtId="0" fontId="5" fillId="2" borderId="14" xfId="0" applyFont="1" applyFill="1" applyBorder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/>
    </xf>
    <xf numFmtId="168" fontId="5" fillId="2" borderId="0" xfId="0" applyNumberFormat="1" applyFont="1" applyFill="1"/>
    <xf numFmtId="169" fontId="5" fillId="0" borderId="3" xfId="27" applyBorder="1" applyAlignment="1">
      <alignment horizontal="left" vertical="center" wrapText="1"/>
    </xf>
    <xf numFmtId="168" fontId="5" fillId="0" borderId="3" xfId="27" applyNumberFormat="1" applyBorder="1" applyAlignment="1">
      <alignment horizontal="right" vertical="center" indent="1"/>
    </xf>
    <xf numFmtId="49" fontId="8" fillId="0" borderId="5" xfId="0" applyNumberFormat="1" applyFont="1" applyBorder="1" applyAlignment="1">
      <alignment horizontal="center" vertical="center"/>
    </xf>
    <xf numFmtId="169" fontId="5" fillId="0" borderId="5" xfId="27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/>
    </xf>
    <xf numFmtId="168" fontId="5" fillId="0" borderId="7" xfId="27" applyNumberFormat="1" applyBorder="1" applyAlignment="1">
      <alignment horizontal="right" vertical="center" indent="1"/>
    </xf>
    <xf numFmtId="169" fontId="8" fillId="0" borderId="15" xfId="27" applyFont="1" applyFill="1" applyBorder="1" applyAlignment="1">
      <alignment horizontal="right" vertical="center"/>
    </xf>
    <xf numFmtId="169" fontId="8" fillId="0" borderId="15" xfId="27" applyFont="1" applyFill="1" applyBorder="1" applyAlignment="1">
      <alignment horizontal="left" vertical="center" wrapText="1"/>
    </xf>
    <xf numFmtId="168" fontId="8" fillId="0" borderId="15" xfId="27" applyNumberFormat="1" applyFont="1" applyFill="1" applyBorder="1" applyAlignment="1">
      <alignment horizontal="right" vertical="center" indent="1"/>
    </xf>
    <xf numFmtId="0" fontId="1" fillId="2" borderId="0" xfId="21" applyFill="1">
      <alignment/>
      <protection/>
    </xf>
    <xf numFmtId="0" fontId="1" fillId="0" borderId="0" xfId="21">
      <alignment/>
      <protection/>
    </xf>
    <xf numFmtId="165" fontId="1" fillId="2" borderId="0" xfId="21" applyNumberFormat="1" applyFill="1">
      <alignment/>
      <protection/>
    </xf>
    <xf numFmtId="0" fontId="1" fillId="3" borderId="0" xfId="21" applyFill="1">
      <alignment/>
      <protection/>
    </xf>
    <xf numFmtId="0" fontId="1" fillId="0" borderId="0" xfId="21" applyAlignment="1">
      <alignment horizontal="right"/>
      <protection/>
    </xf>
    <xf numFmtId="166" fontId="1" fillId="0" borderId="3" xfId="22" applyNumberFormat="1" applyBorder="1" applyAlignment="1">
      <alignment horizontal="right" indent="1"/>
      <protection/>
    </xf>
    <xf numFmtId="166" fontId="1" fillId="0" borderId="9" xfId="22" applyNumberFormat="1" applyBorder="1" applyAlignment="1">
      <alignment horizontal="right" indent="1"/>
      <protection/>
    </xf>
    <xf numFmtId="166" fontId="1" fillId="0" borderId="10" xfId="22" applyNumberFormat="1" applyBorder="1" applyAlignment="1">
      <alignment horizontal="right" indent="1"/>
      <protection/>
    </xf>
    <xf numFmtId="0" fontId="1" fillId="3" borderId="0" xfId="21" applyFill="1" applyAlignment="1">
      <alignment horizontal="left"/>
      <protection/>
    </xf>
    <xf numFmtId="0" fontId="1" fillId="3" borderId="16" xfId="21" applyFill="1" applyBorder="1">
      <alignment/>
      <protection/>
    </xf>
    <xf numFmtId="0" fontId="1" fillId="0" borderId="0" xfId="25">
      <alignment/>
      <protection/>
    </xf>
    <xf numFmtId="3" fontId="1" fillId="0" borderId="0" xfId="21" applyNumberFormat="1">
      <alignment/>
      <protection/>
    </xf>
    <xf numFmtId="0" fontId="3" fillId="6" borderId="17" xfId="26" applyFill="1" applyBorder="1" applyAlignment="1">
      <alignment horizontal="center"/>
      <protection/>
    </xf>
    <xf numFmtId="0" fontId="3" fillId="0" borderId="18" xfId="26" applyBorder="1" applyAlignment="1">
      <alignment horizontal="right"/>
      <protection/>
    </xf>
    <xf numFmtId="4" fontId="3" fillId="0" borderId="18" xfId="26" applyNumberFormat="1" applyBorder="1" applyAlignment="1">
      <alignment horizontal="right"/>
      <protection/>
    </xf>
    <xf numFmtId="0" fontId="3" fillId="0" borderId="18" xfId="26" applyBorder="1">
      <alignment/>
      <protection/>
    </xf>
    <xf numFmtId="0" fontId="1" fillId="0" borderId="0" xfId="21" applyAlignment="1">
      <alignment vertical="center"/>
      <protection/>
    </xf>
    <xf numFmtId="0" fontId="1" fillId="2" borderId="0" xfId="21" applyFill="1" applyAlignment="1">
      <alignment vertical="center"/>
      <protection/>
    </xf>
    <xf numFmtId="3" fontId="1" fillId="0" borderId="5" xfId="24" applyNumberFormat="1" applyBorder="1" applyAlignment="1">
      <alignment vertical="center"/>
      <protection/>
    </xf>
    <xf numFmtId="0" fontId="1" fillId="0" borderId="5" xfId="21" applyBorder="1" applyAlignment="1">
      <alignment horizontal="left" vertical="center"/>
      <protection/>
    </xf>
    <xf numFmtId="0" fontId="1" fillId="0" borderId="5" xfId="21" applyBorder="1" applyAlignment="1">
      <alignment vertical="center"/>
      <protection/>
    </xf>
    <xf numFmtId="0" fontId="1" fillId="0" borderId="8" xfId="21" applyBorder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1" fillId="0" borderId="0" xfId="21" applyAlignment="1">
      <alignment horizontal="left" vertical="center"/>
      <protection/>
    </xf>
    <xf numFmtId="0" fontId="3" fillId="2" borderId="0" xfId="29" applyFill="1">
      <alignment/>
      <protection/>
    </xf>
    <xf numFmtId="0" fontId="9" fillId="4" borderId="15" xfId="21" applyFont="1" applyFill="1" applyBorder="1" applyAlignment="1">
      <alignment horizontal="center" vertical="center"/>
      <protection/>
    </xf>
    <xf numFmtId="49" fontId="9" fillId="4" borderId="15" xfId="21" applyNumberFormat="1" applyFont="1" applyFill="1" applyBorder="1" applyAlignment="1">
      <alignment horizontal="center" vertical="center"/>
      <protection/>
    </xf>
    <xf numFmtId="49" fontId="9" fillId="4" borderId="1" xfId="21" applyNumberFormat="1" applyFont="1" applyFill="1" applyBorder="1" applyAlignment="1">
      <alignment horizontal="center" vertical="center"/>
      <protection/>
    </xf>
    <xf numFmtId="3" fontId="9" fillId="4" borderId="15" xfId="21" applyNumberFormat="1" applyFont="1" applyFill="1" applyBorder="1" applyAlignment="1">
      <alignment horizontal="center" vertical="center"/>
      <protection/>
    </xf>
    <xf numFmtId="3" fontId="9" fillId="4" borderId="1" xfId="21" applyNumberFormat="1" applyFont="1" applyFill="1" applyBorder="1" applyAlignment="1">
      <alignment horizontal="center" vertical="center"/>
      <protection/>
    </xf>
    <xf numFmtId="3" fontId="9" fillId="5" borderId="8" xfId="21" applyNumberFormat="1" applyFont="1" applyFill="1" applyBorder="1" applyAlignment="1">
      <alignment horizontal="left"/>
      <protection/>
    </xf>
    <xf numFmtId="169" fontId="5" fillId="5" borderId="8" xfId="27" applyFill="1" applyBorder="1" applyAlignment="1">
      <alignment horizontal="right" indent="1"/>
    </xf>
    <xf numFmtId="169" fontId="5" fillId="0" borderId="3" xfId="27" applyBorder="1" applyAlignment="1">
      <alignment horizontal="right" indent="1"/>
    </xf>
    <xf numFmtId="169" fontId="5" fillId="0" borderId="9" xfId="27" applyBorder="1" applyAlignment="1">
      <alignment horizontal="right" indent="1"/>
    </xf>
    <xf numFmtId="169" fontId="5" fillId="0" borderId="10" xfId="27" applyBorder="1" applyAlignment="1">
      <alignment horizontal="right" indent="1"/>
    </xf>
    <xf numFmtId="166" fontId="1" fillId="5" borderId="1" xfId="21" applyNumberFormat="1" applyFill="1" applyBorder="1" applyAlignment="1">
      <alignment horizontal="right" indent="1"/>
      <protection/>
    </xf>
    <xf numFmtId="0" fontId="15" fillId="3" borderId="0" xfId="21" applyFont="1" applyFill="1" applyAlignment="1">
      <alignment horizontal="left"/>
      <protection/>
    </xf>
    <xf numFmtId="0" fontId="4" fillId="3" borderId="0" xfId="21" applyFont="1" applyFill="1" applyAlignment="1">
      <alignment horizontal="left"/>
      <protection/>
    </xf>
    <xf numFmtId="0" fontId="8" fillId="4" borderId="1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167" fontId="8" fillId="5" borderId="1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167" fontId="8" fillId="0" borderId="3" xfId="0" applyNumberFormat="1" applyFont="1" applyBorder="1" applyAlignment="1">
      <alignment horizontal="right" vertical="center"/>
    </xf>
    <xf numFmtId="167" fontId="14" fillId="0" borderId="3" xfId="0" applyNumberFormat="1" applyFont="1" applyBorder="1" applyAlignment="1">
      <alignment horizontal="right" vertical="center"/>
    </xf>
    <xf numFmtId="0" fontId="8" fillId="5" borderId="1" xfId="0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7" fontId="11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169" fontId="8" fillId="2" borderId="3" xfId="27" applyFont="1" applyFill="1" applyBorder="1" applyAlignment="1">
      <alignment vertical="center" wrapText="1"/>
    </xf>
    <xf numFmtId="169" fontId="5" fillId="2" borderId="3" xfId="27" applyFill="1" applyBorder="1" applyAlignment="1">
      <alignment horizontal="center" vertical="center"/>
    </xf>
    <xf numFmtId="168" fontId="5" fillId="2" borderId="19" xfId="27" applyNumberForma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9" fontId="8" fillId="7" borderId="5" xfId="27" applyFont="1" applyFill="1" applyBorder="1" applyAlignment="1">
      <alignment vertical="center" wrapText="1"/>
    </xf>
    <xf numFmtId="169" fontId="5" fillId="7" borderId="5" xfId="27" applyFill="1" applyBorder="1" applyAlignment="1">
      <alignment horizontal="center" vertical="center"/>
    </xf>
    <xf numFmtId="168" fontId="5" fillId="7" borderId="13" xfId="27" applyNumberFormat="1" applyFill="1" applyBorder="1" applyAlignment="1">
      <alignment horizontal="center" vertical="center"/>
    </xf>
    <xf numFmtId="168" fontId="5" fillId="7" borderId="5" xfId="27" applyNumberFormat="1" applyFill="1" applyBorder="1" applyAlignment="1">
      <alignment horizontal="center" vertical="center"/>
    </xf>
    <xf numFmtId="3" fontId="5" fillId="7" borderId="6" xfId="27" applyNumberFormat="1" applyFill="1" applyBorder="1" applyAlignment="1">
      <alignment horizontal="center" vertical="center"/>
    </xf>
    <xf numFmtId="169" fontId="8" fillId="7" borderId="21" xfId="27" applyFont="1" applyFill="1" applyBorder="1" applyAlignment="1">
      <alignment vertical="center" wrapText="1"/>
    </xf>
    <xf numFmtId="169" fontId="5" fillId="7" borderId="21" xfId="27" applyFill="1" applyBorder="1" applyAlignment="1">
      <alignment horizontal="center" vertical="center"/>
    </xf>
    <xf numFmtId="168" fontId="5" fillId="7" borderId="22" xfId="27" applyNumberFormat="1" applyFill="1" applyBorder="1" applyAlignment="1">
      <alignment horizontal="center" vertical="center"/>
    </xf>
    <xf numFmtId="168" fontId="5" fillId="7" borderId="21" xfId="27" applyNumberFormat="1" applyFill="1" applyBorder="1" applyAlignment="1">
      <alignment horizontal="center" vertical="center"/>
    </xf>
    <xf numFmtId="3" fontId="5" fillId="7" borderId="23" xfId="27" applyNumberFormat="1" applyFill="1" applyBorder="1" applyAlignment="1">
      <alignment horizontal="center" vertical="center"/>
    </xf>
    <xf numFmtId="9" fontId="18" fillId="2" borderId="0" xfId="15" applyFont="1" applyFill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168" fontId="9" fillId="4" borderId="1" xfId="21" applyNumberFormat="1" applyFont="1" applyFill="1" applyBorder="1" applyAlignment="1">
      <alignment horizontal="center" vertical="center"/>
      <protection/>
    </xf>
    <xf numFmtId="169" fontId="8" fillId="0" borderId="0" xfId="27" applyFont="1" applyFill="1" applyBorder="1" applyAlignment="1">
      <alignment horizontal="center" vertical="center"/>
    </xf>
    <xf numFmtId="169" fontId="5" fillId="0" borderId="0" xfId="27" applyBorder="1" applyAlignment="1">
      <alignment horizontal="left" vertical="center" wrapText="1"/>
    </xf>
    <xf numFmtId="168" fontId="5" fillId="0" borderId="0" xfId="27" applyNumberFormat="1" applyBorder="1" applyAlignment="1">
      <alignment horizontal="right" vertical="center" indent="1"/>
    </xf>
    <xf numFmtId="3" fontId="9" fillId="4" borderId="1" xfId="21" applyNumberFormat="1" applyFont="1" applyFill="1" applyBorder="1" applyAlignment="1">
      <alignment horizontal="left" vertical="center"/>
      <protection/>
    </xf>
    <xf numFmtId="168" fontId="9" fillId="4" borderId="1" xfId="21" applyNumberFormat="1" applyFont="1" applyFill="1" applyBorder="1" applyAlignment="1">
      <alignment horizontal="right" vertical="center" indent="1"/>
      <protection/>
    </xf>
    <xf numFmtId="0" fontId="10" fillId="3" borderId="0" xfId="21" applyFont="1" applyFill="1" applyAlignment="1">
      <alignment horizontal="left"/>
      <protection/>
    </xf>
    <xf numFmtId="0" fontId="16" fillId="0" borderId="0" xfId="0" applyFont="1" applyAlignment="1">
      <alignment horizontal="left"/>
    </xf>
    <xf numFmtId="0" fontId="1" fillId="0" borderId="0" xfId="21" applyAlignment="1">
      <alignment horizontal="left" wrapText="1"/>
      <protection/>
    </xf>
    <xf numFmtId="1" fontId="9" fillId="2" borderId="9" xfId="21" applyNumberFormat="1" applyFont="1" applyFill="1" applyBorder="1" applyAlignment="1">
      <alignment horizontal="center"/>
      <protection/>
    </xf>
    <xf numFmtId="0" fontId="1" fillId="2" borderId="24" xfId="21" applyFill="1" applyBorder="1">
      <alignment/>
      <protection/>
    </xf>
    <xf numFmtId="169" fontId="5" fillId="2" borderId="9" xfId="27" applyFill="1" applyBorder="1" applyAlignment="1">
      <alignment horizontal="right" indent="3"/>
    </xf>
    <xf numFmtId="3" fontId="1" fillId="2" borderId="7" xfId="0" applyNumberFormat="1" applyFont="1" applyFill="1" applyBorder="1" applyAlignment="1">
      <alignment horizontal="right" indent="3"/>
    </xf>
    <xf numFmtId="3" fontId="5" fillId="2" borderId="11" xfId="0" applyNumberFormat="1" applyFont="1" applyFill="1" applyBorder="1" applyAlignment="1">
      <alignment horizontal="right" indent="3"/>
    </xf>
    <xf numFmtId="169" fontId="9" fillId="7" borderId="5" xfId="27" applyFont="1" applyFill="1" applyBorder="1" applyAlignment="1">
      <alignment vertical="center" wrapText="1"/>
    </xf>
    <xf numFmtId="169" fontId="9" fillId="2" borderId="5" xfId="27" applyFont="1" applyFill="1" applyBorder="1" applyAlignment="1">
      <alignment vertical="center" wrapText="1"/>
    </xf>
    <xf numFmtId="169" fontId="9" fillId="7" borderId="21" xfId="27" applyFont="1" applyFill="1" applyBorder="1" applyAlignment="1">
      <alignment vertical="center" wrapText="1"/>
    </xf>
    <xf numFmtId="169" fontId="9" fillId="2" borderId="3" xfId="27" applyFont="1" applyFill="1" applyBorder="1" applyAlignment="1">
      <alignment vertical="center" wrapText="1"/>
    </xf>
    <xf numFmtId="0" fontId="15" fillId="0" borderId="0" xfId="21" applyFont="1" applyAlignment="1">
      <alignment horizontal="left"/>
      <protection/>
    </xf>
    <xf numFmtId="0" fontId="4" fillId="2" borderId="0" xfId="21" applyFont="1" applyFill="1">
      <alignment/>
      <protection/>
    </xf>
    <xf numFmtId="0" fontId="10" fillId="3" borderId="0" xfId="21" applyFont="1" applyFill="1" applyAlignment="1">
      <alignment horizontal="left"/>
      <protection/>
    </xf>
    <xf numFmtId="0" fontId="3" fillId="3" borderId="25" xfId="21" applyFont="1" applyFill="1" applyBorder="1" applyAlignment="1" quotePrefix="1">
      <alignment horizontal="left"/>
      <protection/>
    </xf>
    <xf numFmtId="0" fontId="15" fillId="3" borderId="0" xfId="21" applyFont="1" applyFill="1" applyAlignment="1">
      <alignment horizontal="left"/>
      <protection/>
    </xf>
    <xf numFmtId="0" fontId="4" fillId="3" borderId="0" xfId="21" applyFont="1" applyFill="1" applyAlignment="1">
      <alignment horizontal="left"/>
      <protection/>
    </xf>
    <xf numFmtId="0" fontId="16" fillId="0" borderId="0" xfId="0" applyFont="1" applyAlignment="1">
      <alignment horizontal="left"/>
    </xf>
    <xf numFmtId="0" fontId="15" fillId="3" borderId="8" xfId="21" applyFont="1" applyFill="1" applyBorder="1" applyAlignment="1">
      <alignment horizontal="left"/>
      <protection/>
    </xf>
    <xf numFmtId="0" fontId="4" fillId="3" borderId="0" xfId="21" applyFont="1" applyFill="1" applyAlignment="1">
      <alignment horizontal="left" wrapText="1"/>
      <protection/>
    </xf>
    <xf numFmtId="169" fontId="5" fillId="3" borderId="0" xfId="27" applyFill="1" applyBorder="1" applyAlignment="1" quotePrefix="1">
      <alignment horizontal="left"/>
    </xf>
    <xf numFmtId="0" fontId="4" fillId="2" borderId="0" xfId="21" applyFont="1" applyFill="1" applyAlignment="1">
      <alignment horizontal="left"/>
      <protection/>
    </xf>
    <xf numFmtId="0" fontId="1" fillId="0" borderId="0" xfId="21" applyAlignment="1">
      <alignment horizontal="left" wrapText="1"/>
      <protection/>
    </xf>
    <xf numFmtId="0" fontId="16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/>
    </xf>
    <xf numFmtId="0" fontId="5" fillId="2" borderId="26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3" fontId="1" fillId="2" borderId="27" xfId="0" applyNumberFormat="1" applyFont="1" applyFill="1" applyBorder="1" applyAlignment="1">
      <alignment horizontal="right" indent="3"/>
    </xf>
    <xf numFmtId="3" fontId="5" fillId="2" borderId="28" xfId="0" applyNumberFormat="1" applyFont="1" applyFill="1" applyBorder="1" applyAlignment="1">
      <alignment horizontal="right" indent="3"/>
    </xf>
    <xf numFmtId="3" fontId="1" fillId="2" borderId="9" xfId="0" applyNumberFormat="1" applyFont="1" applyFill="1" applyBorder="1" applyAlignment="1">
      <alignment horizontal="right" indent="3"/>
    </xf>
    <xf numFmtId="3" fontId="5" fillId="2" borderId="12" xfId="0" applyNumberFormat="1" applyFont="1" applyFill="1" applyBorder="1" applyAlignment="1">
      <alignment horizontal="right" indent="3"/>
    </xf>
    <xf numFmtId="166" fontId="1" fillId="0" borderId="3" xfId="22" applyNumberFormat="1" applyFill="1" applyBorder="1" applyAlignment="1">
      <alignment horizontal="right" indent="1"/>
      <protection/>
    </xf>
    <xf numFmtId="166" fontId="1" fillId="0" borderId="10" xfId="22" applyNumberFormat="1" applyFill="1" applyBorder="1" applyAlignment="1">
      <alignment horizontal="right" indent="1"/>
      <protection/>
    </xf>
    <xf numFmtId="0" fontId="3" fillId="3" borderId="0" xfId="21" applyFont="1" applyFill="1" applyBorder="1" applyAlignment="1" quotePrefix="1">
      <alignment horizontal="left"/>
      <protection/>
    </xf>
    <xf numFmtId="169" fontId="5" fillId="0" borderId="3" xfId="27" applyFill="1" applyBorder="1" applyAlignment="1">
      <alignment horizontal="right" indent="1"/>
    </xf>
    <xf numFmtId="169" fontId="5" fillId="0" borderId="9" xfId="27" applyFill="1" applyBorder="1" applyAlignment="1">
      <alignment horizontal="right" indent="1"/>
    </xf>
    <xf numFmtId="169" fontId="5" fillId="0" borderId="10" xfId="27" applyFill="1" applyBorder="1" applyAlignment="1">
      <alignment horizontal="right" indent="1"/>
    </xf>
    <xf numFmtId="0" fontId="0" fillId="2" borderId="0" xfId="0" applyFill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 2" xfId="20"/>
    <cellStyle name="Normal 2" xfId="21"/>
    <cellStyle name="Normal 6" xfId="22"/>
    <cellStyle name="Standard 4" xfId="23"/>
    <cellStyle name="Normal 5 2" xfId="24"/>
    <cellStyle name="Normal 3" xfId="25"/>
    <cellStyle name="Normal_Figure 13b" xfId="26"/>
    <cellStyle name="NumberCellStyle" xfId="27"/>
    <cellStyle name="Komma 3" xfId="28"/>
    <cellStyle name="Normal 4" xfId="29"/>
    <cellStyle name="Comma 4" xfId="30"/>
    <cellStyle name="Standard_Daten_allg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Treatment of hazardous waste exported by EU Member States, 2010-2021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3575"/>
          <c:w val="0.94175"/>
          <c:h val="0.7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'Introduction Figure'!$I$3</c:f>
              <c:strCache>
                <c:ptCount val="1"/>
                <c:pt idx="0">
                  <c:v>Recovery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'Introduction Figure'!$H$4:$H$15</c:f>
              <c:numCache/>
            </c:numRef>
          </c:cat>
          <c:val>
            <c:numRef>
              <c:f>'Introduction Figure'!$I$4:$I$15</c:f>
              <c:numCache/>
            </c:numRef>
          </c:val>
        </c:ser>
        <c:ser>
          <c:idx val="1"/>
          <c:order val="1"/>
          <c:tx>
            <c:strRef>
              <c:f>'Introduction Figure'!$J$3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'Introduction Figure'!$H$4:$H$15</c:f>
              <c:numCache/>
            </c:numRef>
          </c:cat>
          <c:val>
            <c:numRef>
              <c:f>'Introduction Figure'!$J$4:$J$15</c:f>
              <c:numCache/>
            </c:numRef>
          </c:val>
        </c:ser>
        <c:ser>
          <c:idx val="2"/>
          <c:order val="2"/>
          <c:tx>
            <c:strRef>
              <c:f>'Introduction Figure'!$K$3</c:f>
              <c:strCache>
                <c:ptCount val="1"/>
                <c:pt idx="0">
                  <c:v>Mix or 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'Introduction Figure'!$H$4:$H$15</c:f>
              <c:numCache/>
            </c:numRef>
          </c:cat>
          <c:val>
            <c:numRef>
              <c:f>'Introduction Figure'!$K$4:$K$15</c:f>
              <c:numCache/>
            </c:numRef>
          </c:val>
        </c:ser>
        <c:overlap val="100"/>
        <c:gapWidth val="55"/>
        <c:axId val="52025167"/>
        <c:axId val="65573320"/>
      </c:barChart>
      <c:catAx>
        <c:axId val="5202516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5573320"/>
        <c:crosses val="autoZero"/>
        <c:auto val="1"/>
        <c:lblOffset val="100"/>
        <c:noMultiLvlLbl val="0"/>
      </c:catAx>
      <c:valAx>
        <c:axId val="655733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0"/>
        <c:majorTickMark val="none"/>
        <c:minorTickMark val="none"/>
        <c:tickLblPos val="nextTo"/>
        <c:spPr>
          <a:noFill/>
          <a:ln>
            <a:noFill/>
          </a:ln>
        </c:spPr>
        <c:crossAx val="520251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"/>
          <c:y val="0.92075"/>
          <c:w val="0.37"/>
          <c:h val="0.0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Treatment of hazardous waste exported by EU Member States, 2010-2021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49"/>
          <c:w val="0.92375"/>
          <c:h val="0.700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1'!$I$3</c:f>
              <c:strCache>
                <c:ptCount val="1"/>
                <c:pt idx="0">
                  <c:v>Recovery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1'!$H$4:$H$15</c:f>
              <c:numCache/>
            </c:numRef>
          </c:cat>
          <c:val>
            <c:numRef>
              <c:f>'Figure 1'!$I$4:$I$15</c:f>
              <c:numCache/>
            </c:numRef>
          </c:val>
        </c:ser>
        <c:ser>
          <c:idx val="5"/>
          <c:order val="1"/>
          <c:tx>
            <c:strRef>
              <c:f>'Figure 1'!$J$3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1'!$H$4:$H$15</c:f>
              <c:numCache/>
            </c:numRef>
          </c:cat>
          <c:val>
            <c:numRef>
              <c:f>'Figure 1'!$J$4:$J$15</c:f>
              <c:numCache/>
            </c:numRef>
          </c:val>
        </c:ser>
        <c:ser>
          <c:idx val="0"/>
          <c:order val="2"/>
          <c:tx>
            <c:strRef>
              <c:f>'Figure 1'!$K$3</c:f>
              <c:strCache>
                <c:ptCount val="1"/>
                <c:pt idx="0">
                  <c:v>Mix or 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1'!$H$4:$H$15</c:f>
              <c:numCache/>
            </c:numRef>
          </c:cat>
          <c:val>
            <c:numRef>
              <c:f>'Figure 1'!$K$4:$K$15</c:f>
              <c:numCache/>
            </c:numRef>
          </c:val>
        </c:ser>
        <c:overlap val="100"/>
        <c:gapWidth val="55"/>
        <c:axId val="53288969"/>
        <c:axId val="9838674"/>
      </c:barChart>
      <c:catAx>
        <c:axId val="5328896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328896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5"/>
          <c:y val="0.90625"/>
          <c:w val="0.37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treatments of hazardous waste exported by EU Member States,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665"/>
          <c:y val="0.124"/>
          <c:w val="0.598"/>
          <c:h val="0.65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2'!$D$2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2'!$B$3:$B$14</c:f>
              <c:strCache/>
            </c:strRef>
          </c:cat>
          <c:val>
            <c:numRef>
              <c:f>'Figure 2'!$D$3:$D$14</c:f>
              <c:numCache/>
            </c:numRef>
          </c:val>
        </c:ser>
        <c:ser>
          <c:idx val="2"/>
          <c:order val="1"/>
          <c:tx>
            <c:strRef>
              <c:f>'Figure 2'!$N$2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2'!$B$3:$B$14</c:f>
              <c:strCache/>
            </c:strRef>
          </c:cat>
          <c:val>
            <c:numRef>
              <c:f>'Figure 2'!$N$3:$N$14</c:f>
              <c:numCache/>
            </c:numRef>
          </c:val>
        </c:ser>
        <c:axId val="21439203"/>
        <c:axId val="58735100"/>
      </c:barChart>
      <c:catAx>
        <c:axId val="214392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35100"/>
        <c:crosses val="autoZero"/>
        <c:auto val="1"/>
        <c:lblOffset val="100"/>
        <c:noMultiLvlLbl val="0"/>
      </c:catAx>
      <c:valAx>
        <c:axId val="5873510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##\ ###" sourceLinked="0"/>
        <c:majorTickMark val="none"/>
        <c:minorTickMark val="none"/>
        <c:tickLblPos val="nextTo"/>
        <c:spPr>
          <a:noFill/>
          <a:ln>
            <a:noFill/>
          </a:ln>
        </c:spPr>
        <c:crossAx val="21439203"/>
        <c:crosses val="max"/>
        <c:crossBetween val="between"/>
        <c:dispUnits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75"/>
          <c:y val="0.83775"/>
          <c:w val="0.146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38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env_wasship)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20</xdr:row>
      <xdr:rowOff>19050</xdr:rowOff>
    </xdr:from>
    <xdr:to>
      <xdr:col>10</xdr:col>
      <xdr:colOff>19050</xdr:colOff>
      <xdr:row>64</xdr:row>
      <xdr:rowOff>38100</xdr:rowOff>
    </xdr:to>
    <xdr:graphicFrame macro="">
      <xdr:nvGraphicFramePr>
        <xdr:cNvPr id="2" name="Chart 1"/>
        <xdr:cNvGraphicFramePr/>
      </xdr:nvGraphicFramePr>
      <xdr:xfrm>
        <a:off x="676275" y="3381375"/>
        <a:ext cx="925830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0.96325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772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env_wasship)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20</xdr:row>
      <xdr:rowOff>19050</xdr:rowOff>
    </xdr:from>
    <xdr:to>
      <xdr:col>9</xdr:col>
      <xdr:colOff>809625</xdr:colOff>
      <xdr:row>63</xdr:row>
      <xdr:rowOff>133350</xdr:rowOff>
    </xdr:to>
    <xdr:graphicFrame macro="">
      <xdr:nvGraphicFramePr>
        <xdr:cNvPr id="4" name="Chart 1"/>
        <xdr:cNvGraphicFramePr/>
      </xdr:nvGraphicFramePr>
      <xdr:xfrm>
        <a:off x="657225" y="3381375"/>
        <a:ext cx="92583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0.899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7296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D9: Physico/chemical treatment not specified elsewhere which results in final compounds or mixtures which are discarded by means of any of the operations (e.g. evaporation, drying, calcination, neutralization, precipitation, etc.)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(detailed Excel data file available on Eurostat's dedicated section on waste)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57150</xdr:rowOff>
    </xdr:from>
    <xdr:to>
      <xdr:col>18</xdr:col>
      <xdr:colOff>133350</xdr:colOff>
      <xdr:row>64</xdr:row>
      <xdr:rowOff>47625</xdr:rowOff>
    </xdr:to>
    <xdr:graphicFrame macro="">
      <xdr:nvGraphicFramePr>
        <xdr:cNvPr id="2" name="Chart 6"/>
        <xdr:cNvGraphicFramePr/>
      </xdr:nvGraphicFramePr>
      <xdr:xfrm>
        <a:off x="447675" y="3952875"/>
        <a:ext cx="12096750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20193-B0D5-4C0F-93A6-0B92534F4105}">
  <sheetPr>
    <tabColor rgb="FF92D050"/>
    <pageSetUpPr fitToPage="1"/>
  </sheetPr>
  <dimension ref="B2:AZ69"/>
  <sheetViews>
    <sheetView zoomScale="90" zoomScaleNormal="90" workbookViewId="0" topLeftCell="A7">
      <selection activeCell="F20" sqref="F20"/>
    </sheetView>
  </sheetViews>
  <sheetFormatPr defaultColWidth="0" defaultRowHeight="15"/>
  <cols>
    <col min="1" max="1" width="10.28125" style="79" customWidth="1"/>
    <col min="2" max="2" width="12.00390625" style="79" customWidth="1"/>
    <col min="3" max="7" width="18.140625" style="79" customWidth="1"/>
    <col min="8" max="8" width="11.421875" style="79" customWidth="1"/>
    <col min="9" max="10" width="12.140625" style="79" customWidth="1"/>
    <col min="11" max="11" width="12.28125" style="79" customWidth="1"/>
    <col min="12" max="12" width="11.421875" style="79" customWidth="1"/>
    <col min="13" max="13" width="14.8515625" style="79" bestFit="1" customWidth="1"/>
    <col min="14" max="17" width="11.421875" style="79" customWidth="1"/>
    <col min="18" max="18" width="4.57421875" style="79" customWidth="1"/>
    <col min="19" max="52" width="11.421875" style="79" customWidth="1"/>
    <col min="53" max="235" width="11.421875" style="80" customWidth="1"/>
    <col min="236" max="16384" width="0" style="80" hidden="1" customWidth="1"/>
  </cols>
  <sheetData>
    <row r="1" ht="12.75"/>
    <row r="2" spans="2:10" ht="12.75">
      <c r="B2" s="79" t="s">
        <v>74</v>
      </c>
      <c r="H2" s="6" t="s">
        <v>116</v>
      </c>
      <c r="J2" s="80"/>
    </row>
    <row r="3" spans="2:52" ht="12.75">
      <c r="B3" s="7" t="s">
        <v>0</v>
      </c>
      <c r="C3" s="7" t="s">
        <v>45</v>
      </c>
      <c r="D3" s="7" t="s">
        <v>46</v>
      </c>
      <c r="E3" s="7" t="s">
        <v>47</v>
      </c>
      <c r="F3" s="8" t="s">
        <v>48</v>
      </c>
      <c r="H3" s="7" t="s">
        <v>0</v>
      </c>
      <c r="I3" s="7" t="s">
        <v>46</v>
      </c>
      <c r="J3" s="7" t="s">
        <v>45</v>
      </c>
      <c r="K3" s="7" t="s">
        <v>47</v>
      </c>
      <c r="AY3" s="80"/>
      <c r="AZ3" s="80"/>
    </row>
    <row r="4" spans="2:52" ht="12.75">
      <c r="B4" s="9">
        <v>2010</v>
      </c>
      <c r="C4" s="10">
        <v>1697582.071</v>
      </c>
      <c r="D4" s="10">
        <v>4341219.254</v>
      </c>
      <c r="E4" s="10">
        <v>11521</v>
      </c>
      <c r="F4" s="11">
        <v>6050322.324999999</v>
      </c>
      <c r="G4" s="81"/>
      <c r="H4" s="9">
        <f aca="true" t="shared" si="0" ref="H4:H14">B4</f>
        <v>2010</v>
      </c>
      <c r="I4" s="12">
        <f aca="true" t="shared" si="1" ref="I4:I14">D4/1000000</f>
        <v>4.341219253999999</v>
      </c>
      <c r="J4" s="12">
        <f aca="true" t="shared" si="2" ref="J4:J14">C4/1000000</f>
        <v>1.697582071</v>
      </c>
      <c r="K4" s="12">
        <f aca="true" t="shared" si="3" ref="K4:K13">E4/1000000</f>
        <v>0.011521</v>
      </c>
      <c r="AY4" s="80"/>
      <c r="AZ4" s="80"/>
    </row>
    <row r="5" spans="2:52" ht="12.75">
      <c r="B5" s="13">
        <v>2011</v>
      </c>
      <c r="C5" s="14">
        <v>1894886.87</v>
      </c>
      <c r="D5" s="14">
        <v>4067164.570000001</v>
      </c>
      <c r="E5" s="14">
        <v>613.682</v>
      </c>
      <c r="F5" s="15">
        <v>5962665.122000001</v>
      </c>
      <c r="G5" s="81"/>
      <c r="H5" s="13">
        <f t="shared" si="0"/>
        <v>2011</v>
      </c>
      <c r="I5" s="16">
        <f t="shared" si="1"/>
        <v>4.067164570000001</v>
      </c>
      <c r="J5" s="16">
        <f t="shared" si="2"/>
        <v>1.8948868700000001</v>
      </c>
      <c r="K5" s="16">
        <f t="shared" si="3"/>
        <v>0.000613682</v>
      </c>
      <c r="AY5" s="80"/>
      <c r="AZ5" s="80"/>
    </row>
    <row r="6" spans="2:52" ht="12.75">
      <c r="B6" s="13">
        <v>2012</v>
      </c>
      <c r="C6" s="14">
        <v>1457177.3099999994</v>
      </c>
      <c r="D6" s="14">
        <v>3707914.844999999</v>
      </c>
      <c r="E6" s="14">
        <v>12314.449999999999</v>
      </c>
      <c r="F6" s="15">
        <v>5177406.604999999</v>
      </c>
      <c r="G6" s="81"/>
      <c r="H6" s="13">
        <f t="shared" si="0"/>
        <v>2012</v>
      </c>
      <c r="I6" s="16">
        <f t="shared" si="1"/>
        <v>3.707914844999999</v>
      </c>
      <c r="J6" s="16">
        <f t="shared" si="2"/>
        <v>1.4571773099999994</v>
      </c>
      <c r="K6" s="16">
        <f t="shared" si="3"/>
        <v>0.01231445</v>
      </c>
      <c r="AY6" s="80"/>
      <c r="AZ6" s="80"/>
    </row>
    <row r="7" spans="2:52" ht="12.75">
      <c r="B7" s="13">
        <v>2013</v>
      </c>
      <c r="C7" s="14">
        <v>1358780.9690000003</v>
      </c>
      <c r="D7" s="14">
        <v>4546014.067999999</v>
      </c>
      <c r="E7" s="14">
        <v>6668.006000000001</v>
      </c>
      <c r="F7" s="15">
        <v>5911463.043</v>
      </c>
      <c r="G7" s="81"/>
      <c r="H7" s="13">
        <f t="shared" si="0"/>
        <v>2013</v>
      </c>
      <c r="I7" s="16">
        <f t="shared" si="1"/>
        <v>4.546014067999999</v>
      </c>
      <c r="J7" s="16">
        <f t="shared" si="2"/>
        <v>1.3587809690000003</v>
      </c>
      <c r="K7" s="16">
        <f t="shared" si="3"/>
        <v>0.0066680060000000015</v>
      </c>
      <c r="AY7" s="80"/>
      <c r="AZ7" s="80"/>
    </row>
    <row r="8" spans="2:52" ht="12.75">
      <c r="B8" s="13">
        <v>2014</v>
      </c>
      <c r="C8" s="14">
        <v>1281613.7690000006</v>
      </c>
      <c r="D8" s="14">
        <v>4466506.628999999</v>
      </c>
      <c r="E8" s="14">
        <v>1834.307</v>
      </c>
      <c r="F8" s="15">
        <v>5749954.704999999</v>
      </c>
      <c r="G8" s="81"/>
      <c r="H8" s="13">
        <f t="shared" si="0"/>
        <v>2014</v>
      </c>
      <c r="I8" s="16">
        <f t="shared" si="1"/>
        <v>4.466506628999999</v>
      </c>
      <c r="J8" s="16">
        <f t="shared" si="2"/>
        <v>1.2816137690000005</v>
      </c>
      <c r="K8" s="16">
        <f t="shared" si="3"/>
        <v>0.001834307</v>
      </c>
      <c r="AY8" s="80"/>
      <c r="AZ8" s="80"/>
    </row>
    <row r="9" spans="2:52" ht="12.75">
      <c r="B9" s="13">
        <v>2015</v>
      </c>
      <c r="C9" s="14">
        <v>1481134.3190000004</v>
      </c>
      <c r="D9" s="14">
        <v>4379462.624</v>
      </c>
      <c r="E9" s="14">
        <v>6528.904</v>
      </c>
      <c r="F9" s="15">
        <v>5867125.847</v>
      </c>
      <c r="G9" s="81"/>
      <c r="H9" s="13">
        <f t="shared" si="0"/>
        <v>2015</v>
      </c>
      <c r="I9" s="16">
        <f t="shared" si="1"/>
        <v>4.379462623999999</v>
      </c>
      <c r="J9" s="16">
        <f t="shared" si="2"/>
        <v>1.4811343190000004</v>
      </c>
      <c r="K9" s="16">
        <f t="shared" si="3"/>
        <v>0.006528904</v>
      </c>
      <c r="AY9" s="80"/>
      <c r="AZ9" s="80"/>
    </row>
    <row r="10" spans="2:52" ht="12.75">
      <c r="B10" s="13">
        <v>2016</v>
      </c>
      <c r="C10" s="14">
        <v>1680936.5629999996</v>
      </c>
      <c r="D10" s="14">
        <v>4344503.297</v>
      </c>
      <c r="E10" s="14">
        <v>70821.905</v>
      </c>
      <c r="F10" s="15">
        <v>6096261.765</v>
      </c>
      <c r="G10" s="81"/>
      <c r="H10" s="13">
        <f t="shared" si="0"/>
        <v>2016</v>
      </c>
      <c r="I10" s="16">
        <f t="shared" si="1"/>
        <v>4.344503297</v>
      </c>
      <c r="J10" s="16">
        <f t="shared" si="2"/>
        <v>1.6809365629999997</v>
      </c>
      <c r="K10" s="16">
        <f t="shared" si="3"/>
        <v>0.070821905</v>
      </c>
      <c r="AY10" s="80"/>
      <c r="AZ10" s="80"/>
    </row>
    <row r="11" spans="2:52" ht="12.75">
      <c r="B11" s="13">
        <v>2017</v>
      </c>
      <c r="C11" s="14">
        <v>1779901.06585</v>
      </c>
      <c r="D11" s="14">
        <v>5576457.9749</v>
      </c>
      <c r="E11" s="14">
        <v>67881.015</v>
      </c>
      <c r="F11" s="15">
        <v>7424240.055749999</v>
      </c>
      <c r="G11" s="81"/>
      <c r="H11" s="13">
        <f t="shared" si="0"/>
        <v>2017</v>
      </c>
      <c r="I11" s="16">
        <f t="shared" si="1"/>
        <v>5.576457974899999</v>
      </c>
      <c r="J11" s="16">
        <f t="shared" si="2"/>
        <v>1.7799010658499999</v>
      </c>
      <c r="K11" s="16">
        <f t="shared" si="3"/>
        <v>0.067881015</v>
      </c>
      <c r="AY11" s="80"/>
      <c r="AZ11" s="80"/>
    </row>
    <row r="12" spans="2:52" ht="12.75">
      <c r="B12" s="13">
        <v>2018</v>
      </c>
      <c r="C12" s="14">
        <v>1710037.301909</v>
      </c>
      <c r="D12" s="14">
        <v>5901678.163958997</v>
      </c>
      <c r="E12" s="14">
        <v>25367.127669999998</v>
      </c>
      <c r="F12" s="15">
        <v>7637082.5935379965</v>
      </c>
      <c r="G12" s="81"/>
      <c r="H12" s="13">
        <f t="shared" si="0"/>
        <v>2018</v>
      </c>
      <c r="I12" s="16">
        <f t="shared" si="1"/>
        <v>5.901678163958996</v>
      </c>
      <c r="J12" s="16">
        <f t="shared" si="2"/>
        <v>1.7100373019089998</v>
      </c>
      <c r="K12" s="16">
        <f t="shared" si="3"/>
        <v>0.02536712767</v>
      </c>
      <c r="AY12" s="80"/>
      <c r="AZ12" s="80"/>
    </row>
    <row r="13" spans="2:52" ht="12.75">
      <c r="B13" s="17">
        <v>2019</v>
      </c>
      <c r="C13" s="159">
        <v>1686490.5639439998</v>
      </c>
      <c r="D13" s="159">
        <v>6238755.127303</v>
      </c>
      <c r="E13" s="159">
        <v>20652.594</v>
      </c>
      <c r="F13" s="160">
        <v>7945898.285246999</v>
      </c>
      <c r="H13" s="13">
        <f t="shared" si="0"/>
        <v>2019</v>
      </c>
      <c r="I13" s="16">
        <f t="shared" si="1"/>
        <v>6.2387551273029995</v>
      </c>
      <c r="J13" s="16">
        <f t="shared" si="2"/>
        <v>1.6864905639439998</v>
      </c>
      <c r="K13" s="16">
        <f t="shared" si="3"/>
        <v>0.020652594</v>
      </c>
      <c r="AY13" s="80"/>
      <c r="AZ13" s="80"/>
    </row>
    <row r="14" spans="2:52" ht="12.75">
      <c r="B14" s="17">
        <v>2020</v>
      </c>
      <c r="C14" s="159">
        <v>1615795.6620260002</v>
      </c>
      <c r="D14" s="159">
        <v>6509379.309841998</v>
      </c>
      <c r="E14" s="159">
        <v>63027.350999999995</v>
      </c>
      <c r="F14" s="160">
        <v>8188202.322867998</v>
      </c>
      <c r="H14" s="13">
        <f t="shared" si="0"/>
        <v>2020</v>
      </c>
      <c r="I14" s="16">
        <f t="shared" si="1"/>
        <v>6.509379309841998</v>
      </c>
      <c r="J14" s="16">
        <f t="shared" si="2"/>
        <v>1.6157956620260001</v>
      </c>
      <c r="K14" s="16">
        <f>E14/1000000</f>
        <v>0.063027351</v>
      </c>
      <c r="AY14" s="80"/>
      <c r="AZ14" s="80"/>
    </row>
    <row r="15" spans="2:52" ht="12.75">
      <c r="B15" s="156">
        <v>2021</v>
      </c>
      <c r="C15" s="187">
        <v>1689685.1627</v>
      </c>
      <c r="D15" s="187">
        <v>7919052.571923002</v>
      </c>
      <c r="E15" s="187">
        <v>2764.391</v>
      </c>
      <c r="F15" s="188">
        <v>9611502.125623003</v>
      </c>
      <c r="H15" s="18">
        <f aca="true" t="shared" si="4" ref="H15">B15</f>
        <v>2021</v>
      </c>
      <c r="I15" s="19">
        <f aca="true" t="shared" si="5" ref="I15">D15/1000000</f>
        <v>7.919052571923002</v>
      </c>
      <c r="J15" s="19">
        <f aca="true" t="shared" si="6" ref="J15">C15/1000000</f>
        <v>1.6896851627</v>
      </c>
      <c r="K15" s="19">
        <f>E15/1000000</f>
        <v>0.002764391</v>
      </c>
      <c r="AY15" s="80"/>
      <c r="AZ15" s="80"/>
    </row>
    <row r="16" ht="15" customHeight="1">
      <c r="B16" s="80"/>
    </row>
    <row r="17" spans="2:11" ht="15.75">
      <c r="B17" s="166" t="s">
        <v>161</v>
      </c>
      <c r="C17" s="166"/>
      <c r="D17" s="166"/>
      <c r="E17" s="166"/>
      <c r="F17" s="166"/>
      <c r="G17" s="166"/>
      <c r="H17" s="166"/>
      <c r="I17" s="166"/>
      <c r="J17" s="166"/>
      <c r="K17" s="166"/>
    </row>
    <row r="18" spans="2:11" ht="14.25">
      <c r="B18" s="165" t="s">
        <v>116</v>
      </c>
      <c r="C18" s="165"/>
      <c r="D18" s="165"/>
      <c r="E18" s="165"/>
      <c r="F18" s="165"/>
      <c r="G18" s="165"/>
      <c r="H18" s="165"/>
      <c r="I18" s="165"/>
      <c r="J18" s="165"/>
      <c r="K18" s="165"/>
    </row>
    <row r="19" spans="2:11" ht="16.15" customHeight="1">
      <c r="B19" s="167" t="s">
        <v>118</v>
      </c>
      <c r="C19" s="167"/>
      <c r="D19" s="167"/>
      <c r="E19" s="167"/>
      <c r="F19" s="167"/>
      <c r="G19" s="167"/>
      <c r="H19" s="167"/>
      <c r="I19" s="167"/>
      <c r="J19" s="167"/>
      <c r="K19" s="167"/>
    </row>
    <row r="20" ht="12.75"/>
    <row r="21" ht="12.75"/>
    <row r="22" ht="12.75">
      <c r="I22" s="2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9.95" customHeight="1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9" ht="15">
      <c r="I69" s="20"/>
    </row>
  </sheetData>
  <mergeCells count="3">
    <mergeCell ref="B18:K18"/>
    <mergeCell ref="B17:K17"/>
    <mergeCell ref="B19:K19"/>
  </mergeCells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53962-49C7-4C44-9F29-11893EFDD948}">
  <sheetPr>
    <tabColor rgb="FF92D050"/>
    <pageSetUpPr fitToPage="1"/>
  </sheetPr>
  <dimension ref="A1:AG40"/>
  <sheetViews>
    <sheetView showGridLines="0" workbookViewId="0" topLeftCell="A6">
      <selection activeCell="B2" sqref="B2:N39"/>
    </sheetView>
  </sheetViews>
  <sheetFormatPr defaultColWidth="25.7109375" defaultRowHeight="15"/>
  <cols>
    <col min="1" max="1" width="10.421875" style="80" customWidth="1"/>
    <col min="2" max="2" width="16.7109375" style="80" customWidth="1"/>
    <col min="3" max="14" width="8.8515625" style="80" customWidth="1"/>
    <col min="15" max="19" width="8.140625" style="0" customWidth="1"/>
    <col min="20" max="33" width="11.421875" style="0" customWidth="1"/>
    <col min="34" max="208" width="11.421875" style="80" customWidth="1"/>
    <col min="209" max="226" width="25.7109375" style="80" hidden="1" customWidth="1"/>
    <col min="227" max="227" width="10.28125" style="80" bestFit="1" customWidth="1"/>
    <col min="228" max="16384" width="25.7109375" style="80" customWidth="1"/>
  </cols>
  <sheetData>
    <row r="1" spans="1:33" s="5" customFormat="1" ht="15">
      <c r="A1" s="7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5" customFormat="1" ht="15.75">
      <c r="A2" s="79"/>
      <c r="B2" s="170" t="s">
        <v>131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1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2:14" ht="15">
      <c r="B3" s="169" t="s">
        <v>52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15"/>
    </row>
    <row r="4" spans="2:33" s="83" customFormat="1" ht="15">
      <c r="B4" s="107"/>
      <c r="C4" s="105">
        <v>2010</v>
      </c>
      <c r="D4" s="105">
        <v>2011</v>
      </c>
      <c r="E4" s="105">
        <v>2012</v>
      </c>
      <c r="F4" s="105">
        <v>2013</v>
      </c>
      <c r="G4" s="105">
        <v>2014</v>
      </c>
      <c r="H4" s="105">
        <v>2015</v>
      </c>
      <c r="I4" s="105">
        <v>2016</v>
      </c>
      <c r="J4" s="104">
        <v>2017</v>
      </c>
      <c r="K4" s="104">
        <v>2018</v>
      </c>
      <c r="L4" s="104">
        <v>2019</v>
      </c>
      <c r="M4" s="104">
        <v>2020</v>
      </c>
      <c r="N4" s="104">
        <v>2021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2:14" ht="15">
      <c r="B5" s="28" t="s">
        <v>109</v>
      </c>
      <c r="C5" s="114">
        <v>6050.322324999999</v>
      </c>
      <c r="D5" s="114">
        <v>5962.665121999999</v>
      </c>
      <c r="E5" s="114">
        <v>5177.406604999999</v>
      </c>
      <c r="F5" s="114">
        <v>5911.463042999999</v>
      </c>
      <c r="G5" s="114">
        <v>5749.954704999999</v>
      </c>
      <c r="H5" s="114">
        <v>5867.125847</v>
      </c>
      <c r="I5" s="114">
        <v>6096.261764999999</v>
      </c>
      <c r="J5" s="114">
        <v>7424.2400557500005</v>
      </c>
      <c r="K5" s="114">
        <v>7637.082593537995</v>
      </c>
      <c r="L5" s="114">
        <v>7945.898285247002</v>
      </c>
      <c r="M5" s="114">
        <v>8188.202322868001</v>
      </c>
      <c r="N5" s="114">
        <v>9611.502125623001</v>
      </c>
    </row>
    <row r="6" spans="1:14" ht="15">
      <c r="A6" s="21" t="e">
        <f>#REF!</f>
        <v>#REF!</v>
      </c>
      <c r="B6" s="22" t="s">
        <v>2</v>
      </c>
      <c r="C6" s="84">
        <v>688.8085199999999</v>
      </c>
      <c r="D6" s="84">
        <v>836.2234020000001</v>
      </c>
      <c r="E6" s="84">
        <v>631.0747780000004</v>
      </c>
      <c r="F6" s="84">
        <v>679.4935459999999</v>
      </c>
      <c r="G6" s="84">
        <v>636.6201169999997</v>
      </c>
      <c r="H6" s="84">
        <v>686.2584069999996</v>
      </c>
      <c r="I6" s="84">
        <v>707.18237</v>
      </c>
      <c r="J6" s="84">
        <v>711.6975639999999</v>
      </c>
      <c r="K6" s="84">
        <v>666.2829399180002</v>
      </c>
      <c r="L6" s="84">
        <v>608.6417172570003</v>
      </c>
      <c r="M6" s="84">
        <v>720.6106849999999</v>
      </c>
      <c r="N6" s="84">
        <v>671.530319</v>
      </c>
    </row>
    <row r="7" spans="1:14" ht="15">
      <c r="A7" s="21" t="e">
        <f>#REF!</f>
        <v>#REF!</v>
      </c>
      <c r="B7" s="23" t="s">
        <v>40</v>
      </c>
      <c r="C7" s="84">
        <v>9.366</v>
      </c>
      <c r="D7" s="84">
        <v>4.95784</v>
      </c>
      <c r="E7" s="84">
        <v>5.980009999999998</v>
      </c>
      <c r="F7" s="84">
        <v>3.0359559999999988</v>
      </c>
      <c r="G7" s="84">
        <v>4.943099999999999</v>
      </c>
      <c r="H7" s="84">
        <v>11.165700000000003</v>
      </c>
      <c r="I7" s="84">
        <v>12.15956</v>
      </c>
      <c r="J7" s="84">
        <v>7.20239</v>
      </c>
      <c r="K7" s="84">
        <v>8.829373000000002</v>
      </c>
      <c r="L7" s="84">
        <v>9.471483000000003</v>
      </c>
      <c r="M7" s="84">
        <v>5.3417129999999995</v>
      </c>
      <c r="N7" s="84">
        <v>3.334458</v>
      </c>
    </row>
    <row r="8" spans="1:14" ht="15">
      <c r="A8" s="21" t="e">
        <f>#REF!</f>
        <v>#REF!</v>
      </c>
      <c r="B8" s="23" t="s">
        <v>26</v>
      </c>
      <c r="C8" s="84">
        <v>15.186</v>
      </c>
      <c r="D8" s="84">
        <v>11.421784</v>
      </c>
      <c r="E8" s="84">
        <v>18.050427000000003</v>
      </c>
      <c r="F8" s="84">
        <v>31.205767000000005</v>
      </c>
      <c r="G8" s="84">
        <v>33.727999</v>
      </c>
      <c r="H8" s="84">
        <v>36.776262</v>
      </c>
      <c r="I8" s="84">
        <v>31.671317000000005</v>
      </c>
      <c r="J8" s="84">
        <v>29.281223999999998</v>
      </c>
      <c r="K8" s="84">
        <v>24.71916</v>
      </c>
      <c r="L8" s="84">
        <v>19.576907599999995</v>
      </c>
      <c r="M8" s="84">
        <v>32.559557</v>
      </c>
      <c r="N8" s="84">
        <v>29.610439399999997</v>
      </c>
    </row>
    <row r="9" spans="1:14" ht="15">
      <c r="A9" s="21" t="e">
        <f>#REF!</f>
        <v>#REF!</v>
      </c>
      <c r="B9" s="23" t="s">
        <v>27</v>
      </c>
      <c r="C9" s="84">
        <v>101.956</v>
      </c>
      <c r="D9" s="84">
        <v>64.286</v>
      </c>
      <c r="E9" s="84">
        <v>273.73515</v>
      </c>
      <c r="F9" s="84">
        <v>221.78564000000003</v>
      </c>
      <c r="G9" s="84">
        <v>149.633776</v>
      </c>
      <c r="H9" s="84">
        <v>300.30645600000014</v>
      </c>
      <c r="I9" s="84">
        <v>272.3673769999998</v>
      </c>
      <c r="J9" s="84">
        <v>258.67871799999995</v>
      </c>
      <c r="K9" s="84">
        <v>290.51325899999983</v>
      </c>
      <c r="L9" s="84">
        <v>308.60924000000017</v>
      </c>
      <c r="M9" s="84">
        <v>364.7044360000001</v>
      </c>
      <c r="N9" s="84">
        <v>346.2743460000001</v>
      </c>
    </row>
    <row r="10" spans="1:14" ht="15">
      <c r="A10" s="21" t="e">
        <f>#REF!</f>
        <v>#REF!</v>
      </c>
      <c r="B10" s="23" t="s">
        <v>6</v>
      </c>
      <c r="C10" s="84">
        <v>308.936</v>
      </c>
      <c r="D10" s="84">
        <v>316.9876019999999</v>
      </c>
      <c r="E10" s="84">
        <v>334.3267430000001</v>
      </c>
      <c r="F10" s="84">
        <v>495.626694</v>
      </c>
      <c r="G10" s="84">
        <v>619.9230620000003</v>
      </c>
      <c r="H10" s="84">
        <v>546.016147</v>
      </c>
      <c r="I10" s="84">
        <v>783.1816300000006</v>
      </c>
      <c r="J10" s="84">
        <v>980.2315399999999</v>
      </c>
      <c r="K10" s="84">
        <v>951.28753</v>
      </c>
      <c r="L10" s="84">
        <v>874.16202</v>
      </c>
      <c r="M10" s="84">
        <v>924.7058499999999</v>
      </c>
      <c r="N10" s="84">
        <v>1119.8306389999998</v>
      </c>
    </row>
    <row r="11" spans="1:14" ht="15">
      <c r="A11" s="21" t="e">
        <f>#REF!</f>
        <v>#REF!</v>
      </c>
      <c r="B11" s="23" t="s">
        <v>29</v>
      </c>
      <c r="C11" s="84">
        <v>0.942</v>
      </c>
      <c r="D11" s="84">
        <v>1.5962980000000002</v>
      </c>
      <c r="E11" s="84">
        <v>3.417922</v>
      </c>
      <c r="F11" s="84">
        <v>9.530422</v>
      </c>
      <c r="G11" s="84">
        <v>13.2021</v>
      </c>
      <c r="H11" s="84">
        <v>13.42696</v>
      </c>
      <c r="I11" s="84">
        <v>11.956394</v>
      </c>
      <c r="J11" s="84">
        <v>1.267</v>
      </c>
      <c r="K11" s="84">
        <v>12.787</v>
      </c>
      <c r="L11" s="84">
        <v>9.139999</v>
      </c>
      <c r="M11" s="84">
        <v>9.394124</v>
      </c>
      <c r="N11" s="84">
        <v>11.646453</v>
      </c>
    </row>
    <row r="12" spans="1:14" ht="15">
      <c r="A12" s="21" t="e">
        <f>#REF!</f>
        <v>#REF!</v>
      </c>
      <c r="B12" s="23" t="s">
        <v>37</v>
      </c>
      <c r="C12" s="84">
        <v>199.468</v>
      </c>
      <c r="D12" s="84">
        <v>211.06299700000002</v>
      </c>
      <c r="E12" s="84">
        <v>193.3593990000001</v>
      </c>
      <c r="F12" s="84">
        <v>245.92594999999997</v>
      </c>
      <c r="G12" s="84">
        <v>232.0408860000001</v>
      </c>
      <c r="H12" s="84">
        <v>256.476271</v>
      </c>
      <c r="I12" s="84">
        <v>275.4756959999999</v>
      </c>
      <c r="J12" s="84">
        <v>272.002913</v>
      </c>
      <c r="K12" s="84">
        <v>282.7184753999998</v>
      </c>
      <c r="L12" s="84">
        <v>286.2701266</v>
      </c>
      <c r="M12" s="84">
        <v>272.9914973999999</v>
      </c>
      <c r="N12" s="84">
        <v>291.418715109</v>
      </c>
    </row>
    <row r="13" spans="1:14" ht="15">
      <c r="A13" s="21" t="e">
        <f>#REF!</f>
        <v>#REF!</v>
      </c>
      <c r="B13" s="23" t="s">
        <v>35</v>
      </c>
      <c r="C13" s="84">
        <v>38.99</v>
      </c>
      <c r="D13" s="84">
        <v>44.135161999999994</v>
      </c>
      <c r="E13" s="84">
        <v>21.900419000000003</v>
      </c>
      <c r="F13" s="84">
        <v>48.969224000000004</v>
      </c>
      <c r="G13" s="84">
        <v>180.38964399999995</v>
      </c>
      <c r="H13" s="84">
        <v>43.620733999999985</v>
      </c>
      <c r="I13" s="84">
        <v>81.56555699999997</v>
      </c>
      <c r="J13" s="84">
        <v>139.897992</v>
      </c>
      <c r="K13" s="84">
        <v>192.94686600000003</v>
      </c>
      <c r="L13" s="84">
        <v>194.23047400000004</v>
      </c>
      <c r="M13" s="84">
        <v>118.40768499999999</v>
      </c>
      <c r="N13" s="84">
        <v>195.26722398000004</v>
      </c>
    </row>
    <row r="14" spans="1:14" ht="15">
      <c r="A14" s="21" t="e">
        <f>#REF!</f>
        <v>#REF!</v>
      </c>
      <c r="B14" s="23" t="s">
        <v>24</v>
      </c>
      <c r="C14" s="84">
        <v>51.724</v>
      </c>
      <c r="D14" s="84">
        <v>104.40781899999999</v>
      </c>
      <c r="E14" s="84">
        <v>58.976136999999994</v>
      </c>
      <c r="F14" s="84">
        <v>74.23923999999997</v>
      </c>
      <c r="G14" s="84">
        <v>43.104645</v>
      </c>
      <c r="H14" s="84">
        <v>77.83581799999999</v>
      </c>
      <c r="I14" s="84">
        <v>54.852824999999996</v>
      </c>
      <c r="J14" s="84">
        <v>58.440562</v>
      </c>
      <c r="K14" s="84">
        <v>67.76970967000003</v>
      </c>
      <c r="L14" s="84">
        <v>80.1136996</v>
      </c>
      <c r="M14" s="84">
        <v>52.67533714</v>
      </c>
      <c r="N14" s="84">
        <v>64.805356</v>
      </c>
    </row>
    <row r="15" spans="1:14" ht="15">
      <c r="A15" s="21" t="e">
        <f>#REF!</f>
        <v>#REF!</v>
      </c>
      <c r="B15" s="23" t="s">
        <v>5</v>
      </c>
      <c r="C15" s="84">
        <v>1400.361</v>
      </c>
      <c r="D15" s="84">
        <v>1223.2717629999997</v>
      </c>
      <c r="E15" s="84">
        <v>985.2928019999998</v>
      </c>
      <c r="F15" s="84">
        <v>1525.8949969999983</v>
      </c>
      <c r="G15" s="84">
        <v>1142.7268449999997</v>
      </c>
      <c r="H15" s="84">
        <v>925.8759760000003</v>
      </c>
      <c r="I15" s="84">
        <v>722.3596799999997</v>
      </c>
      <c r="J15" s="84">
        <v>1644.0520670000003</v>
      </c>
      <c r="K15" s="84">
        <v>1920.2837469999988</v>
      </c>
      <c r="L15" s="84">
        <v>2089.9900870000006</v>
      </c>
      <c r="M15" s="84">
        <v>2054.814342</v>
      </c>
      <c r="N15" s="84">
        <v>2842.712136000001</v>
      </c>
    </row>
    <row r="16" spans="1:14" ht="15">
      <c r="A16" s="21" t="e">
        <f>#REF!</f>
        <v>#REF!</v>
      </c>
      <c r="B16" s="23" t="s">
        <v>43</v>
      </c>
      <c r="C16" s="84" t="s">
        <v>50</v>
      </c>
      <c r="D16" s="84" t="s">
        <v>50</v>
      </c>
      <c r="E16" s="84">
        <v>20.986930000000008</v>
      </c>
      <c r="F16" s="84">
        <v>19.300528999999994</v>
      </c>
      <c r="G16" s="84">
        <v>21.687706</v>
      </c>
      <c r="H16" s="84">
        <v>19.683378</v>
      </c>
      <c r="I16" s="84">
        <v>18.797651</v>
      </c>
      <c r="J16" s="84">
        <v>21.418108999999998</v>
      </c>
      <c r="K16" s="84">
        <v>23.006530480000002</v>
      </c>
      <c r="L16" s="84">
        <v>21.999311000000002</v>
      </c>
      <c r="M16" s="84">
        <v>18.79083</v>
      </c>
      <c r="N16" s="84">
        <v>23.827634980000003</v>
      </c>
    </row>
    <row r="17" spans="1:14" ht="15">
      <c r="A17" s="21" t="e">
        <f>#REF!</f>
        <v>#REF!</v>
      </c>
      <c r="B17" s="23" t="s">
        <v>14</v>
      </c>
      <c r="C17" s="84">
        <v>1458.669</v>
      </c>
      <c r="D17" s="84">
        <v>1353.7618729999997</v>
      </c>
      <c r="E17" s="84">
        <v>976.8418049999996</v>
      </c>
      <c r="F17" s="84">
        <v>851.6677220000006</v>
      </c>
      <c r="G17" s="84">
        <v>825.2120670000003</v>
      </c>
      <c r="H17" s="84">
        <v>823.7907019999997</v>
      </c>
      <c r="I17" s="84">
        <v>842.1497840000003</v>
      </c>
      <c r="J17" s="84">
        <v>936.8011619999999</v>
      </c>
      <c r="K17" s="84">
        <v>1032.4901690000002</v>
      </c>
      <c r="L17" s="84">
        <v>1105.1635500000004</v>
      </c>
      <c r="M17" s="84">
        <v>1082.5289599999999</v>
      </c>
      <c r="N17" s="84">
        <v>1323.6581599999995</v>
      </c>
    </row>
    <row r="18" spans="1:14" ht="15">
      <c r="A18" s="21" t="e">
        <f>#REF!</f>
        <v>#REF!</v>
      </c>
      <c r="B18" s="23" t="s">
        <v>25</v>
      </c>
      <c r="C18" s="84">
        <v>4.6903369999999995</v>
      </c>
      <c r="D18" s="84">
        <v>7.909872</v>
      </c>
      <c r="E18" s="84">
        <v>5.400048999999999</v>
      </c>
      <c r="F18" s="84">
        <v>3.75227</v>
      </c>
      <c r="G18" s="84">
        <v>4.073723</v>
      </c>
      <c r="H18" s="84">
        <v>5.181143</v>
      </c>
      <c r="I18" s="84">
        <v>5.61251</v>
      </c>
      <c r="J18" s="84">
        <v>5.36302</v>
      </c>
      <c r="K18" s="84">
        <v>5.050185</v>
      </c>
      <c r="L18" s="84">
        <v>6.161537</v>
      </c>
      <c r="M18" s="84">
        <v>4.807112999999999</v>
      </c>
      <c r="N18" s="84">
        <v>5.1042</v>
      </c>
    </row>
    <row r="19" spans="1:14" ht="15">
      <c r="A19" s="21" t="e">
        <f>#REF!</f>
        <v>#REF!</v>
      </c>
      <c r="B19" s="23" t="s">
        <v>38</v>
      </c>
      <c r="C19" s="84">
        <v>17.414</v>
      </c>
      <c r="D19" s="84">
        <v>14.428977000000001</v>
      </c>
      <c r="E19" s="84">
        <v>11.870996000000002</v>
      </c>
      <c r="F19" s="84">
        <v>13.935709999999997</v>
      </c>
      <c r="G19" s="84">
        <v>18.20002</v>
      </c>
      <c r="H19" s="84">
        <v>21.361144</v>
      </c>
      <c r="I19" s="84">
        <v>8.251520000000001</v>
      </c>
      <c r="J19" s="84">
        <v>7.838920000000001</v>
      </c>
      <c r="K19" s="84">
        <v>8.006747999999998</v>
      </c>
      <c r="L19" s="84">
        <v>8.749913999999997</v>
      </c>
      <c r="M19" s="84">
        <v>7.98369</v>
      </c>
      <c r="N19" s="84">
        <v>10.52732</v>
      </c>
    </row>
    <row r="20" spans="1:14" ht="15">
      <c r="A20" s="21" t="e">
        <f>#REF!</f>
        <v>#REF!</v>
      </c>
      <c r="B20" s="23" t="s">
        <v>32</v>
      </c>
      <c r="C20" s="84">
        <v>17.764</v>
      </c>
      <c r="D20" s="84">
        <v>23.883734000000004</v>
      </c>
      <c r="E20" s="84">
        <v>21.44195</v>
      </c>
      <c r="F20" s="84">
        <v>23.509835</v>
      </c>
      <c r="G20" s="84">
        <v>21.232087</v>
      </c>
      <c r="H20" s="84">
        <v>28.951211999999998</v>
      </c>
      <c r="I20" s="84">
        <v>27.433051000000006</v>
      </c>
      <c r="J20" s="84">
        <v>28.299113000000006</v>
      </c>
      <c r="K20" s="84">
        <v>27.132006120000007</v>
      </c>
      <c r="L20" s="84">
        <v>30.45330318</v>
      </c>
      <c r="M20" s="84">
        <v>37.914860342999994</v>
      </c>
      <c r="N20" s="84">
        <v>20.407699753999996</v>
      </c>
    </row>
    <row r="21" spans="1:14" ht="15">
      <c r="A21" s="21" t="e">
        <f>#REF!</f>
        <v>#REF!</v>
      </c>
      <c r="B21" s="23" t="s">
        <v>23</v>
      </c>
      <c r="C21" s="84">
        <v>88.732</v>
      </c>
      <c r="D21" s="84">
        <v>80.722</v>
      </c>
      <c r="E21" s="84">
        <v>88.65</v>
      </c>
      <c r="F21" s="84">
        <v>92.371</v>
      </c>
      <c r="G21" s="84">
        <v>84.758</v>
      </c>
      <c r="H21" s="84">
        <v>267.53</v>
      </c>
      <c r="I21" s="84">
        <v>373.733</v>
      </c>
      <c r="J21" s="84">
        <v>423.124</v>
      </c>
      <c r="K21" s="84">
        <v>443.953</v>
      </c>
      <c r="L21" s="84">
        <v>444.515</v>
      </c>
      <c r="M21" s="84">
        <v>465.86</v>
      </c>
      <c r="N21" s="84">
        <v>579.557</v>
      </c>
    </row>
    <row r="22" spans="1:14" ht="15">
      <c r="A22" s="21" t="e">
        <f>#REF!</f>
        <v>#REF!</v>
      </c>
      <c r="B22" s="23" t="s">
        <v>31</v>
      </c>
      <c r="C22" s="84">
        <v>48.889</v>
      </c>
      <c r="D22" s="84">
        <v>29.416268000000006</v>
      </c>
      <c r="E22" s="84">
        <v>19.128393000000003</v>
      </c>
      <c r="F22" s="84">
        <v>25.745230000000003</v>
      </c>
      <c r="G22" s="84">
        <v>28.877913000000003</v>
      </c>
      <c r="H22" s="84">
        <v>30.257943</v>
      </c>
      <c r="I22" s="84">
        <v>31.341952999999997</v>
      </c>
      <c r="J22" s="84">
        <v>26.649935000000003</v>
      </c>
      <c r="K22" s="84">
        <v>34.7148593</v>
      </c>
      <c r="L22" s="84">
        <v>33.545586</v>
      </c>
      <c r="M22" s="84">
        <v>25.981825000000008</v>
      </c>
      <c r="N22" s="84">
        <v>25.890657499999993</v>
      </c>
    </row>
    <row r="23" spans="1:14" ht="15">
      <c r="A23" s="21" t="e">
        <f>#REF!</f>
        <v>#REF!</v>
      </c>
      <c r="B23" s="23" t="s">
        <v>39</v>
      </c>
      <c r="C23" s="84">
        <v>17.830328</v>
      </c>
      <c r="D23" s="84">
        <v>16.828129</v>
      </c>
      <c r="E23" s="84">
        <v>14.307652000000001</v>
      </c>
      <c r="F23" s="84">
        <v>10.654146</v>
      </c>
      <c r="G23" s="84">
        <v>19.422</v>
      </c>
      <c r="H23" s="84">
        <v>17.147622999999996</v>
      </c>
      <c r="I23" s="84">
        <v>110.00661</v>
      </c>
      <c r="J23" s="84">
        <v>15.861653000000004</v>
      </c>
      <c r="K23" s="84">
        <v>19.537401999999993</v>
      </c>
      <c r="L23" s="84">
        <v>9.820803</v>
      </c>
      <c r="M23" s="84">
        <v>20.742690185</v>
      </c>
      <c r="N23" s="191" t="s">
        <v>50</v>
      </c>
    </row>
    <row r="24" spans="1:14" ht="15">
      <c r="A24" s="21" t="e">
        <f>#REF!</f>
        <v>#REF!</v>
      </c>
      <c r="B24" s="23" t="s">
        <v>15</v>
      </c>
      <c r="C24" s="84">
        <v>738.0841399999999</v>
      </c>
      <c r="D24" s="84">
        <v>813.025605</v>
      </c>
      <c r="E24" s="84">
        <v>788.4760389999999</v>
      </c>
      <c r="F24" s="84">
        <v>777.4354189999998</v>
      </c>
      <c r="G24" s="84">
        <v>777.7709910000004</v>
      </c>
      <c r="H24" s="84">
        <v>875.3354279999999</v>
      </c>
      <c r="I24" s="84">
        <v>812.323221</v>
      </c>
      <c r="J24" s="84">
        <v>880.31184375</v>
      </c>
      <c r="K24" s="84">
        <v>744.1199492499996</v>
      </c>
      <c r="L24" s="84">
        <v>855.8632750000005</v>
      </c>
      <c r="M24" s="84">
        <v>1074.60107</v>
      </c>
      <c r="N24" s="84">
        <v>1052.8026211000001</v>
      </c>
    </row>
    <row r="25" spans="1:14" ht="15">
      <c r="A25" s="21" t="e">
        <f>#REF!</f>
        <v>#REF!</v>
      </c>
      <c r="B25" s="22" t="s">
        <v>1</v>
      </c>
      <c r="C25" s="84">
        <v>295.119</v>
      </c>
      <c r="D25" s="84">
        <v>300.01835000000005</v>
      </c>
      <c r="E25" s="84">
        <v>270.00279300000005</v>
      </c>
      <c r="F25" s="84">
        <v>319.6381190000002</v>
      </c>
      <c r="G25" s="84">
        <v>278.2293319999999</v>
      </c>
      <c r="H25" s="84">
        <v>262.218619</v>
      </c>
      <c r="I25" s="84">
        <v>272.8082339999999</v>
      </c>
      <c r="J25" s="84">
        <v>280.92874000000006</v>
      </c>
      <c r="K25" s="84">
        <v>227.92276999999996</v>
      </c>
      <c r="L25" s="84">
        <v>248.68067999999997</v>
      </c>
      <c r="M25" s="84">
        <v>215.667984</v>
      </c>
      <c r="N25" s="84">
        <v>243.4378319999999</v>
      </c>
    </row>
    <row r="26" spans="1:14" ht="15">
      <c r="A26" s="21" t="e">
        <f>#REF!</f>
        <v>#REF!</v>
      </c>
      <c r="B26" s="23" t="s">
        <v>33</v>
      </c>
      <c r="C26" s="84">
        <v>20.277</v>
      </c>
      <c r="D26" s="84">
        <v>13.719149</v>
      </c>
      <c r="E26" s="84">
        <v>13.687051000000002</v>
      </c>
      <c r="F26" s="84">
        <v>13.481615999999999</v>
      </c>
      <c r="G26" s="84">
        <v>23.654418999999997</v>
      </c>
      <c r="H26" s="84">
        <v>35.521697</v>
      </c>
      <c r="I26" s="84">
        <v>45.634282000000006</v>
      </c>
      <c r="J26" s="84">
        <v>42.71420900000001</v>
      </c>
      <c r="K26" s="84">
        <v>58.0816064</v>
      </c>
      <c r="L26" s="84">
        <v>54.2597295</v>
      </c>
      <c r="M26" s="84">
        <v>53.8557204</v>
      </c>
      <c r="N26" s="84">
        <v>110.51947659999998</v>
      </c>
    </row>
    <row r="27" spans="1:14" ht="15">
      <c r="A27" s="21" t="e">
        <f>#REF!</f>
        <v>#REF!</v>
      </c>
      <c r="B27" s="23" t="s">
        <v>30</v>
      </c>
      <c r="C27" s="84">
        <v>54.277</v>
      </c>
      <c r="D27" s="84">
        <v>62.528</v>
      </c>
      <c r="E27" s="84">
        <v>17.371438</v>
      </c>
      <c r="F27" s="84">
        <v>69.92093100000001</v>
      </c>
      <c r="G27" s="84">
        <v>54.950648999999984</v>
      </c>
      <c r="H27" s="84">
        <v>52.85786000000001</v>
      </c>
      <c r="I27" s="84">
        <v>48.80426999999998</v>
      </c>
      <c r="J27" s="84">
        <v>48.512690000000006</v>
      </c>
      <c r="K27" s="84">
        <v>46.84464499999999</v>
      </c>
      <c r="L27" s="84">
        <v>56.683969999999995</v>
      </c>
      <c r="M27" s="84">
        <v>53.266865</v>
      </c>
      <c r="N27" s="84">
        <v>54.98072100000001</v>
      </c>
    </row>
    <row r="28" spans="1:14" ht="15">
      <c r="A28" s="21" t="e">
        <f>#REF!</f>
        <v>#REF!</v>
      </c>
      <c r="B28" s="23" t="s">
        <v>34</v>
      </c>
      <c r="C28" s="84">
        <v>3.871</v>
      </c>
      <c r="D28" s="84">
        <v>2.114439</v>
      </c>
      <c r="E28" s="84">
        <v>6.969393</v>
      </c>
      <c r="F28" s="84">
        <v>14.432168</v>
      </c>
      <c r="G28" s="84">
        <v>25.233209000000002</v>
      </c>
      <c r="H28" s="84">
        <v>27.12467</v>
      </c>
      <c r="I28" s="84">
        <v>23.520224000000002</v>
      </c>
      <c r="J28" s="84">
        <v>31.180348</v>
      </c>
      <c r="K28" s="84">
        <v>21.300416000000002</v>
      </c>
      <c r="L28" s="84">
        <v>20.53490351</v>
      </c>
      <c r="M28" s="84">
        <v>20.7643539</v>
      </c>
      <c r="N28" s="84">
        <v>26.4306132</v>
      </c>
    </row>
    <row r="29" spans="1:14" ht="15">
      <c r="A29" s="21" t="e">
        <f>#REF!</f>
        <v>#REF!</v>
      </c>
      <c r="B29" s="23" t="s">
        <v>36</v>
      </c>
      <c r="C29" s="84">
        <v>35.09</v>
      </c>
      <c r="D29" s="84">
        <v>45.41813000000002</v>
      </c>
      <c r="E29" s="84">
        <v>46.64988</v>
      </c>
      <c r="F29" s="84">
        <v>46.59872000000001</v>
      </c>
      <c r="G29" s="84">
        <v>57.18823599999999</v>
      </c>
      <c r="H29" s="84">
        <v>61.15390500000001</v>
      </c>
      <c r="I29" s="84">
        <v>59.36622</v>
      </c>
      <c r="J29" s="84">
        <v>66.513458</v>
      </c>
      <c r="K29" s="84">
        <v>65.90830700000001</v>
      </c>
      <c r="L29" s="84">
        <v>73.82929</v>
      </c>
      <c r="M29" s="84">
        <v>72.649339</v>
      </c>
      <c r="N29" s="84">
        <v>71.66764099999999</v>
      </c>
    </row>
    <row r="30" spans="1:14" ht="15">
      <c r="A30" s="21" t="e">
        <f>#REF!</f>
        <v>#REF!</v>
      </c>
      <c r="B30" s="23" t="s">
        <v>41</v>
      </c>
      <c r="C30" s="84">
        <v>4.276</v>
      </c>
      <c r="D30" s="84">
        <v>4.382345</v>
      </c>
      <c r="E30" s="84">
        <v>4.987374</v>
      </c>
      <c r="F30" s="84">
        <v>7.071661000000001</v>
      </c>
      <c r="G30" s="84">
        <v>11.946633</v>
      </c>
      <c r="H30" s="84">
        <v>11.325619999999999</v>
      </c>
      <c r="I30" s="84">
        <v>13.326671999999999</v>
      </c>
      <c r="J30" s="84">
        <v>12.947916999999997</v>
      </c>
      <c r="K30" s="84">
        <v>14.334357999999998</v>
      </c>
      <c r="L30" s="84">
        <v>16.854375999999995</v>
      </c>
      <c r="M30" s="84">
        <v>18.400078500000003</v>
      </c>
      <c r="N30" s="191" t="s">
        <v>50</v>
      </c>
    </row>
    <row r="31" spans="1:14" ht="15">
      <c r="A31" s="21" t="e">
        <f>#REF!</f>
        <v>#REF!</v>
      </c>
      <c r="B31" s="23" t="s">
        <v>28</v>
      </c>
      <c r="C31" s="84">
        <v>119.592</v>
      </c>
      <c r="D31" s="84">
        <v>92.10325499999999</v>
      </c>
      <c r="E31" s="84">
        <v>94.79668099999999</v>
      </c>
      <c r="F31" s="84">
        <v>106.486882</v>
      </c>
      <c r="G31" s="84">
        <v>117.36618700000002</v>
      </c>
      <c r="H31" s="84">
        <v>123.41891100000004</v>
      </c>
      <c r="I31" s="84">
        <v>105.001012</v>
      </c>
      <c r="J31" s="84">
        <v>123.885656</v>
      </c>
      <c r="K31" s="84">
        <v>120.77128199999999</v>
      </c>
      <c r="L31" s="84">
        <v>109.15903100000004</v>
      </c>
      <c r="M31" s="84">
        <v>139.772416</v>
      </c>
      <c r="N31" s="84">
        <v>141.70474799999997</v>
      </c>
    </row>
    <row r="32" spans="1:14" ht="15">
      <c r="A32" s="21" t="e">
        <f>#REF!</f>
        <v>#REF!</v>
      </c>
      <c r="B32" s="24" t="s">
        <v>17</v>
      </c>
      <c r="C32" s="85">
        <v>310.01</v>
      </c>
      <c r="D32" s="85">
        <v>284.05432899999994</v>
      </c>
      <c r="E32" s="85">
        <v>249.72439399999996</v>
      </c>
      <c r="F32" s="85">
        <v>179.75364900000005</v>
      </c>
      <c r="G32" s="85">
        <v>323.8393590000001</v>
      </c>
      <c r="H32" s="85">
        <v>306.5072610000002</v>
      </c>
      <c r="I32" s="85">
        <v>345.3791449999998</v>
      </c>
      <c r="J32" s="85">
        <v>369.1373119999998</v>
      </c>
      <c r="K32" s="85">
        <v>325.7702999999998</v>
      </c>
      <c r="L32" s="85">
        <v>369.41827200000006</v>
      </c>
      <c r="M32" s="85">
        <v>318.40930099999997</v>
      </c>
      <c r="N32" s="85">
        <v>306.575626</v>
      </c>
    </row>
    <row r="33" spans="1:14" ht="15">
      <c r="A33" s="21"/>
      <c r="B33" s="22" t="s">
        <v>42</v>
      </c>
      <c r="C33" s="84" t="s">
        <v>50</v>
      </c>
      <c r="D33" s="84" t="s">
        <v>50</v>
      </c>
      <c r="E33" s="84" t="s">
        <v>50</v>
      </c>
      <c r="F33" s="84" t="s">
        <v>50</v>
      </c>
      <c r="G33" s="84" t="s">
        <v>50</v>
      </c>
      <c r="H33" s="84" t="s">
        <v>50</v>
      </c>
      <c r="I33" s="84" t="s">
        <v>50</v>
      </c>
      <c r="J33" s="84" t="s">
        <v>50</v>
      </c>
      <c r="K33" s="84" t="s">
        <v>50</v>
      </c>
      <c r="L33" s="84">
        <v>29.185642</v>
      </c>
      <c r="M33" s="84">
        <v>20.667499999999997</v>
      </c>
      <c r="N33" s="84">
        <v>22.268300000000004</v>
      </c>
    </row>
    <row r="34" spans="1:14" ht="15">
      <c r="A34" s="21"/>
      <c r="B34" s="22" t="s">
        <v>44</v>
      </c>
      <c r="C34" s="84" t="s">
        <v>50</v>
      </c>
      <c r="D34" s="84" t="s">
        <v>50</v>
      </c>
      <c r="E34" s="84">
        <v>0.557589</v>
      </c>
      <c r="F34" s="84">
        <v>3.9308169999999993</v>
      </c>
      <c r="G34" s="84">
        <v>3.835419</v>
      </c>
      <c r="H34" s="84">
        <v>4.078498</v>
      </c>
      <c r="I34" s="84">
        <v>0.945</v>
      </c>
      <c r="J34" s="84">
        <v>2.010419</v>
      </c>
      <c r="K34" s="84">
        <v>0.43564600000000003</v>
      </c>
      <c r="L34" s="84">
        <v>0</v>
      </c>
      <c r="M34" s="84">
        <v>0</v>
      </c>
      <c r="N34" s="84">
        <v>0</v>
      </c>
    </row>
    <row r="35" spans="1:14" ht="15">
      <c r="A35" s="21" t="e">
        <f>#REF!</f>
        <v>#REF!</v>
      </c>
      <c r="B35" s="24" t="s">
        <v>16</v>
      </c>
      <c r="C35" s="85" t="s">
        <v>50</v>
      </c>
      <c r="D35" s="85" t="s">
        <v>50</v>
      </c>
      <c r="E35" s="85">
        <v>506.63292999999993</v>
      </c>
      <c r="F35" s="85">
        <v>1039.156003</v>
      </c>
      <c r="G35" s="85">
        <v>1042.4169189999998</v>
      </c>
      <c r="H35" s="85" t="s">
        <v>50</v>
      </c>
      <c r="I35" s="85" t="s">
        <v>50</v>
      </c>
      <c r="J35" s="85">
        <v>456.284058</v>
      </c>
      <c r="K35" s="85">
        <v>447.427195</v>
      </c>
      <c r="L35" s="85">
        <v>489.739</v>
      </c>
      <c r="M35" s="85">
        <v>445.253365</v>
      </c>
      <c r="N35" s="85">
        <v>404.81317800000005</v>
      </c>
    </row>
    <row r="36" spans="1:14" ht="15">
      <c r="A36" s="21" t="e">
        <f>#REF!</f>
        <v>#REF!</v>
      </c>
      <c r="B36" s="25" t="s">
        <v>19</v>
      </c>
      <c r="C36" s="86">
        <v>221.681</v>
      </c>
      <c r="D36" s="86">
        <v>192.07422000000003</v>
      </c>
      <c r="E36" s="86">
        <v>173.91214000000005</v>
      </c>
      <c r="F36" s="86">
        <v>707.4609930000001</v>
      </c>
      <c r="G36" s="86">
        <v>276.20749999999987</v>
      </c>
      <c r="H36" s="86">
        <v>231.342408</v>
      </c>
      <c r="I36" s="86">
        <v>382.84399200000007</v>
      </c>
      <c r="J36" s="86">
        <v>352.1410649999997</v>
      </c>
      <c r="K36" s="86">
        <v>327.58423279999994</v>
      </c>
      <c r="L36" s="86">
        <v>295.4208209999998</v>
      </c>
      <c r="M36" s="86">
        <v>328.3560375599999</v>
      </c>
      <c r="N36" s="192">
        <v>7.588613499999999</v>
      </c>
    </row>
    <row r="37" spans="2:14" ht="15">
      <c r="B37" s="168" t="s">
        <v>73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26"/>
    </row>
    <row r="38" spans="2:14" ht="15">
      <c r="B38" s="193" t="s">
        <v>162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26"/>
    </row>
    <row r="39" spans="2:14" ht="15" customHeight="1">
      <c r="B39" s="167" t="s">
        <v>118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53"/>
    </row>
    <row r="40" spans="2:14" ht="15">
      <c r="B40" s="87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</sheetData>
  <mergeCells count="4">
    <mergeCell ref="B37:M37"/>
    <mergeCell ref="B39:M39"/>
    <mergeCell ref="B3:M3"/>
    <mergeCell ref="B2:M2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24FAC-8A18-4FBA-AB0B-5FC66384B996}">
  <sheetPr>
    <tabColor rgb="FF92D050"/>
    <pageSetUpPr fitToPage="1"/>
  </sheetPr>
  <dimension ref="B2:T40"/>
  <sheetViews>
    <sheetView showGridLines="0" workbookViewId="0" topLeftCell="A1">
      <selection activeCell="B2" sqref="B2:N39"/>
    </sheetView>
  </sheetViews>
  <sheetFormatPr defaultColWidth="9.140625" defaultRowHeight="15"/>
  <cols>
    <col min="1" max="1" width="12.7109375" style="2" customWidth="1"/>
    <col min="2" max="2" width="16.7109375" style="2" customWidth="1"/>
    <col min="3" max="14" width="8.8515625" style="2" customWidth="1"/>
    <col min="15" max="19" width="8.57421875" style="2" customWidth="1"/>
    <col min="20" max="28" width="9.140625" style="2" customWidth="1"/>
    <col min="29" max="16384" width="9.140625" style="2" customWidth="1"/>
  </cols>
  <sheetData>
    <row r="2" spans="2:19" ht="15.75">
      <c r="B2" s="171" t="s">
        <v>130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54"/>
      <c r="O2" s="27"/>
      <c r="P2" s="27"/>
      <c r="Q2" s="27"/>
      <c r="R2" s="27"/>
      <c r="S2" s="27"/>
    </row>
    <row r="3" spans="2:18" ht="14.25">
      <c r="B3" s="172" t="s">
        <v>72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15"/>
      <c r="O3" s="87"/>
      <c r="P3" s="87"/>
      <c r="Q3" s="87"/>
      <c r="R3" s="87"/>
    </row>
    <row r="4" spans="2:14" ht="15">
      <c r="B4" s="108"/>
      <c r="C4" s="106">
        <v>2010</v>
      </c>
      <c r="D4" s="106">
        <v>2011</v>
      </c>
      <c r="E4" s="106">
        <v>2012</v>
      </c>
      <c r="F4" s="106">
        <v>2013</v>
      </c>
      <c r="G4" s="106">
        <v>2014</v>
      </c>
      <c r="H4" s="106">
        <v>2015</v>
      </c>
      <c r="I4" s="106">
        <v>2016</v>
      </c>
      <c r="J4" s="7">
        <v>2017</v>
      </c>
      <c r="K4" s="7">
        <v>2018</v>
      </c>
      <c r="L4" s="7">
        <v>2019</v>
      </c>
      <c r="M4" s="7">
        <v>2020</v>
      </c>
      <c r="N4" s="7">
        <v>2021</v>
      </c>
    </row>
    <row r="5" spans="2:14" ht="15">
      <c r="B5" s="109" t="s">
        <v>109</v>
      </c>
      <c r="C5" s="110">
        <v>13.730124233235822</v>
      </c>
      <c r="D5" s="110">
        <v>13.553288815905077</v>
      </c>
      <c r="E5" s="110">
        <v>11.752072029818018</v>
      </c>
      <c r="F5" s="110">
        <v>13.396849268884502</v>
      </c>
      <c r="G5" s="110">
        <v>12.98298461695224</v>
      </c>
      <c r="H5" s="110">
        <v>13.224171130925159</v>
      </c>
      <c r="I5" s="110">
        <v>13.705537271424284</v>
      </c>
      <c r="J5" s="110">
        <v>16.663673008952415</v>
      </c>
      <c r="K5" s="110">
        <v>17.115500081138055</v>
      </c>
      <c r="L5" s="110">
        <v>17.798099619866168</v>
      </c>
      <c r="M5" s="110">
        <v>18.30502517323195</v>
      </c>
      <c r="N5" s="110">
        <v>21.514982852838912</v>
      </c>
    </row>
    <row r="6" spans="2:14" ht="15">
      <c r="B6" s="29" t="s">
        <v>2</v>
      </c>
      <c r="C6" s="111">
        <v>63.54377828956988</v>
      </c>
      <c r="D6" s="111">
        <v>76.01590035050695</v>
      </c>
      <c r="E6" s="111">
        <v>56.9773476422525</v>
      </c>
      <c r="F6" s="111">
        <v>61.00692513737238</v>
      </c>
      <c r="G6" s="111">
        <v>56.93848735873152</v>
      </c>
      <c r="H6" s="111">
        <v>61.06982947999662</v>
      </c>
      <c r="I6" s="111">
        <v>62.52100212560792</v>
      </c>
      <c r="J6" s="111">
        <v>62.69509159267131</v>
      </c>
      <c r="K6" s="111">
        <v>58.45310677646157</v>
      </c>
      <c r="L6" s="111">
        <v>53.130872312027094</v>
      </c>
      <c r="M6" s="111">
        <v>62.53976458111302</v>
      </c>
      <c r="N6" s="111">
        <v>58.11716662049524</v>
      </c>
    </row>
    <row r="7" spans="2:14" ht="15">
      <c r="B7" s="30" t="s">
        <v>40</v>
      </c>
      <c r="C7" s="111">
        <v>1.2619637967567288</v>
      </c>
      <c r="D7" s="111">
        <v>0.6727575032590711</v>
      </c>
      <c r="E7" s="111">
        <v>0.8161358244268222</v>
      </c>
      <c r="F7" s="111">
        <v>0.41676632962466315</v>
      </c>
      <c r="G7" s="111">
        <v>0.6822136841043286</v>
      </c>
      <c r="H7" s="111">
        <v>1.5503183889140513</v>
      </c>
      <c r="I7" s="111">
        <v>1.6997382084781987</v>
      </c>
      <c r="J7" s="111">
        <v>1.0141555894027183</v>
      </c>
      <c r="K7" s="111">
        <v>1.2523872934513511</v>
      </c>
      <c r="L7" s="111">
        <v>1.353061461514715</v>
      </c>
      <c r="M7" s="111">
        <v>0.76842794097719</v>
      </c>
      <c r="N7" s="111">
        <v>0.4820985844383644</v>
      </c>
    </row>
    <row r="8" spans="2:14" ht="15">
      <c r="B8" s="30" t="s">
        <v>26</v>
      </c>
      <c r="C8" s="111">
        <v>1.451526693333109</v>
      </c>
      <c r="D8" s="111">
        <v>1.0891653461884359</v>
      </c>
      <c r="E8" s="111">
        <v>1.7181972776974228</v>
      </c>
      <c r="F8" s="111">
        <v>2.967420699164379</v>
      </c>
      <c r="G8" s="111">
        <v>3.208395612846101</v>
      </c>
      <c r="H8" s="111">
        <v>3.489780063625214</v>
      </c>
      <c r="I8" s="111">
        <v>3.000927434679482</v>
      </c>
      <c r="J8" s="111">
        <v>2.767910220610616</v>
      </c>
      <c r="K8" s="111">
        <v>2.3297862263673466</v>
      </c>
      <c r="L8" s="111">
        <v>1.8382418073578841</v>
      </c>
      <c r="M8" s="111">
        <v>3.0446739036009083</v>
      </c>
      <c r="N8" s="111">
        <v>2.8214294534950333</v>
      </c>
    </row>
    <row r="9" spans="2:14" ht="15">
      <c r="B9" s="30" t="s">
        <v>27</v>
      </c>
      <c r="C9" s="111">
        <v>18.421106834686665</v>
      </c>
      <c r="D9" s="111">
        <v>11.560924413573431</v>
      </c>
      <c r="E9" s="111">
        <v>49.05194250854222</v>
      </c>
      <c r="F9" s="111">
        <v>39.58600142647344</v>
      </c>
      <c r="G9" s="111">
        <v>26.59099468922126</v>
      </c>
      <c r="H9" s="111">
        <v>53.060349505231294</v>
      </c>
      <c r="I9" s="111">
        <v>47.72304161846041</v>
      </c>
      <c r="J9" s="111">
        <v>44.99723645183863</v>
      </c>
      <c r="K9" s="111">
        <v>50.25146362600085</v>
      </c>
      <c r="L9" s="111">
        <v>53.15276173377535</v>
      </c>
      <c r="M9" s="111">
        <v>62.63425731048989</v>
      </c>
      <c r="N9" s="111">
        <v>59.29309551553115</v>
      </c>
    </row>
    <row r="10" spans="2:14" ht="15">
      <c r="B10" s="30" t="s">
        <v>6</v>
      </c>
      <c r="C10" s="111">
        <v>3.776619513077738</v>
      </c>
      <c r="D10" s="111">
        <v>3.9513767440416783</v>
      </c>
      <c r="E10" s="111">
        <v>4.162025186765745</v>
      </c>
      <c r="F10" s="111">
        <v>6.1550377201775985</v>
      </c>
      <c r="G10" s="111">
        <v>7.675405899526648</v>
      </c>
      <c r="H10" s="111">
        <v>6.724540757929641</v>
      </c>
      <c r="I10" s="111">
        <v>9.530576344213948</v>
      </c>
      <c r="J10" s="111">
        <v>11.878476792024511</v>
      </c>
      <c r="K10" s="111">
        <v>11.490041272049394</v>
      </c>
      <c r="L10" s="111">
        <v>10.529635109887154</v>
      </c>
      <c r="M10" s="111">
        <v>11.118701688227155</v>
      </c>
      <c r="N10" s="111">
        <v>13.46678157091902</v>
      </c>
    </row>
    <row r="11" spans="2:14" ht="15">
      <c r="B11" s="30" t="s">
        <v>29</v>
      </c>
      <c r="C11" s="111">
        <v>0.7065229619962647</v>
      </c>
      <c r="D11" s="111">
        <v>1.2005309628025211</v>
      </c>
      <c r="E11" s="111">
        <v>2.579141378355394</v>
      </c>
      <c r="F11" s="111">
        <v>7.219065062635682</v>
      </c>
      <c r="G11" s="111">
        <v>10.0333708511581</v>
      </c>
      <c r="H11" s="111">
        <v>10.211625483888142</v>
      </c>
      <c r="I11" s="111">
        <v>9.08579240454001</v>
      </c>
      <c r="J11" s="111">
        <v>0.9630330600812536</v>
      </c>
      <c r="K11" s="111">
        <v>9.693488071331702</v>
      </c>
      <c r="L11" s="111">
        <v>6.899049682220981</v>
      </c>
      <c r="M11" s="111">
        <v>7.068693490326386</v>
      </c>
      <c r="N11" s="111">
        <v>8.75628388924476</v>
      </c>
    </row>
    <row r="12" spans="2:14" ht="15">
      <c r="B12" s="30" t="s">
        <v>37</v>
      </c>
      <c r="C12" s="111">
        <v>43.84463277581269</v>
      </c>
      <c r="D12" s="111">
        <v>46.17556156023314</v>
      </c>
      <c r="E12" s="111">
        <v>42.13277552700454</v>
      </c>
      <c r="F12" s="111">
        <v>53.348750558323935</v>
      </c>
      <c r="G12" s="111">
        <v>50.03197299094497</v>
      </c>
      <c r="H12" s="111">
        <v>54.830423845253165</v>
      </c>
      <c r="I12" s="111">
        <v>58.28587097776138</v>
      </c>
      <c r="J12" s="111">
        <v>56.852244688604564</v>
      </c>
      <c r="K12" s="111">
        <v>58.52909565103615</v>
      </c>
      <c r="L12" s="111">
        <v>58.3719651974618</v>
      </c>
      <c r="M12" s="111">
        <v>54.98938397885762</v>
      </c>
      <c r="N12" s="111">
        <v>58.210118863461496</v>
      </c>
    </row>
    <row r="13" spans="2:14" ht="15">
      <c r="B13" s="30" t="s">
        <v>35</v>
      </c>
      <c r="C13" s="111">
        <v>3.5065191668280233</v>
      </c>
      <c r="D13" s="111">
        <v>3.967779073146033</v>
      </c>
      <c r="E13" s="111">
        <v>1.9754299995868818</v>
      </c>
      <c r="F13" s="111">
        <v>4.4502851108476635</v>
      </c>
      <c r="G13" s="111">
        <v>16.508907313911553</v>
      </c>
      <c r="H13" s="111">
        <v>4.017375362612217</v>
      </c>
      <c r="I13" s="111">
        <v>7.563748429581252</v>
      </c>
      <c r="J13" s="111">
        <v>12.991779772149329</v>
      </c>
      <c r="K13" s="111">
        <v>17.963309007914877</v>
      </c>
      <c r="L13" s="111">
        <v>18.110744653483085</v>
      </c>
      <c r="M13" s="111">
        <v>11.046971772807272</v>
      </c>
      <c r="N13" s="111">
        <v>18.285790163009647</v>
      </c>
    </row>
    <row r="14" spans="2:14" ht="15">
      <c r="B14" s="30" t="s">
        <v>24</v>
      </c>
      <c r="C14" s="111">
        <v>1.1126642701203975</v>
      </c>
      <c r="D14" s="111">
        <v>2.237286084646994</v>
      </c>
      <c r="E14" s="111">
        <v>1.259683479202829</v>
      </c>
      <c r="F14" s="111">
        <v>1.5887565220685111</v>
      </c>
      <c r="G14" s="111">
        <v>0.9267384885414683</v>
      </c>
      <c r="H14" s="111">
        <v>1.6757060695832133</v>
      </c>
      <c r="I14" s="111">
        <v>1.1811521978021622</v>
      </c>
      <c r="J14" s="111">
        <v>1.2560293125708497</v>
      </c>
      <c r="K14" s="111">
        <v>1.452463895122785</v>
      </c>
      <c r="L14" s="111">
        <v>1.7068325029305202</v>
      </c>
      <c r="M14" s="111">
        <v>1.112876147934699</v>
      </c>
      <c r="N14" s="111">
        <v>1.3672392457218494</v>
      </c>
    </row>
    <row r="15" spans="2:14" ht="15">
      <c r="B15" s="30" t="s">
        <v>5</v>
      </c>
      <c r="C15" s="111">
        <v>21.65768290116361</v>
      </c>
      <c r="D15" s="111">
        <v>18.8257285488891</v>
      </c>
      <c r="E15" s="111">
        <v>15.094030954218576</v>
      </c>
      <c r="F15" s="111">
        <v>23.260470363344073</v>
      </c>
      <c r="G15" s="111">
        <v>17.270610138321832</v>
      </c>
      <c r="H15" s="111">
        <v>13.93171393132157</v>
      </c>
      <c r="I15" s="111">
        <v>10.839992820354857</v>
      </c>
      <c r="J15" s="111">
        <v>24.60794184794642</v>
      </c>
      <c r="K15" s="111">
        <v>28.64973785484319</v>
      </c>
      <c r="L15" s="111">
        <v>31.11139676007653</v>
      </c>
      <c r="M15" s="111">
        <v>30.522990924449797</v>
      </c>
      <c r="N15" s="111">
        <v>42.01672402439128</v>
      </c>
    </row>
    <row r="16" spans="2:14" ht="15">
      <c r="B16" s="30" t="s">
        <v>43</v>
      </c>
      <c r="C16" s="111" t="s">
        <v>50</v>
      </c>
      <c r="D16" s="111" t="s">
        <v>50</v>
      </c>
      <c r="E16" s="111">
        <v>4.908093669199886</v>
      </c>
      <c r="F16" s="111">
        <v>4.528365797463245</v>
      </c>
      <c r="G16" s="111">
        <v>5.106823970656556</v>
      </c>
      <c r="H16" s="111">
        <v>4.658439274127663</v>
      </c>
      <c r="I16" s="111">
        <v>4.4855966911249725</v>
      </c>
      <c r="J16" s="111">
        <v>5.155756096281052</v>
      </c>
      <c r="K16" s="111">
        <v>5.603841117254372</v>
      </c>
      <c r="L16" s="111">
        <v>5.3969537167285795</v>
      </c>
      <c r="M16" s="111">
        <v>4.630376044345166</v>
      </c>
      <c r="N16" s="111">
        <v>5.9032555312899895</v>
      </c>
    </row>
    <row r="17" spans="2:14" ht="15">
      <c r="B17" s="30" t="s">
        <v>14</v>
      </c>
      <c r="C17" s="111">
        <v>24.643782327067534</v>
      </c>
      <c r="D17" s="111">
        <v>22.804159728619823</v>
      </c>
      <c r="E17" s="111">
        <v>16.44675220598533</v>
      </c>
      <c r="F17" s="111">
        <v>14.269321988169713</v>
      </c>
      <c r="G17" s="111">
        <v>13.576437069198745</v>
      </c>
      <c r="H17" s="111">
        <v>13.550167107455053</v>
      </c>
      <c r="I17" s="111">
        <v>13.881845134811359</v>
      </c>
      <c r="J17" s="111">
        <v>15.461458047684705</v>
      </c>
      <c r="K17" s="111">
        <v>17.070475330712817</v>
      </c>
      <c r="L17" s="111">
        <v>18.475844519136</v>
      </c>
      <c r="M17" s="111">
        <v>18.15060281527516</v>
      </c>
      <c r="N17" s="111">
        <v>22.34542171019608</v>
      </c>
    </row>
    <row r="18" spans="2:14" ht="15">
      <c r="B18" s="30" t="s">
        <v>25</v>
      </c>
      <c r="C18" s="111">
        <v>5.725928412725541</v>
      </c>
      <c r="D18" s="111">
        <v>9.419306437265332</v>
      </c>
      <c r="E18" s="111">
        <v>6.264478063504989</v>
      </c>
      <c r="F18" s="111">
        <v>4.333485779751881</v>
      </c>
      <c r="G18" s="111">
        <v>4.747928904428905</v>
      </c>
      <c r="H18" s="111">
        <v>6.1169941724281225</v>
      </c>
      <c r="I18" s="111">
        <v>6.616037127542824</v>
      </c>
      <c r="J18" s="111">
        <v>6.273990935912644</v>
      </c>
      <c r="K18" s="111">
        <v>5.8435253796416715</v>
      </c>
      <c r="L18" s="111">
        <v>7.0345290952495665</v>
      </c>
      <c r="M18" s="111">
        <v>5.413385059768807</v>
      </c>
      <c r="N18" s="111">
        <v>5.696607280969903</v>
      </c>
    </row>
    <row r="19" spans="2:14" ht="15">
      <c r="B19" s="30" t="s">
        <v>38</v>
      </c>
      <c r="C19" s="111">
        <v>8.212198609387205</v>
      </c>
      <c r="D19" s="111">
        <v>6.955047828381789</v>
      </c>
      <c r="E19" s="111">
        <v>5.805418881824402</v>
      </c>
      <c r="F19" s="111">
        <v>6.885827578965571</v>
      </c>
      <c r="G19" s="111">
        <v>9.093335491749055</v>
      </c>
      <c r="H19" s="111">
        <v>10.755343145547847</v>
      </c>
      <c r="I19" s="111">
        <v>4.190807620481301</v>
      </c>
      <c r="J19" s="111">
        <v>4.019719852562617</v>
      </c>
      <c r="K19" s="111">
        <v>4.139182652417131</v>
      </c>
      <c r="L19" s="111">
        <v>4.557322830380505</v>
      </c>
      <c r="M19" s="111">
        <v>4.185036759406084</v>
      </c>
      <c r="N19" s="111">
        <v>5.560528263178716</v>
      </c>
    </row>
    <row r="20" spans="2:14" ht="15">
      <c r="B20" s="30" t="s">
        <v>32</v>
      </c>
      <c r="C20" s="111">
        <v>5.65376692883714</v>
      </c>
      <c r="D20" s="111">
        <v>7.824093523266161</v>
      </c>
      <c r="E20" s="111">
        <v>7.138652721813292</v>
      </c>
      <c r="F20" s="111">
        <v>7.910695328417294</v>
      </c>
      <c r="G20" s="111">
        <v>7.213279759413373</v>
      </c>
      <c r="H20" s="111">
        <v>9.910515386843084</v>
      </c>
      <c r="I20" s="111">
        <v>9.49714390363635</v>
      </c>
      <c r="J20" s="111">
        <v>9.936821255210852</v>
      </c>
      <c r="K20" s="111">
        <v>9.659295973763406</v>
      </c>
      <c r="L20" s="111">
        <v>10.89881810932995</v>
      </c>
      <c r="M20" s="111">
        <v>13.569663233109884</v>
      </c>
      <c r="N20" s="111">
        <v>7.2997266332341315</v>
      </c>
    </row>
    <row r="21" spans="2:14" ht="15">
      <c r="B21" s="30" t="s">
        <v>23</v>
      </c>
      <c r="C21" s="111">
        <v>176.73373620201326</v>
      </c>
      <c r="D21" s="111">
        <v>157.70944045014065</v>
      </c>
      <c r="E21" s="111">
        <v>168.90443609925066</v>
      </c>
      <c r="F21" s="111">
        <v>172.00054372215055</v>
      </c>
      <c r="G21" s="111">
        <v>154.19516809780234</v>
      </c>
      <c r="H21" s="111">
        <v>475.2219526145822</v>
      </c>
      <c r="I21" s="111">
        <v>648.5616460939628</v>
      </c>
      <c r="J21" s="111">
        <v>716.3494828727523</v>
      </c>
      <c r="K21" s="111">
        <v>737.4573300886204</v>
      </c>
      <c r="L21" s="111">
        <v>724.0908039498676</v>
      </c>
      <c r="M21" s="111">
        <v>744.0569358641002</v>
      </c>
      <c r="N21" s="111">
        <v>913.0764261969657</v>
      </c>
    </row>
    <row r="22" spans="2:14" ht="15">
      <c r="B22" s="30" t="s">
        <v>31</v>
      </c>
      <c r="C22" s="111">
        <v>4.881907156189474</v>
      </c>
      <c r="D22" s="111">
        <v>2.9458328601577333</v>
      </c>
      <c r="E22" s="111">
        <v>1.9259502060275329</v>
      </c>
      <c r="F22" s="111">
        <v>2.5982192794726466</v>
      </c>
      <c r="G22" s="111">
        <v>2.9236454256778</v>
      </c>
      <c r="H22" s="111">
        <v>3.0701359667542345</v>
      </c>
      <c r="I22" s="111">
        <v>3.1882407632990635</v>
      </c>
      <c r="J22" s="111">
        <v>2.72005808384352</v>
      </c>
      <c r="K22" s="111">
        <v>3.5501679471969307</v>
      </c>
      <c r="L22" s="111">
        <v>3.432561500563403</v>
      </c>
      <c r="M22" s="111">
        <v>2.659476519126927</v>
      </c>
      <c r="N22" s="111">
        <v>2.660699223042118</v>
      </c>
    </row>
    <row r="23" spans="2:15" ht="15">
      <c r="B23" s="30" t="s">
        <v>39</v>
      </c>
      <c r="C23" s="111">
        <v>43.06561649361032</v>
      </c>
      <c r="D23" s="111">
        <v>40.550783273773526</v>
      </c>
      <c r="E23" s="111">
        <v>34.26604972865265</v>
      </c>
      <c r="F23" s="111">
        <v>25.21637645588615</v>
      </c>
      <c r="G23" s="111">
        <v>45.22802637952234</v>
      </c>
      <c r="H23" s="111">
        <v>38.99925857022317</v>
      </c>
      <c r="I23" s="111">
        <v>244.23389540756858</v>
      </c>
      <c r="J23" s="111">
        <v>34.45960542866889</v>
      </c>
      <c r="K23" s="111">
        <v>41.070760835062345</v>
      </c>
      <c r="L23" s="111">
        <v>19.897931149062217</v>
      </c>
      <c r="M23" s="111">
        <v>40.31119585707512</v>
      </c>
      <c r="N23" s="194" t="s">
        <v>50</v>
      </c>
      <c r="O23" s="82"/>
    </row>
    <row r="24" spans="2:15" ht="15">
      <c r="B24" s="30" t="s">
        <v>15</v>
      </c>
      <c r="C24" s="111">
        <v>44.52999274991977</v>
      </c>
      <c r="D24" s="111">
        <v>48.81336554313606</v>
      </c>
      <c r="E24" s="111">
        <v>47.12849003499508</v>
      </c>
      <c r="F24" s="111">
        <v>46.332247330459786</v>
      </c>
      <c r="G24" s="111">
        <v>46.215320861148705</v>
      </c>
      <c r="H24" s="111">
        <v>51.792770795763445</v>
      </c>
      <c r="I24" s="111">
        <v>47.84248070571384</v>
      </c>
      <c r="J24" s="111">
        <v>51.53595896134926</v>
      </c>
      <c r="K24" s="111">
        <v>43.31041913595205</v>
      </c>
      <c r="L24" s="111">
        <v>49.52292574719961</v>
      </c>
      <c r="M24" s="111">
        <v>61.731772098197425</v>
      </c>
      <c r="N24" s="194">
        <v>60.24478509380179</v>
      </c>
      <c r="O24" s="82"/>
    </row>
    <row r="25" spans="2:15" ht="15">
      <c r="B25" s="29" t="s">
        <v>1</v>
      </c>
      <c r="C25" s="111">
        <v>35.33663974860995</v>
      </c>
      <c r="D25" s="111">
        <v>35.82238509001138</v>
      </c>
      <c r="E25" s="111">
        <v>32.11214408070484</v>
      </c>
      <c r="F25" s="111">
        <v>37.81867174799395</v>
      </c>
      <c r="G25" s="111">
        <v>32.702906725674566</v>
      </c>
      <c r="H25" s="111">
        <v>30.544074462610393</v>
      </c>
      <c r="I25" s="111">
        <v>31.355570750135247</v>
      </c>
      <c r="J25" s="111">
        <v>32.02246244527872</v>
      </c>
      <c r="K25" s="111">
        <v>25.834943558158006</v>
      </c>
      <c r="L25" s="111">
        <v>28.07167808190184</v>
      </c>
      <c r="M25" s="111">
        <v>24.229461107121576</v>
      </c>
      <c r="N25" s="194">
        <v>27.25254548922918</v>
      </c>
      <c r="O25" s="82"/>
    </row>
    <row r="26" spans="2:15" ht="15">
      <c r="B26" s="30" t="s">
        <v>33</v>
      </c>
      <c r="C26" s="111">
        <v>0.5332843242312936</v>
      </c>
      <c r="D26" s="111">
        <v>0.3604353477857256</v>
      </c>
      <c r="E26" s="111">
        <v>0.3595819092327953</v>
      </c>
      <c r="F26" s="111">
        <v>0.3541964821838587</v>
      </c>
      <c r="G26" s="111">
        <v>0.6221923456178065</v>
      </c>
      <c r="H26" s="111">
        <v>0.9346434187328221</v>
      </c>
      <c r="I26" s="111">
        <v>1.2019393366523203</v>
      </c>
      <c r="J26" s="111">
        <v>1.1248584387565852</v>
      </c>
      <c r="K26" s="111">
        <v>1.5294016142061047</v>
      </c>
      <c r="L26" s="111">
        <v>1.4289099658987594</v>
      </c>
      <c r="M26" s="111">
        <v>1.418818815612083</v>
      </c>
      <c r="N26" s="194">
        <v>2.920704906958115</v>
      </c>
      <c r="O26" s="82"/>
    </row>
    <row r="27" spans="2:15" ht="15">
      <c r="B27" s="30" t="s">
        <v>30</v>
      </c>
      <c r="C27" s="111">
        <v>5.133315155777961</v>
      </c>
      <c r="D27" s="111">
        <v>5.914087773620434</v>
      </c>
      <c r="E27" s="111">
        <v>1.6477691318426795</v>
      </c>
      <c r="F27" s="111">
        <v>6.667207416521086</v>
      </c>
      <c r="G27" s="111">
        <v>5.269882302237174</v>
      </c>
      <c r="H27" s="111">
        <v>5.094820903915268</v>
      </c>
      <c r="I27" s="111">
        <v>4.719341709431958</v>
      </c>
      <c r="J27" s="111">
        <v>4.7055964393481675</v>
      </c>
      <c r="K27" s="111">
        <v>4.551989320405047</v>
      </c>
      <c r="L27" s="111">
        <v>5.515820040778011</v>
      </c>
      <c r="M27" s="111">
        <v>5.17359516289431</v>
      </c>
      <c r="N27" s="194">
        <v>5.338840125489259</v>
      </c>
      <c r="O27" s="82"/>
    </row>
    <row r="28" spans="2:15" ht="15">
      <c r="B28" s="30" t="s">
        <v>34</v>
      </c>
      <c r="C28" s="111">
        <v>0.19073961391759606</v>
      </c>
      <c r="D28" s="111">
        <v>0.10468007445297328</v>
      </c>
      <c r="E28" s="111">
        <v>0.3468050550965476</v>
      </c>
      <c r="F28" s="111">
        <v>0.7208848478781847</v>
      </c>
      <c r="G28" s="111">
        <v>1.2649930108374008</v>
      </c>
      <c r="H28" s="111">
        <v>1.36506224482776</v>
      </c>
      <c r="I28" s="111">
        <v>1.1902594988964144</v>
      </c>
      <c r="J28" s="111">
        <v>1.5872749415099785</v>
      </c>
      <c r="K28" s="111">
        <v>1.0904567393799398</v>
      </c>
      <c r="L28" s="111">
        <v>1.0577119129465267</v>
      </c>
      <c r="M28" s="111">
        <v>1.0742680910254407</v>
      </c>
      <c r="N28" s="194">
        <v>1.3764752863580245</v>
      </c>
      <c r="O28" s="82"/>
    </row>
    <row r="29" spans="2:15" ht="15">
      <c r="B29" s="30" t="s">
        <v>36</v>
      </c>
      <c r="C29" s="111">
        <v>17.142360242621315</v>
      </c>
      <c r="D29" s="111">
        <v>22.153142954137408</v>
      </c>
      <c r="E29" s="111">
        <v>22.695193763451744</v>
      </c>
      <c r="F29" s="111">
        <v>22.633691807107084</v>
      </c>
      <c r="G29" s="111">
        <v>27.746665469886</v>
      </c>
      <c r="H29" s="111">
        <v>29.645002554688272</v>
      </c>
      <c r="I29" s="111">
        <v>28.76008386832982</v>
      </c>
      <c r="J29" s="111">
        <v>32.19595284368276</v>
      </c>
      <c r="K29" s="111">
        <v>31.887824643907727</v>
      </c>
      <c r="L29" s="111">
        <v>35.479362855061346</v>
      </c>
      <c r="M29" s="111">
        <v>34.66324293452667</v>
      </c>
      <c r="N29" s="194">
        <v>33.98218235665917</v>
      </c>
      <c r="O29" s="82"/>
    </row>
    <row r="30" spans="2:15" ht="15">
      <c r="B30" s="30" t="s">
        <v>41</v>
      </c>
      <c r="C30" s="111">
        <v>0.7932606239599586</v>
      </c>
      <c r="D30" s="111">
        <v>0.8126822225016254</v>
      </c>
      <c r="E30" s="111">
        <v>0.9228491566564686</v>
      </c>
      <c r="F30" s="111">
        <v>1.3069442503894038</v>
      </c>
      <c r="G30" s="111">
        <v>2.205824500932339</v>
      </c>
      <c r="H30" s="111">
        <v>2.089077829152855</v>
      </c>
      <c r="I30" s="111">
        <v>2.4559626054963903</v>
      </c>
      <c r="J30" s="111">
        <v>2.3821710975737864</v>
      </c>
      <c r="K30" s="111">
        <v>2.6334819000867147</v>
      </c>
      <c r="L30" s="111">
        <v>3.0923071814085548</v>
      </c>
      <c r="M30" s="111">
        <v>3.371291068883428</v>
      </c>
      <c r="N30" s="194" t="s">
        <v>50</v>
      </c>
      <c r="O30" s="82"/>
    </row>
    <row r="31" spans="2:15" ht="15">
      <c r="B31" s="30" t="s">
        <v>28</v>
      </c>
      <c r="C31" s="111">
        <v>22.34768408501134</v>
      </c>
      <c r="D31" s="111">
        <v>17.13460946005377</v>
      </c>
      <c r="E31" s="111">
        <v>17.550822982829768</v>
      </c>
      <c r="F31" s="111">
        <v>19.62286328605698</v>
      </c>
      <c r="G31" s="111">
        <v>21.53006308621661</v>
      </c>
      <c r="H31" s="111">
        <v>22.555643684939735</v>
      </c>
      <c r="I31" s="111">
        <v>19.135250290306285</v>
      </c>
      <c r="J31" s="111">
        <v>22.511170303910546</v>
      </c>
      <c r="K31" s="111">
        <v>21.9061190285736</v>
      </c>
      <c r="L31" s="111">
        <v>19.7826446890576</v>
      </c>
      <c r="M31" s="111">
        <v>25.296837886576853</v>
      </c>
      <c r="N31" s="194">
        <v>25.60716456144998</v>
      </c>
      <c r="O31" s="82"/>
    </row>
    <row r="32" spans="2:15" ht="15">
      <c r="B32" s="31" t="s">
        <v>17</v>
      </c>
      <c r="C32" s="112">
        <v>33.18922536919681</v>
      </c>
      <c r="D32" s="112">
        <v>30.168574924300913</v>
      </c>
      <c r="E32" s="112">
        <v>26.334304805883875</v>
      </c>
      <c r="F32" s="112">
        <v>18.81076410127238</v>
      </c>
      <c r="G32" s="112">
        <v>33.576353072474646</v>
      </c>
      <c r="H32" s="112">
        <v>31.4451726647896</v>
      </c>
      <c r="I32" s="112">
        <v>35.0602526622378</v>
      </c>
      <c r="J32" s="112">
        <v>36.93163196201197</v>
      </c>
      <c r="K32" s="112">
        <v>32.189971346534975</v>
      </c>
      <c r="L32" s="112">
        <v>36.110615008428496</v>
      </c>
      <c r="M32" s="112">
        <v>30.830942342883706</v>
      </c>
      <c r="N32" s="195">
        <v>29.53723022613771</v>
      </c>
      <c r="O32" s="82"/>
    </row>
    <row r="33" spans="2:15" ht="15">
      <c r="B33" s="29" t="s">
        <v>42</v>
      </c>
      <c r="C33" s="111" t="s">
        <v>50</v>
      </c>
      <c r="D33" s="111" t="s">
        <v>50</v>
      </c>
      <c r="E33" s="111" t="s">
        <v>50</v>
      </c>
      <c r="F33" s="111" t="s">
        <v>50</v>
      </c>
      <c r="G33" s="111" t="s">
        <v>50</v>
      </c>
      <c r="H33" s="111" t="s">
        <v>50</v>
      </c>
      <c r="I33" s="111" t="s">
        <v>50</v>
      </c>
      <c r="J33" s="111" t="s">
        <v>50</v>
      </c>
      <c r="K33" s="111" t="s">
        <v>50</v>
      </c>
      <c r="L33" s="111">
        <v>81.75455963875841</v>
      </c>
      <c r="M33" s="111">
        <v>56.75795174303965</v>
      </c>
      <c r="N33" s="194">
        <v>60.38173279246839</v>
      </c>
      <c r="O33" s="82"/>
    </row>
    <row r="34" spans="2:15" ht="15">
      <c r="B34" s="29" t="s">
        <v>44</v>
      </c>
      <c r="C34" s="111" t="s">
        <v>50</v>
      </c>
      <c r="D34" s="111" t="s">
        <v>50</v>
      </c>
      <c r="E34" s="111">
        <v>15.286881425633997</v>
      </c>
      <c r="F34" s="111">
        <v>106.70549432651065</v>
      </c>
      <c r="G34" s="111">
        <v>103.29981954806216</v>
      </c>
      <c r="H34" s="111">
        <v>109.14997591393245</v>
      </c>
      <c r="I34" s="111">
        <v>25.11828185636064</v>
      </c>
      <c r="J34" s="111">
        <v>53.17162126421582</v>
      </c>
      <c r="K34" s="111">
        <v>11.430078186493152</v>
      </c>
      <c r="L34" s="111">
        <v>0</v>
      </c>
      <c r="M34" s="111">
        <v>0</v>
      </c>
      <c r="N34" s="194">
        <v>0</v>
      </c>
      <c r="O34" s="82"/>
    </row>
    <row r="35" spans="2:15" ht="15">
      <c r="B35" s="31" t="s">
        <v>16</v>
      </c>
      <c r="C35" s="112" t="s">
        <v>50</v>
      </c>
      <c r="D35" s="112" t="s">
        <v>50</v>
      </c>
      <c r="E35" s="112">
        <v>101.61374644746051</v>
      </c>
      <c r="F35" s="112">
        <v>205.72152634730836</v>
      </c>
      <c r="G35" s="112">
        <v>204.07655467827723</v>
      </c>
      <c r="H35" s="112" t="s">
        <v>50</v>
      </c>
      <c r="I35" s="112" t="s">
        <v>50</v>
      </c>
      <c r="J35" s="112">
        <v>86.77378294233688</v>
      </c>
      <c r="K35" s="112">
        <v>84.49006527848775</v>
      </c>
      <c r="L35" s="112">
        <v>91.91432322888052</v>
      </c>
      <c r="M35" s="112">
        <v>82.95234817180182</v>
      </c>
      <c r="N35" s="195">
        <v>75.08541485474284</v>
      </c>
      <c r="O35" s="82"/>
    </row>
    <row r="36" spans="2:15" ht="15">
      <c r="B36" s="32" t="s">
        <v>19</v>
      </c>
      <c r="C36" s="113" t="s">
        <v>50</v>
      </c>
      <c r="D36" s="113" t="s">
        <v>50</v>
      </c>
      <c r="E36" s="113">
        <v>2.738985730675734</v>
      </c>
      <c r="F36" s="113">
        <v>11.070451559433014</v>
      </c>
      <c r="G36" s="113">
        <v>4.292188601353729</v>
      </c>
      <c r="H36" s="113">
        <v>3.567159670427729</v>
      </c>
      <c r="I36" s="113">
        <v>5.855760019984387</v>
      </c>
      <c r="J36" s="113">
        <v>5.348100139265232</v>
      </c>
      <c r="K36" s="113">
        <v>4.942908660911853</v>
      </c>
      <c r="L36" s="113">
        <v>4.4326124888952405</v>
      </c>
      <c r="M36" s="113">
        <v>4.898968777604214</v>
      </c>
      <c r="N36" s="196">
        <v>0.11258951982938581</v>
      </c>
      <c r="O36" s="82"/>
    </row>
    <row r="37" spans="2:20" ht="15.75" customHeight="1">
      <c r="B37" s="168" t="s">
        <v>73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50"/>
      <c r="O37" s="50"/>
      <c r="P37" s="50"/>
      <c r="Q37" s="50"/>
      <c r="R37" s="50"/>
      <c r="S37" s="3"/>
      <c r="T37" s="3"/>
    </row>
    <row r="38" spans="2:20" ht="16.15" customHeight="1">
      <c r="B38" s="193" t="s">
        <v>162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33"/>
      <c r="O38" s="33"/>
      <c r="P38" s="33"/>
      <c r="Q38" s="33"/>
      <c r="R38" s="33"/>
      <c r="S38" s="3"/>
      <c r="T38" s="3"/>
    </row>
    <row r="39" spans="2:20" ht="15">
      <c r="B39" s="167" t="s">
        <v>118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3"/>
      <c r="O39" s="3"/>
      <c r="P39" s="3"/>
      <c r="Q39" s="3"/>
      <c r="R39" s="3"/>
      <c r="S39" s="3"/>
      <c r="T39" s="3"/>
    </row>
    <row r="40" spans="3:20" ht="1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5"/>
      <c r="O40" s="35"/>
      <c r="P40" s="35"/>
      <c r="Q40" s="35"/>
      <c r="R40" s="3"/>
      <c r="S40" s="3"/>
      <c r="T40" s="3"/>
    </row>
  </sheetData>
  <mergeCells count="4">
    <mergeCell ref="B2:M2"/>
    <mergeCell ref="B3:M3"/>
    <mergeCell ref="B37:M37"/>
    <mergeCell ref="B39:M39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3C300-6A2B-4334-AFD7-1E1682BAF48C}">
  <sheetPr>
    <tabColor rgb="FF92D050"/>
  </sheetPr>
  <dimension ref="A1:HV179"/>
  <sheetViews>
    <sheetView showGridLines="0" workbookViewId="0" topLeftCell="A1">
      <selection activeCell="B2" sqref="B2:F18"/>
    </sheetView>
  </sheetViews>
  <sheetFormatPr defaultColWidth="0" defaultRowHeight="15"/>
  <cols>
    <col min="1" max="1" width="10.7109375" style="80" customWidth="1"/>
    <col min="2" max="6" width="13.57421875" style="80" customWidth="1"/>
    <col min="7" max="7" width="7.7109375" style="80" customWidth="1"/>
    <col min="8" max="8" width="9.57421875" style="80" customWidth="1"/>
    <col min="9" max="9" width="16.421875" style="79" customWidth="1"/>
    <col min="10" max="10" width="9.140625" style="79" customWidth="1"/>
    <col min="11" max="29" width="11.421875" style="79" customWidth="1"/>
    <col min="30" max="226" width="11.421875" style="80" customWidth="1"/>
    <col min="227" max="231" width="30.7109375" style="80" hidden="1" customWidth="1"/>
    <col min="232" max="16384" width="0" style="80" hidden="1" customWidth="1"/>
  </cols>
  <sheetData>
    <row r="1" spans="1:29" s="5" customFormat="1" ht="15">
      <c r="A1" s="8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5" customFormat="1" ht="36" customHeight="1">
      <c r="A2" s="88"/>
      <c r="B2" s="173" t="s">
        <v>129</v>
      </c>
      <c r="C2" s="173"/>
      <c r="D2" s="173"/>
      <c r="E2" s="173"/>
      <c r="F2" s="17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4.25">
      <c r="A3" s="79"/>
      <c r="B3" s="169" t="s">
        <v>52</v>
      </c>
      <c r="C3" s="169"/>
      <c r="D3" s="169"/>
      <c r="E3" s="169"/>
      <c r="F3" s="169"/>
      <c r="G3" s="7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s="79" customFormat="1" ht="37.5" customHeight="1">
      <c r="B4" s="7" t="s">
        <v>0</v>
      </c>
      <c r="C4" s="36" t="s">
        <v>114</v>
      </c>
      <c r="D4" s="36" t="s">
        <v>115</v>
      </c>
      <c r="E4" s="36" t="s">
        <v>89</v>
      </c>
      <c r="F4" s="8" t="s">
        <v>48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s="79" customFormat="1" ht="13.5" customHeight="1">
      <c r="B5" s="37">
        <v>2010</v>
      </c>
      <c r="C5" s="38">
        <v>5570.819519000002</v>
      </c>
      <c r="D5" s="39">
        <v>340.401</v>
      </c>
      <c r="E5" s="39">
        <v>139.101806</v>
      </c>
      <c r="F5" s="40">
        <v>6050.322325000002</v>
      </c>
      <c r="G5" s="81"/>
      <c r="H5" s="41"/>
      <c r="I5" s="41"/>
      <c r="J5" s="41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s="79" customFormat="1" ht="13.5" customHeight="1">
      <c r="B6" s="37">
        <v>2011</v>
      </c>
      <c r="C6" s="38">
        <v>5537.302923999991</v>
      </c>
      <c r="D6" s="39">
        <v>257.771401</v>
      </c>
      <c r="E6" s="39">
        <v>167.44119700000002</v>
      </c>
      <c r="F6" s="40">
        <v>5962.5155219999915</v>
      </c>
      <c r="G6" s="81"/>
      <c r="H6" s="41"/>
      <c r="I6" s="41"/>
      <c r="J6" s="4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s="79" customFormat="1" ht="13.5" customHeight="1">
      <c r="B7" s="37">
        <v>2012</v>
      </c>
      <c r="C7" s="38">
        <v>4797.493364000004</v>
      </c>
      <c r="D7" s="39">
        <v>252.29239600000002</v>
      </c>
      <c r="E7" s="39">
        <v>126.99796100000007</v>
      </c>
      <c r="F7" s="40">
        <v>5176.783721000003</v>
      </c>
      <c r="G7" s="81"/>
      <c r="H7" s="41"/>
      <c r="I7" s="41"/>
      <c r="J7" s="4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s="79" customFormat="1" ht="13.5" customHeight="1">
      <c r="B8" s="37">
        <v>2013</v>
      </c>
      <c r="C8" s="38">
        <v>5589.180753000005</v>
      </c>
      <c r="D8" s="39">
        <v>142.84462099999996</v>
      </c>
      <c r="E8" s="39">
        <v>179.32462900000002</v>
      </c>
      <c r="F8" s="40">
        <v>5911.350003000005</v>
      </c>
      <c r="G8" s="81"/>
      <c r="H8" s="41"/>
      <c r="I8" s="41"/>
      <c r="J8" s="4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s="79" customFormat="1" ht="13.5" customHeight="1">
      <c r="B9" s="37">
        <v>2014</v>
      </c>
      <c r="C9" s="38">
        <v>5199.831858999996</v>
      </c>
      <c r="D9" s="39">
        <v>244.3372109999999</v>
      </c>
      <c r="E9" s="39">
        <v>305.4683050000001</v>
      </c>
      <c r="F9" s="40">
        <v>5749.637374999997</v>
      </c>
      <c r="G9" s="81"/>
      <c r="H9" s="41"/>
      <c r="I9" s="41"/>
      <c r="J9" s="4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2:29" s="79" customFormat="1" ht="13.5" customHeight="1">
      <c r="B10" s="37">
        <v>2015</v>
      </c>
      <c r="C10" s="38">
        <v>5241.120268000005</v>
      </c>
      <c r="D10" s="39">
        <v>376.65064599999994</v>
      </c>
      <c r="E10" s="39">
        <v>249.3549329999999</v>
      </c>
      <c r="F10" s="40">
        <v>5867.125847000005</v>
      </c>
      <c r="G10" s="81"/>
      <c r="H10" s="41"/>
      <c r="I10" s="41"/>
      <c r="J10" s="4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s="79" customFormat="1" ht="13.5" customHeight="1">
      <c r="B11" s="37">
        <v>2016</v>
      </c>
      <c r="C11" s="38">
        <v>5500.569081999997</v>
      </c>
      <c r="D11" s="39">
        <v>330.6934170000001</v>
      </c>
      <c r="E11" s="39">
        <v>264.9807360000001</v>
      </c>
      <c r="F11" s="40">
        <v>6096.243234999998</v>
      </c>
      <c r="G11" s="81"/>
      <c r="H11" s="41"/>
      <c r="I11" s="41"/>
      <c r="J11" s="4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2:29" s="79" customFormat="1" ht="13.5" customHeight="1">
      <c r="B12" s="37">
        <v>2017</v>
      </c>
      <c r="C12" s="38">
        <v>6676.464703750008</v>
      </c>
      <c r="D12" s="39">
        <v>549.3405939999998</v>
      </c>
      <c r="E12" s="39">
        <v>198.37801900000002</v>
      </c>
      <c r="F12" s="40">
        <v>7424.183316750008</v>
      </c>
      <c r="G12" s="81"/>
      <c r="H12" s="41"/>
      <c r="I12" s="41"/>
      <c r="J12" s="4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2:29" s="79" customFormat="1" ht="13.5" customHeight="1">
      <c r="B13" s="37">
        <v>2018</v>
      </c>
      <c r="C13" s="38">
        <v>6921.958976292996</v>
      </c>
      <c r="D13" s="39">
        <v>460.7399669999998</v>
      </c>
      <c r="E13" s="39">
        <v>254.38365024500007</v>
      </c>
      <c r="F13" s="40">
        <v>7637.082593537996</v>
      </c>
      <c r="G13" s="81"/>
      <c r="H13" s="41"/>
      <c r="I13" s="41"/>
      <c r="J13" s="4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29" s="79" customFormat="1" ht="13.5" customHeight="1">
      <c r="B14" s="42" t="s">
        <v>49</v>
      </c>
      <c r="C14" s="43">
        <v>7063.750431037012</v>
      </c>
      <c r="D14" s="44">
        <v>568.3270490000001</v>
      </c>
      <c r="E14" s="44">
        <v>313.82080520999983</v>
      </c>
      <c r="F14" s="45">
        <v>7945.898285247013</v>
      </c>
      <c r="G14" s="81"/>
      <c r="H14" s="41"/>
      <c r="I14" s="41"/>
      <c r="J14" s="4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29" s="79" customFormat="1" ht="12.75" customHeight="1">
      <c r="B15" s="42" t="s">
        <v>51</v>
      </c>
      <c r="C15" s="43">
        <v>7312.365917168005</v>
      </c>
      <c r="D15" s="44">
        <v>525.7188450000001</v>
      </c>
      <c r="E15" s="44">
        <v>350.11756069999996</v>
      </c>
      <c r="F15" s="45">
        <v>8188.202322868005</v>
      </c>
      <c r="G15" s="81"/>
      <c r="H15" s="41"/>
      <c r="I15" s="41"/>
      <c r="J15" s="4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2:29" s="79" customFormat="1" ht="12.75" customHeight="1">
      <c r="B16" s="46" t="s">
        <v>124</v>
      </c>
      <c r="C16" s="47">
        <v>8761.698055413986</v>
      </c>
      <c r="D16" s="48">
        <v>450.3543509</v>
      </c>
      <c r="E16" s="48">
        <v>399.449719309</v>
      </c>
      <c r="F16" s="49">
        <v>9611.502125622985</v>
      </c>
      <c r="G16" s="81"/>
      <c r="H16" s="41"/>
      <c r="I16" s="41"/>
      <c r="J16" s="4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22" s="79" customFormat="1" ht="15">
      <c r="B17" s="174" t="s">
        <v>73</v>
      </c>
      <c r="C17" s="174"/>
      <c r="D17" s="174"/>
      <c r="E17" s="174"/>
      <c r="F17" s="174"/>
      <c r="G17" s="50"/>
      <c r="H17" s="50"/>
      <c r="I17" s="50"/>
      <c r="J17" s="50"/>
      <c r="K17" s="50"/>
      <c r="L17" s="50"/>
      <c r="M17" s="50"/>
      <c r="N17" s="50"/>
      <c r="U17" s="2"/>
      <c r="V17" s="2"/>
    </row>
    <row r="18" spans="2:14" s="79" customFormat="1" ht="16.15" customHeight="1">
      <c r="B18" s="167" t="s">
        <v>118</v>
      </c>
      <c r="C18" s="167"/>
      <c r="D18" s="167"/>
      <c r="E18" s="167"/>
      <c r="F18" s="167"/>
      <c r="G18" s="82"/>
      <c r="H18" s="82"/>
      <c r="I18" s="82"/>
      <c r="J18" s="82"/>
      <c r="K18" s="82"/>
      <c r="L18" s="82"/>
      <c r="M18" s="82"/>
      <c r="N18" s="82"/>
    </row>
    <row r="19" spans="2:7" s="79" customFormat="1" ht="15">
      <c r="B19" s="89"/>
      <c r="C19" s="89"/>
      <c r="D19" s="89"/>
      <c r="E19" s="89"/>
      <c r="F19" s="89"/>
      <c r="G19" s="89"/>
    </row>
    <row r="20" spans="2:7" s="79" customFormat="1" ht="15">
      <c r="B20" s="89"/>
      <c r="C20" s="89"/>
      <c r="D20" s="89"/>
      <c r="E20" s="89"/>
      <c r="F20" s="89"/>
      <c r="G20" s="89"/>
    </row>
    <row r="21" spans="2:7" s="79" customFormat="1" ht="15">
      <c r="B21" s="89"/>
      <c r="C21" s="89"/>
      <c r="D21" s="89"/>
      <c r="E21" s="89"/>
      <c r="F21" s="89"/>
      <c r="G21" s="89"/>
    </row>
    <row r="22" spans="2:7" s="79" customFormat="1" ht="15">
      <c r="B22" s="89"/>
      <c r="C22" s="89"/>
      <c r="D22" s="89"/>
      <c r="E22" s="89"/>
      <c r="F22" s="89"/>
      <c r="G22" s="89"/>
    </row>
    <row r="23" spans="2:7" s="79" customFormat="1" ht="15">
      <c r="B23" s="89"/>
      <c r="C23" s="89"/>
      <c r="D23" s="89"/>
      <c r="E23" s="89"/>
      <c r="F23" s="89"/>
      <c r="G23" s="89"/>
    </row>
    <row r="24" spans="2:7" s="79" customFormat="1" ht="15">
      <c r="B24" s="89"/>
      <c r="C24" s="89"/>
      <c r="D24" s="89"/>
      <c r="E24" s="89"/>
      <c r="F24" s="89"/>
      <c r="G24" s="89"/>
    </row>
    <row r="25" spans="2:7" s="79" customFormat="1" ht="15">
      <c r="B25" s="89"/>
      <c r="C25" s="89"/>
      <c r="D25" s="89"/>
      <c r="E25" s="89"/>
      <c r="F25" s="89"/>
      <c r="G25" s="89"/>
    </row>
    <row r="26" s="79" customFormat="1" ht="15"/>
    <row r="27" s="79" customFormat="1" ht="15"/>
    <row r="28" s="79" customFormat="1" ht="15"/>
    <row r="29" s="79" customFormat="1" ht="15"/>
    <row r="30" spans="2:4" s="79" customFormat="1" ht="15">
      <c r="B30" s="6"/>
      <c r="C30" s="6"/>
      <c r="D30" s="6"/>
    </row>
    <row r="31" spans="2:4" s="79" customFormat="1" ht="15">
      <c r="B31" s="6"/>
      <c r="C31" s="6"/>
      <c r="D31" s="6"/>
    </row>
    <row r="32" s="79" customFormat="1" ht="15"/>
    <row r="33" s="79" customFormat="1" ht="15"/>
    <row r="34" s="79" customFormat="1" ht="15"/>
    <row r="35" s="79" customFormat="1" ht="15"/>
    <row r="36" s="79" customFormat="1" ht="15"/>
    <row r="37" s="79" customFormat="1" ht="15"/>
    <row r="38" s="79" customFormat="1" ht="15"/>
    <row r="39" s="79" customFormat="1" ht="15"/>
    <row r="40" s="79" customFormat="1" ht="15"/>
    <row r="51" spans="1:230" s="79" customFormat="1" ht="15">
      <c r="A51" s="80"/>
      <c r="B51" s="80"/>
      <c r="C51" s="80"/>
      <c r="D51" s="80"/>
      <c r="E51" s="80"/>
      <c r="F51" s="80"/>
      <c r="G51" s="90"/>
      <c r="H51" s="9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</row>
    <row r="52" spans="1:230" s="79" customFormat="1" ht="15">
      <c r="A52" s="80"/>
      <c r="B52" s="80"/>
      <c r="C52" s="80"/>
      <c r="D52" s="80"/>
      <c r="E52" s="80"/>
      <c r="F52" s="80"/>
      <c r="G52" s="90"/>
      <c r="H52" s="9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</row>
    <row r="53" spans="1:230" s="79" customFormat="1" ht="15">
      <c r="A53" s="80"/>
      <c r="B53" s="80"/>
      <c r="C53" s="80"/>
      <c r="D53" s="80"/>
      <c r="E53" s="80"/>
      <c r="F53" s="80"/>
      <c r="G53" s="90"/>
      <c r="H53" s="9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</row>
    <row r="54" spans="1:230" s="79" customFormat="1" ht="15">
      <c r="A54" s="80"/>
      <c r="B54" s="80"/>
      <c r="C54" s="80"/>
      <c r="D54" s="80"/>
      <c r="E54" s="80"/>
      <c r="F54" s="80"/>
      <c r="G54" s="90"/>
      <c r="H54" s="9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</row>
    <row r="55" spans="1:230" s="79" customFormat="1" ht="15">
      <c r="A55" s="80"/>
      <c r="B55" s="80"/>
      <c r="C55" s="80"/>
      <c r="D55" s="80"/>
      <c r="E55" s="80"/>
      <c r="F55" s="80"/>
      <c r="G55" s="90"/>
      <c r="H55" s="9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</row>
    <row r="56" spans="1:230" s="79" customFormat="1" ht="15">
      <c r="A56" s="80"/>
      <c r="B56" s="80"/>
      <c r="C56" s="80"/>
      <c r="D56" s="80"/>
      <c r="E56" s="80"/>
      <c r="F56" s="80"/>
      <c r="G56" s="90"/>
      <c r="H56" s="9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</row>
    <row r="57" spans="1:230" s="79" customFormat="1" ht="15">
      <c r="A57" s="80"/>
      <c r="B57" s="80"/>
      <c r="C57" s="80"/>
      <c r="D57" s="80"/>
      <c r="E57" s="80"/>
      <c r="F57" s="80"/>
      <c r="G57" s="90"/>
      <c r="H57" s="9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</row>
    <row r="58" spans="1:230" s="79" customFormat="1" ht="15">
      <c r="A58" s="80"/>
      <c r="B58" s="80"/>
      <c r="C58" s="80"/>
      <c r="D58" s="80"/>
      <c r="E58" s="80"/>
      <c r="F58" s="80"/>
      <c r="G58" s="90"/>
      <c r="H58" s="9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0"/>
      <c r="HU58" s="80"/>
      <c r="HV58" s="80"/>
    </row>
    <row r="59" spans="1:230" s="79" customFormat="1" ht="15">
      <c r="A59" s="80"/>
      <c r="B59" s="80"/>
      <c r="C59" s="80"/>
      <c r="D59" s="80"/>
      <c r="E59" s="80"/>
      <c r="F59" s="80"/>
      <c r="G59" s="90"/>
      <c r="H59" s="9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</row>
    <row r="60" spans="1:230" s="79" customFormat="1" ht="15">
      <c r="A60" s="80"/>
      <c r="B60" s="80"/>
      <c r="C60" s="80"/>
      <c r="D60" s="80"/>
      <c r="E60" s="80"/>
      <c r="F60" s="90"/>
      <c r="G60" s="90"/>
      <c r="H60" s="9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</row>
    <row r="61" spans="1:230" s="79" customFormat="1" ht="15">
      <c r="A61" s="80"/>
      <c r="B61" s="80"/>
      <c r="C61" s="80"/>
      <c r="D61" s="90"/>
      <c r="E61" s="90"/>
      <c r="F61" s="90"/>
      <c r="G61" s="90"/>
      <c r="H61" s="9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80"/>
      <c r="HV61" s="80"/>
    </row>
    <row r="62" spans="1:230" s="79" customFormat="1" ht="15">
      <c r="A62" s="80"/>
      <c r="B62" s="80"/>
      <c r="C62" s="80"/>
      <c r="D62" s="90"/>
      <c r="E62" s="90"/>
      <c r="F62" s="90"/>
      <c r="G62" s="90"/>
      <c r="H62" s="9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</row>
    <row r="63" spans="1:230" s="79" customFormat="1" ht="15">
      <c r="A63" s="80"/>
      <c r="B63" s="80"/>
      <c r="C63" s="80"/>
      <c r="D63" s="90"/>
      <c r="E63" s="90"/>
      <c r="F63" s="90"/>
      <c r="G63" s="90"/>
      <c r="H63" s="9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</row>
    <row r="64" spans="1:230" s="79" customFormat="1" ht="15">
      <c r="A64" s="91"/>
      <c r="B64" s="91"/>
      <c r="C64" s="91"/>
      <c r="D64" s="91"/>
      <c r="E64" s="91"/>
      <c r="F64" s="90"/>
      <c r="G64" s="90"/>
      <c r="H64" s="9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M64" s="80"/>
      <c r="HN64" s="80"/>
      <c r="HO64" s="80"/>
      <c r="HP64" s="80"/>
      <c r="HQ64" s="80"/>
      <c r="HR64" s="80"/>
      <c r="HS64" s="80"/>
      <c r="HT64" s="80"/>
      <c r="HU64" s="80"/>
      <c r="HV64" s="80"/>
    </row>
    <row r="65" spans="1:230" s="79" customFormat="1" ht="15">
      <c r="A65" s="92"/>
      <c r="B65" s="93"/>
      <c r="C65" s="94"/>
      <c r="D65" s="92"/>
      <c r="E65" s="94"/>
      <c r="F65" s="90"/>
      <c r="G65" s="90"/>
      <c r="H65" s="9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  <c r="HS65" s="80"/>
      <c r="HT65" s="80"/>
      <c r="HU65" s="80"/>
      <c r="HV65" s="80"/>
    </row>
    <row r="66" spans="1:230" s="79" customFormat="1" ht="15">
      <c r="A66" s="92"/>
      <c r="B66" s="93"/>
      <c r="C66" s="94"/>
      <c r="D66" s="92"/>
      <c r="E66" s="94"/>
      <c r="F66" s="90"/>
      <c r="G66" s="90"/>
      <c r="H66" s="9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  <c r="HR66" s="80"/>
      <c r="HS66" s="80"/>
      <c r="HT66" s="80"/>
      <c r="HU66" s="80"/>
      <c r="HV66" s="80"/>
    </row>
    <row r="67" spans="1:230" s="79" customFormat="1" ht="15">
      <c r="A67" s="92"/>
      <c r="B67" s="93"/>
      <c r="C67" s="94"/>
      <c r="D67" s="92"/>
      <c r="E67" s="94"/>
      <c r="F67" s="90"/>
      <c r="G67" s="90"/>
      <c r="H67" s="9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  <c r="HM67" s="80"/>
      <c r="HN67" s="80"/>
      <c r="HO67" s="80"/>
      <c r="HP67" s="80"/>
      <c r="HQ67" s="80"/>
      <c r="HR67" s="80"/>
      <c r="HS67" s="80"/>
      <c r="HT67" s="80"/>
      <c r="HU67" s="80"/>
      <c r="HV67" s="80"/>
    </row>
    <row r="68" spans="1:230" s="79" customFormat="1" ht="15">
      <c r="A68" s="92"/>
      <c r="B68" s="93"/>
      <c r="C68" s="94"/>
      <c r="D68" s="92"/>
      <c r="E68" s="94"/>
      <c r="F68" s="90"/>
      <c r="G68" s="90"/>
      <c r="H68" s="9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  <c r="HM68" s="80"/>
      <c r="HN68" s="80"/>
      <c r="HO68" s="80"/>
      <c r="HP68" s="80"/>
      <c r="HQ68" s="80"/>
      <c r="HR68" s="80"/>
      <c r="HS68" s="80"/>
      <c r="HT68" s="80"/>
      <c r="HU68" s="80"/>
      <c r="HV68" s="80"/>
    </row>
    <row r="69" spans="1:230" s="79" customFormat="1" ht="15">
      <c r="A69" s="92"/>
      <c r="B69" s="93"/>
      <c r="C69" s="94"/>
      <c r="D69" s="92"/>
      <c r="E69" s="94"/>
      <c r="F69" s="90"/>
      <c r="G69" s="90"/>
      <c r="H69" s="9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  <c r="GA69" s="80"/>
      <c r="GB69" s="80"/>
      <c r="GC69" s="80"/>
      <c r="GD69" s="80"/>
      <c r="GE69" s="80"/>
      <c r="GF69" s="80"/>
      <c r="GG69" s="80"/>
      <c r="GH69" s="80"/>
      <c r="GI69" s="80"/>
      <c r="GJ69" s="80"/>
      <c r="GK69" s="80"/>
      <c r="GL69" s="80"/>
      <c r="GM69" s="80"/>
      <c r="GN69" s="80"/>
      <c r="GO69" s="80"/>
      <c r="GP69" s="80"/>
      <c r="GQ69" s="80"/>
      <c r="GR69" s="80"/>
      <c r="GS69" s="80"/>
      <c r="GT69" s="80"/>
      <c r="GU69" s="80"/>
      <c r="GV69" s="80"/>
      <c r="GW69" s="80"/>
      <c r="GX69" s="80"/>
      <c r="GY69" s="80"/>
      <c r="GZ69" s="80"/>
      <c r="HA69" s="80"/>
      <c r="HB69" s="80"/>
      <c r="HC69" s="80"/>
      <c r="HD69" s="80"/>
      <c r="HE69" s="80"/>
      <c r="HF69" s="80"/>
      <c r="HG69" s="80"/>
      <c r="HH69" s="80"/>
      <c r="HI69" s="80"/>
      <c r="HJ69" s="80"/>
      <c r="HK69" s="80"/>
      <c r="HL69" s="80"/>
      <c r="HM69" s="80"/>
      <c r="HN69" s="80"/>
      <c r="HO69" s="80"/>
      <c r="HP69" s="80"/>
      <c r="HQ69" s="80"/>
      <c r="HR69" s="80"/>
      <c r="HS69" s="80"/>
      <c r="HT69" s="80"/>
      <c r="HU69" s="80"/>
      <c r="HV69" s="80"/>
    </row>
    <row r="70" spans="1:230" s="79" customFormat="1" ht="15">
      <c r="A70" s="92"/>
      <c r="B70" s="93"/>
      <c r="C70" s="94"/>
      <c r="D70" s="92"/>
      <c r="E70" s="94"/>
      <c r="F70" s="80"/>
      <c r="G70" s="80"/>
      <c r="H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  <c r="FZ70" s="80"/>
      <c r="GA70" s="80"/>
      <c r="GB70" s="80"/>
      <c r="GC70" s="80"/>
      <c r="GD70" s="80"/>
      <c r="GE70" s="80"/>
      <c r="GF70" s="80"/>
      <c r="GG70" s="80"/>
      <c r="GH70" s="80"/>
      <c r="GI70" s="80"/>
      <c r="GJ70" s="80"/>
      <c r="GK70" s="80"/>
      <c r="GL70" s="80"/>
      <c r="GM70" s="80"/>
      <c r="GN70" s="80"/>
      <c r="GO70" s="80"/>
      <c r="GP70" s="80"/>
      <c r="GQ70" s="80"/>
      <c r="GR70" s="80"/>
      <c r="GS70" s="80"/>
      <c r="GT70" s="80"/>
      <c r="GU70" s="80"/>
      <c r="GV70" s="80"/>
      <c r="GW70" s="80"/>
      <c r="GX70" s="80"/>
      <c r="GY70" s="80"/>
      <c r="GZ70" s="80"/>
      <c r="HA70" s="80"/>
      <c r="HB70" s="80"/>
      <c r="HC70" s="80"/>
      <c r="HD70" s="80"/>
      <c r="HE70" s="80"/>
      <c r="HF70" s="80"/>
      <c r="HG70" s="80"/>
      <c r="HH70" s="80"/>
      <c r="HI70" s="80"/>
      <c r="HJ70" s="80"/>
      <c r="HK70" s="80"/>
      <c r="HL70" s="80"/>
      <c r="HM70" s="80"/>
      <c r="HN70" s="80"/>
      <c r="HO70" s="80"/>
      <c r="HP70" s="80"/>
      <c r="HQ70" s="80"/>
      <c r="HR70" s="80"/>
      <c r="HS70" s="80"/>
      <c r="HT70" s="80"/>
      <c r="HU70" s="80"/>
      <c r="HV70" s="80"/>
    </row>
    <row r="71" spans="1:230" s="79" customFormat="1" ht="15">
      <c r="A71" s="92"/>
      <c r="B71" s="93"/>
      <c r="C71" s="94"/>
      <c r="D71" s="92"/>
      <c r="E71" s="94"/>
      <c r="F71" s="80"/>
      <c r="G71" s="80"/>
      <c r="H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  <c r="FV71" s="80"/>
      <c r="FW71" s="80"/>
      <c r="FX71" s="80"/>
      <c r="FY71" s="80"/>
      <c r="FZ71" s="80"/>
      <c r="GA71" s="80"/>
      <c r="GB71" s="80"/>
      <c r="GC71" s="80"/>
      <c r="GD71" s="80"/>
      <c r="GE71" s="80"/>
      <c r="GF71" s="80"/>
      <c r="GG71" s="80"/>
      <c r="GH71" s="80"/>
      <c r="GI71" s="80"/>
      <c r="GJ71" s="80"/>
      <c r="GK71" s="80"/>
      <c r="GL71" s="80"/>
      <c r="GM71" s="80"/>
      <c r="GN71" s="80"/>
      <c r="GO71" s="80"/>
      <c r="GP71" s="80"/>
      <c r="GQ71" s="80"/>
      <c r="GR71" s="80"/>
      <c r="GS71" s="80"/>
      <c r="GT71" s="80"/>
      <c r="GU71" s="80"/>
      <c r="GV71" s="80"/>
      <c r="GW71" s="80"/>
      <c r="GX71" s="80"/>
      <c r="GY71" s="80"/>
      <c r="GZ71" s="80"/>
      <c r="HA71" s="80"/>
      <c r="HB71" s="80"/>
      <c r="HC71" s="80"/>
      <c r="HD71" s="80"/>
      <c r="HE71" s="80"/>
      <c r="HF71" s="80"/>
      <c r="HG71" s="80"/>
      <c r="HH71" s="80"/>
      <c r="HI71" s="80"/>
      <c r="HJ71" s="80"/>
      <c r="HK71" s="80"/>
      <c r="HL71" s="80"/>
      <c r="HM71" s="80"/>
      <c r="HN71" s="80"/>
      <c r="HO71" s="80"/>
      <c r="HP71" s="80"/>
      <c r="HQ71" s="80"/>
      <c r="HR71" s="80"/>
      <c r="HS71" s="80"/>
      <c r="HT71" s="80"/>
      <c r="HU71" s="80"/>
      <c r="HV71" s="80"/>
    </row>
    <row r="72" spans="1:230" s="79" customFormat="1" ht="15">
      <c r="A72" s="92"/>
      <c r="B72" s="93"/>
      <c r="C72" s="94"/>
      <c r="D72" s="92"/>
      <c r="E72" s="94"/>
      <c r="F72" s="80"/>
      <c r="G72" s="80"/>
      <c r="H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  <c r="FT72" s="80"/>
      <c r="FU72" s="80"/>
      <c r="FV72" s="80"/>
      <c r="FW72" s="80"/>
      <c r="FX72" s="80"/>
      <c r="FY72" s="80"/>
      <c r="FZ72" s="80"/>
      <c r="GA72" s="80"/>
      <c r="GB72" s="80"/>
      <c r="GC72" s="80"/>
      <c r="GD72" s="80"/>
      <c r="GE72" s="80"/>
      <c r="GF72" s="80"/>
      <c r="GG72" s="80"/>
      <c r="GH72" s="80"/>
      <c r="GI72" s="80"/>
      <c r="GJ72" s="80"/>
      <c r="GK72" s="80"/>
      <c r="GL72" s="80"/>
      <c r="GM72" s="80"/>
      <c r="GN72" s="80"/>
      <c r="GO72" s="80"/>
      <c r="GP72" s="80"/>
      <c r="GQ72" s="80"/>
      <c r="GR72" s="80"/>
      <c r="GS72" s="80"/>
      <c r="GT72" s="80"/>
      <c r="GU72" s="80"/>
      <c r="GV72" s="80"/>
      <c r="GW72" s="80"/>
      <c r="GX72" s="80"/>
      <c r="GY72" s="80"/>
      <c r="GZ72" s="80"/>
      <c r="HA72" s="80"/>
      <c r="HB72" s="80"/>
      <c r="HC72" s="80"/>
      <c r="HD72" s="80"/>
      <c r="HE72" s="80"/>
      <c r="HF72" s="80"/>
      <c r="HG72" s="80"/>
      <c r="HH72" s="80"/>
      <c r="HI72" s="80"/>
      <c r="HJ72" s="80"/>
      <c r="HK72" s="80"/>
      <c r="HL72" s="80"/>
      <c r="HM72" s="80"/>
      <c r="HN72" s="80"/>
      <c r="HO72" s="80"/>
      <c r="HP72" s="80"/>
      <c r="HQ72" s="80"/>
      <c r="HR72" s="80"/>
      <c r="HS72" s="80"/>
      <c r="HT72" s="80"/>
      <c r="HU72" s="80"/>
      <c r="HV72" s="80"/>
    </row>
    <row r="73" spans="1:230" s="79" customFormat="1" ht="15">
      <c r="A73" s="92"/>
      <c r="B73" s="93"/>
      <c r="C73" s="94"/>
      <c r="D73" s="92"/>
      <c r="E73" s="94"/>
      <c r="F73" s="80"/>
      <c r="G73" s="80"/>
      <c r="H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  <c r="GA73" s="80"/>
      <c r="GB73" s="80"/>
      <c r="GC73" s="80"/>
      <c r="GD73" s="80"/>
      <c r="GE73" s="80"/>
      <c r="GF73" s="80"/>
      <c r="GG73" s="80"/>
      <c r="GH73" s="80"/>
      <c r="GI73" s="80"/>
      <c r="GJ73" s="80"/>
      <c r="GK73" s="80"/>
      <c r="GL73" s="80"/>
      <c r="GM73" s="80"/>
      <c r="GN73" s="80"/>
      <c r="GO73" s="80"/>
      <c r="GP73" s="80"/>
      <c r="GQ73" s="80"/>
      <c r="GR73" s="80"/>
      <c r="GS73" s="80"/>
      <c r="GT73" s="80"/>
      <c r="GU73" s="80"/>
      <c r="GV73" s="80"/>
      <c r="GW73" s="80"/>
      <c r="GX73" s="80"/>
      <c r="GY73" s="80"/>
      <c r="GZ73" s="80"/>
      <c r="HA73" s="80"/>
      <c r="HB73" s="80"/>
      <c r="HC73" s="80"/>
      <c r="HD73" s="80"/>
      <c r="HE73" s="80"/>
      <c r="HF73" s="80"/>
      <c r="HG73" s="80"/>
      <c r="HH73" s="80"/>
      <c r="HI73" s="80"/>
      <c r="HJ73" s="80"/>
      <c r="HK73" s="80"/>
      <c r="HL73" s="80"/>
      <c r="HM73" s="80"/>
      <c r="HN73" s="80"/>
      <c r="HO73" s="80"/>
      <c r="HP73" s="80"/>
      <c r="HQ73" s="80"/>
      <c r="HR73" s="80"/>
      <c r="HS73" s="80"/>
      <c r="HT73" s="80"/>
      <c r="HU73" s="80"/>
      <c r="HV73" s="80"/>
    </row>
    <row r="74" spans="1:230" s="79" customFormat="1" ht="15">
      <c r="A74" s="92"/>
      <c r="B74" s="93"/>
      <c r="C74" s="94"/>
      <c r="D74" s="92"/>
      <c r="E74" s="94"/>
      <c r="F74" s="80"/>
      <c r="G74" s="80"/>
      <c r="H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  <c r="FT74" s="80"/>
      <c r="FU74" s="80"/>
      <c r="FV74" s="80"/>
      <c r="FW74" s="80"/>
      <c r="FX74" s="80"/>
      <c r="FY74" s="80"/>
      <c r="FZ74" s="80"/>
      <c r="GA74" s="80"/>
      <c r="GB74" s="80"/>
      <c r="GC74" s="80"/>
      <c r="GD74" s="80"/>
      <c r="GE74" s="80"/>
      <c r="GF74" s="80"/>
      <c r="GG74" s="80"/>
      <c r="GH74" s="80"/>
      <c r="GI74" s="80"/>
      <c r="GJ74" s="80"/>
      <c r="GK74" s="80"/>
      <c r="GL74" s="80"/>
      <c r="GM74" s="80"/>
      <c r="GN74" s="80"/>
      <c r="GO74" s="80"/>
      <c r="GP74" s="80"/>
      <c r="GQ74" s="80"/>
      <c r="GR74" s="80"/>
      <c r="GS74" s="80"/>
      <c r="GT74" s="80"/>
      <c r="GU74" s="80"/>
      <c r="GV74" s="80"/>
      <c r="GW74" s="80"/>
      <c r="GX74" s="80"/>
      <c r="GY74" s="80"/>
      <c r="GZ74" s="80"/>
      <c r="HA74" s="80"/>
      <c r="HB74" s="80"/>
      <c r="HC74" s="80"/>
      <c r="HD74" s="80"/>
      <c r="HE74" s="80"/>
      <c r="HF74" s="80"/>
      <c r="HG74" s="80"/>
      <c r="HH74" s="80"/>
      <c r="HI74" s="80"/>
      <c r="HJ74" s="80"/>
      <c r="HK74" s="80"/>
      <c r="HL74" s="80"/>
      <c r="HM74" s="80"/>
      <c r="HN74" s="80"/>
      <c r="HO74" s="80"/>
      <c r="HP74" s="80"/>
      <c r="HQ74" s="80"/>
      <c r="HR74" s="80"/>
      <c r="HS74" s="80"/>
      <c r="HT74" s="80"/>
      <c r="HU74" s="80"/>
      <c r="HV74" s="80"/>
    </row>
    <row r="75" spans="1:230" s="79" customFormat="1" ht="15">
      <c r="A75" s="92"/>
      <c r="B75" s="93"/>
      <c r="C75" s="94"/>
      <c r="D75" s="92"/>
      <c r="E75" s="94"/>
      <c r="F75" s="80"/>
      <c r="G75" s="80"/>
      <c r="H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  <c r="FT75" s="80"/>
      <c r="FU75" s="80"/>
      <c r="FV75" s="80"/>
      <c r="FW75" s="80"/>
      <c r="FX75" s="80"/>
      <c r="FY75" s="80"/>
      <c r="FZ75" s="80"/>
      <c r="GA75" s="80"/>
      <c r="GB75" s="80"/>
      <c r="GC75" s="80"/>
      <c r="GD75" s="80"/>
      <c r="GE75" s="80"/>
      <c r="GF75" s="80"/>
      <c r="GG75" s="80"/>
      <c r="GH75" s="80"/>
      <c r="GI75" s="80"/>
      <c r="GJ75" s="80"/>
      <c r="GK75" s="80"/>
      <c r="GL75" s="80"/>
      <c r="GM75" s="80"/>
      <c r="GN75" s="80"/>
      <c r="GO75" s="80"/>
      <c r="GP75" s="80"/>
      <c r="GQ75" s="80"/>
      <c r="GR75" s="80"/>
      <c r="GS75" s="80"/>
      <c r="GT75" s="80"/>
      <c r="GU75" s="80"/>
      <c r="GV75" s="80"/>
      <c r="GW75" s="80"/>
      <c r="GX75" s="80"/>
      <c r="GY75" s="80"/>
      <c r="GZ75" s="80"/>
      <c r="HA75" s="80"/>
      <c r="HB75" s="80"/>
      <c r="HC75" s="80"/>
      <c r="HD75" s="80"/>
      <c r="HE75" s="80"/>
      <c r="HF75" s="80"/>
      <c r="HG75" s="80"/>
      <c r="HH75" s="80"/>
      <c r="HI75" s="80"/>
      <c r="HJ75" s="80"/>
      <c r="HK75" s="80"/>
      <c r="HL75" s="80"/>
      <c r="HM75" s="80"/>
      <c r="HN75" s="80"/>
      <c r="HO75" s="80"/>
      <c r="HP75" s="80"/>
      <c r="HQ75" s="80"/>
      <c r="HR75" s="80"/>
      <c r="HS75" s="80"/>
      <c r="HT75" s="80"/>
      <c r="HU75" s="80"/>
      <c r="HV75" s="80"/>
    </row>
    <row r="76" spans="1:230" s="79" customFormat="1" ht="15">
      <c r="A76" s="92"/>
      <c r="B76" s="93"/>
      <c r="C76" s="94"/>
      <c r="D76" s="92"/>
      <c r="E76" s="94"/>
      <c r="F76" s="80"/>
      <c r="G76" s="80"/>
      <c r="H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80"/>
      <c r="FL76" s="80"/>
      <c r="FM76" s="80"/>
      <c r="FN76" s="80"/>
      <c r="FO76" s="80"/>
      <c r="FP76" s="80"/>
      <c r="FQ76" s="80"/>
      <c r="FR76" s="80"/>
      <c r="FS76" s="80"/>
      <c r="FT76" s="80"/>
      <c r="FU76" s="80"/>
      <c r="FV76" s="80"/>
      <c r="FW76" s="80"/>
      <c r="FX76" s="80"/>
      <c r="FY76" s="80"/>
      <c r="FZ76" s="80"/>
      <c r="GA76" s="80"/>
      <c r="GB76" s="80"/>
      <c r="GC76" s="80"/>
      <c r="GD76" s="80"/>
      <c r="GE76" s="80"/>
      <c r="GF76" s="80"/>
      <c r="GG76" s="80"/>
      <c r="GH76" s="80"/>
      <c r="GI76" s="80"/>
      <c r="GJ76" s="80"/>
      <c r="GK76" s="80"/>
      <c r="GL76" s="80"/>
      <c r="GM76" s="80"/>
      <c r="GN76" s="80"/>
      <c r="GO76" s="80"/>
      <c r="GP76" s="80"/>
      <c r="GQ76" s="80"/>
      <c r="GR76" s="80"/>
      <c r="GS76" s="80"/>
      <c r="GT76" s="80"/>
      <c r="GU76" s="80"/>
      <c r="GV76" s="80"/>
      <c r="GW76" s="80"/>
      <c r="GX76" s="80"/>
      <c r="GY76" s="80"/>
      <c r="GZ76" s="80"/>
      <c r="HA76" s="80"/>
      <c r="HB76" s="80"/>
      <c r="HC76" s="80"/>
      <c r="HD76" s="80"/>
      <c r="HE76" s="80"/>
      <c r="HF76" s="80"/>
      <c r="HG76" s="80"/>
      <c r="HH76" s="80"/>
      <c r="HI76" s="80"/>
      <c r="HJ76" s="80"/>
      <c r="HK76" s="80"/>
      <c r="HL76" s="80"/>
      <c r="HM76" s="80"/>
      <c r="HN76" s="80"/>
      <c r="HO76" s="80"/>
      <c r="HP76" s="80"/>
      <c r="HQ76" s="80"/>
      <c r="HR76" s="80"/>
      <c r="HS76" s="80"/>
      <c r="HT76" s="80"/>
      <c r="HU76" s="80"/>
      <c r="HV76" s="80"/>
    </row>
    <row r="77" spans="1:5" ht="15">
      <c r="A77" s="92"/>
      <c r="B77" s="93"/>
      <c r="C77" s="94"/>
      <c r="D77" s="92"/>
      <c r="E77" s="94"/>
    </row>
    <row r="78" spans="1:5" ht="15">
      <c r="A78" s="92"/>
      <c r="B78" s="93"/>
      <c r="C78" s="94"/>
      <c r="D78" s="92"/>
      <c r="E78" s="94"/>
    </row>
    <row r="79" spans="1:5" ht="15">
      <c r="A79" s="92"/>
      <c r="B79" s="93"/>
      <c r="C79" s="94"/>
      <c r="D79" s="92"/>
      <c r="E79" s="94"/>
    </row>
    <row r="80" spans="1:5" ht="15">
      <c r="A80" s="92"/>
      <c r="B80" s="93"/>
      <c r="C80" s="94"/>
      <c r="D80" s="92"/>
      <c r="E80" s="94"/>
    </row>
    <row r="81" spans="1:5" ht="15">
      <c r="A81" s="92"/>
      <c r="B81" s="93"/>
      <c r="C81" s="94"/>
      <c r="D81" s="92"/>
      <c r="E81" s="94"/>
    </row>
    <row r="82" spans="1:5" ht="15">
      <c r="A82" s="92"/>
      <c r="B82" s="93"/>
      <c r="C82" s="94"/>
      <c r="D82" s="92"/>
      <c r="E82" s="94"/>
    </row>
    <row r="83" spans="1:5" ht="15">
      <c r="A83" s="92"/>
      <c r="B83" s="93"/>
      <c r="C83" s="94"/>
      <c r="D83" s="92"/>
      <c r="E83" s="94"/>
    </row>
    <row r="84" spans="1:5" ht="15">
      <c r="A84" s="92"/>
      <c r="B84" s="93"/>
      <c r="C84" s="94"/>
      <c r="D84" s="92"/>
      <c r="E84" s="94"/>
    </row>
    <row r="85" spans="1:5" ht="15">
      <c r="A85" s="92"/>
      <c r="B85" s="93"/>
      <c r="C85" s="94"/>
      <c r="D85" s="92"/>
      <c r="E85" s="94"/>
    </row>
    <row r="86" spans="1:5" ht="15">
      <c r="A86" s="92"/>
      <c r="B86" s="93"/>
      <c r="C86" s="94"/>
      <c r="D86" s="92"/>
      <c r="E86" s="94"/>
    </row>
    <row r="87" spans="1:5" ht="15">
      <c r="A87" s="92"/>
      <c r="B87" s="93"/>
      <c r="C87" s="94"/>
      <c r="D87" s="92"/>
      <c r="E87" s="94"/>
    </row>
    <row r="88" spans="1:5" ht="15">
      <c r="A88" s="92"/>
      <c r="B88" s="93"/>
      <c r="C88" s="94"/>
      <c r="D88" s="92"/>
      <c r="E88" s="94"/>
    </row>
    <row r="89" spans="1:5" ht="15">
      <c r="A89" s="92"/>
      <c r="B89" s="93"/>
      <c r="C89" s="94"/>
      <c r="D89" s="92"/>
      <c r="E89" s="94"/>
    </row>
    <row r="90" spans="1:5" ht="15">
      <c r="A90" s="92"/>
      <c r="B90" s="93"/>
      <c r="C90" s="94"/>
      <c r="D90" s="92"/>
      <c r="E90" s="94"/>
    </row>
    <row r="91" spans="1:5" ht="15">
      <c r="A91" s="92"/>
      <c r="B91" s="93"/>
      <c r="C91" s="94"/>
      <c r="D91" s="92"/>
      <c r="E91" s="94"/>
    </row>
    <row r="92" spans="1:5" ht="15">
      <c r="A92" s="92"/>
      <c r="B92" s="93"/>
      <c r="C92" s="94"/>
      <c r="D92" s="92"/>
      <c r="E92" s="94"/>
    </row>
    <row r="93" spans="1:5" ht="15">
      <c r="A93" s="92"/>
      <c r="B93" s="93"/>
      <c r="C93" s="94"/>
      <c r="D93" s="92"/>
      <c r="E93" s="94"/>
    </row>
    <row r="94" spans="1:5" ht="15">
      <c r="A94" s="92"/>
      <c r="B94" s="93"/>
      <c r="C94" s="94"/>
      <c r="D94" s="92"/>
      <c r="E94" s="94"/>
    </row>
    <row r="95" spans="1:5" ht="15">
      <c r="A95" s="92"/>
      <c r="B95" s="93"/>
      <c r="C95" s="94"/>
      <c r="D95" s="92"/>
      <c r="E95" s="94"/>
    </row>
    <row r="96" spans="1:5" ht="15">
      <c r="A96" s="92"/>
      <c r="B96" s="93"/>
      <c r="C96" s="94"/>
      <c r="D96" s="92"/>
      <c r="E96" s="94"/>
    </row>
    <row r="97" spans="1:5" ht="15">
      <c r="A97" s="92"/>
      <c r="B97" s="93"/>
      <c r="C97" s="94"/>
      <c r="D97" s="92"/>
      <c r="E97" s="94"/>
    </row>
    <row r="98" spans="1:5" ht="15">
      <c r="A98" s="92"/>
      <c r="B98" s="93"/>
      <c r="C98" s="94"/>
      <c r="D98" s="92"/>
      <c r="E98" s="94"/>
    </row>
    <row r="99" spans="1:5" ht="15">
      <c r="A99" s="92"/>
      <c r="B99" s="93"/>
      <c r="C99" s="94"/>
      <c r="D99" s="92"/>
      <c r="E99" s="94"/>
    </row>
    <row r="100" spans="1:5" ht="15">
      <c r="A100" s="92"/>
      <c r="B100" s="93"/>
      <c r="C100" s="94"/>
      <c r="D100" s="92"/>
      <c r="E100" s="94"/>
    </row>
    <row r="101" spans="1:5" ht="15">
      <c r="A101" s="92"/>
      <c r="B101" s="93"/>
      <c r="C101" s="94"/>
      <c r="D101" s="92"/>
      <c r="E101" s="94"/>
    </row>
    <row r="102" spans="1:5" ht="15">
      <c r="A102" s="92"/>
      <c r="B102" s="93"/>
      <c r="C102" s="94"/>
      <c r="D102" s="92"/>
      <c r="E102" s="94"/>
    </row>
    <row r="103" spans="1:5" ht="15">
      <c r="A103" s="92"/>
      <c r="B103" s="93"/>
      <c r="C103" s="94"/>
      <c r="D103" s="92"/>
      <c r="E103" s="94"/>
    </row>
    <row r="104" spans="1:5" ht="15">
      <c r="A104" s="92"/>
      <c r="B104" s="93"/>
      <c r="C104" s="94"/>
      <c r="D104" s="92"/>
      <c r="E104" s="94"/>
    </row>
    <row r="105" spans="1:5" ht="15">
      <c r="A105" s="92"/>
      <c r="B105" s="93"/>
      <c r="C105" s="94"/>
      <c r="D105" s="92"/>
      <c r="E105" s="94"/>
    </row>
    <row r="106" spans="1:5" ht="15">
      <c r="A106" s="92"/>
      <c r="B106" s="93"/>
      <c r="C106" s="94"/>
      <c r="D106" s="92"/>
      <c r="E106" s="94"/>
    </row>
    <row r="107" spans="1:5" ht="15">
      <c r="A107" s="92"/>
      <c r="B107" s="93"/>
      <c r="C107" s="94"/>
      <c r="D107" s="92"/>
      <c r="E107" s="94"/>
    </row>
    <row r="108" spans="1:5" ht="15">
      <c r="A108" s="92"/>
      <c r="B108" s="93"/>
      <c r="C108" s="94"/>
      <c r="D108" s="92"/>
      <c r="E108" s="94"/>
    </row>
    <row r="109" spans="1:5" ht="15">
      <c r="A109" s="92"/>
      <c r="B109" s="93"/>
      <c r="C109" s="94"/>
      <c r="D109" s="92"/>
      <c r="E109" s="94"/>
    </row>
    <row r="110" spans="1:5" ht="15">
      <c r="A110" s="92"/>
      <c r="B110" s="93"/>
      <c r="C110" s="94"/>
      <c r="D110" s="92"/>
      <c r="E110" s="94"/>
    </row>
    <row r="111" spans="1:5" ht="15">
      <c r="A111" s="92"/>
      <c r="B111" s="93"/>
      <c r="C111" s="94"/>
      <c r="D111" s="92"/>
      <c r="E111" s="94"/>
    </row>
    <row r="112" spans="1:5" ht="15">
      <c r="A112" s="92"/>
      <c r="B112" s="93"/>
      <c r="C112" s="94"/>
      <c r="D112" s="92"/>
      <c r="E112" s="94"/>
    </row>
    <row r="113" spans="1:5" ht="15">
      <c r="A113" s="92"/>
      <c r="B113" s="93"/>
      <c r="C113" s="94"/>
      <c r="D113" s="92"/>
      <c r="E113" s="94"/>
    </row>
    <row r="114" spans="1:5" ht="15">
      <c r="A114" s="92"/>
      <c r="B114" s="93"/>
      <c r="C114" s="94"/>
      <c r="D114" s="92"/>
      <c r="E114" s="94"/>
    </row>
    <row r="115" spans="1:5" ht="15">
      <c r="A115" s="92"/>
      <c r="B115" s="93"/>
      <c r="C115" s="94"/>
      <c r="D115" s="92"/>
      <c r="E115" s="94"/>
    </row>
    <row r="116" spans="1:5" ht="15">
      <c r="A116" s="92"/>
      <c r="B116" s="93"/>
      <c r="C116" s="94"/>
      <c r="D116" s="92"/>
      <c r="E116" s="94"/>
    </row>
    <row r="117" spans="1:5" ht="15">
      <c r="A117" s="92"/>
      <c r="B117" s="93"/>
      <c r="C117" s="94"/>
      <c r="D117" s="92"/>
      <c r="E117" s="94"/>
    </row>
    <row r="118" spans="1:5" ht="15">
      <c r="A118" s="92"/>
      <c r="B118" s="93"/>
      <c r="C118" s="94"/>
      <c r="D118" s="92"/>
      <c r="E118" s="94"/>
    </row>
    <row r="119" spans="1:5" ht="15">
      <c r="A119" s="92"/>
      <c r="B119" s="93"/>
      <c r="C119" s="94"/>
      <c r="D119" s="92"/>
      <c r="E119" s="94"/>
    </row>
    <row r="120" spans="1:5" ht="15">
      <c r="A120" s="92"/>
      <c r="B120" s="93"/>
      <c r="C120" s="94"/>
      <c r="D120" s="92"/>
      <c r="E120" s="94"/>
    </row>
    <row r="121" spans="1:5" ht="15">
      <c r="A121" s="92"/>
      <c r="B121" s="93"/>
      <c r="C121" s="94"/>
      <c r="D121" s="92"/>
      <c r="E121" s="94"/>
    </row>
    <row r="122" spans="1:5" ht="15">
      <c r="A122" s="92"/>
      <c r="B122" s="93"/>
      <c r="C122" s="94"/>
      <c r="D122" s="92"/>
      <c r="E122" s="94"/>
    </row>
    <row r="123" spans="1:5" ht="15">
      <c r="A123" s="92"/>
      <c r="B123" s="93"/>
      <c r="C123" s="94"/>
      <c r="D123" s="92"/>
      <c r="E123" s="94"/>
    </row>
    <row r="124" spans="1:5" ht="15">
      <c r="A124" s="92"/>
      <c r="B124" s="93"/>
      <c r="C124" s="94"/>
      <c r="D124" s="92"/>
      <c r="E124" s="94"/>
    </row>
    <row r="125" spans="1:5" ht="15">
      <c r="A125" s="92"/>
      <c r="B125" s="93"/>
      <c r="C125" s="94"/>
      <c r="D125" s="92"/>
      <c r="E125" s="94"/>
    </row>
    <row r="126" spans="1:5" ht="15">
      <c r="A126" s="92"/>
      <c r="B126" s="93"/>
      <c r="C126" s="94"/>
      <c r="D126" s="92"/>
      <c r="E126" s="94"/>
    </row>
    <row r="127" spans="1:5" ht="15">
      <c r="A127" s="92"/>
      <c r="B127" s="93"/>
      <c r="C127" s="94"/>
      <c r="D127" s="92"/>
      <c r="E127" s="94"/>
    </row>
    <row r="128" spans="1:5" ht="15">
      <c r="A128" s="92"/>
      <c r="B128" s="93"/>
      <c r="C128" s="94"/>
      <c r="D128" s="92"/>
      <c r="E128" s="94"/>
    </row>
    <row r="129" spans="1:5" ht="15">
      <c r="A129" s="92"/>
      <c r="B129" s="93"/>
      <c r="C129" s="94"/>
      <c r="D129" s="92"/>
      <c r="E129" s="94"/>
    </row>
    <row r="130" spans="1:5" ht="15">
      <c r="A130" s="92"/>
      <c r="B130" s="93"/>
      <c r="C130" s="94"/>
      <c r="D130" s="92"/>
      <c r="E130" s="94"/>
    </row>
    <row r="131" spans="1:5" ht="15">
      <c r="A131" s="92"/>
      <c r="B131" s="93"/>
      <c r="C131" s="94"/>
      <c r="D131" s="92"/>
      <c r="E131" s="94"/>
    </row>
    <row r="132" spans="1:5" ht="15">
      <c r="A132" s="92"/>
      <c r="B132" s="93"/>
      <c r="C132" s="94"/>
      <c r="D132" s="92"/>
      <c r="E132" s="94"/>
    </row>
    <row r="133" spans="1:5" ht="15">
      <c r="A133" s="92"/>
      <c r="B133" s="93"/>
      <c r="C133" s="94"/>
      <c r="D133" s="92"/>
      <c r="E133" s="94"/>
    </row>
    <row r="134" spans="1:5" ht="15">
      <c r="A134" s="92"/>
      <c r="B134" s="93"/>
      <c r="C134" s="94"/>
      <c r="D134" s="92"/>
      <c r="E134" s="94"/>
    </row>
    <row r="135" spans="1:5" ht="15">
      <c r="A135" s="92"/>
      <c r="B135" s="93"/>
      <c r="C135" s="94"/>
      <c r="D135" s="92"/>
      <c r="E135" s="94"/>
    </row>
    <row r="136" spans="1:5" ht="15">
      <c r="A136" s="92"/>
      <c r="B136" s="93"/>
      <c r="C136" s="94"/>
      <c r="D136" s="92"/>
      <c r="E136" s="94"/>
    </row>
    <row r="137" spans="1:5" ht="15">
      <c r="A137" s="92"/>
      <c r="B137" s="93"/>
      <c r="C137" s="94"/>
      <c r="D137" s="92"/>
      <c r="E137" s="94"/>
    </row>
    <row r="138" spans="1:5" ht="15">
      <c r="A138" s="92"/>
      <c r="B138" s="93"/>
      <c r="C138" s="94"/>
      <c r="D138" s="92"/>
      <c r="E138" s="94"/>
    </row>
    <row r="139" spans="1:5" ht="15">
      <c r="A139" s="92"/>
      <c r="B139" s="93"/>
      <c r="C139" s="94"/>
      <c r="D139" s="92"/>
      <c r="E139" s="94"/>
    </row>
    <row r="140" spans="1:5" ht="15">
      <c r="A140" s="92"/>
      <c r="B140" s="93"/>
      <c r="C140" s="94"/>
      <c r="D140" s="92"/>
      <c r="E140" s="94"/>
    </row>
    <row r="141" spans="1:5" ht="15">
      <c r="A141" s="92"/>
      <c r="B141" s="93"/>
      <c r="C141" s="94"/>
      <c r="D141" s="92"/>
      <c r="E141" s="94"/>
    </row>
    <row r="142" spans="1:5" ht="15">
      <c r="A142" s="92"/>
      <c r="B142" s="93"/>
      <c r="C142" s="94"/>
      <c r="D142" s="92"/>
      <c r="E142" s="94"/>
    </row>
    <row r="143" spans="1:5" ht="15">
      <c r="A143" s="92"/>
      <c r="B143" s="93"/>
      <c r="C143" s="94"/>
      <c r="D143" s="92"/>
      <c r="E143" s="94"/>
    </row>
    <row r="144" spans="1:5" ht="15">
      <c r="A144" s="92"/>
      <c r="B144" s="93"/>
      <c r="C144" s="94"/>
      <c r="D144" s="92"/>
      <c r="E144" s="94"/>
    </row>
    <row r="145" spans="1:5" ht="15">
      <c r="A145" s="92"/>
      <c r="B145" s="93"/>
      <c r="C145" s="94"/>
      <c r="D145" s="92"/>
      <c r="E145" s="94"/>
    </row>
    <row r="146" spans="1:5" ht="15">
      <c r="A146" s="92"/>
      <c r="B146" s="93"/>
      <c r="C146" s="94"/>
      <c r="D146" s="92"/>
      <c r="E146" s="94"/>
    </row>
    <row r="147" spans="1:5" ht="15">
      <c r="A147" s="92"/>
      <c r="B147" s="93"/>
      <c r="C147" s="94"/>
      <c r="D147" s="92"/>
      <c r="E147" s="94"/>
    </row>
    <row r="148" spans="1:5" ht="15">
      <c r="A148" s="92"/>
      <c r="B148" s="93"/>
      <c r="C148" s="94"/>
      <c r="D148" s="92"/>
      <c r="E148" s="94"/>
    </row>
    <row r="149" spans="1:5" ht="15">
      <c r="A149" s="92"/>
      <c r="B149" s="93"/>
      <c r="C149" s="94"/>
      <c r="D149" s="92"/>
      <c r="E149" s="94"/>
    </row>
    <row r="150" spans="1:5" ht="15">
      <c r="A150" s="92"/>
      <c r="B150" s="93"/>
      <c r="C150" s="94"/>
      <c r="D150" s="92"/>
      <c r="E150" s="94"/>
    </row>
    <row r="151" spans="1:5" ht="15">
      <c r="A151" s="92"/>
      <c r="B151" s="93"/>
      <c r="C151" s="94"/>
      <c r="D151" s="92"/>
      <c r="E151" s="94"/>
    </row>
    <row r="152" spans="1:5" ht="15">
      <c r="A152" s="92"/>
      <c r="B152" s="93"/>
      <c r="C152" s="94"/>
      <c r="D152" s="92"/>
      <c r="E152" s="94"/>
    </row>
    <row r="153" spans="1:5" ht="15">
      <c r="A153" s="92"/>
      <c r="B153" s="93"/>
      <c r="C153" s="94"/>
      <c r="D153" s="92"/>
      <c r="E153" s="94"/>
    </row>
    <row r="154" spans="1:5" ht="15">
      <c r="A154" s="92"/>
      <c r="B154" s="93"/>
      <c r="C154" s="94"/>
      <c r="D154" s="92"/>
      <c r="E154" s="94"/>
    </row>
    <row r="155" spans="1:5" ht="15">
      <c r="A155" s="92"/>
      <c r="B155" s="93"/>
      <c r="C155" s="94"/>
      <c r="D155" s="92"/>
      <c r="E155" s="94"/>
    </row>
    <row r="156" spans="1:5" ht="15">
      <c r="A156" s="92"/>
      <c r="B156" s="93"/>
      <c r="C156" s="94"/>
      <c r="D156" s="92"/>
      <c r="E156" s="94"/>
    </row>
    <row r="157" spans="1:5" ht="15">
      <c r="A157" s="92"/>
      <c r="B157" s="93"/>
      <c r="C157" s="94"/>
      <c r="D157" s="92"/>
      <c r="E157" s="94"/>
    </row>
    <row r="158" spans="1:5" ht="15">
      <c r="A158" s="92"/>
      <c r="B158" s="93"/>
      <c r="C158" s="94"/>
      <c r="D158" s="92"/>
      <c r="E158" s="94"/>
    </row>
    <row r="159" spans="1:5" ht="15">
      <c r="A159" s="92"/>
      <c r="B159" s="93"/>
      <c r="C159" s="94"/>
      <c r="D159" s="92"/>
      <c r="E159" s="94"/>
    </row>
    <row r="160" spans="1:5" ht="15">
      <c r="A160" s="92"/>
      <c r="B160" s="93"/>
      <c r="C160" s="94"/>
      <c r="D160" s="92"/>
      <c r="E160" s="94"/>
    </row>
    <row r="161" spans="1:5" ht="15">
      <c r="A161" s="92"/>
      <c r="B161" s="93"/>
      <c r="C161" s="94"/>
      <c r="D161" s="92"/>
      <c r="E161" s="94"/>
    </row>
    <row r="162" spans="1:5" ht="15">
      <c r="A162" s="92"/>
      <c r="B162" s="93"/>
      <c r="C162" s="94"/>
      <c r="D162" s="92"/>
      <c r="E162" s="94"/>
    </row>
    <row r="163" spans="1:5" ht="15">
      <c r="A163" s="92"/>
      <c r="B163" s="93"/>
      <c r="C163" s="94"/>
      <c r="D163" s="92"/>
      <c r="E163" s="94"/>
    </row>
    <row r="164" spans="1:5" ht="15">
      <c r="A164" s="92"/>
      <c r="B164" s="93"/>
      <c r="C164" s="94"/>
      <c r="D164" s="92"/>
      <c r="E164" s="94"/>
    </row>
    <row r="165" spans="1:5" ht="15">
      <c r="A165" s="92"/>
      <c r="B165" s="93"/>
      <c r="C165" s="94"/>
      <c r="D165" s="92"/>
      <c r="E165" s="94"/>
    </row>
    <row r="166" spans="1:5" ht="15">
      <c r="A166" s="92"/>
      <c r="B166" s="93"/>
      <c r="C166" s="94"/>
      <c r="D166" s="92"/>
      <c r="E166" s="94"/>
    </row>
    <row r="167" spans="1:5" ht="15">
      <c r="A167" s="92"/>
      <c r="B167" s="93"/>
      <c r="C167" s="94"/>
      <c r="D167" s="92"/>
      <c r="E167" s="94"/>
    </row>
    <row r="168" spans="1:5" ht="15">
      <c r="A168" s="92"/>
      <c r="B168" s="93"/>
      <c r="C168" s="94"/>
      <c r="D168" s="92"/>
      <c r="E168" s="94"/>
    </row>
    <row r="169" spans="1:5" ht="15">
      <c r="A169" s="92"/>
      <c r="B169" s="93"/>
      <c r="C169" s="94"/>
      <c r="D169" s="92"/>
      <c r="E169" s="94"/>
    </row>
    <row r="170" spans="1:5" ht="15">
      <c r="A170" s="92"/>
      <c r="B170" s="93"/>
      <c r="C170" s="94"/>
      <c r="D170" s="92"/>
      <c r="E170" s="94"/>
    </row>
    <row r="171" spans="1:5" ht="15">
      <c r="A171" s="92"/>
      <c r="B171" s="93"/>
      <c r="C171" s="94"/>
      <c r="D171" s="92"/>
      <c r="E171" s="94"/>
    </row>
    <row r="172" spans="1:5" ht="15">
      <c r="A172" s="92"/>
      <c r="B172" s="93"/>
      <c r="C172" s="94"/>
      <c r="D172" s="92"/>
      <c r="E172" s="94"/>
    </row>
    <row r="173" spans="1:5" ht="15">
      <c r="A173" s="92"/>
      <c r="B173" s="93"/>
      <c r="C173" s="94"/>
      <c r="D173" s="92"/>
      <c r="E173" s="94"/>
    </row>
    <row r="174" spans="1:5" ht="15">
      <c r="A174" s="92"/>
      <c r="B174" s="93"/>
      <c r="C174" s="94"/>
      <c r="D174" s="92"/>
      <c r="E174" s="94"/>
    </row>
    <row r="175" spans="1:5" ht="15">
      <c r="A175" s="92"/>
      <c r="B175" s="93"/>
      <c r="C175" s="94"/>
      <c r="D175" s="92"/>
      <c r="E175" s="94"/>
    </row>
    <row r="176" spans="1:5" ht="15">
      <c r="A176" s="92"/>
      <c r="B176" s="93"/>
      <c r="C176" s="94"/>
      <c r="D176" s="92"/>
      <c r="E176" s="94"/>
    </row>
    <row r="177" spans="1:5" ht="15">
      <c r="A177" s="92"/>
      <c r="B177" s="93"/>
      <c r="C177" s="94"/>
      <c r="D177" s="92"/>
      <c r="E177" s="94"/>
    </row>
    <row r="178" spans="1:5" ht="15">
      <c r="A178" s="92"/>
      <c r="B178" s="93"/>
      <c r="C178" s="94"/>
      <c r="D178" s="92"/>
      <c r="E178" s="94"/>
    </row>
    <row r="179" spans="1:5" ht="15">
      <c r="A179" s="92"/>
      <c r="B179" s="93"/>
      <c r="C179" s="94"/>
      <c r="D179" s="92"/>
      <c r="E179" s="94"/>
    </row>
  </sheetData>
  <mergeCells count="4">
    <mergeCell ref="B2:F2"/>
    <mergeCell ref="B3:F3"/>
    <mergeCell ref="B17:F17"/>
    <mergeCell ref="B18:F18"/>
  </mergeCells>
  <printOptions/>
  <pageMargins left="0.75" right="0.75" top="1" bottom="0.34" header="0" footer="0"/>
  <pageSetup horizontalDpi="600" verticalDpi="600" orientation="landscape" paperSize="9" r:id="rId1"/>
  <ignoredErrors>
    <ignoredError sqref="B14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E9370-3957-425B-8811-F2057312EE0F}">
  <sheetPr>
    <tabColor rgb="FF92D050"/>
    <pageSetUpPr fitToPage="1"/>
  </sheetPr>
  <dimension ref="B2:AZ69"/>
  <sheetViews>
    <sheetView tabSelected="1" zoomScale="90" zoomScaleNormal="90" workbookViewId="0" topLeftCell="A1">
      <selection activeCell="M21" sqref="M21"/>
    </sheetView>
  </sheetViews>
  <sheetFormatPr defaultColWidth="0" defaultRowHeight="15"/>
  <cols>
    <col min="1" max="1" width="10.28125" style="79" customWidth="1"/>
    <col min="2" max="2" width="12.00390625" style="79" customWidth="1"/>
    <col min="3" max="7" width="18.140625" style="79" customWidth="1"/>
    <col min="8" max="8" width="11.421875" style="79" customWidth="1"/>
    <col min="9" max="10" width="12.140625" style="79" customWidth="1"/>
    <col min="11" max="11" width="12.28125" style="79" customWidth="1"/>
    <col min="12" max="12" width="11.421875" style="79" customWidth="1"/>
    <col min="13" max="13" width="14.8515625" style="79" bestFit="1" customWidth="1"/>
    <col min="14" max="17" width="11.421875" style="79" customWidth="1"/>
    <col min="18" max="18" width="4.57421875" style="79" customWidth="1"/>
    <col min="19" max="52" width="11.421875" style="79" customWidth="1"/>
    <col min="53" max="235" width="11.421875" style="80" customWidth="1"/>
    <col min="236" max="16384" width="0" style="80" hidden="1" customWidth="1"/>
  </cols>
  <sheetData>
    <row r="1" ht="12.75"/>
    <row r="2" spans="2:10" ht="12.75">
      <c r="B2" s="79" t="s">
        <v>74</v>
      </c>
      <c r="H2" s="6" t="s">
        <v>112</v>
      </c>
      <c r="J2" s="80"/>
    </row>
    <row r="3" spans="2:52" ht="12.75">
      <c r="B3" s="7" t="s">
        <v>0</v>
      </c>
      <c r="C3" s="7" t="s">
        <v>45</v>
      </c>
      <c r="D3" s="7" t="s">
        <v>46</v>
      </c>
      <c r="E3" s="7" t="s">
        <v>47</v>
      </c>
      <c r="F3" s="8" t="s">
        <v>48</v>
      </c>
      <c r="H3" s="7" t="s">
        <v>0</v>
      </c>
      <c r="I3" s="7" t="s">
        <v>46</v>
      </c>
      <c r="J3" s="7" t="s">
        <v>45</v>
      </c>
      <c r="K3" s="7" t="s">
        <v>47</v>
      </c>
      <c r="AY3" s="80"/>
      <c r="AZ3" s="80"/>
    </row>
    <row r="4" spans="2:52" ht="12.75">
      <c r="B4" s="9">
        <v>2010</v>
      </c>
      <c r="C4" s="10">
        <v>1697582.071</v>
      </c>
      <c r="D4" s="10">
        <v>4341219.254</v>
      </c>
      <c r="E4" s="10">
        <v>11521</v>
      </c>
      <c r="F4" s="11">
        <v>6050322.324999999</v>
      </c>
      <c r="G4" s="81"/>
      <c r="H4" s="9">
        <v>2010</v>
      </c>
      <c r="I4" s="12">
        <v>71.75186743459986</v>
      </c>
      <c r="J4" s="12">
        <v>28.057712958292687</v>
      </c>
      <c r="K4" s="12">
        <v>0.19041960710746103</v>
      </c>
      <c r="AY4" s="80"/>
      <c r="AZ4" s="80"/>
    </row>
    <row r="5" spans="2:52" ht="12.75">
      <c r="B5" s="13">
        <v>2011</v>
      </c>
      <c r="C5" s="14">
        <v>1894886.87</v>
      </c>
      <c r="D5" s="14">
        <v>4067164.570000001</v>
      </c>
      <c r="E5" s="14">
        <v>613.682</v>
      </c>
      <c r="F5" s="15">
        <v>5962665.122000001</v>
      </c>
      <c r="G5" s="81"/>
      <c r="H5" s="13">
        <v>2011</v>
      </c>
      <c r="I5" s="16">
        <v>68.21051470748688</v>
      </c>
      <c r="J5" s="16">
        <v>31.779193216948865</v>
      </c>
      <c r="K5" s="16">
        <v>0.010292075564259734</v>
      </c>
      <c r="AY5" s="80"/>
      <c r="AZ5" s="80"/>
    </row>
    <row r="6" spans="2:52" ht="12.75">
      <c r="B6" s="13">
        <v>2012</v>
      </c>
      <c r="C6" s="14">
        <v>1457177.3099999994</v>
      </c>
      <c r="D6" s="14">
        <v>3707914.844999999</v>
      </c>
      <c r="E6" s="14">
        <v>12314.449999999999</v>
      </c>
      <c r="F6" s="15">
        <v>5177406.604999999</v>
      </c>
      <c r="G6" s="81"/>
      <c r="H6" s="13">
        <v>2012</v>
      </c>
      <c r="I6" s="16">
        <v>71.61722321401489</v>
      </c>
      <c r="J6" s="16">
        <v>28.14492701022851</v>
      </c>
      <c r="K6" s="16">
        <v>0.23784977575660204</v>
      </c>
      <c r="AY6" s="80"/>
      <c r="AZ6" s="80"/>
    </row>
    <row r="7" spans="2:52" ht="12.75">
      <c r="B7" s="13">
        <v>2013</v>
      </c>
      <c r="C7" s="14">
        <v>1358780.9690000003</v>
      </c>
      <c r="D7" s="14">
        <v>4546014.067999999</v>
      </c>
      <c r="E7" s="14">
        <v>6668.006000000001</v>
      </c>
      <c r="F7" s="15">
        <v>5911463.043</v>
      </c>
      <c r="G7" s="81"/>
      <c r="H7" s="13">
        <v>2013</v>
      </c>
      <c r="I7" s="16">
        <v>76.90167450819331</v>
      </c>
      <c r="J7" s="16">
        <v>22.98552759471257</v>
      </c>
      <c r="K7" s="16">
        <v>0.11279789709411876</v>
      </c>
      <c r="AY7" s="80"/>
      <c r="AZ7" s="80"/>
    </row>
    <row r="8" spans="2:52" ht="12.75">
      <c r="B8" s="13">
        <v>2014</v>
      </c>
      <c r="C8" s="14">
        <v>1281613.7690000006</v>
      </c>
      <c r="D8" s="14">
        <v>4466506.628999999</v>
      </c>
      <c r="E8" s="14">
        <v>1834.307</v>
      </c>
      <c r="F8" s="15">
        <v>5749954.704999999</v>
      </c>
      <c r="G8" s="81"/>
      <c r="H8" s="13">
        <v>2014</v>
      </c>
      <c r="I8" s="16">
        <v>77.67898806430684</v>
      </c>
      <c r="J8" s="16">
        <v>22.289110693090247</v>
      </c>
      <c r="K8" s="16">
        <v>0.03190124260291891</v>
      </c>
      <c r="AY8" s="80"/>
      <c r="AZ8" s="80"/>
    </row>
    <row r="9" spans="2:52" ht="12.75">
      <c r="B9" s="13">
        <v>2015</v>
      </c>
      <c r="C9" s="14">
        <v>1481134.3190000004</v>
      </c>
      <c r="D9" s="14">
        <v>4379462.624</v>
      </c>
      <c r="E9" s="14">
        <v>6528.904</v>
      </c>
      <c r="F9" s="15">
        <v>5867125.847</v>
      </c>
      <c r="G9" s="81"/>
      <c r="H9" s="13">
        <v>2015</v>
      </c>
      <c r="I9" s="16">
        <v>74.6440887447356</v>
      </c>
      <c r="J9" s="16">
        <v>25.24463182867194</v>
      </c>
      <c r="K9" s="16">
        <v>0.11127942659246662</v>
      </c>
      <c r="AY9" s="80"/>
      <c r="AZ9" s="80"/>
    </row>
    <row r="10" spans="2:52" ht="12.75">
      <c r="B10" s="13">
        <v>2016</v>
      </c>
      <c r="C10" s="14">
        <v>1680936.5629999996</v>
      </c>
      <c r="D10" s="14">
        <v>4344503.297</v>
      </c>
      <c r="E10" s="14">
        <v>70821.905</v>
      </c>
      <c r="F10" s="15">
        <v>6096261.765</v>
      </c>
      <c r="G10" s="81"/>
      <c r="H10" s="13">
        <v>2016</v>
      </c>
      <c r="I10" s="16">
        <v>71.2650385510472</v>
      </c>
      <c r="J10" s="16">
        <v>27.573234677202212</v>
      </c>
      <c r="K10" s="16">
        <v>1.1617267717505895</v>
      </c>
      <c r="AY10" s="80"/>
      <c r="AZ10" s="80"/>
    </row>
    <row r="11" spans="2:52" ht="12.75">
      <c r="B11" s="13">
        <v>2017</v>
      </c>
      <c r="C11" s="14">
        <v>1779901.06585</v>
      </c>
      <c r="D11" s="14">
        <v>5576457.9749</v>
      </c>
      <c r="E11" s="14">
        <v>67881.015</v>
      </c>
      <c r="F11" s="15">
        <v>7424240.055749999</v>
      </c>
      <c r="G11" s="81"/>
      <c r="H11" s="13">
        <v>2017</v>
      </c>
      <c r="I11" s="16">
        <v>75.11149872613682</v>
      </c>
      <c r="J11" s="16">
        <v>23.974185269931898</v>
      </c>
      <c r="K11" s="16">
        <v>0.9143160039312958</v>
      </c>
      <c r="AY11" s="80"/>
      <c r="AZ11" s="80"/>
    </row>
    <row r="12" spans="2:52" ht="12.75">
      <c r="B12" s="13">
        <v>2018</v>
      </c>
      <c r="C12" s="14">
        <v>1710037.301909</v>
      </c>
      <c r="D12" s="14">
        <v>5901678.163958997</v>
      </c>
      <c r="E12" s="14">
        <v>25367.127669999998</v>
      </c>
      <c r="F12" s="15">
        <v>7637082.5935379965</v>
      </c>
      <c r="G12" s="81"/>
      <c r="H12" s="13">
        <v>2018</v>
      </c>
      <c r="I12" s="16">
        <v>77.2766051915245</v>
      </c>
      <c r="J12" s="16">
        <v>22.39123750417368</v>
      </c>
      <c r="K12" s="16">
        <v>0.33215730430182877</v>
      </c>
      <c r="AY12" s="80"/>
      <c r="AZ12" s="80"/>
    </row>
    <row r="13" spans="2:52" ht="12.75">
      <c r="B13" s="17">
        <v>2019</v>
      </c>
      <c r="C13" s="159">
        <v>1686490.5639439998</v>
      </c>
      <c r="D13" s="159">
        <v>6238755.127303</v>
      </c>
      <c r="E13" s="159">
        <v>20652.594</v>
      </c>
      <c r="F13" s="160">
        <v>7945898.285246999</v>
      </c>
      <c r="H13" s="13">
        <v>2019</v>
      </c>
      <c r="I13" s="16">
        <v>78.5154164241742</v>
      </c>
      <c r="J13" s="16">
        <v>21.22466841886556</v>
      </c>
      <c r="K13" s="16">
        <v>0.2599151569602305</v>
      </c>
      <c r="AY13" s="80"/>
      <c r="AZ13" s="80"/>
    </row>
    <row r="14" spans="2:52" ht="12.75">
      <c r="B14" s="17">
        <v>2020</v>
      </c>
      <c r="C14" s="159">
        <v>1615795.6620260002</v>
      </c>
      <c r="D14" s="159">
        <v>6509379.309841998</v>
      </c>
      <c r="E14" s="159">
        <v>63027.350999999995</v>
      </c>
      <c r="F14" s="160">
        <v>8188202.322867998</v>
      </c>
      <c r="H14" s="13">
        <v>2020</v>
      </c>
      <c r="I14" s="16">
        <v>79.49705018478372</v>
      </c>
      <c r="J14" s="16">
        <v>19.733216136018143</v>
      </c>
      <c r="K14" s="16">
        <v>0.7697336791981473</v>
      </c>
      <c r="AY14" s="80"/>
      <c r="AZ14" s="80"/>
    </row>
    <row r="15" spans="2:11" ht="12.75">
      <c r="B15" s="156">
        <v>2021</v>
      </c>
      <c r="C15" s="189">
        <v>1689685.1627</v>
      </c>
      <c r="D15" s="189">
        <v>7919052.571923002</v>
      </c>
      <c r="E15" s="189">
        <v>2764.391</v>
      </c>
      <c r="F15" s="190">
        <v>9611502.125623003</v>
      </c>
      <c r="G15" s="157"/>
      <c r="H15" s="156">
        <v>2021</v>
      </c>
      <c r="I15" s="158">
        <v>82.39141466568319</v>
      </c>
      <c r="J15" s="158">
        <v>17.579824054717953</v>
      </c>
      <c r="K15" s="158">
        <v>0.02876127959885164</v>
      </c>
    </row>
    <row r="16" ht="15" customHeight="1">
      <c r="B16" s="80"/>
    </row>
    <row r="17" spans="2:11" ht="15.75">
      <c r="B17" s="175" t="s">
        <v>128</v>
      </c>
      <c r="C17" s="175"/>
      <c r="D17" s="175"/>
      <c r="E17" s="175"/>
      <c r="F17" s="175"/>
      <c r="G17" s="175"/>
      <c r="H17" s="175"/>
      <c r="I17" s="175"/>
      <c r="J17" s="175"/>
      <c r="K17" s="175"/>
    </row>
    <row r="18" spans="2:11" ht="14.25">
      <c r="B18" s="165" t="s">
        <v>113</v>
      </c>
      <c r="C18" s="165"/>
      <c r="D18" s="165"/>
      <c r="E18" s="165"/>
      <c r="F18" s="165"/>
      <c r="G18" s="165"/>
      <c r="H18" s="165"/>
      <c r="I18" s="165"/>
      <c r="J18" s="165"/>
      <c r="K18" s="165"/>
    </row>
    <row r="19" spans="2:11" ht="16.15" customHeight="1">
      <c r="B19" s="167" t="s">
        <v>118</v>
      </c>
      <c r="C19" s="167"/>
      <c r="D19" s="167"/>
      <c r="E19" s="167"/>
      <c r="F19" s="167"/>
      <c r="G19" s="167"/>
      <c r="H19" s="167"/>
      <c r="I19" s="167"/>
      <c r="J19" s="167"/>
      <c r="K19" s="167"/>
    </row>
    <row r="20" ht="12.75"/>
    <row r="21" ht="12.75"/>
    <row r="22" ht="12.75">
      <c r="I22" s="2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9.95" customHeight="1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9" ht="15">
      <c r="I69" s="20"/>
    </row>
  </sheetData>
  <mergeCells count="3">
    <mergeCell ref="B17:K17"/>
    <mergeCell ref="B18:K18"/>
    <mergeCell ref="B19:K19"/>
  </mergeCells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FFC6-0A4A-4923-B85A-83969D26CA3A}">
  <sheetPr>
    <tabColor rgb="FF92D050"/>
  </sheetPr>
  <dimension ref="A1:U39"/>
  <sheetViews>
    <sheetView showGridLines="0" workbookViewId="0" topLeftCell="A1">
      <selection activeCell="AD13" sqref="AD13"/>
    </sheetView>
  </sheetViews>
  <sheetFormatPr defaultColWidth="9.140625" defaultRowHeight="15"/>
  <cols>
    <col min="1" max="1" width="6.421875" style="80" customWidth="1"/>
    <col min="2" max="2" width="69.00390625" style="80" customWidth="1"/>
    <col min="3" max="14" width="6.57421875" style="80" customWidth="1"/>
    <col min="15" max="15" width="6.8515625" style="80" bestFit="1" customWidth="1"/>
    <col min="16" max="16" width="6.7109375" style="80" bestFit="1" customWidth="1"/>
    <col min="17" max="18" width="9.140625" style="80" customWidth="1"/>
    <col min="19" max="20" width="8.7109375" style="80" bestFit="1" customWidth="1"/>
    <col min="21" max="22" width="9.00390625" style="80" bestFit="1" customWidth="1"/>
    <col min="23" max="23" width="23.28125" style="80" customWidth="1"/>
    <col min="24" max="24" width="7.421875" style="80" customWidth="1"/>
    <col min="25" max="25" width="9.140625" style="80" customWidth="1"/>
    <col min="26" max="26" width="11.421875" style="80" bestFit="1" customWidth="1"/>
    <col min="27" max="51" width="9.140625" style="80" customWidth="1"/>
    <col min="52" max="52" width="9.140625" style="80" hidden="1" customWidth="1"/>
    <col min="53" max="16384" width="9.140625" style="80" customWidth="1"/>
  </cols>
  <sheetData>
    <row r="1" spans="15:19" s="79" customFormat="1" ht="15">
      <c r="O1"/>
      <c r="P1"/>
      <c r="Q1"/>
      <c r="R1"/>
      <c r="S1"/>
    </row>
    <row r="2" spans="2:19" s="95" customFormat="1" ht="26.1" customHeight="1">
      <c r="B2" s="117" t="s">
        <v>53</v>
      </c>
      <c r="C2" s="117">
        <v>2010</v>
      </c>
      <c r="D2" s="117">
        <v>2011</v>
      </c>
      <c r="E2" s="117">
        <v>2012</v>
      </c>
      <c r="F2" s="117">
        <v>2013</v>
      </c>
      <c r="G2" s="117">
        <v>2014</v>
      </c>
      <c r="H2" s="117">
        <v>2015</v>
      </c>
      <c r="I2" s="117">
        <v>2016</v>
      </c>
      <c r="J2" s="117">
        <v>2017</v>
      </c>
      <c r="K2" s="117">
        <v>2018</v>
      </c>
      <c r="L2" s="117">
        <v>2019</v>
      </c>
      <c r="M2" s="117">
        <v>2020</v>
      </c>
      <c r="N2" s="117">
        <v>2021</v>
      </c>
      <c r="O2"/>
      <c r="P2"/>
      <c r="Q2"/>
      <c r="R2"/>
      <c r="S2"/>
    </row>
    <row r="3" spans="1:19" s="95" customFormat="1" ht="15">
      <c r="A3" s="96"/>
      <c r="B3" s="119" t="s">
        <v>54</v>
      </c>
      <c r="C3" s="120">
        <v>4341.219254</v>
      </c>
      <c r="D3" s="120">
        <v>4067.1645700000004</v>
      </c>
      <c r="E3" s="120">
        <v>3707.9148450000007</v>
      </c>
      <c r="F3" s="120">
        <v>4546.014067999998</v>
      </c>
      <c r="G3" s="120">
        <v>4466.506629</v>
      </c>
      <c r="H3" s="120">
        <v>4379.462624</v>
      </c>
      <c r="I3" s="120">
        <v>4344.503296999999</v>
      </c>
      <c r="J3" s="120">
        <v>5576.4579748999995</v>
      </c>
      <c r="K3" s="120">
        <v>5901.678163959</v>
      </c>
      <c r="L3" s="120">
        <v>6238.7551273029985</v>
      </c>
      <c r="M3" s="120">
        <v>6509.379309841999</v>
      </c>
      <c r="N3" s="120">
        <v>7919.052571923</v>
      </c>
      <c r="O3"/>
      <c r="P3"/>
      <c r="Q3"/>
      <c r="R3"/>
      <c r="S3"/>
    </row>
    <row r="4" spans="1:19" s="95" customFormat="1" ht="15">
      <c r="A4" s="96"/>
      <c r="B4" s="121" t="s">
        <v>55</v>
      </c>
      <c r="C4" s="122"/>
      <c r="D4" s="122"/>
      <c r="E4" s="122"/>
      <c r="F4" s="122"/>
      <c r="G4" s="122"/>
      <c r="H4" s="122"/>
      <c r="I4" s="122"/>
      <c r="J4" s="122"/>
      <c r="K4" s="123"/>
      <c r="L4" s="123"/>
      <c r="M4" s="123"/>
      <c r="N4" s="123"/>
      <c r="O4"/>
      <c r="P4"/>
      <c r="Q4"/>
      <c r="R4"/>
      <c r="S4"/>
    </row>
    <row r="5" spans="1:19" s="95" customFormat="1" ht="15">
      <c r="A5" s="96"/>
      <c r="B5" s="51" t="s">
        <v>11</v>
      </c>
      <c r="C5" s="51">
        <v>388.40427200000005</v>
      </c>
      <c r="D5" s="51">
        <v>279.703543</v>
      </c>
      <c r="E5" s="51">
        <v>263.62234699999993</v>
      </c>
      <c r="F5" s="51">
        <v>305.78370699999994</v>
      </c>
      <c r="G5" s="51">
        <v>58.349088000000016</v>
      </c>
      <c r="H5" s="51">
        <v>96.206013</v>
      </c>
      <c r="I5" s="51">
        <v>72.075205</v>
      </c>
      <c r="J5" s="51">
        <v>452.60498399999994</v>
      </c>
      <c r="K5" s="51">
        <v>620.3223954750002</v>
      </c>
      <c r="L5" s="51">
        <v>773.025080487</v>
      </c>
      <c r="M5" s="51">
        <v>904.2431121999999</v>
      </c>
      <c r="N5" s="51">
        <v>1045.3213172999997</v>
      </c>
      <c r="O5"/>
      <c r="P5"/>
      <c r="Q5"/>
      <c r="R5"/>
      <c r="S5"/>
    </row>
    <row r="6" spans="1:19" s="95" customFormat="1" ht="15">
      <c r="A6" s="96"/>
      <c r="B6" s="52" t="s">
        <v>22</v>
      </c>
      <c r="C6" s="51">
        <v>725.275608</v>
      </c>
      <c r="D6" s="51">
        <v>686.8382879999998</v>
      </c>
      <c r="E6" s="51">
        <v>525.6048040000002</v>
      </c>
      <c r="F6" s="51">
        <v>617.8558700000003</v>
      </c>
      <c r="G6" s="51">
        <v>615.384324</v>
      </c>
      <c r="H6" s="51">
        <v>621.4695409999997</v>
      </c>
      <c r="I6" s="51">
        <v>687.7274659999999</v>
      </c>
      <c r="J6" s="51">
        <v>804.3034270000003</v>
      </c>
      <c r="K6" s="51">
        <v>812.9524889239996</v>
      </c>
      <c r="L6" s="51">
        <v>903.4171392679998</v>
      </c>
      <c r="M6" s="51">
        <v>1086.373501</v>
      </c>
      <c r="N6" s="51">
        <v>1396.9997186800001</v>
      </c>
      <c r="O6"/>
      <c r="P6"/>
      <c r="Q6"/>
      <c r="R6"/>
      <c r="S6"/>
    </row>
    <row r="7" spans="1:19" s="95" customFormat="1" ht="15">
      <c r="A7" s="96"/>
      <c r="B7" s="97" t="s">
        <v>4</v>
      </c>
      <c r="C7" s="51">
        <v>1289.508202</v>
      </c>
      <c r="D7" s="51">
        <v>1289.8797790000003</v>
      </c>
      <c r="E7" s="51">
        <v>1214.0843130000005</v>
      </c>
      <c r="F7" s="51">
        <v>1284.3769649999988</v>
      </c>
      <c r="G7" s="51">
        <v>1523.3980530000003</v>
      </c>
      <c r="H7" s="51">
        <v>1202.5833060000002</v>
      </c>
      <c r="I7" s="51">
        <v>1142.7618129999996</v>
      </c>
      <c r="J7" s="51">
        <v>1392.8239538999994</v>
      </c>
      <c r="K7" s="51">
        <v>1268.2141541889998</v>
      </c>
      <c r="L7" s="51">
        <v>1372.9876433890001</v>
      </c>
      <c r="M7" s="51">
        <v>1427.015362122999</v>
      </c>
      <c r="N7" s="51">
        <v>1638.5075861800005</v>
      </c>
      <c r="O7"/>
      <c r="P7"/>
      <c r="Q7"/>
      <c r="R7"/>
      <c r="S7"/>
    </row>
    <row r="8" spans="1:19" s="95" customFormat="1" ht="15">
      <c r="A8" s="96"/>
      <c r="B8" s="52" t="s">
        <v>13</v>
      </c>
      <c r="C8" s="51">
        <v>635.609723</v>
      </c>
      <c r="D8" s="51">
        <v>546.985033</v>
      </c>
      <c r="E8" s="51">
        <v>566.8607940000003</v>
      </c>
      <c r="F8" s="51">
        <v>875.7204099999997</v>
      </c>
      <c r="G8" s="51">
        <v>813.6015710000003</v>
      </c>
      <c r="H8" s="51">
        <v>890.2586370000002</v>
      </c>
      <c r="I8" s="51">
        <v>1118.7580209999994</v>
      </c>
      <c r="J8" s="51">
        <v>1340.3954327000001</v>
      </c>
      <c r="K8" s="51">
        <v>1425.3205307999997</v>
      </c>
      <c r="L8" s="51">
        <v>1510.2791049579992</v>
      </c>
      <c r="M8" s="51">
        <v>1521.8734809999996</v>
      </c>
      <c r="N8" s="51">
        <v>1828.6886609999997</v>
      </c>
      <c r="O8"/>
      <c r="P8"/>
      <c r="Q8"/>
      <c r="R8"/>
      <c r="S8"/>
    </row>
    <row r="9" spans="1:19" s="95" customFormat="1" ht="15">
      <c r="A9" s="96"/>
      <c r="B9" s="125"/>
      <c r="C9" s="126"/>
      <c r="D9" s="126"/>
      <c r="E9" s="126"/>
      <c r="F9" s="126"/>
      <c r="G9" s="126"/>
      <c r="H9" s="126"/>
      <c r="I9" s="126"/>
      <c r="J9" s="126"/>
      <c r="K9" s="127"/>
      <c r="L9" s="127"/>
      <c r="M9" s="127"/>
      <c r="N9" s="127"/>
      <c r="O9"/>
      <c r="P9"/>
      <c r="Q9"/>
      <c r="R9"/>
      <c r="S9"/>
    </row>
    <row r="10" spans="1:19" s="95" customFormat="1" ht="15">
      <c r="A10" s="96"/>
      <c r="B10" s="124" t="s">
        <v>56</v>
      </c>
      <c r="C10" s="120">
        <v>1697.5820709999998</v>
      </c>
      <c r="D10" s="120">
        <v>1894.88687</v>
      </c>
      <c r="E10" s="120">
        <v>1457.1773099999996</v>
      </c>
      <c r="F10" s="120">
        <v>1358.7809690000001</v>
      </c>
      <c r="G10" s="120">
        <v>1281.6137690000003</v>
      </c>
      <c r="H10" s="120">
        <v>1481.1343190000002</v>
      </c>
      <c r="I10" s="120">
        <v>1680.9365630000007</v>
      </c>
      <c r="J10" s="120">
        <v>1779.90106585</v>
      </c>
      <c r="K10" s="120">
        <v>1710.0373019090002</v>
      </c>
      <c r="L10" s="120">
        <v>1686.4905639439999</v>
      </c>
      <c r="M10" s="120">
        <v>1615.7956620259997</v>
      </c>
      <c r="N10" s="120">
        <v>1689.6851626999999</v>
      </c>
      <c r="O10"/>
      <c r="P10"/>
      <c r="Q10"/>
      <c r="R10"/>
      <c r="S10"/>
    </row>
    <row r="11" spans="1:19" s="95" customFormat="1" ht="15">
      <c r="A11" s="96"/>
      <c r="B11" s="128" t="s">
        <v>55</v>
      </c>
      <c r="C11" s="122"/>
      <c r="D11" s="122"/>
      <c r="E11" s="122"/>
      <c r="F11" s="122"/>
      <c r="G11" s="122"/>
      <c r="H11" s="122"/>
      <c r="I11" s="122"/>
      <c r="J11" s="122"/>
      <c r="K11" s="123"/>
      <c r="L11" s="123"/>
      <c r="M11" s="123"/>
      <c r="N11" s="123"/>
      <c r="O11"/>
      <c r="P11"/>
      <c r="Q11"/>
      <c r="R11"/>
      <c r="S11"/>
    </row>
    <row r="12" spans="1:19" s="95" customFormat="1" ht="15">
      <c r="A12" s="96"/>
      <c r="B12" s="98" t="s">
        <v>117</v>
      </c>
      <c r="C12" s="51">
        <v>136.383164</v>
      </c>
      <c r="D12" s="51">
        <v>105.18746800000002</v>
      </c>
      <c r="E12" s="51">
        <v>94.31132600000002</v>
      </c>
      <c r="F12" s="51">
        <v>149.015035</v>
      </c>
      <c r="G12" s="51">
        <v>111.36458300000002</v>
      </c>
      <c r="H12" s="51">
        <v>83.70823500000002</v>
      </c>
      <c r="I12" s="51">
        <v>153.18580100000005</v>
      </c>
      <c r="J12" s="51">
        <v>244.62404800000007</v>
      </c>
      <c r="K12" s="51">
        <v>245.42912109400007</v>
      </c>
      <c r="L12" s="51">
        <v>244.78773347899997</v>
      </c>
      <c r="M12" s="51">
        <v>214.45305138999998</v>
      </c>
      <c r="N12" s="51">
        <v>178.42723400000006</v>
      </c>
      <c r="O12"/>
      <c r="P12"/>
      <c r="Q12"/>
      <c r="R12"/>
      <c r="S12"/>
    </row>
    <row r="13" spans="1:19" s="95" customFormat="1" ht="15">
      <c r="A13" s="96"/>
      <c r="B13" s="99" t="s">
        <v>20</v>
      </c>
      <c r="C13" s="51">
        <v>468.655092</v>
      </c>
      <c r="D13" s="51">
        <v>555.782755</v>
      </c>
      <c r="E13" s="51">
        <v>429.58919599999996</v>
      </c>
      <c r="F13" s="51">
        <v>417.3216829999999</v>
      </c>
      <c r="G13" s="51">
        <v>438.823977</v>
      </c>
      <c r="H13" s="51">
        <v>529.4789270000001</v>
      </c>
      <c r="I13" s="51">
        <v>626.7977700000001</v>
      </c>
      <c r="J13" s="51">
        <v>697.7753580000003</v>
      </c>
      <c r="K13" s="51">
        <v>599.5353289999999</v>
      </c>
      <c r="L13" s="51">
        <v>525.6924889999999</v>
      </c>
      <c r="M13" s="51">
        <v>420.668188</v>
      </c>
      <c r="N13" s="51">
        <v>575.5590201</v>
      </c>
      <c r="O13"/>
      <c r="P13"/>
      <c r="Q13"/>
      <c r="R13"/>
      <c r="S13"/>
    </row>
    <row r="14" spans="1:19" s="95" customFormat="1" ht="15">
      <c r="A14" s="96"/>
      <c r="B14" s="100" t="s">
        <v>8</v>
      </c>
      <c r="C14" s="54">
        <v>622.3822039999999</v>
      </c>
      <c r="D14" s="54">
        <v>722.6151090000001</v>
      </c>
      <c r="E14" s="54">
        <v>630.8864819999997</v>
      </c>
      <c r="F14" s="54">
        <v>645.291949</v>
      </c>
      <c r="G14" s="54">
        <v>551.8100360000003</v>
      </c>
      <c r="H14" s="54">
        <v>561.30828</v>
      </c>
      <c r="I14" s="54">
        <v>572.6135270000001</v>
      </c>
      <c r="J14" s="54">
        <v>584.9740418499997</v>
      </c>
      <c r="K14" s="54">
        <v>653.6013403200002</v>
      </c>
      <c r="L14" s="54">
        <v>628.9539940849997</v>
      </c>
      <c r="M14" s="54">
        <v>723.8386979559998</v>
      </c>
      <c r="N14" s="54">
        <v>652.3823315999998</v>
      </c>
      <c r="O14"/>
      <c r="P14"/>
      <c r="Q14"/>
      <c r="R14"/>
      <c r="S14"/>
    </row>
    <row r="15" spans="1:21" s="95" customFormat="1" ht="28.5" customHeight="1">
      <c r="A15" s="96"/>
      <c r="B15" s="176" t="s">
        <v>57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55"/>
      <c r="O15"/>
      <c r="P15"/>
      <c r="Q15"/>
      <c r="R15"/>
      <c r="S15"/>
      <c r="T15" s="96"/>
      <c r="U15" s="96"/>
    </row>
    <row r="16" spans="1:19" s="95" customFormat="1" ht="15">
      <c r="A16" s="96"/>
      <c r="C16" s="101"/>
      <c r="D16" s="101"/>
      <c r="E16" s="101"/>
      <c r="F16" s="101"/>
      <c r="G16" s="101"/>
      <c r="O16"/>
      <c r="P16"/>
      <c r="Q16"/>
      <c r="R16"/>
      <c r="S16"/>
    </row>
    <row r="17" spans="1:19" s="95" customFormat="1" ht="15.75">
      <c r="A17" s="96"/>
      <c r="B17" s="116" t="s">
        <v>125</v>
      </c>
      <c r="C17" s="53"/>
      <c r="D17" s="53"/>
      <c r="E17" s="53"/>
      <c r="F17" s="53"/>
      <c r="G17" s="53"/>
      <c r="O17"/>
      <c r="P17"/>
      <c r="Q17"/>
      <c r="R17"/>
      <c r="S17"/>
    </row>
    <row r="18" spans="1:7" s="95" customFormat="1" ht="14.25">
      <c r="A18" s="96"/>
      <c r="B18" s="115" t="s">
        <v>52</v>
      </c>
      <c r="C18" s="53"/>
      <c r="D18" s="53"/>
      <c r="E18" s="53"/>
      <c r="F18" s="53"/>
      <c r="G18" s="53"/>
    </row>
    <row r="19" spans="1:2" s="95" customFormat="1" ht="12.75">
      <c r="A19" s="96"/>
      <c r="B19" s="55" t="s">
        <v>119</v>
      </c>
    </row>
    <row r="20" spans="1:21" s="95" customFormat="1" ht="12.75">
      <c r="A20" s="96"/>
      <c r="O20" s="101"/>
      <c r="P20" s="101"/>
      <c r="Q20" s="101"/>
      <c r="R20" s="101"/>
      <c r="S20" s="101"/>
      <c r="T20" s="101"/>
      <c r="U20" s="101"/>
    </row>
    <row r="21" s="95" customFormat="1" ht="12.75">
      <c r="A21" s="96"/>
    </row>
    <row r="22" spans="11:14" s="95" customFormat="1" ht="26.1" customHeight="1">
      <c r="K22" s="96"/>
      <c r="L22" s="96"/>
      <c r="M22" s="96"/>
      <c r="N22" s="96"/>
    </row>
    <row r="23" s="95" customFormat="1" ht="12.75"/>
    <row r="24" s="95" customFormat="1" ht="12.75"/>
    <row r="25" s="95" customFormat="1" ht="12.75"/>
    <row r="26" s="95" customFormat="1" ht="12.75"/>
    <row r="27" s="95" customFormat="1" ht="12.75"/>
    <row r="28" s="95" customFormat="1" ht="12.75"/>
    <row r="29" s="95" customFormat="1" ht="12.75"/>
    <row r="30" s="95" customFormat="1" ht="12.75"/>
    <row r="31" s="95" customFormat="1" ht="12.75"/>
    <row r="32" s="95" customFormat="1" ht="12.75"/>
    <row r="33" s="95" customFormat="1" ht="12.75"/>
    <row r="34" s="95" customFormat="1" ht="12.75"/>
    <row r="35" s="95" customFormat="1" ht="12.75"/>
    <row r="36" s="95" customFormat="1" ht="12.75"/>
    <row r="37" s="95" customFormat="1" ht="12.75"/>
    <row r="38" s="95" customFormat="1" ht="12.75"/>
    <row r="39" s="95" customFormat="1" ht="12.75">
      <c r="B39" s="102"/>
    </row>
    <row r="40" s="95" customFormat="1" ht="12.75"/>
  </sheetData>
  <mergeCells count="1">
    <mergeCell ref="B15:M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C7E1C-6292-4624-8E29-C6A61D17758E}">
  <sheetPr>
    <tabColor rgb="FF92D050"/>
  </sheetPr>
  <dimension ref="A1:X27"/>
  <sheetViews>
    <sheetView workbookViewId="0" topLeftCell="A1">
      <selection activeCell="V10" sqref="V10"/>
    </sheetView>
  </sheetViews>
  <sheetFormatPr defaultColWidth="11.421875" defaultRowHeight="15"/>
  <cols>
    <col min="1" max="1" width="11.421875" style="56" customWidth="1"/>
    <col min="2" max="2" width="47.7109375" style="56" customWidth="1"/>
    <col min="3" max="10" width="16.421875" style="56" customWidth="1"/>
    <col min="11" max="16384" width="11.421875" style="56" customWidth="1"/>
  </cols>
  <sheetData>
    <row r="1" spans="12:19" ht="15">
      <c r="L1" s="197"/>
      <c r="M1" s="197"/>
      <c r="N1" s="197"/>
      <c r="O1" s="197"/>
      <c r="P1" s="197"/>
      <c r="Q1" s="197"/>
      <c r="R1" s="197"/>
      <c r="S1" s="197"/>
    </row>
    <row r="2" spans="2:19" ht="15.75">
      <c r="B2" s="177" t="s">
        <v>127</v>
      </c>
      <c r="C2" s="177"/>
      <c r="D2" s="177"/>
      <c r="E2" s="177"/>
      <c r="F2" s="177"/>
      <c r="G2" s="177"/>
      <c r="H2" s="177"/>
      <c r="I2" s="177"/>
      <c r="J2" s="177"/>
      <c r="L2" s="197"/>
      <c r="M2" s="197"/>
      <c r="N2" s="197"/>
      <c r="O2" s="197"/>
      <c r="P2" s="197"/>
      <c r="Q2" s="197"/>
      <c r="R2" s="197"/>
      <c r="S2" s="197"/>
    </row>
    <row r="3" spans="2:19" ht="15">
      <c r="B3" s="178" t="s">
        <v>74</v>
      </c>
      <c r="C3" s="178"/>
      <c r="D3" s="178"/>
      <c r="E3" s="178"/>
      <c r="F3" s="178"/>
      <c r="G3" s="178"/>
      <c r="H3" s="178"/>
      <c r="I3" s="178"/>
      <c r="J3" s="178"/>
      <c r="L3" s="197"/>
      <c r="M3" s="197"/>
      <c r="N3" s="197"/>
      <c r="O3" s="197"/>
      <c r="P3" s="197"/>
      <c r="Q3" s="197"/>
      <c r="R3" s="197"/>
      <c r="S3" s="197"/>
    </row>
    <row r="4" spans="2:19" ht="38.25">
      <c r="B4" s="118" t="s">
        <v>90</v>
      </c>
      <c r="C4" s="118" t="s">
        <v>58</v>
      </c>
      <c r="D4" s="133" t="s">
        <v>110</v>
      </c>
      <c r="E4" s="129" t="s">
        <v>123</v>
      </c>
      <c r="F4" s="129" t="s">
        <v>111</v>
      </c>
      <c r="G4" s="134" t="s">
        <v>94</v>
      </c>
      <c r="H4" s="129" t="s">
        <v>111</v>
      </c>
      <c r="I4" s="134" t="s">
        <v>93</v>
      </c>
      <c r="J4" s="129" t="s">
        <v>111</v>
      </c>
      <c r="L4" s="197"/>
      <c r="M4" s="197"/>
      <c r="N4" s="197"/>
      <c r="O4" s="197"/>
      <c r="P4" s="197"/>
      <c r="Q4" s="197"/>
      <c r="R4" s="197"/>
      <c r="S4" s="197"/>
    </row>
    <row r="5" spans="2:24" ht="35.1" customHeight="1">
      <c r="B5" s="130" t="s">
        <v>108</v>
      </c>
      <c r="C5" s="131" t="s">
        <v>141</v>
      </c>
      <c r="D5" s="132">
        <v>821153.4099999998</v>
      </c>
      <c r="E5" s="58" t="s">
        <v>12</v>
      </c>
      <c r="F5" s="58">
        <v>717900.8099999999</v>
      </c>
      <c r="G5" s="57" t="s">
        <v>6</v>
      </c>
      <c r="H5" s="58">
        <v>568813.344</v>
      </c>
      <c r="I5" s="57" t="s">
        <v>15</v>
      </c>
      <c r="J5" s="58">
        <v>701232.2799999999</v>
      </c>
      <c r="K5" s="59"/>
      <c r="L5" s="197"/>
      <c r="M5" s="197"/>
      <c r="N5" s="197"/>
      <c r="O5" s="197"/>
      <c r="P5" s="197"/>
      <c r="Q5" s="197"/>
      <c r="R5" s="197"/>
      <c r="S5" s="197"/>
      <c r="T5" s="59"/>
      <c r="U5" s="59"/>
      <c r="V5" s="59"/>
      <c r="W5" s="59"/>
      <c r="X5" s="59"/>
    </row>
    <row r="6" spans="2:24" ht="35.1" customHeight="1">
      <c r="B6" s="135" t="s">
        <v>107</v>
      </c>
      <c r="C6" s="136" t="s">
        <v>142</v>
      </c>
      <c r="D6" s="137">
        <v>592753.6280000001</v>
      </c>
      <c r="E6" s="138" t="s">
        <v>12</v>
      </c>
      <c r="F6" s="138">
        <v>229513.91599999997</v>
      </c>
      <c r="G6" s="139" t="s">
        <v>23</v>
      </c>
      <c r="H6" s="138">
        <v>296669</v>
      </c>
      <c r="I6" s="139" t="s">
        <v>6</v>
      </c>
      <c r="J6" s="138">
        <v>185031.50100000002</v>
      </c>
      <c r="K6" s="59"/>
      <c r="L6" s="197"/>
      <c r="M6" s="197"/>
      <c r="N6" s="197"/>
      <c r="O6" s="197"/>
      <c r="P6" s="197"/>
      <c r="Q6" s="197"/>
      <c r="R6" s="197"/>
      <c r="S6" s="197"/>
      <c r="T6" s="59"/>
      <c r="U6" s="59"/>
      <c r="V6" s="59"/>
      <c r="W6" s="59"/>
      <c r="X6" s="59"/>
    </row>
    <row r="7" spans="2:24" ht="35.1" customHeight="1">
      <c r="B7" s="60" t="s">
        <v>97</v>
      </c>
      <c r="C7" s="61" t="s">
        <v>143</v>
      </c>
      <c r="D7" s="62">
        <v>482841.9320000002</v>
      </c>
      <c r="E7" s="63" t="s">
        <v>3</v>
      </c>
      <c r="F7" s="63">
        <v>405023.7459999999</v>
      </c>
      <c r="G7" s="64" t="s">
        <v>5</v>
      </c>
      <c r="H7" s="63">
        <v>110036.86999999998</v>
      </c>
      <c r="I7" s="64" t="s">
        <v>24</v>
      </c>
      <c r="J7" s="63">
        <v>118897.93699999999</v>
      </c>
      <c r="K7" s="59"/>
      <c r="L7" s="197"/>
      <c r="M7" s="197"/>
      <c r="N7" s="197"/>
      <c r="O7" s="197"/>
      <c r="P7" s="197"/>
      <c r="Q7" s="197"/>
      <c r="R7" s="197"/>
      <c r="S7" s="197"/>
      <c r="T7" s="59"/>
      <c r="U7" s="59"/>
      <c r="V7" s="59"/>
      <c r="W7" s="59"/>
      <c r="X7" s="59"/>
    </row>
    <row r="8" spans="2:24" ht="35.1" customHeight="1">
      <c r="B8" s="135" t="s">
        <v>105</v>
      </c>
      <c r="C8" s="136" t="s">
        <v>144</v>
      </c>
      <c r="D8" s="137">
        <v>473427.19399999984</v>
      </c>
      <c r="E8" s="138" t="s">
        <v>3</v>
      </c>
      <c r="F8" s="138">
        <v>429992.30900000007</v>
      </c>
      <c r="G8" s="139" t="s">
        <v>1</v>
      </c>
      <c r="H8" s="138">
        <v>82940.20000000001</v>
      </c>
      <c r="I8" s="139" t="s">
        <v>6</v>
      </c>
      <c r="J8" s="138">
        <v>149733.07200000001</v>
      </c>
      <c r="K8" s="59"/>
      <c r="L8" s="197"/>
      <c r="M8" s="197"/>
      <c r="N8" s="197"/>
      <c r="O8" s="197"/>
      <c r="P8" s="197"/>
      <c r="Q8" s="197"/>
      <c r="R8" s="197"/>
      <c r="S8" s="197"/>
      <c r="T8" s="59"/>
      <c r="U8" s="59"/>
      <c r="V8" s="59"/>
      <c r="W8" s="59"/>
      <c r="X8" s="59"/>
    </row>
    <row r="9" spans="2:24" ht="38.25">
      <c r="B9" s="60" t="s">
        <v>95</v>
      </c>
      <c r="C9" s="61" t="s">
        <v>145</v>
      </c>
      <c r="D9" s="62">
        <v>407057.74210000003</v>
      </c>
      <c r="E9" s="63" t="s">
        <v>3</v>
      </c>
      <c r="F9" s="63">
        <v>162457.133</v>
      </c>
      <c r="G9" s="64" t="s">
        <v>5</v>
      </c>
      <c r="H9" s="63">
        <v>140408.799</v>
      </c>
      <c r="I9" s="64" t="s">
        <v>6</v>
      </c>
      <c r="J9" s="63">
        <v>133738.78199999998</v>
      </c>
      <c r="K9" s="59"/>
      <c r="L9" s="197"/>
      <c r="M9" s="197"/>
      <c r="N9" s="197"/>
      <c r="O9" s="197"/>
      <c r="P9" s="197"/>
      <c r="Q9" s="197"/>
      <c r="R9" s="197"/>
      <c r="S9" s="197"/>
      <c r="T9" s="59"/>
      <c r="U9" s="59"/>
      <c r="V9" s="59"/>
      <c r="W9" s="59"/>
      <c r="X9" s="59"/>
    </row>
    <row r="10" spans="2:24" ht="35.1" customHeight="1">
      <c r="B10" s="135" t="s">
        <v>101</v>
      </c>
      <c r="C10" s="136" t="s">
        <v>146</v>
      </c>
      <c r="D10" s="137">
        <v>324309.418</v>
      </c>
      <c r="E10" s="138" t="s">
        <v>7</v>
      </c>
      <c r="F10" s="138">
        <v>239613.63999999996</v>
      </c>
      <c r="G10" s="139" t="s">
        <v>14</v>
      </c>
      <c r="H10" s="138">
        <v>275370.13999999996</v>
      </c>
      <c r="I10" s="139" t="s">
        <v>5</v>
      </c>
      <c r="J10" s="138">
        <v>136822.53</v>
      </c>
      <c r="K10" s="59"/>
      <c r="L10" s="197"/>
      <c r="M10" s="197"/>
      <c r="N10" s="197"/>
      <c r="O10" s="197"/>
      <c r="P10" s="197"/>
      <c r="Q10" s="197"/>
      <c r="R10" s="197"/>
      <c r="S10" s="197"/>
      <c r="T10" s="59"/>
      <c r="U10" s="59"/>
      <c r="V10" s="59"/>
      <c r="W10" s="59"/>
      <c r="X10" s="59"/>
    </row>
    <row r="11" spans="2:24" ht="35.1" customHeight="1">
      <c r="B11" s="60" t="s">
        <v>106</v>
      </c>
      <c r="C11" s="61" t="s">
        <v>147</v>
      </c>
      <c r="D11" s="62">
        <v>283058.9039999999</v>
      </c>
      <c r="E11" s="63" t="s">
        <v>21</v>
      </c>
      <c r="F11" s="63">
        <v>272792.94800000003</v>
      </c>
      <c r="G11" s="64" t="s">
        <v>15</v>
      </c>
      <c r="H11" s="63">
        <v>141845.07900000003</v>
      </c>
      <c r="I11" s="64" t="s">
        <v>6</v>
      </c>
      <c r="J11" s="63">
        <v>269548.356</v>
      </c>
      <c r="K11" s="59"/>
      <c r="L11" s="197"/>
      <c r="M11" s="197"/>
      <c r="N11" s="197"/>
      <c r="O11" s="197"/>
      <c r="P11" s="197"/>
      <c r="Q11" s="197"/>
      <c r="R11" s="197"/>
      <c r="S11" s="197"/>
      <c r="T11" s="59"/>
      <c r="U11" s="59"/>
      <c r="V11" s="59"/>
      <c r="W11" s="59"/>
      <c r="X11" s="59"/>
    </row>
    <row r="12" spans="2:24" ht="35.1" customHeight="1">
      <c r="B12" s="135" t="s">
        <v>102</v>
      </c>
      <c r="C12" s="136" t="s">
        <v>148</v>
      </c>
      <c r="D12" s="137">
        <v>255381.41700000002</v>
      </c>
      <c r="E12" s="138" t="s">
        <v>12</v>
      </c>
      <c r="F12" s="138">
        <v>144147.68500000003</v>
      </c>
      <c r="G12" s="139" t="s">
        <v>17</v>
      </c>
      <c r="H12" s="138">
        <v>73240.78</v>
      </c>
      <c r="I12" s="139" t="s">
        <v>6</v>
      </c>
      <c r="J12" s="138">
        <v>147257.841</v>
      </c>
      <c r="K12" s="59"/>
      <c r="L12" s="197"/>
      <c r="M12" s="197"/>
      <c r="N12" s="197"/>
      <c r="O12" s="197"/>
      <c r="P12" s="197"/>
      <c r="Q12" s="197"/>
      <c r="R12" s="197"/>
      <c r="S12" s="197"/>
      <c r="T12" s="59"/>
      <c r="U12" s="59"/>
      <c r="V12" s="59"/>
      <c r="W12" s="59"/>
      <c r="X12" s="59"/>
    </row>
    <row r="13" spans="2:24" ht="35.1" customHeight="1">
      <c r="B13" s="60" t="s">
        <v>99</v>
      </c>
      <c r="C13" s="65" t="s">
        <v>149</v>
      </c>
      <c r="D13" s="62">
        <v>158611.55699999994</v>
      </c>
      <c r="E13" s="63" t="s">
        <v>12</v>
      </c>
      <c r="F13" s="63">
        <v>125268.41999999998</v>
      </c>
      <c r="G13" s="64" t="s">
        <v>1</v>
      </c>
      <c r="H13" s="63">
        <v>41276.21</v>
      </c>
      <c r="I13" s="64" t="s">
        <v>6</v>
      </c>
      <c r="J13" s="63">
        <v>99820</v>
      </c>
      <c r="K13" s="59"/>
      <c r="L13" s="197"/>
      <c r="M13" s="197"/>
      <c r="N13" s="197"/>
      <c r="O13" s="197"/>
      <c r="P13" s="197"/>
      <c r="Q13" s="197"/>
      <c r="R13" s="197"/>
      <c r="S13" s="197"/>
      <c r="T13" s="59"/>
      <c r="U13" s="59"/>
      <c r="V13" s="59"/>
      <c r="W13" s="59"/>
      <c r="X13" s="59"/>
    </row>
    <row r="14" spans="2:24" ht="35.1" customHeight="1">
      <c r="B14" s="140" t="s">
        <v>103</v>
      </c>
      <c r="C14" s="141" t="s">
        <v>150</v>
      </c>
      <c r="D14" s="142">
        <v>156802.157</v>
      </c>
      <c r="E14" s="143" t="s">
        <v>21</v>
      </c>
      <c r="F14" s="143">
        <v>82319.81700000001</v>
      </c>
      <c r="G14" s="144" t="s">
        <v>33</v>
      </c>
      <c r="H14" s="143">
        <v>44207.346</v>
      </c>
      <c r="I14" s="144" t="s">
        <v>6</v>
      </c>
      <c r="J14" s="143">
        <v>97129.46599999999</v>
      </c>
      <c r="K14" s="59"/>
      <c r="L14" s="197"/>
      <c r="M14" s="197"/>
      <c r="N14" s="197"/>
      <c r="O14" s="197"/>
      <c r="P14" s="197"/>
      <c r="Q14" s="197"/>
      <c r="R14" s="197"/>
      <c r="S14" s="197"/>
      <c r="T14" s="59"/>
      <c r="U14" s="59"/>
      <c r="V14" s="59"/>
      <c r="W14" s="59"/>
      <c r="X14" s="59"/>
    </row>
    <row r="15" spans="2:19" ht="15">
      <c r="B15" s="179" t="s">
        <v>92</v>
      </c>
      <c r="C15" s="179"/>
      <c r="D15" s="179"/>
      <c r="E15" s="179"/>
      <c r="F15" s="179"/>
      <c r="G15" s="179"/>
      <c r="H15" s="179"/>
      <c r="I15" s="179"/>
      <c r="J15" s="179"/>
      <c r="L15" s="197"/>
      <c r="M15" s="197"/>
      <c r="N15" s="197"/>
      <c r="O15" s="197"/>
      <c r="P15" s="197"/>
      <c r="Q15" s="197"/>
      <c r="R15" s="197"/>
      <c r="S15" s="197"/>
    </row>
    <row r="16" spans="2:19" ht="12.95" customHeight="1">
      <c r="B16" s="180" t="s">
        <v>91</v>
      </c>
      <c r="C16" s="180"/>
      <c r="D16" s="180"/>
      <c r="E16" s="180"/>
      <c r="F16" s="180"/>
      <c r="G16" s="180"/>
      <c r="H16" s="180"/>
      <c r="I16" s="180"/>
      <c r="J16" s="180"/>
      <c r="L16" s="197"/>
      <c r="M16" s="197"/>
      <c r="N16" s="197"/>
      <c r="O16" s="197"/>
      <c r="P16" s="197"/>
      <c r="Q16" s="197"/>
      <c r="R16" s="197"/>
      <c r="S16" s="197"/>
    </row>
    <row r="17" spans="2:19" ht="12.95" customHeight="1">
      <c r="B17" s="181" t="s">
        <v>120</v>
      </c>
      <c r="C17" s="181"/>
      <c r="D17" s="181"/>
      <c r="E17" s="181"/>
      <c r="F17" s="181"/>
      <c r="G17" s="181"/>
      <c r="H17" s="181"/>
      <c r="I17" s="181"/>
      <c r="J17" s="181"/>
      <c r="L17" s="197"/>
      <c r="M17" s="197"/>
      <c r="N17" s="197"/>
      <c r="O17" s="197"/>
      <c r="P17" s="197"/>
      <c r="Q17" s="197"/>
      <c r="R17" s="197"/>
      <c r="S17" s="197"/>
    </row>
    <row r="18" ht="12.95" customHeight="1">
      <c r="B18" s="67"/>
    </row>
    <row r="19" ht="12.95" customHeight="1">
      <c r="B19" s="1"/>
    </row>
    <row r="20" ht="15">
      <c r="A20" s="103"/>
    </row>
    <row r="21" ht="15">
      <c r="A21" s="103"/>
    </row>
    <row r="22" ht="15">
      <c r="A22" s="103"/>
    </row>
    <row r="23" ht="15">
      <c r="A23" s="103"/>
    </row>
    <row r="24" ht="15">
      <c r="A24" s="103"/>
    </row>
    <row r="25" ht="15">
      <c r="A25" s="103"/>
    </row>
    <row r="26" ht="15">
      <c r="A26" s="103"/>
    </row>
    <row r="27" ht="15">
      <c r="A27" s="103"/>
    </row>
  </sheetData>
  <mergeCells count="5">
    <mergeCell ref="B2:J2"/>
    <mergeCell ref="B3:J3"/>
    <mergeCell ref="B15:J15"/>
    <mergeCell ref="B16:J16"/>
    <mergeCell ref="B17:J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CA887-D54C-4F08-B5F5-A5F16A7D7504}">
  <sheetPr>
    <tabColor rgb="FF92D050"/>
  </sheetPr>
  <dimension ref="A2:Z27"/>
  <sheetViews>
    <sheetView workbookViewId="0" topLeftCell="C1">
      <selection activeCell="K18" sqref="K18"/>
    </sheetView>
  </sheetViews>
  <sheetFormatPr defaultColWidth="11.421875" defaultRowHeight="15"/>
  <cols>
    <col min="1" max="1" width="11.421875" style="56" customWidth="1"/>
    <col min="2" max="2" width="51.421875" style="56" customWidth="1"/>
    <col min="3" max="10" width="16.421875" style="56" customWidth="1"/>
    <col min="11" max="16384" width="11.421875" style="56" customWidth="1"/>
  </cols>
  <sheetData>
    <row r="2" spans="2:26" ht="15.75">
      <c r="B2" s="177" t="s">
        <v>126</v>
      </c>
      <c r="C2" s="177"/>
      <c r="D2" s="177"/>
      <c r="E2" s="177"/>
      <c r="F2" s="177"/>
      <c r="G2" s="177"/>
      <c r="H2" s="177"/>
      <c r="I2" s="177"/>
      <c r="J2" s="17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2:26" ht="15">
      <c r="B3" s="178" t="s">
        <v>74</v>
      </c>
      <c r="C3" s="178"/>
      <c r="D3" s="178"/>
      <c r="E3" s="178"/>
      <c r="F3" s="178"/>
      <c r="G3" s="178"/>
      <c r="H3" s="178"/>
      <c r="I3" s="178"/>
      <c r="J3" s="178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2:26" ht="38.25">
      <c r="B4" s="118" t="s">
        <v>90</v>
      </c>
      <c r="C4" s="118" t="s">
        <v>58</v>
      </c>
      <c r="D4" s="133" t="s">
        <v>110</v>
      </c>
      <c r="E4" s="129" t="s">
        <v>123</v>
      </c>
      <c r="F4" s="129" t="s">
        <v>111</v>
      </c>
      <c r="G4" s="134" t="s">
        <v>94</v>
      </c>
      <c r="H4" s="129" t="s">
        <v>111</v>
      </c>
      <c r="I4" s="134" t="s">
        <v>93</v>
      </c>
      <c r="J4" s="129" t="s">
        <v>111</v>
      </c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2:26" ht="35.1" customHeight="1">
      <c r="B5" s="164" t="s">
        <v>140</v>
      </c>
      <c r="C5" s="131" t="s">
        <v>151</v>
      </c>
      <c r="D5" s="132">
        <v>4036105.0005999994</v>
      </c>
      <c r="E5" s="58" t="s">
        <v>12</v>
      </c>
      <c r="F5" s="58">
        <v>3650880.7905999995</v>
      </c>
      <c r="G5" s="57" t="s">
        <v>23</v>
      </c>
      <c r="H5" s="58">
        <v>1926472</v>
      </c>
      <c r="I5" s="57" t="s">
        <v>5</v>
      </c>
      <c r="J5" s="58">
        <v>2207937.32</v>
      </c>
      <c r="K5" s="59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2:26" ht="35.1" customHeight="1">
      <c r="B6" s="161" t="s">
        <v>139</v>
      </c>
      <c r="C6" s="136" t="s">
        <v>152</v>
      </c>
      <c r="D6" s="137">
        <v>3214413.13</v>
      </c>
      <c r="E6" s="138" t="s">
        <v>10</v>
      </c>
      <c r="F6" s="138">
        <v>1829058.602</v>
      </c>
      <c r="G6" s="139" t="s">
        <v>5</v>
      </c>
      <c r="H6" s="138">
        <v>1070723.1249999998</v>
      </c>
      <c r="I6" s="139" t="s">
        <v>6</v>
      </c>
      <c r="J6" s="138">
        <v>569385.752</v>
      </c>
      <c r="K6" s="59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2:26" ht="46.5" customHeight="1">
      <c r="B7" s="162" t="s">
        <v>138</v>
      </c>
      <c r="C7" s="61" t="s">
        <v>153</v>
      </c>
      <c r="D7" s="62">
        <v>2546721.368</v>
      </c>
      <c r="E7" s="63" t="s">
        <v>21</v>
      </c>
      <c r="F7" s="63">
        <v>1806482.315</v>
      </c>
      <c r="G7" s="64" t="s">
        <v>14</v>
      </c>
      <c r="H7" s="63">
        <v>629844.9799999999</v>
      </c>
      <c r="I7" s="64" t="s">
        <v>15</v>
      </c>
      <c r="J7" s="63">
        <v>533195.2540000001</v>
      </c>
      <c r="K7" s="59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</row>
    <row r="8" spans="2:26" ht="35.1" customHeight="1">
      <c r="B8" s="161" t="s">
        <v>96</v>
      </c>
      <c r="C8" s="136" t="s">
        <v>154</v>
      </c>
      <c r="D8" s="137">
        <v>1279650.0749999995</v>
      </c>
      <c r="E8" s="138" t="s">
        <v>21</v>
      </c>
      <c r="F8" s="138">
        <v>1184925.731</v>
      </c>
      <c r="G8" s="139" t="s">
        <v>14</v>
      </c>
      <c r="H8" s="138">
        <v>339268.25</v>
      </c>
      <c r="I8" s="139" t="s">
        <v>17</v>
      </c>
      <c r="J8" s="138">
        <v>167185.13800000004</v>
      </c>
      <c r="K8" s="59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2:26" ht="35.1" customHeight="1">
      <c r="B9" s="162" t="s">
        <v>135</v>
      </c>
      <c r="C9" s="61" t="s">
        <v>155</v>
      </c>
      <c r="D9" s="62">
        <v>821730.961</v>
      </c>
      <c r="E9" s="63" t="s">
        <v>12</v>
      </c>
      <c r="F9" s="63">
        <v>632575.7490000001</v>
      </c>
      <c r="G9" s="64" t="s">
        <v>2</v>
      </c>
      <c r="H9" s="63">
        <v>349320.13</v>
      </c>
      <c r="I9" s="64" t="s">
        <v>2</v>
      </c>
      <c r="J9" s="63">
        <v>434445.88100000005</v>
      </c>
      <c r="K9" s="59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</row>
    <row r="10" spans="2:26" ht="35.1" customHeight="1">
      <c r="B10" s="161" t="s">
        <v>136</v>
      </c>
      <c r="C10" s="136" t="s">
        <v>156</v>
      </c>
      <c r="D10" s="137">
        <v>592274.712</v>
      </c>
      <c r="E10" s="138" t="s">
        <v>9</v>
      </c>
      <c r="F10" s="138">
        <v>288933.86399999994</v>
      </c>
      <c r="G10" s="139" t="s">
        <v>2</v>
      </c>
      <c r="H10" s="138">
        <v>225345.73</v>
      </c>
      <c r="I10" s="139" t="s">
        <v>15</v>
      </c>
      <c r="J10" s="138">
        <v>476941.37</v>
      </c>
      <c r="K10" s="59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</row>
    <row r="11" spans="2:26" ht="35.1" customHeight="1">
      <c r="B11" s="162" t="s">
        <v>104</v>
      </c>
      <c r="C11" s="61" t="s">
        <v>157</v>
      </c>
      <c r="D11" s="62">
        <v>535848.3670000001</v>
      </c>
      <c r="E11" s="63" t="s">
        <v>21</v>
      </c>
      <c r="F11" s="63">
        <v>519790.179</v>
      </c>
      <c r="G11" s="64" t="s">
        <v>15</v>
      </c>
      <c r="H11" s="63">
        <v>185075.996</v>
      </c>
      <c r="I11" s="64" t="s">
        <v>18</v>
      </c>
      <c r="J11" s="63">
        <v>214876.724</v>
      </c>
      <c r="K11" s="59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</row>
    <row r="12" spans="2:26" ht="35.1" customHeight="1">
      <c r="B12" s="161" t="s">
        <v>100</v>
      </c>
      <c r="C12" s="136" t="s">
        <v>158</v>
      </c>
      <c r="D12" s="137">
        <v>365086.1541</v>
      </c>
      <c r="E12" s="138" t="s">
        <v>7</v>
      </c>
      <c r="F12" s="138">
        <v>124325.71400000004</v>
      </c>
      <c r="G12" s="139" t="s">
        <v>15</v>
      </c>
      <c r="H12" s="138">
        <v>155083.04710000003</v>
      </c>
      <c r="I12" s="139" t="s">
        <v>6</v>
      </c>
      <c r="J12" s="138">
        <v>130810.56000000003</v>
      </c>
      <c r="K12" s="59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</row>
    <row r="13" spans="2:26" ht="35.1" customHeight="1">
      <c r="B13" s="162" t="s">
        <v>137</v>
      </c>
      <c r="C13" s="65" t="s">
        <v>159</v>
      </c>
      <c r="D13" s="62">
        <v>299751.904</v>
      </c>
      <c r="E13" s="63" t="s">
        <v>12</v>
      </c>
      <c r="F13" s="63">
        <v>299705.16399999993</v>
      </c>
      <c r="G13" s="64" t="s">
        <v>6</v>
      </c>
      <c r="H13" s="63">
        <v>196882.474</v>
      </c>
      <c r="I13" s="64" t="s">
        <v>5</v>
      </c>
      <c r="J13" s="63">
        <v>218306.794</v>
      </c>
      <c r="K13" s="59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</row>
    <row r="14" spans="2:26" ht="35.1" customHeight="1">
      <c r="B14" s="163" t="s">
        <v>98</v>
      </c>
      <c r="C14" s="141" t="s">
        <v>160</v>
      </c>
      <c r="D14" s="142">
        <v>241534.93300000005</v>
      </c>
      <c r="E14" s="143" t="s">
        <v>10</v>
      </c>
      <c r="F14" s="143">
        <v>167862.09300000002</v>
      </c>
      <c r="G14" s="144" t="s">
        <v>15</v>
      </c>
      <c r="H14" s="143">
        <v>114454.57700000003</v>
      </c>
      <c r="I14" s="144" t="s">
        <v>6</v>
      </c>
      <c r="J14" s="143">
        <v>91999.25700000007</v>
      </c>
      <c r="K14" s="59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</row>
    <row r="15" spans="2:26" ht="15">
      <c r="B15" s="179" t="s">
        <v>92</v>
      </c>
      <c r="C15" s="179"/>
      <c r="D15" s="179"/>
      <c r="E15" s="179"/>
      <c r="F15" s="179"/>
      <c r="G15" s="179"/>
      <c r="H15" s="179"/>
      <c r="I15" s="179"/>
      <c r="J15" s="179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</row>
    <row r="16" spans="2:26" ht="12.95" customHeight="1">
      <c r="B16" s="180" t="s">
        <v>91</v>
      </c>
      <c r="C16" s="180"/>
      <c r="D16" s="180"/>
      <c r="E16" s="180"/>
      <c r="F16" s="180"/>
      <c r="G16" s="180"/>
      <c r="H16" s="180"/>
      <c r="I16" s="180"/>
      <c r="J16" s="180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</row>
    <row r="17" spans="2:11" ht="12.95" customHeight="1">
      <c r="B17" s="182" t="s">
        <v>121</v>
      </c>
      <c r="C17" s="182"/>
      <c r="D17" s="182"/>
      <c r="E17" s="182"/>
      <c r="F17" s="182"/>
      <c r="G17" s="182"/>
      <c r="H17" s="182"/>
      <c r="I17" s="182"/>
      <c r="J17" s="182"/>
      <c r="K17" s="66"/>
    </row>
    <row r="18" ht="12.95" customHeight="1">
      <c r="B18" s="67"/>
    </row>
    <row r="19" spans="2:4" ht="12.95" customHeight="1">
      <c r="B19" s="1"/>
      <c r="C19" s="68"/>
      <c r="D19" s="69"/>
    </row>
    <row r="20" spans="1:4" ht="15">
      <c r="A20" s="103"/>
      <c r="C20" s="68"/>
      <c r="D20" s="145"/>
    </row>
    <row r="21" ht="15">
      <c r="A21" s="103"/>
    </row>
    <row r="22" ht="15">
      <c r="A22" s="103"/>
    </row>
    <row r="23" ht="15">
      <c r="A23" s="103"/>
    </row>
    <row r="24" ht="15">
      <c r="A24" s="103"/>
    </row>
    <row r="25" ht="15">
      <c r="A25" s="103"/>
    </row>
    <row r="26" ht="15">
      <c r="A26" s="103"/>
    </row>
    <row r="27" ht="15">
      <c r="A27" s="103"/>
    </row>
  </sheetData>
  <mergeCells count="5">
    <mergeCell ref="B2:J2"/>
    <mergeCell ref="B3:J3"/>
    <mergeCell ref="B15:J15"/>
    <mergeCell ref="B16:J16"/>
    <mergeCell ref="B17:J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913D-3661-424E-B6D7-C562D6BDEED9}">
  <sheetPr>
    <tabColor rgb="FF92D050"/>
  </sheetPr>
  <dimension ref="B2:AI21"/>
  <sheetViews>
    <sheetView showGridLines="0" workbookViewId="0" topLeftCell="A1">
      <selection activeCell="D5" sqref="D5"/>
    </sheetView>
  </sheetViews>
  <sheetFormatPr defaultColWidth="11.421875" defaultRowHeight="15"/>
  <cols>
    <col min="1" max="1" width="11.140625" style="2" customWidth="1"/>
    <col min="2" max="2" width="11.421875" style="2" customWidth="1"/>
    <col min="3" max="3" width="60.00390625" style="2" customWidth="1"/>
    <col min="4" max="4" width="10.00390625" style="2" customWidth="1"/>
    <col min="5" max="7" width="11.421875" style="2" customWidth="1"/>
    <col min="8" max="10" width="11.421875" style="2" hidden="1" customWidth="1"/>
    <col min="11" max="16384" width="11.421875" style="2" customWidth="1"/>
  </cols>
  <sheetData>
    <row r="2" spans="2:35" ht="35.25" customHeight="1">
      <c r="B2" s="183" t="s">
        <v>132</v>
      </c>
      <c r="C2" s="183"/>
      <c r="D2" s="18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2:35" ht="15">
      <c r="B3" s="184" t="s">
        <v>74</v>
      </c>
      <c r="C3" s="184"/>
      <c r="D3" s="184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2:35" ht="15">
      <c r="B4" s="108" t="s">
        <v>58</v>
      </c>
      <c r="C4" s="151" t="s">
        <v>66</v>
      </c>
      <c r="D4" s="108" t="s">
        <v>67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5">
      <c r="B5" s="146" t="s">
        <v>75</v>
      </c>
      <c r="C5" s="70" t="s">
        <v>65</v>
      </c>
      <c r="D5" s="71">
        <v>37264.75700000001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25.5">
      <c r="B6" s="72" t="s">
        <v>76</v>
      </c>
      <c r="C6" s="73" t="s">
        <v>133</v>
      </c>
      <c r="D6" s="71">
        <v>33982.77500000001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ht="25.5">
      <c r="B7" s="72" t="s">
        <v>77</v>
      </c>
      <c r="C7" s="70" t="s">
        <v>78</v>
      </c>
      <c r="D7" s="71">
        <v>19686.138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2:35" ht="15">
      <c r="B8" s="72" t="s">
        <v>79</v>
      </c>
      <c r="C8" s="73" t="s">
        <v>63</v>
      </c>
      <c r="D8" s="71">
        <v>17280.325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2:35" ht="15">
      <c r="B9" s="72" t="s">
        <v>80</v>
      </c>
      <c r="C9" s="73" t="s">
        <v>64</v>
      </c>
      <c r="D9" s="71">
        <v>5165.370000000001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2:35" ht="15">
      <c r="B10" s="72" t="s">
        <v>81</v>
      </c>
      <c r="C10" s="73" t="s">
        <v>59</v>
      </c>
      <c r="D10" s="71">
        <v>2796.0280000000002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2:35" ht="15">
      <c r="B11" s="72" t="s">
        <v>82</v>
      </c>
      <c r="C11" s="73" t="s">
        <v>61</v>
      </c>
      <c r="D11" s="71">
        <v>1977.775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2:35" ht="25.5">
      <c r="B12" s="74" t="s">
        <v>83</v>
      </c>
      <c r="C12" s="73" t="s">
        <v>84</v>
      </c>
      <c r="D12" s="71">
        <v>89.68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2:35" ht="15">
      <c r="B13" s="148"/>
      <c r="C13" s="77" t="s">
        <v>68</v>
      </c>
      <c r="D13" s="78">
        <v>118242.84800000003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2:35" ht="15">
      <c r="B14" s="108"/>
      <c r="C14" s="151" t="s">
        <v>69</v>
      </c>
      <c r="D14" s="147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2:35" ht="15">
      <c r="B15" s="146" t="s">
        <v>87</v>
      </c>
      <c r="C15" s="149" t="s">
        <v>60</v>
      </c>
      <c r="D15" s="150">
        <v>3468.446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2:35" ht="11.25" customHeight="1">
      <c r="B16" s="72" t="s">
        <v>86</v>
      </c>
      <c r="C16" s="73" t="s">
        <v>134</v>
      </c>
      <c r="D16" s="75">
        <v>3401.854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2:35" ht="11.25" customHeight="1">
      <c r="B17" s="72" t="s">
        <v>85</v>
      </c>
      <c r="C17" s="70" t="s">
        <v>62</v>
      </c>
      <c r="D17" s="75">
        <v>337.725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2:35" ht="15">
      <c r="B18" s="76"/>
      <c r="C18" s="77" t="s">
        <v>70</v>
      </c>
      <c r="D18" s="78">
        <v>7208.025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2:35" ht="15">
      <c r="B19" s="108"/>
      <c r="C19" s="151" t="s">
        <v>71</v>
      </c>
      <c r="D19" s="152">
        <v>125450.87300000002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2:35" ht="42" customHeight="1">
      <c r="B20" s="185" t="s">
        <v>88</v>
      </c>
      <c r="C20" s="185"/>
      <c r="D20" s="185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2:4" ht="20.25" customHeight="1">
      <c r="B21" s="186" t="s">
        <v>122</v>
      </c>
      <c r="C21" s="186"/>
      <c r="D21" s="186"/>
    </row>
  </sheetData>
  <mergeCells count="4">
    <mergeCell ref="B2:D2"/>
    <mergeCell ref="B3:D3"/>
    <mergeCell ref="B20:D20"/>
    <mergeCell ref="B21:D21"/>
  </mergeCells>
  <printOptions/>
  <pageMargins left="0.7" right="0.7" top="0.75" bottom="0.75" header="0.3" footer="0.3"/>
  <pageSetup horizontalDpi="600" verticalDpi="600" orientation="portrait" paperSize="9" r:id="rId1"/>
  <ignoredErrors>
    <ignoredError sqref="B15:B17" twoDigitTextYear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511A5D021BB345A2978B28AC618996" ma:contentTypeVersion="15" ma:contentTypeDescription="Ein neues Dokument erstellen." ma:contentTypeScope="" ma:versionID="1c512c93f1a880b4ca81b96538ef1ff6">
  <xsd:schema xmlns:xsd="http://www.w3.org/2001/XMLSchema" xmlns:xs="http://www.w3.org/2001/XMLSchema" xmlns:p="http://schemas.microsoft.com/office/2006/metadata/properties" xmlns:ns2="601eac29-3076-463d-a07f-9e97e2793b9d" xmlns:ns3="ead54e6f-4d68-43ea-9b4a-0bdc1def7308" targetNamespace="http://schemas.microsoft.com/office/2006/metadata/properties" ma:root="true" ma:fieldsID="a9684853bcfd818cb761eadc189d22c7" ns2:_="" ns3:_="">
    <xsd:import namespace="601eac29-3076-463d-a07f-9e97e2793b9d"/>
    <xsd:import namespace="ead54e6f-4d68-43ea-9b4a-0bdc1def73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eac29-3076-463d-a07f-9e97e2793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2d831f44-4d15-4ff8-a607-e619112245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54e6f-4d68-43ea-9b4a-0bdc1def730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a49ac23-1d53-4947-9b21-77eaebf511c8}" ma:internalName="TaxCatchAll" ma:showField="CatchAllData" ma:web="ead54e6f-4d68-43ea-9b4a-0bdc1def73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687DD6-BE7E-4F67-8A21-9BB89EE17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1eac29-3076-463d-a07f-9e97e2793b9d"/>
    <ds:schemaRef ds:uri="ead54e6f-4d68-43ea-9b4a-0bdc1def7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1CD025-9189-456F-9F65-0FC2B32D0D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</dc:creator>
  <cp:keywords/>
  <dc:description/>
  <cp:lastModifiedBy>CORSINI Cristina (ESTAT)</cp:lastModifiedBy>
  <dcterms:created xsi:type="dcterms:W3CDTF">2022-12-08T12:33:25Z</dcterms:created>
  <dcterms:modified xsi:type="dcterms:W3CDTF">2023-11-27T16:34:02Z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2023-11-27T10:19:24Z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f03df003-f49c-49c1-af77-5e0cdf943268</vt:lpwstr>
  </property>
  <property fmtid="{D5CDD505-2E9C-101B-9397-08002B2CF9AE}" pid="8" name="MSIP_Label_6bd9ddd1-4d20-43f6-abfa-fc3c07406f94_ContentBits">
    <vt:lpwstr>0</vt:lpwstr>
  </property>
</Properties>
</file>