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6495" yWindow="65521" windowWidth="25230" windowHeight="6195" tabRatio="679" activeTab="0"/>
  </bookViews>
  <sheets>
    <sheet name="Table 1" sheetId="83" r:id="rId1"/>
    <sheet name="Figure 1" sheetId="84" r:id="rId2"/>
    <sheet name="Figure 2" sheetId="85" r:id="rId3"/>
    <sheet name="Table 2" sheetId="86" r:id="rId4"/>
    <sheet name="Table 3" sheetId="87" r:id="rId5"/>
    <sheet name="Figure 3" sheetId="88" r:id="rId6"/>
    <sheet name="Figure 4" sheetId="89" r:id="rId7"/>
  </sheets>
  <definedNames/>
  <calcPr calcId="145621"/>
</workbook>
</file>

<file path=xl/sharedStrings.xml><?xml version="1.0" encoding="utf-8"?>
<sst xmlns="http://schemas.openxmlformats.org/spreadsheetml/2006/main" count="260" uniqueCount="135">
  <si>
    <t>Energy production and imports</t>
  </si>
  <si>
    <t>(% of total, based on tonnes of oil equivalent)</t>
  </si>
  <si>
    <t>Nuclear energy</t>
  </si>
  <si>
    <t>Solid fuels</t>
  </si>
  <si>
    <t>Natural gas</t>
  </si>
  <si>
    <t>Crude oil</t>
  </si>
  <si>
    <t>Renewable energy</t>
  </si>
  <si>
    <t>of which:</t>
  </si>
  <si>
    <t>Hydropower</t>
  </si>
  <si>
    <t>Wind</t>
  </si>
  <si>
    <t>Energy</t>
  </si>
  <si>
    <t>Geothermal energy</t>
  </si>
  <si>
    <t>Solar energy</t>
  </si>
  <si>
    <t>Total production</t>
  </si>
  <si>
    <t>(million tonnes of oil equivalent)</t>
  </si>
  <si>
    <t>Russia</t>
  </si>
  <si>
    <t>Libya</t>
  </si>
  <si>
    <t>Saudi Arabia</t>
  </si>
  <si>
    <t>Kazakhstan</t>
  </si>
  <si>
    <t>Nigeria</t>
  </si>
  <si>
    <t>Iraq</t>
  </si>
  <si>
    <t>Algeria</t>
  </si>
  <si>
    <t>Others</t>
  </si>
  <si>
    <t>Qatar</t>
  </si>
  <si>
    <t>Trinidad and Tobago</t>
  </si>
  <si>
    <t>(% of net imports in gross inland consumption and bunkers, based on tonnes of oil equivalent)</t>
  </si>
  <si>
    <t>All products</t>
  </si>
  <si>
    <t>(%)</t>
  </si>
  <si>
    <t>Luxembourg</t>
  </si>
  <si>
    <t>Belgium</t>
  </si>
  <si>
    <t>Ireland</t>
  </si>
  <si>
    <t>Netherlands</t>
  </si>
  <si>
    <t>Austria</t>
  </si>
  <si>
    <t>Sweden</t>
  </si>
  <si>
    <t>Denmark</t>
  </si>
  <si>
    <t>Finland</t>
  </si>
  <si>
    <t>Lithuania</t>
  </si>
  <si>
    <t>Latvia</t>
  </si>
  <si>
    <t>United Kingdom</t>
  </si>
  <si>
    <t>Germany</t>
  </si>
  <si>
    <t>France</t>
  </si>
  <si>
    <t>Spain</t>
  </si>
  <si>
    <t>Italy</t>
  </si>
  <si>
    <t>Greece</t>
  </si>
  <si>
    <t>Slovenia</t>
  </si>
  <si>
    <t>Czech Republic</t>
  </si>
  <si>
    <t>Portugal</t>
  </si>
  <si>
    <t>Estonia</t>
  </si>
  <si>
    <t>Slovakia</t>
  </si>
  <si>
    <t>Hungary</t>
  </si>
  <si>
    <t>Poland</t>
  </si>
  <si>
    <t>Romania</t>
  </si>
  <si>
    <t>Bulgaria</t>
  </si>
  <si>
    <t>Norway</t>
  </si>
  <si>
    <t>Croatia</t>
  </si>
  <si>
    <t>Cyprus</t>
  </si>
  <si>
    <t>Malta</t>
  </si>
  <si>
    <t>Turkey</t>
  </si>
  <si>
    <t>United States</t>
  </si>
  <si>
    <t>South Africa</t>
  </si>
  <si>
    <t>Australia</t>
  </si>
  <si>
    <t>Colombia</t>
  </si>
  <si>
    <t>Indonesia</t>
  </si>
  <si>
    <t>Canada</t>
  </si>
  <si>
    <t>Azerbaijan</t>
  </si>
  <si>
    <t>Other</t>
  </si>
  <si>
    <t>Biomass &amp; waste</t>
  </si>
  <si>
    <t>Bookmarks:</t>
  </si>
  <si>
    <t>Total production of primary energy</t>
  </si>
  <si>
    <t>EU-28</t>
  </si>
  <si>
    <t>(% of extra EU-28 imports)</t>
  </si>
  <si>
    <t>Montenegro</t>
  </si>
  <si>
    <t>Serbia</t>
  </si>
  <si>
    <t>Peru</t>
  </si>
  <si>
    <t>(tonnes of oil equivalent per inhabitant)</t>
  </si>
  <si>
    <t>Albania</t>
  </si>
  <si>
    <t>http://appsso.eurostat.ec.europa.eu/nui/show.do?query=BOOKMARK_DS-368586_QID_-5F5EA9D9_UID_-3F171EB0&amp;layout=TIME,C,X,0;PRODUCT,L,Y,0;UNIT,L,Z,0;GEO,L,Z,1;INDIC_NRG,L,Z,2;INDICATORS,C,Z,3;&amp;zSelection=DS-368586INDIC_NRG,B_100100;DS-368586UNIT,KTOE;DS-368586GEO,EU28;DS-368586INDICATORS,OBS_FLAG;&amp;rankName1=UNIT_1_2_-1_2&amp;rankName2=INDICATORS_1_2_-1_2&amp;rankName3=INDIC-NRG_1_2_-1_2&amp;rankName4=GEO_1_2_0_1&amp;rankName5=TIME_1_0_0_0&amp;rankName6=PRODUCT_1_2_0_1&amp;sortC=ASC_-1_FIRST&amp;rStp=&amp;cStp=&amp;rDCh=&amp;cDCh=&amp;rDM=true&amp;cDM=true&amp;footnes=false&amp;empty=false&amp;wai=false&amp;time_mode=ROLLING&amp;time_most_recent=true&amp;lang=EN&amp;cfo=%23%23%23%2C%23%23%23.%23%23%23</t>
  </si>
  <si>
    <t>(thousand tonnes of oil equivalent)</t>
  </si>
  <si>
    <t>:</t>
  </si>
  <si>
    <t>Bookmark:</t>
  </si>
  <si>
    <t>EU-28 (¹)</t>
  </si>
  <si>
    <t>France (²)</t>
  </si>
  <si>
    <t>See previous</t>
  </si>
  <si>
    <r>
      <t>Source:</t>
    </r>
    <r>
      <rPr>
        <sz val="9"/>
        <rFont val="Arial"/>
        <family val="2"/>
      </rPr>
      <t xml:space="preserve"> Eurostat (online data code: nrg_100a)</t>
    </r>
  </si>
  <si>
    <r>
      <t>Source:</t>
    </r>
    <r>
      <rPr>
        <sz val="9"/>
        <rFont val="Arial"/>
        <family val="2"/>
      </rPr>
      <t xml:space="preserve"> Eurostat (online data codes: nrg_100a and nrg_107a)</t>
    </r>
  </si>
  <si>
    <r>
      <t>Source:</t>
    </r>
    <r>
      <rPr>
        <sz val="9"/>
        <rFont val="Arial"/>
        <family val="2"/>
      </rPr>
      <t xml:space="preserve"> Eurostat (online data codes: nrg_100a and demo_pjan)</t>
    </r>
  </si>
  <si>
    <r>
      <t>Source:</t>
    </r>
    <r>
      <rPr>
        <sz val="9"/>
        <rFont val="Arial"/>
        <family val="2"/>
      </rPr>
      <t xml:space="preserve"> Eurostat (online data codes: nrg_122a, nrg_123a and nrg_124a)</t>
    </r>
  </si>
  <si>
    <r>
      <t>Source:</t>
    </r>
    <r>
      <rPr>
        <sz val="9"/>
        <rFont val="Arial"/>
        <family val="2"/>
      </rPr>
      <t xml:space="preserve"> Eurostat (online data codes: nrg_100a, nrg_102a and nrg_103a)</t>
    </r>
  </si>
  <si>
    <t>Iceland</t>
  </si>
  <si>
    <t>http://appsso.eurostat.ec.europa.eu/nui/show.do?query=BOOKMARK_DS-053528_QID_1A73D4EF_UID_-3F171EB0&amp;layout=TIME,C,X,0;PRODUCT,L,Y,0;INDIC_NRG,L,Y,1;UNIT,C,Z,0;GEO,L,Z,1;INDICATORS,C,Z,2;&amp;zSelection=DS-053528UNIT,KTOE;DS-053528INDICATORS,OBS_FLAG;DS-053528GEO,EU28;&amp;rankName1=UNIT_1_2_-1_2&amp;rankName2=GEO_1_2_-1_2&amp;rankName3=INDICATORS_1_2_-1_2&amp;rankName4=TIME_1_0_0_0&amp;rankName5=PRODUCT_1_0_0_1&amp;rankName6=INDIC-NRG_1_0_1_1&amp;sortR=ASC_-1_FIRST&amp;sortC=ASC_-1_FIRST&amp;rStp=&amp;cStp=&amp;rDCh=&amp;cDCh=&amp;rDM=true&amp;cDM=true&amp;footnes=false&amp;empty=false&amp;wai=false&amp;time_mode=ROLLING&amp;time_most_recent=false&amp;lang=EN&amp;cfo=%23%23%23.%23%23%23%2C%23%23%23</t>
  </si>
  <si>
    <t>http://appsso.eurostat.ec.europa.eu/nui/show.do?query=BOOKMARK_DS-053524_QID_42F8E940_UID_-3F171EB0&amp;layout=TIME,C,X,0;GEO,L,X,1;PRODUCT,L,Y,0;UNIT,L,Z,0;INDIC_NRG,L,Z,1;INDICATORS,C,Z,2;&amp;zSelection=DS-053524INDIC_NRG,B_100100;DS-053524INDICATORS,OBS_FLAG;DS-053524UNIT,KTOE;&amp;rankName1=UNIT_1_2_-1_2&amp;rankName2=INDICATORS_1_2_-1_2&amp;rankName3=INDIC-NRG_1_2_-1_2&amp;rankName4=TIME_1_0_0_0&amp;rankName5=GEO_1_2_1_0&amp;rankName6=PRODUCT_1_0_0_1&amp;sortR=ASC_-1_FIRST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</si>
  <si>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-053524_QID_-581DBBDB_UID_-3F171EB0&amp;layout=TIME,C,X,0;INDIC_NRG,L,Y,0;GEO,L,Y,1;UNIT,L,Z,0;PRODUCT,L,Z,1;INDICATORS,C,Z,2;&amp;zSelection=DS-053524INDICATORS,OBS_FLAG;DS-053524PRODUCT,0000;DS-053524UNIT,KTOE;&amp;rankName1=UNIT_1_2_-1_2&amp;rankName2=INDICATORS_1_2_-1_2&amp;rankName3=PRODUCT_1_2_-1_2&amp;rankName4=TIME_1_0_0_0&amp;rankName5=INDIC-NRG_1_0_0_1&amp;rankName6=GEO_1_2_1_1&amp;sortR=ASC_-1_FIRST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</si>
  <si>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-054198_QID_384B6848_UID_-3F171EB0&amp;layout=TIME,C,X,0;GEO,L,Y,0;AGE,L,Z,0;SEX,L,Z,1;UNIT,L,Z,2;INDICATORS,C,Z,3;&amp;zSelection=DS-054198SEX,T;DS-054198AGE,TOTAL;DS-054198INDICATORS,OBS_FLAG;DS-054198UNIT,NR;&amp;rankName1=UNIT_1_2_-1_2&amp;rankName2=AGE_1_2_-1_2&amp;rankName3=INDICATORS_1_2_-1_2&amp;rankName4=SEX_1_2_-1_2&amp;rankName5=TIME_1_0_0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</si>
  <si>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-053524_QID_-3D0D9061_UID_-3F171EB0&amp;layout=TIME,C,X,0;PRODUCT,L,Y,0;INDIC_NRG,L,Y,1;UNIT,C,Z,0;GEO,L,Z,1;INDICATORS,C,Z,2;&amp;zSelection=DS-053524GEO,EU28;DS-053524INDICATORS,OBS_FLAG;DS-053524UNIT,KTOE;&amp;rankName1=UNIT_1_2_-1_2&amp;rankName2=GEO_1_2_-1_2&amp;rankName3=INDICATORS_1_2_-1_2&amp;rankName4=TIME_1_0_0_0&amp;rankName5=PRODUCT_1_0_0_1&amp;rankName6=INDIC-NRG_1_0_1_1&amp;sortR=ASC_-1_FIRST&amp;sortC=ASC_-1_FIRST&amp;rStp=&amp;cStp=&amp;rDCh=&amp;cDCh=&amp;rDM=true&amp;cDM=true&amp;footnes=false&amp;empty=false&amp;wai=false&amp;time_mode=ROLLING&amp;time_most_recent=false&amp;lang=EN&amp;cfo=%23%23%23.%23%23%23%2C%23%23%23</t>
  </si>
  <si>
    <t>http://appsso.eurostat.ec.europa.eu/nui/show.do?query=BOOKMARK_DS-053530_QID_-5472C269_UID_-3F171EB0&amp;layout=TIME,C,X,0;PRODUCT,L,Y,0;INDIC_NRG,L,Y,1;UNIT,L,Z,0;GEO,L,Z,1;INDICATORS,C,Z,2;&amp;zSelection=DS-053530UNIT,KTOE;DS-053530GEO,EU28;DS-053530INDICATORS,OBS_FLAG;&amp;rankName1=UNIT_1_2_-1_2&amp;rankName2=INDICATORS_1_2_-1_2&amp;rankName3=GEO_1_2_0_1&amp;rankName4=TIME_1_0_0_0&amp;rankName5=PRODUCT_1_2_0_1&amp;rankName6=INDIC-NRG_1_2_1_1&amp;sortC=ASC_-1_FIRST&amp;rStp=&amp;cStp=&amp;rDCh=&amp;cDCh=&amp;rDM=true&amp;cDM=true&amp;footnes=false&amp;empty=false&amp;wai=false&amp;time_mode=ROLLING&amp;time_most_recent=false&amp;lang=EN&amp;cfo=%23%23%23%2C%23%23%23.%23%23%23</t>
  </si>
  <si>
    <t>Belgium (²)</t>
  </si>
  <si>
    <t>Mozambique</t>
  </si>
  <si>
    <t>(¹) This designation is without prejudice to positions on status, and is in line with UNSCR 1244/1999 and the ICJ Opinion on the Kosovo declaration of independence.</t>
  </si>
  <si>
    <t>Kosovo (¹)</t>
  </si>
  <si>
    <t>http://ec.europa.eu/eurostat/tgm/table.do?tab=table&amp;init=1&amp;plugin=1&amp;pcode=t2020_rd320&amp;language=en</t>
  </si>
  <si>
    <t>Table 1: Energy production, 2006 and 2016</t>
  </si>
  <si>
    <t>Share of total production, 2016 (%)</t>
  </si>
  <si>
    <t>Figure 1: Production of primary energy, EU-28, 2016</t>
  </si>
  <si>
    <t>Figure 2: Development of the production of primary energy (by fuel type), EU-28, 2006-2016</t>
  </si>
  <si>
    <t>(2006 = 100, based on tonnes of oil equivalent)</t>
  </si>
  <si>
    <t>Table 2: Net imports of primary energy, 2006-2016</t>
  </si>
  <si>
    <t>Figure 4: Energy dependency rate — all products, 2006 and 2016</t>
  </si>
  <si>
    <t>Figure 3: Energy dependency rate, EU-28, 2006-2016</t>
  </si>
  <si>
    <t>Table 3: Main origin of primary energy imports, EU-28, 2006-2016</t>
  </si>
  <si>
    <t>http://appsso.eurostat.ec.europa.eu/nui/show.do?query=BOOKMARK_DS-053524_QID_-4E690F60_UID_-3F171EB0&amp;layout=PRODUCT,L,X,0;TIME,C,X,1;GEO,L,Y,0;UNIT,L,Z,0;INDIC_NRG,L,Z,1;INDICATORS,C,Z,2;&amp;zSelection=DS-053524INDIC_NRG,B_100100;DS-053524INDICATORS,OBS_FLAG;DS-053524UNIT,KTOE;&amp;rankName1=UNIT_1_2_-1_2&amp;rankName2=INDICATORS_1_2_-1_2&amp;rankName3=INDIC-NRG_1_2_-1_2&amp;rankName4=PRODUCT_1_2_0_0&amp;rankName5=TIME_1_0_1_0&amp;rankName6=GEO_1_2_0_1&amp;rStp=&amp;cStp=&amp;rDCh=&amp;cDCh=&amp;rDM=true&amp;cDM=true&amp;footnes=false&amp;empty=false&amp;wai=false&amp;time_mode=FIXED&amp;time_most_recent=true&amp;lang=EN&amp;cfo=%23%23%23%2C%23%23%23.%23%23%23</t>
  </si>
  <si>
    <t>Bosnia and Herzegovina</t>
  </si>
  <si>
    <t>Former Yugoslav
Republic of Macedonia</t>
  </si>
  <si>
    <t>Note: Figures in italic are provisional or estimated</t>
  </si>
  <si>
    <t>(¹) Tonnes of oil equivalent per inhabitant, 2008, 2010, 2012 and 2016: break in series.</t>
  </si>
  <si>
    <t>(²) Tonnes of oil equivalent per inhabitant, 2012 and 2016: break in series.</t>
  </si>
  <si>
    <t>(³) Tonnes of oil equivalent per inhabitant, 2012: break in series.</t>
  </si>
  <si>
    <t>Germany (³)</t>
  </si>
  <si>
    <t>(⁴) Tonnes of oil equivalent per inhabitant, 2016: break in series.</t>
  </si>
  <si>
    <t>Estonia (⁴)</t>
  </si>
  <si>
    <t>Luxembourg (³)</t>
  </si>
  <si>
    <t>Hungary (³)</t>
  </si>
  <si>
    <t>Poland (⁵)</t>
  </si>
  <si>
    <t>(⁵) Tonnes of oil equivalent per inhabitant, 2010: break in series.</t>
  </si>
  <si>
    <t>(⁶) Tonnes of oil equivalent per inhabitant, 2008: break in series.</t>
  </si>
  <si>
    <t>Slovenia (⁶)</t>
  </si>
  <si>
    <t>Serbia (³)</t>
  </si>
  <si>
    <t>Kosovo (³)(⁷)</t>
  </si>
  <si>
    <t>(⁷) This designation is without prejudice to positions on status, and is in line with UNSCR 1244/1999 and the ICJ Opinion on the Kosovo declaration of independence.</t>
  </si>
  <si>
    <t>Iran</t>
  </si>
  <si>
    <t>http://appsso.eurostat.ec.europa.eu/nui/show.do?query=BOOKMARK_DS-053544_QID_777140DC_UID_-3F171EB0&amp;layout=TIME,C,X,0;PARTNER,L,Y,0;UNIT,L,Z,0;PRODUCT,L,Z,1;GEO,L,Z,2;INDICATORS,C,Z,3;&amp;zSelection=DS-053544GEO,EU28;DS-053544PRODUCT,3105;DS-053544UNIT,THS_T;DS-053544INDICATORS,OBS_FLAG;&amp;rankName1=UNIT_1_2_-1_2&amp;rankName2=GEO_1_2_-1_2&amp;rankName3=INDICATORS_1_2_-1_2&amp;rankName4=PRODUCT_1_2_-1_2&amp;rankName5=TIME_1_0_0_0&amp;rankName6=PARTNER_1_0_0_1&amp;sortR=ASC_-1_FIRST&amp;sortC=ASC_-1_FIRST&amp;rStp=&amp;cStp=&amp;rDCh=&amp;cDCh=&amp;rDM=true&amp;cDM=true&amp;footnes=false&amp;empty=false&amp;wai=false&amp;time_mode=FIXED&amp;time_most_recent=true&amp;lang=EN&amp;cfo=%23%23%23%2C%23%23%23.%23%23%23</t>
  </si>
  <si>
    <t>http://appsso.eurostat.ec.europa.eu/nui/show.do?query=BOOKMARK_DS-053054_QID_67CB61D5_UID_-3F171EB0&amp;layout=TIME,C,X,0;PARTNER,L,Y,0;UNIT,L,Z,0;PRODUCT,L,Z,1;GEO,L,Z,2;INDICATORS,C,Z,3;&amp;zSelection=DS-053054UNIT,THS_T;DS-053054INDICATORS,OBS_FLAG;DS-053054GEO,EU28;DS-053054PRODUCT,2000;&amp;rankName1=UNIT_1_2_-1_2&amp;rankName2=GEO_1_2_-1_2&amp;rankName3=INDICATORS_1_2_-1_2&amp;rankName4=PRODUCT_1_2_-1_2&amp;rankName5=TIME_1_0_0_0&amp;rankName6=PARTNER_1_0_0_1&amp;sortR=ASC_-1_FIRST&amp;sortC=ASC_-1_FIRST&amp;rStp=&amp;cStp=&amp;rDCh=&amp;cDCh=&amp;rDM=true&amp;cDM=true&amp;footnes=false&amp;empty=false&amp;wai=false&amp;time_mode=FIXED&amp;time_most_recent=true&amp;lang=EN&amp;cfo=%23%23%23%2C%23%23%23.%23%23%23</t>
  </si>
  <si>
    <t>http://appsso.eurostat.ec.europa.eu/nui/show.do?query=BOOKMARK_DS-053056_QID_-76101F0_UID_-3F171EB0&amp;layout=TIME,C,X,0;PARTNER,L,Y,0;UNIT,L,Z,0;PRODUCT,L,Z,1;GEO,L,Z,2;INDICATORS,C,Z,3;&amp;zSelection=DS-053056PRODUCT,4100;DS-053056GEO,EU28;DS-053056INDICATORS,OBS_FLAG;DS-053056UNIT,TJ_GCV;&amp;rankName1=UNIT_1_2_-1_2&amp;rankName2=GEO_1_2_-1_2&amp;rankName3=INDICATORS_1_2_-1_2&amp;rankName4=PRODUCT_1_2_-1_2&amp;rankName5=TIME_1_0_0_0&amp;rankName6=PARTNER_1_2_0_1&amp;sortC=ASC_-1_FIRST&amp;rStp=&amp;cStp=&amp;rDCh=&amp;cDCh=&amp;rDM=true&amp;cDM=true&amp;footnes=false&amp;empty=false&amp;wai=false&amp;time_mode=FIXED&amp;time_most_recent=true&amp;lang=EN&amp;cfo=%23%23%23%2C%23%23%23.%23%23%23</t>
  </si>
  <si>
    <t xml:space="preserve">Form. Yug. Rep.
 of Macedonia </t>
  </si>
  <si>
    <t>Bosnia and
Herzegovina</t>
  </si>
  <si>
    <r>
      <t>Source:</t>
    </r>
    <r>
      <rPr>
        <sz val="9"/>
        <rFont val="Arial"/>
        <family val="2"/>
      </rPr>
      <t xml:space="preserve"> Eurostat (online data code: t2020_rd320)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</si>
</sst>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"/>
    <numFmt numFmtId="166" formatCode="#,##0.0_i"/>
    <numFmt numFmtId="167" formatCode="#,##0_i"/>
    <numFmt numFmtId="168" formatCode="#,##0.000000"/>
  </numFmts>
  <fonts count="24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sz val="9"/>
      <color indexed="63"/>
      <name val="Arial"/>
      <family val="2"/>
    </font>
    <font>
      <b/>
      <sz val="9"/>
      <color indexed="62"/>
      <name val="Arial"/>
      <family val="2"/>
    </font>
    <font>
      <sz val="9"/>
      <color indexed="12"/>
      <name val="Arial"/>
      <family val="2"/>
    </font>
    <font>
      <b/>
      <sz val="9"/>
      <color indexed="63"/>
      <name val="Arial"/>
      <family val="2"/>
    </font>
    <font>
      <i/>
      <sz val="9"/>
      <name val="Arial"/>
      <family val="2"/>
    </font>
    <font>
      <b/>
      <sz val="9"/>
      <color indexed="14"/>
      <name val="Arial"/>
      <family val="2"/>
    </font>
    <font>
      <u val="single"/>
      <sz val="9"/>
      <color indexed="12"/>
      <name val="Arial"/>
      <family val="2"/>
    </font>
    <font>
      <b/>
      <sz val="9"/>
      <color indexed="18"/>
      <name val="Arial"/>
      <family val="2"/>
    </font>
    <font>
      <sz val="9"/>
      <color indexed="14"/>
      <name val="Arial"/>
      <family val="2"/>
    </font>
    <font>
      <b/>
      <sz val="11"/>
      <name val="Arial"/>
      <family val="2"/>
    </font>
    <font>
      <b/>
      <sz val="11"/>
      <color indexed="18"/>
      <name val="Arial"/>
      <family val="2"/>
    </font>
    <font>
      <sz val="9"/>
      <color rgb="FFFF0000"/>
      <name val="Arial"/>
      <family val="2"/>
    </font>
    <font>
      <b/>
      <sz val="11"/>
      <color indexed="63"/>
      <name val="Arial"/>
      <family val="2"/>
    </font>
    <font>
      <sz val="1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 style="hair">
        <color rgb="FFC0C0C0"/>
      </top>
      <bottom/>
    </border>
    <border>
      <left/>
      <right/>
      <top style="thin">
        <color rgb="FF000000"/>
      </top>
      <bottom/>
    </border>
    <border>
      <left style="hair">
        <color rgb="FFC0C0C0"/>
      </left>
      <right/>
      <top style="hair">
        <color rgb="FFC0C0C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C0C0C0"/>
      </left>
      <right/>
      <top style="thin">
        <color rgb="FF000000"/>
      </top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thin">
        <color rgb="FF000000"/>
      </top>
      <bottom/>
    </border>
    <border>
      <left/>
      <right/>
      <top/>
      <bottom style="thin"/>
    </border>
    <border>
      <left/>
      <right/>
      <top style="thin"/>
      <bottom style="hair">
        <color rgb="FFC0C0C0"/>
      </bottom>
    </border>
    <border>
      <left/>
      <right style="hair">
        <color rgb="FFC0C0C0"/>
      </right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 style="hair">
        <color rgb="FFC0C0C0"/>
      </right>
      <top style="thin"/>
      <bottom style="hair">
        <color rgb="FFC0C0C0"/>
      </bottom>
    </border>
    <border>
      <left style="hair">
        <color rgb="FFC0C0C0"/>
      </left>
      <right/>
      <top/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thin"/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 style="hair">
        <color rgb="FFC0C0C0"/>
      </top>
      <bottom style="thin"/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/>
      <bottom/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 style="thin"/>
    </border>
    <border>
      <left/>
      <right style="hair">
        <color rgb="FFC0C0C0"/>
      </right>
      <top style="thin">
        <color rgb="FF000000"/>
      </top>
      <bottom style="hair">
        <color rgb="FFC0C0C0"/>
      </bottom>
    </border>
    <border>
      <left/>
      <right/>
      <top/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</borders>
  <cellStyleXfs count="24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  <xf numFmtId="0" fontId="19" fillId="0" borderId="0">
      <alignment/>
      <protection/>
    </xf>
    <xf numFmtId="0" fontId="1" fillId="0" borderId="0">
      <alignment/>
      <protection/>
    </xf>
    <xf numFmtId="166" fontId="0" fillId="0" borderId="0" applyFill="0" applyBorder="0" applyProtection="0">
      <alignment horizontal="right" vertical="center"/>
    </xf>
  </cellStyleXfs>
  <cellXfs count="185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right"/>
    </xf>
    <xf numFmtId="0" fontId="12" fillId="0" borderId="0" xfId="20" applyNumberFormat="1" applyFont="1" applyFill="1" applyBorder="1" applyAlignment="1" applyProtection="1">
      <alignment/>
      <protection/>
    </xf>
    <xf numFmtId="1" fontId="13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65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" fontId="14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/>
    </xf>
    <xf numFmtId="1" fontId="16" fillId="0" borderId="0" xfId="0" applyNumberFormat="1" applyFont="1" applyFill="1" applyBorder="1" applyAlignment="1">
      <alignment horizontal="left" vertical="center"/>
    </xf>
    <xf numFmtId="1" fontId="16" fillId="0" borderId="0" xfId="0" applyNumberFormat="1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165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horizontal="right" vertical="center"/>
    </xf>
    <xf numFmtId="164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right" wrapText="1"/>
    </xf>
    <xf numFmtId="3" fontId="0" fillId="0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vertical="center"/>
    </xf>
    <xf numFmtId="166" fontId="0" fillId="3" borderId="8" xfId="0" applyNumberFormat="1" applyFont="1" applyFill="1" applyBorder="1" applyAlignment="1">
      <alignment horizontal="right" vertical="center"/>
    </xf>
    <xf numFmtId="166" fontId="0" fillId="3" borderId="7" xfId="0" applyNumberFormat="1" applyFont="1" applyFill="1" applyBorder="1" applyAlignment="1">
      <alignment horizontal="right" vertical="center"/>
    </xf>
    <xf numFmtId="0" fontId="5" fillId="0" borderId="9" xfId="0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 vertical="center"/>
    </xf>
    <xf numFmtId="167" fontId="0" fillId="3" borderId="11" xfId="0" applyNumberFormat="1" applyFont="1" applyFill="1" applyBorder="1" applyAlignment="1">
      <alignment horizontal="right" vertical="center"/>
    </xf>
    <xf numFmtId="167" fontId="0" fillId="3" borderId="5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/>
    </xf>
    <xf numFmtId="0" fontId="12" fillId="0" borderId="0" xfId="20" applyFont="1" applyFill="1" applyBorder="1" applyAlignment="1" applyProtection="1">
      <alignment/>
      <protection/>
    </xf>
    <xf numFmtId="0" fontId="17" fillId="0" borderId="0" xfId="0" applyFont="1" applyAlignment="1">
      <alignment vertical="center"/>
    </xf>
    <xf numFmtId="0" fontId="8" fillId="0" borderId="0" xfId="20" applyFont="1" applyFill="1" applyBorder="1" applyAlignment="1" applyProtection="1">
      <alignment/>
      <protection/>
    </xf>
    <xf numFmtId="0" fontId="18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5" xfId="0" applyNumberFormat="1" applyFont="1" applyFill="1" applyBorder="1" applyAlignment="1">
      <alignment horizontal="center"/>
    </xf>
    <xf numFmtId="0" fontId="5" fillId="2" borderId="9" xfId="0" applyNumberFormat="1" applyFont="1" applyFill="1" applyBorder="1" applyAlignment="1">
      <alignment horizontal="center"/>
    </xf>
    <xf numFmtId="0" fontId="19" fillId="0" borderId="0" xfId="21">
      <alignment/>
      <protection/>
    </xf>
    <xf numFmtId="0" fontId="19" fillId="0" borderId="0" xfId="21">
      <alignment/>
      <protection/>
    </xf>
    <xf numFmtId="0" fontId="0" fillId="0" borderId="0" xfId="22" applyFont="1">
      <alignment/>
      <protection/>
    </xf>
    <xf numFmtId="0" fontId="1" fillId="0" borderId="0" xfId="22">
      <alignment/>
      <protection/>
    </xf>
    <xf numFmtId="0" fontId="0" fillId="0" borderId="0" xfId="0" applyFont="1" applyFill="1" applyBorder="1" applyAlignment="1">
      <alignment vertical="center"/>
    </xf>
    <xf numFmtId="0" fontId="0" fillId="0" borderId="0" xfId="22" applyFont="1">
      <alignment/>
      <protection/>
    </xf>
    <xf numFmtId="164" fontId="0" fillId="0" borderId="0" xfId="22" applyNumberFormat="1" applyFont="1">
      <alignment/>
      <protection/>
    </xf>
    <xf numFmtId="0" fontId="1" fillId="0" borderId="0" xfId="22">
      <alignment/>
      <protection/>
    </xf>
    <xf numFmtId="164" fontId="6" fillId="0" borderId="0" xfId="0" applyNumberFormat="1" applyFont="1" applyFill="1" applyBorder="1" applyAlignment="1">
      <alignment vertical="center"/>
    </xf>
    <xf numFmtId="168" fontId="0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/>
    </xf>
    <xf numFmtId="0" fontId="20" fillId="0" borderId="0" xfId="22" applyFont="1">
      <alignment/>
      <protection/>
    </xf>
    <xf numFmtId="164" fontId="20" fillId="0" borderId="0" xfId="22" applyNumberFormat="1" applyFont="1">
      <alignment/>
      <protection/>
    </xf>
    <xf numFmtId="164" fontId="20" fillId="0" borderId="0" xfId="0" applyNumberFormat="1" applyFont="1" applyFill="1" applyBorder="1" applyAlignment="1">
      <alignment vertical="center"/>
    </xf>
    <xf numFmtId="0" fontId="20" fillId="0" borderId="0" xfId="0" applyFont="1" applyAlignment="1">
      <alignment/>
    </xf>
    <xf numFmtId="164" fontId="20" fillId="0" borderId="0" xfId="0" applyNumberFormat="1" applyFont="1" applyAlignment="1">
      <alignment/>
    </xf>
    <xf numFmtId="0" fontId="20" fillId="0" borderId="0" xfId="0" applyFont="1" applyFill="1" applyBorder="1" applyAlignment="1">
      <alignment vertical="center"/>
    </xf>
    <xf numFmtId="0" fontId="3" fillId="0" borderId="0" xfId="20" applyFill="1" applyBorder="1" applyAlignment="1" applyProtection="1">
      <alignment vertical="center"/>
      <protection/>
    </xf>
    <xf numFmtId="165" fontId="0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/>
    </xf>
    <xf numFmtId="166" fontId="0" fillId="0" borderId="17" xfId="0" applyNumberFormat="1" applyFont="1" applyFill="1" applyBorder="1" applyAlignment="1">
      <alignment horizontal="right" vertical="center"/>
    </xf>
    <xf numFmtId="166" fontId="0" fillId="0" borderId="1" xfId="0" applyNumberFormat="1" applyFont="1" applyFill="1" applyBorder="1" applyAlignment="1">
      <alignment horizontal="right" vertical="center"/>
    </xf>
    <xf numFmtId="166" fontId="0" fillId="0" borderId="18" xfId="0" applyNumberFormat="1" applyFont="1" applyFill="1" applyBorder="1" applyAlignment="1">
      <alignment horizontal="right" vertical="center"/>
    </xf>
    <xf numFmtId="166" fontId="0" fillId="0" borderId="2" xfId="0" applyNumberFormat="1" applyFont="1" applyFill="1" applyBorder="1" applyAlignment="1">
      <alignment horizontal="right" vertical="center"/>
    </xf>
    <xf numFmtId="166" fontId="0" fillId="0" borderId="6" xfId="0" applyNumberFormat="1" applyFont="1" applyFill="1" applyBorder="1" applyAlignment="1">
      <alignment horizontal="right" vertical="center"/>
    </xf>
    <xf numFmtId="166" fontId="0" fillId="0" borderId="4" xfId="0" applyNumberFormat="1" applyFont="1" applyFill="1" applyBorder="1" applyAlignment="1">
      <alignment horizontal="right" vertical="center"/>
    </xf>
    <xf numFmtId="166" fontId="0" fillId="0" borderId="19" xfId="0" applyNumberFormat="1" applyFont="1" applyFill="1" applyBorder="1" applyAlignment="1">
      <alignment horizontal="right" vertical="center"/>
    </xf>
    <xf numFmtId="166" fontId="0" fillId="0" borderId="13" xfId="0" applyNumberFormat="1" applyFont="1" applyFill="1" applyBorder="1" applyAlignment="1">
      <alignment horizontal="right" vertical="center"/>
    </xf>
    <xf numFmtId="166" fontId="0" fillId="0" borderId="20" xfId="0" applyNumberFormat="1" applyFont="1" applyFill="1" applyBorder="1" applyAlignment="1">
      <alignment horizontal="right" vertical="center"/>
    </xf>
    <xf numFmtId="166" fontId="0" fillId="0" borderId="9" xfId="0" applyNumberFormat="1" applyFont="1" applyFill="1" applyBorder="1" applyAlignment="1">
      <alignment horizontal="right" vertical="center"/>
    </xf>
    <xf numFmtId="166" fontId="0" fillId="0" borderId="21" xfId="0" applyNumberFormat="1" applyFont="1" applyFill="1" applyBorder="1" applyAlignment="1">
      <alignment horizontal="right" vertical="center"/>
    </xf>
    <xf numFmtId="166" fontId="0" fillId="0" borderId="3" xfId="0" applyNumberFormat="1" applyFont="1" applyFill="1" applyBorder="1" applyAlignment="1">
      <alignment horizontal="right" vertical="center"/>
    </xf>
    <xf numFmtId="167" fontId="0" fillId="0" borderId="2" xfId="0" applyNumberFormat="1" applyFont="1" applyFill="1" applyBorder="1" applyAlignment="1">
      <alignment horizontal="right" vertical="center"/>
    </xf>
    <xf numFmtId="167" fontId="0" fillId="0" borderId="22" xfId="0" applyNumberFormat="1" applyFont="1" applyFill="1" applyBorder="1" applyAlignment="1">
      <alignment horizontal="right" vertical="center"/>
    </xf>
    <xf numFmtId="167" fontId="0" fillId="0" borderId="10" xfId="0" applyNumberFormat="1" applyFont="1" applyFill="1" applyBorder="1" applyAlignment="1">
      <alignment horizontal="right" vertical="center"/>
    </xf>
    <xf numFmtId="167" fontId="0" fillId="0" borderId="17" xfId="0" applyNumberFormat="1" applyFont="1" applyFill="1" applyBorder="1" applyAlignment="1">
      <alignment horizontal="right" vertical="center"/>
    </xf>
    <xf numFmtId="167" fontId="0" fillId="0" borderId="1" xfId="0" applyNumberFormat="1" applyFont="1" applyFill="1" applyBorder="1" applyAlignment="1">
      <alignment horizontal="right" vertical="center"/>
    </xf>
    <xf numFmtId="167" fontId="0" fillId="0" borderId="18" xfId="0" applyNumberFormat="1" applyFont="1" applyFill="1" applyBorder="1" applyAlignment="1">
      <alignment horizontal="right" vertical="center"/>
    </xf>
    <xf numFmtId="167" fontId="0" fillId="0" borderId="6" xfId="0" applyNumberFormat="1" applyFont="1" applyFill="1" applyBorder="1" applyAlignment="1">
      <alignment horizontal="right" vertical="center"/>
    </xf>
    <xf numFmtId="167" fontId="0" fillId="0" borderId="4" xfId="0" applyNumberFormat="1" applyFont="1" applyFill="1" applyBorder="1" applyAlignment="1">
      <alignment horizontal="right" vertical="center"/>
    </xf>
    <xf numFmtId="167" fontId="0" fillId="0" borderId="19" xfId="0" applyNumberFormat="1" applyFont="1" applyFill="1" applyBorder="1" applyAlignment="1">
      <alignment horizontal="right" vertical="center"/>
    </xf>
    <xf numFmtId="167" fontId="0" fillId="0" borderId="13" xfId="0" applyNumberFormat="1" applyFont="1" applyFill="1" applyBorder="1" applyAlignment="1">
      <alignment horizontal="right" vertical="center"/>
    </xf>
    <xf numFmtId="167" fontId="0" fillId="0" borderId="20" xfId="0" applyNumberFormat="1" applyFont="1" applyFill="1" applyBorder="1" applyAlignment="1">
      <alignment horizontal="right" vertical="center"/>
    </xf>
    <xf numFmtId="167" fontId="0" fillId="0" borderId="9" xfId="0" applyNumberFormat="1" applyFont="1" applyFill="1" applyBorder="1" applyAlignment="1">
      <alignment horizontal="right" vertical="center"/>
    </xf>
    <xf numFmtId="167" fontId="0" fillId="0" borderId="23" xfId="0" applyNumberFormat="1" applyFont="1" applyFill="1" applyBorder="1" applyAlignment="1">
      <alignment horizontal="right" vertical="center"/>
    </xf>
    <xf numFmtId="167" fontId="0" fillId="0" borderId="0" xfId="0" applyNumberFormat="1" applyFont="1" applyFill="1" applyBorder="1" applyAlignment="1">
      <alignment horizontal="right" vertical="center"/>
    </xf>
    <xf numFmtId="167" fontId="0" fillId="0" borderId="21" xfId="0" applyNumberFormat="1" applyFont="1" applyFill="1" applyBorder="1" applyAlignment="1">
      <alignment horizontal="right" vertical="center"/>
    </xf>
    <xf numFmtId="167" fontId="0" fillId="0" borderId="3" xfId="0" applyNumberFormat="1" applyFont="1" applyFill="1" applyBorder="1" applyAlignment="1">
      <alignment horizontal="right" vertical="center"/>
    </xf>
    <xf numFmtId="166" fontId="0" fillId="3" borderId="11" xfId="23" applyFill="1" applyBorder="1" applyAlignment="1">
      <alignment horizontal="right" vertical="center"/>
    </xf>
    <xf numFmtId="166" fontId="0" fillId="3" borderId="5" xfId="23" applyFill="1" applyBorder="1" applyAlignment="1">
      <alignment horizontal="right" vertical="center"/>
    </xf>
    <xf numFmtId="166" fontId="0" fillId="0" borderId="22" xfId="23" applyFill="1" applyBorder="1" applyAlignment="1">
      <alignment horizontal="right" vertical="center"/>
    </xf>
    <xf numFmtId="166" fontId="0" fillId="0" borderId="10" xfId="23" applyFill="1" applyBorder="1" applyAlignment="1">
      <alignment horizontal="right" vertical="center"/>
    </xf>
    <xf numFmtId="166" fontId="0" fillId="0" borderId="17" xfId="23" applyFill="1" applyBorder="1" applyAlignment="1">
      <alignment horizontal="right" vertical="center"/>
    </xf>
    <xf numFmtId="166" fontId="0" fillId="0" borderId="1" xfId="23" applyFill="1" applyBorder="1" applyAlignment="1">
      <alignment horizontal="right" vertical="center"/>
    </xf>
    <xf numFmtId="166" fontId="0" fillId="0" borderId="18" xfId="23" applyFill="1" applyBorder="1" applyAlignment="1">
      <alignment horizontal="right" vertical="center"/>
    </xf>
    <xf numFmtId="166" fontId="0" fillId="0" borderId="2" xfId="23" applyFill="1" applyBorder="1" applyAlignment="1">
      <alignment horizontal="right" vertical="center"/>
    </xf>
    <xf numFmtId="166" fontId="0" fillId="0" borderId="6" xfId="23" applyFill="1" applyBorder="1" applyAlignment="1">
      <alignment horizontal="right" vertical="center"/>
    </xf>
    <xf numFmtId="166" fontId="0" fillId="0" borderId="4" xfId="23" applyFill="1" applyBorder="1" applyAlignment="1">
      <alignment horizontal="right" vertical="center"/>
    </xf>
    <xf numFmtId="166" fontId="0" fillId="0" borderId="19" xfId="23" applyFill="1" applyBorder="1" applyAlignment="1">
      <alignment horizontal="right" vertical="center"/>
    </xf>
    <xf numFmtId="166" fontId="0" fillId="0" borderId="13" xfId="23" applyFill="1" applyBorder="1" applyAlignment="1">
      <alignment horizontal="right" vertical="center"/>
    </xf>
    <xf numFmtId="166" fontId="0" fillId="0" borderId="20" xfId="23" applyFill="1" applyBorder="1" applyAlignment="1">
      <alignment horizontal="right" vertical="center"/>
    </xf>
    <xf numFmtId="166" fontId="0" fillId="0" borderId="9" xfId="23" applyFill="1" applyBorder="1" applyAlignment="1">
      <alignment horizontal="right" vertical="center"/>
    </xf>
    <xf numFmtId="166" fontId="0" fillId="0" borderId="23" xfId="23" applyFill="1" applyBorder="1" applyAlignment="1">
      <alignment horizontal="right" vertical="center"/>
    </xf>
    <xf numFmtId="166" fontId="0" fillId="0" borderId="0" xfId="23" applyFill="1" applyBorder="1" applyAlignment="1">
      <alignment horizontal="right" vertical="center"/>
    </xf>
    <xf numFmtId="166" fontId="0" fillId="0" borderId="21" xfId="23" applyFill="1" applyBorder="1" applyAlignment="1">
      <alignment horizontal="right" vertical="center"/>
    </xf>
    <xf numFmtId="166" fontId="0" fillId="0" borderId="3" xfId="23" applyFill="1" applyBorder="1" applyAlignment="1">
      <alignment horizontal="right" vertical="center"/>
    </xf>
    <xf numFmtId="166" fontId="10" fillId="3" borderId="5" xfId="23" applyFont="1" applyFill="1" applyBorder="1" applyAlignment="1">
      <alignment horizontal="right" vertical="center"/>
    </xf>
    <xf numFmtId="166" fontId="0" fillId="0" borderId="10" xfId="23" applyFont="1" applyFill="1" applyBorder="1" applyAlignment="1">
      <alignment horizontal="right" vertical="center"/>
    </xf>
    <xf numFmtId="166" fontId="0" fillId="0" borderId="1" xfId="23" applyFont="1" applyFill="1" applyBorder="1" applyAlignment="1">
      <alignment horizontal="right" vertical="center"/>
    </xf>
    <xf numFmtId="166" fontId="0" fillId="0" borderId="2" xfId="23" applyFont="1" applyFill="1" applyBorder="1" applyAlignment="1">
      <alignment horizontal="right" vertical="center"/>
    </xf>
    <xf numFmtId="166" fontId="10" fillId="0" borderId="2" xfId="23" applyFont="1" applyFill="1" applyBorder="1" applyAlignment="1">
      <alignment horizontal="right" vertical="center"/>
    </xf>
    <xf numFmtId="166" fontId="0" fillId="0" borderId="4" xfId="23" applyFont="1" applyFill="1" applyBorder="1" applyAlignment="1">
      <alignment horizontal="right" vertical="center"/>
    </xf>
    <xf numFmtId="166" fontId="0" fillId="0" borderId="13" xfId="23" applyFont="1" applyFill="1" applyBorder="1" applyAlignment="1">
      <alignment horizontal="right" vertical="center"/>
    </xf>
    <xf numFmtId="166" fontId="0" fillId="0" borderId="9" xfId="23" applyFont="1" applyFill="1" applyBorder="1" applyAlignment="1">
      <alignment horizontal="right" vertical="center"/>
    </xf>
    <xf numFmtId="166" fontId="0" fillId="0" borderId="0" xfId="23" applyFont="1" applyFill="1" applyBorder="1" applyAlignment="1">
      <alignment horizontal="right" vertical="center"/>
    </xf>
    <xf numFmtId="166" fontId="0" fillId="0" borderId="3" xfId="23" applyFont="1" applyFill="1" applyBorder="1" applyAlignment="1">
      <alignment horizontal="right" vertical="center"/>
    </xf>
    <xf numFmtId="166" fontId="10" fillId="0" borderId="4" xfId="23" applyFont="1" applyFill="1" applyBorder="1" applyAlignment="1">
      <alignment horizontal="right" vertical="center"/>
    </xf>
    <xf numFmtId="166" fontId="10" fillId="0" borderId="3" xfId="23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left" vertical="center"/>
    </xf>
    <xf numFmtId="166" fontId="0" fillId="0" borderId="24" xfId="0" applyNumberFormat="1" applyFont="1" applyFill="1" applyBorder="1" applyAlignment="1">
      <alignment horizontal="right" vertical="center"/>
    </xf>
    <xf numFmtId="166" fontId="0" fillId="0" borderId="25" xfId="0" applyNumberFormat="1" applyFont="1" applyFill="1" applyBorder="1" applyAlignment="1">
      <alignment horizontal="right" vertical="center"/>
    </xf>
    <xf numFmtId="166" fontId="0" fillId="0" borderId="26" xfId="0" applyNumberFormat="1" applyFont="1" applyFill="1" applyBorder="1" applyAlignment="1">
      <alignment horizontal="right" vertical="center"/>
    </xf>
    <xf numFmtId="166" fontId="0" fillId="0" borderId="27" xfId="0" applyNumberFormat="1" applyFont="1" applyFill="1" applyBorder="1" applyAlignment="1">
      <alignment horizontal="right" vertical="center"/>
    </xf>
    <xf numFmtId="0" fontId="21" fillId="0" borderId="1" xfId="0" applyFont="1" applyBorder="1" applyAlignment="1">
      <alignment horizontal="left" wrapText="1"/>
    </xf>
    <xf numFmtId="0" fontId="0" fillId="0" borderId="0" xfId="22" applyFont="1" applyAlignment="1">
      <alignment wrapText="1"/>
      <protection/>
    </xf>
    <xf numFmtId="0" fontId="0" fillId="0" borderId="0" xfId="22" applyFont="1" applyFill="1">
      <alignment/>
      <protection/>
    </xf>
    <xf numFmtId="164" fontId="0" fillId="0" borderId="0" xfId="22" applyNumberFormat="1" applyFont="1" applyFill="1">
      <alignment/>
      <protection/>
    </xf>
    <xf numFmtId="164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2" fontId="0" fillId="0" borderId="0" xfId="0" applyNumberFormat="1" applyFont="1" applyFill="1" applyBorder="1" applyAlignment="1">
      <alignment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Normal 2" xfId="21"/>
    <cellStyle name="Normal 3" xfId="22"/>
    <cellStyle name="NumberCellStyle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775"/>
          <c:y val="0.015"/>
          <c:w val="0.5825"/>
          <c:h val="0.78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1'!$C$19</c:f>
              <c:strCache>
                <c:ptCount val="1"/>
                <c:pt idx="0">
                  <c:v>Biomass &amp; waste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1'!$E$19</c:f>
              <c:numCache/>
            </c:numRef>
          </c:val>
        </c:ser>
        <c:ser>
          <c:idx val="1"/>
          <c:order val="1"/>
          <c:tx>
            <c:strRef>
              <c:f>'Figure 1'!$C$20</c:f>
              <c:strCache>
                <c:ptCount val="1"/>
                <c:pt idx="0">
                  <c:v>Hydropower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1'!$E$20</c:f>
              <c:numCache/>
            </c:numRef>
          </c:val>
        </c:ser>
        <c:ser>
          <c:idx val="2"/>
          <c:order val="2"/>
          <c:tx>
            <c:strRef>
              <c:f>'Figure 1'!$C$21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1'!$E$21</c:f>
              <c:numCache/>
            </c:numRef>
          </c:val>
        </c:ser>
        <c:ser>
          <c:idx val="3"/>
          <c:order val="3"/>
          <c:tx>
            <c:strRef>
              <c:f>'Figure 1'!$C$22</c:f>
              <c:strCache>
                <c:ptCount val="1"/>
                <c:pt idx="0">
                  <c:v>Solar energy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1'!$E$22</c:f>
              <c:numCache/>
            </c:numRef>
          </c:val>
        </c:ser>
        <c:ser>
          <c:idx val="4"/>
          <c:order val="4"/>
          <c:tx>
            <c:strRef>
              <c:f>'Figure 1'!$C$23</c:f>
              <c:strCache>
                <c:ptCount val="1"/>
                <c:pt idx="0">
                  <c:v>Geothermal energy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1'!$E$23</c:f>
              <c:numCache/>
            </c:numRef>
          </c:val>
        </c:ser>
        <c:overlap val="100"/>
        <c:gapWidth val="500"/>
        <c:axId val="33467149"/>
        <c:axId val="32768886"/>
      </c:barChart>
      <c:catAx>
        <c:axId val="3346714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one"/>
        <c:spPr>
          <a:ln>
            <a:solidFill>
              <a:srgbClr val="000000"/>
            </a:solidFill>
            <a:prstDash val="solid"/>
          </a:ln>
        </c:spPr>
        <c:crossAx val="32768886"/>
        <c:crosses val="autoZero"/>
        <c:auto val="0"/>
        <c:lblOffset val="100"/>
        <c:noMultiLvlLbl val="0"/>
      </c:catAx>
      <c:valAx>
        <c:axId val="327688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3467149"/>
        <c:crosses val="autoZero"/>
        <c:crossBetween val="between"/>
        <c:dispUnits/>
        <c:majorUnit val="0.2"/>
      </c:valAx>
      <c:spPr>
        <a:noFill/>
      </c:spPr>
    </c:plotArea>
    <c:legend>
      <c:legendPos val="r"/>
      <c:layout>
        <c:manualLayout>
          <c:xMode val="edge"/>
          <c:yMode val="edge"/>
          <c:x val="0.3465"/>
          <c:y val="0.81875"/>
          <c:w val="0.467"/>
          <c:h val="0.1702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675"/>
          <c:y val="0.26125"/>
          <c:w val="0.49375"/>
          <c:h val="0.566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2"/>
              </a:solidFill>
            </c:spPr>
          </c:dPt>
          <c:dPt>
            <c:idx val="1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4"/>
            <c:spPr>
              <a:solidFill>
                <a:schemeClr val="accent1"/>
              </a:solidFill>
            </c:spPr>
          </c:dPt>
          <c:dPt>
            <c:idx val="5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Lbls>
            <c:numFmt formatCode="0.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1'!$C$11:$C$16</c:f>
              <c:strCache/>
            </c:strRef>
          </c:cat>
          <c:val>
            <c:numRef>
              <c:f>'Figure 1'!$E$11:$E$16</c:f>
              <c:numCache/>
            </c:numRef>
          </c:val>
        </c:ser>
      </c:pieChart>
    </c:plotArea>
    <c:plotVisOnly val="1"/>
    <c:dispBlanksAs val="zero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portrait" horizontalDpi="2400" verticalDpi="240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Development of the production of primary energy (by fuel type), EU-28, 2006-2016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(2006 = 100, based on tonnes of oil equivalent)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65"/>
          <c:y val="0.10675"/>
          <c:w val="0.944"/>
          <c:h val="0.6385"/>
        </c:manualLayout>
      </c:layout>
      <c:lineChart>
        <c:grouping val="standard"/>
        <c:varyColors val="0"/>
        <c:ser>
          <c:idx val="4"/>
          <c:order val="0"/>
          <c:tx>
            <c:strRef>
              <c:f>'Figure 2'!$C$12</c:f>
              <c:strCache>
                <c:ptCount val="1"/>
                <c:pt idx="0">
                  <c:v>Renewable energy</c:v>
                </c:pt>
              </c:strCache>
            </c:strRef>
          </c:tx>
          <c:spPr>
            <a:ln w="28575" cap="rnd" cmpd="sng">
              <a:solidFill>
                <a:srgbClr val="32AFAF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2'!$D$10:$N$10</c:f>
              <c:numCache/>
            </c:numRef>
          </c:cat>
          <c:val>
            <c:numRef>
              <c:f>'Figure 2'!$D$12:$N$12</c:f>
              <c:numCache/>
            </c:numRef>
          </c:val>
          <c:smooth val="0"/>
        </c:ser>
        <c:ser>
          <c:idx val="5"/>
          <c:order val="1"/>
          <c:tx>
            <c:strRef>
              <c:f>'Figure 2'!$C$13</c:f>
              <c:strCache>
                <c:ptCount val="1"/>
                <c:pt idx="0">
                  <c:v>Nuclear energy</c:v>
                </c:pt>
              </c:strCache>
            </c:strRef>
          </c:tx>
          <c:spPr>
            <a:ln w="28575" cap="rnd" cmpd="sng">
              <a:solidFill>
                <a:srgbClr val="C84B9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2'!$D$10:$N$10</c:f>
              <c:numCache/>
            </c:numRef>
          </c:cat>
          <c:val>
            <c:numRef>
              <c:f>'Figure 2'!$D$13:$N$13</c:f>
              <c:numCache/>
            </c:numRef>
          </c:val>
          <c:smooth val="0"/>
        </c:ser>
        <c:ser>
          <c:idx val="0"/>
          <c:order val="2"/>
          <c:tx>
            <c:strRef>
              <c:f>'Figure 2'!$C$11</c:f>
              <c:strCache>
                <c:ptCount val="1"/>
                <c:pt idx="0">
                  <c:v>Total production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2'!$D$10:$N$10</c:f>
              <c:numCache/>
            </c:numRef>
          </c:cat>
          <c:val>
            <c:numRef>
              <c:f>'Figure 2'!$D$11:$N$11</c:f>
              <c:numCache/>
            </c:numRef>
          </c:val>
          <c:smooth val="0"/>
        </c:ser>
        <c:ser>
          <c:idx val="1"/>
          <c:order val="3"/>
          <c:tx>
            <c:strRef>
              <c:f>'Figure 2'!$C$14</c:f>
              <c:strCache>
                <c:ptCount val="1"/>
                <c:pt idx="0">
                  <c:v>Solid fuels</c:v>
                </c:pt>
              </c:strCache>
            </c:strRef>
          </c:tx>
          <c:spPr>
            <a:ln w="28575" cap="rnd" cmpd="sng">
              <a:solidFill>
                <a:srgbClr val="D73C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2'!$D$10:$N$10</c:f>
              <c:numCache/>
            </c:numRef>
          </c:cat>
          <c:val>
            <c:numRef>
              <c:f>'Figure 2'!$D$14:$N$14</c:f>
              <c:numCache/>
            </c:numRef>
          </c:val>
          <c:smooth val="0"/>
        </c:ser>
        <c:ser>
          <c:idx val="3"/>
          <c:order val="4"/>
          <c:tx>
            <c:strRef>
              <c:f>'Figure 2'!$C$15</c:f>
              <c:strCache>
                <c:ptCount val="1"/>
                <c:pt idx="0">
                  <c:v>Natural gas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2'!$D$10:$N$10</c:f>
              <c:numCache/>
            </c:numRef>
          </c:cat>
          <c:val>
            <c:numRef>
              <c:f>'Figure 2'!$D$15:$N$15</c:f>
              <c:numCache/>
            </c:numRef>
          </c:val>
          <c:smooth val="0"/>
        </c:ser>
        <c:ser>
          <c:idx val="2"/>
          <c:order val="5"/>
          <c:tx>
            <c:strRef>
              <c:f>'Figure 2'!$C$16</c:f>
              <c:strCache>
                <c:ptCount val="1"/>
                <c:pt idx="0">
                  <c:v>Crude oil</c:v>
                </c:pt>
              </c:strCache>
            </c:strRef>
          </c:tx>
          <c:spPr>
            <a:ln w="28575" cap="rnd" cmpd="sng">
              <a:solidFill>
                <a:srgbClr val="B9C31E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2'!$D$10:$N$10</c:f>
              <c:numCache/>
            </c:numRef>
          </c:cat>
          <c:val>
            <c:numRef>
              <c:f>'Figure 2'!$D$16:$N$16</c:f>
              <c:numCache/>
            </c:numRef>
          </c:val>
          <c:smooth val="0"/>
        </c:ser>
        <c:axId val="26484519"/>
        <c:axId val="37034080"/>
      </c:lineChart>
      <c:catAx>
        <c:axId val="26484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37034080"/>
        <c:crossesAt val="100"/>
        <c:auto val="1"/>
        <c:lblOffset val="100"/>
        <c:tickLblSkip val="1"/>
        <c:noMultiLvlLbl val="0"/>
      </c:catAx>
      <c:valAx>
        <c:axId val="37034080"/>
        <c:scaling>
          <c:orientation val="minMax"/>
          <c:max val="180"/>
          <c:min val="4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6484519"/>
        <c:crosses val="autoZero"/>
        <c:crossBetween val="between"/>
        <c:dispUnits/>
        <c:majorUnit val="20"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Energy dependency rate, EU-28, 2006-2016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net imports in gross inland consumption and bunkers, based on tonnes of oil equivalent)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475"/>
          <c:y val="0.11175"/>
          <c:w val="0.92925"/>
          <c:h val="0.74475"/>
        </c:manualLayout>
      </c:layout>
      <c:lineChart>
        <c:grouping val="standard"/>
        <c:varyColors val="0"/>
        <c:ser>
          <c:idx val="5"/>
          <c:order val="0"/>
          <c:tx>
            <c:strRef>
              <c:f>'Figure 3'!$C$13</c:f>
              <c:strCache>
                <c:ptCount val="1"/>
                <c:pt idx="0">
                  <c:v>Crude oil</c:v>
                </c:pt>
              </c:strCache>
            </c:strRef>
          </c:tx>
          <c:spPr>
            <a:ln w="28575" cap="rnd" cmpd="sng">
              <a:solidFill>
                <a:srgbClr val="32AFAF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3'!$D$10:$N$10</c:f>
              <c:numCache/>
            </c:numRef>
          </c:cat>
          <c:val>
            <c:numRef>
              <c:f>'Figure 3'!$D$13:$N$13</c:f>
              <c:numCache/>
            </c:numRef>
          </c:val>
          <c:smooth val="0"/>
        </c:ser>
        <c:ser>
          <c:idx val="1"/>
          <c:order val="1"/>
          <c:tx>
            <c:strRef>
              <c:f>'Figure 3'!$C$14</c:f>
              <c:strCache>
                <c:ptCount val="1"/>
                <c:pt idx="0">
                  <c:v>Natural gas</c:v>
                </c:pt>
              </c:strCache>
            </c:strRef>
          </c:tx>
          <c:spPr>
            <a:ln w="28575" cap="rnd" cmpd="sng">
              <a:solidFill>
                <a:srgbClr val="C84B9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3'!$D$10:$N$10</c:f>
              <c:numCache/>
            </c:numRef>
          </c:cat>
          <c:val>
            <c:numRef>
              <c:f>'Figure 3'!$D$14:$N$14</c:f>
              <c:numCache/>
            </c:numRef>
          </c:val>
          <c:smooth val="0"/>
        </c:ser>
        <c:ser>
          <c:idx val="0"/>
          <c:order val="2"/>
          <c:tx>
            <c:strRef>
              <c:f>'Figure 3'!$C$11</c:f>
              <c:strCache>
                <c:ptCount val="1"/>
                <c:pt idx="0">
                  <c:v>All products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3'!$D$10:$N$10</c:f>
              <c:numCache/>
            </c:numRef>
          </c:cat>
          <c:val>
            <c:numRef>
              <c:f>'Figure 3'!$D$11:$N$11</c:f>
              <c:numCache/>
            </c:numRef>
          </c:val>
          <c:smooth val="0"/>
        </c:ser>
        <c:ser>
          <c:idx val="4"/>
          <c:order val="3"/>
          <c:tx>
            <c:strRef>
              <c:f>'Figure 3'!$C$12</c:f>
              <c:strCache>
                <c:ptCount val="1"/>
                <c:pt idx="0">
                  <c:v>Solid fuels</c:v>
                </c:pt>
              </c:strCache>
            </c:strRef>
          </c:tx>
          <c:spPr>
            <a:ln w="28575" cap="rnd" cmpd="sng">
              <a:solidFill>
                <a:srgbClr val="D73C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3'!$D$10:$N$10</c:f>
              <c:numCache/>
            </c:numRef>
          </c:cat>
          <c:val>
            <c:numRef>
              <c:f>'Figure 3'!$D$12:$N$12</c:f>
              <c:numCache/>
            </c:numRef>
          </c:val>
          <c:smooth val="0"/>
        </c:ser>
        <c:axId val="64871265"/>
        <c:axId val="46970474"/>
      </c:lineChart>
      <c:catAx>
        <c:axId val="64871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46970474"/>
        <c:crosses val="autoZero"/>
        <c:auto val="1"/>
        <c:lblOffset val="100"/>
        <c:tickLblSkip val="1"/>
        <c:noMultiLvlLbl val="0"/>
      </c:catAx>
      <c:valAx>
        <c:axId val="46970474"/>
        <c:scaling>
          <c:orientation val="minMax"/>
          <c:max val="100"/>
          <c:min val="3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4871265"/>
        <c:crosses val="autoZero"/>
        <c:crossBetween val="between"/>
        <c:dispUnits/>
        <c:majorUnit val="10"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Energy dependency rate — all products, 2006 and 2016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net imports in gross inland consumption and bunkers, based on tonnes of oil equivalent)</a:t>
            </a:r>
          </a:p>
        </c:rich>
      </c:tx>
      <c:layout>
        <c:manualLayout>
          <c:xMode val="edge"/>
          <c:yMode val="edge"/>
          <c:x val="0.004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45"/>
          <c:y val="0.09"/>
          <c:w val="0.938"/>
          <c:h val="0.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4'!$D$10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36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37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38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39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40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Pt>
            <c:idx val="41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4'!$C$11:$C$52</c:f>
              <c:strCache/>
            </c:strRef>
          </c:cat>
          <c:val>
            <c:numRef>
              <c:f>'Figure 4'!$F$11:$F$52</c:f>
              <c:numCache/>
            </c:numRef>
          </c:val>
        </c:ser>
        <c:ser>
          <c:idx val="1"/>
          <c:order val="1"/>
          <c:tx>
            <c:strRef>
              <c:f>'Figure 4'!$E$10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4'!$C$11:$C$52</c:f>
              <c:strCache/>
            </c:strRef>
          </c:cat>
          <c:val>
            <c:numRef>
              <c:f>'Figure 4'!$G$11:$G$52</c:f>
              <c:numCache/>
            </c:numRef>
          </c:val>
        </c:ser>
        <c:axId val="20081083"/>
        <c:axId val="46512020"/>
      </c:barChart>
      <c:catAx>
        <c:axId val="20081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512020"/>
        <c:crosses val="autoZero"/>
        <c:auto val="1"/>
        <c:lblOffset val="100"/>
        <c:noMultiLvlLbl val="0"/>
      </c:catAx>
      <c:valAx>
        <c:axId val="46512020"/>
        <c:scaling>
          <c:orientation val="minMax"/>
          <c:max val="125"/>
          <c:min val="-17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0081083"/>
        <c:crosses val="autoZero"/>
        <c:crossBetween val="between"/>
        <c:dispUnits/>
        <c:majorUnit val="25"/>
      </c:valAx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0.76825</cdr:x>
      <cdr:y>0.668</cdr:y>
    </cdr:from>
    <cdr:to>
      <cdr:x>0.954</cdr:x>
      <cdr:y>0.668</cdr:y>
    </cdr:to>
    <cdr:sp macro="" textlink="">
      <cdr:nvSpPr>
        <cdr:cNvPr id="52225" name="Line 1"/>
        <cdr:cNvSpPr>
          <a:spLocks noChangeShapeType="1"/>
        </cdr:cNvSpPr>
      </cdr:nvSpPr>
      <cdr:spPr bwMode="auto">
        <a:xfrm flipV="1">
          <a:off x="4476750" y="3429000"/>
          <a:ext cx="1085850" cy="0"/>
        </a:xfrm>
        <a:prstGeom prst="line">
          <a:avLst/>
        </a:prstGeom>
        <a:noFill/>
        <a:ln w="9525" cmpd="sng">
          <a:solidFill>
            <a:schemeClr val="tx1"/>
          </a:solidFill>
          <a:prstDash val="solid"/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33</xdr:row>
      <xdr:rowOff>104775</xdr:rowOff>
    </xdr:from>
    <xdr:to>
      <xdr:col>14</xdr:col>
      <xdr:colOff>0</xdr:colOff>
      <xdr:row>72</xdr:row>
      <xdr:rowOff>47625</xdr:rowOff>
    </xdr:to>
    <xdr:grpSp>
      <xdr:nvGrpSpPr>
        <xdr:cNvPr id="2" name="Group 1"/>
        <xdr:cNvGrpSpPr/>
      </xdr:nvGrpSpPr>
      <xdr:grpSpPr>
        <a:xfrm>
          <a:off x="990600" y="5476875"/>
          <a:ext cx="8582025" cy="5886450"/>
          <a:chOff x="1019174" y="5455583"/>
          <a:chExt cx="8582027" cy="5888692"/>
        </a:xfrm>
      </xdr:grpSpPr>
      <xdr:graphicFrame macro="">
        <xdr:nvGraphicFramePr>
          <xdr:cNvPr id="51202" name="Chart 2"/>
          <xdr:cNvGraphicFramePr/>
        </xdr:nvGraphicFramePr>
        <xdr:xfrm>
          <a:off x="6279957" y="5667576"/>
          <a:ext cx="3321244" cy="5676699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51201" name="Chart 5"/>
          <xdr:cNvGraphicFramePr/>
        </xdr:nvGraphicFramePr>
        <xdr:xfrm>
          <a:off x="1019174" y="5455583"/>
          <a:ext cx="5829342" cy="5136412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85725</xdr:colOff>
      <xdr:row>23</xdr:row>
      <xdr:rowOff>28575</xdr:rowOff>
    </xdr:from>
    <xdr:to>
      <xdr:col>15</xdr:col>
      <xdr:colOff>171450</xdr:colOff>
      <xdr:row>58</xdr:row>
      <xdr:rowOff>133350</xdr:rowOff>
    </xdr:to>
    <xdr:graphicFrame macro="">
      <xdr:nvGraphicFramePr>
        <xdr:cNvPr id="53249" name="Chart 1"/>
        <xdr:cNvGraphicFramePr/>
      </xdr:nvGraphicFramePr>
      <xdr:xfrm>
        <a:off x="1323975" y="3600450"/>
        <a:ext cx="9391650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24</xdr:row>
      <xdr:rowOff>85725</xdr:rowOff>
    </xdr:from>
    <xdr:to>
      <xdr:col>12</xdr:col>
      <xdr:colOff>371475</xdr:colOff>
      <xdr:row>59</xdr:row>
      <xdr:rowOff>28575</xdr:rowOff>
    </xdr:to>
    <xdr:graphicFrame macro="">
      <xdr:nvGraphicFramePr>
        <xdr:cNvPr id="2" name="Chart 1"/>
        <xdr:cNvGraphicFramePr/>
      </xdr:nvGraphicFramePr>
      <xdr:xfrm>
        <a:off x="1238250" y="3810000"/>
        <a:ext cx="8410575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0.02375</cdr:x>
      <cdr:y>0.755</cdr:y>
    </cdr:from>
    <cdr:to>
      <cdr:x>0.0525</cdr:x>
      <cdr:y>0.791</cdr:y>
    </cdr:to>
    <cdr:sp macro="" textlink="">
      <cdr:nvSpPr>
        <cdr:cNvPr id="58369" name="Text Box 1"/>
        <cdr:cNvSpPr txBox="1">
          <a:spLocks noChangeArrowheads="1"/>
        </cdr:cNvSpPr>
      </cdr:nvSpPr>
      <cdr:spPr bwMode="auto">
        <a:xfrm>
          <a:off x="276225" y="4514850"/>
          <a:ext cx="342900" cy="2190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-675</a:t>
          </a:r>
          <a:endParaRPr lang="en-GB" sz="1000"/>
        </a:p>
      </cdr:txBody>
    </cdr:sp>
  </cdr:relSizeAnchor>
  <cdr:relSizeAnchor xmlns:cdr="http://schemas.openxmlformats.org/drawingml/2006/chartDrawing">
    <cdr:from>
      <cdr:x>0.02375</cdr:x>
      <cdr:y>0.6455</cdr:y>
    </cdr:from>
    <cdr:to>
      <cdr:x>0.0615</cdr:x>
      <cdr:y>0.68375</cdr:y>
    </cdr:to>
    <cdr:sp macro="" textlink="">
      <cdr:nvSpPr>
        <cdr:cNvPr id="35" name="Text Box 1"/>
        <cdr:cNvSpPr txBox="1">
          <a:spLocks noChangeArrowheads="1"/>
        </cdr:cNvSpPr>
      </cdr:nvSpPr>
      <cdr:spPr bwMode="auto">
        <a:xfrm>
          <a:off x="276225" y="3867150"/>
          <a:ext cx="447675" cy="228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wrap="square" lIns="0" tIns="0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-625</a:t>
          </a:r>
          <a:endParaRPr lang="en-GB" sz="1000"/>
        </a:p>
      </cdr:txBody>
    </cdr:sp>
  </cdr:relSizeAnchor>
  <cdr:relSizeAnchor xmlns:cdr="http://schemas.openxmlformats.org/drawingml/2006/chartDrawing">
    <cdr:from>
      <cdr:x>0.02375</cdr:x>
      <cdr:y>0.7005</cdr:y>
    </cdr:from>
    <cdr:to>
      <cdr:x>0.06175</cdr:x>
      <cdr:y>0.727</cdr:y>
    </cdr:to>
    <cdr:sp macro="" textlink="">
      <cdr:nvSpPr>
        <cdr:cNvPr id="36" name="Text Box 1"/>
        <cdr:cNvSpPr txBox="1">
          <a:spLocks noChangeArrowheads="1"/>
        </cdr:cNvSpPr>
      </cdr:nvSpPr>
      <cdr:spPr bwMode="auto">
        <a:xfrm>
          <a:off x="276225" y="4191000"/>
          <a:ext cx="447675" cy="161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wrap="square" lIns="0" tIns="0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-650</a:t>
          </a:r>
          <a:endParaRPr lang="en-GB" sz="1000"/>
        </a:p>
      </cdr:txBody>
    </cdr:sp>
  </cdr:relSizeAnchor>
  <cdr:relSizeAnchor xmlns:cdr="http://schemas.openxmlformats.org/drawingml/2006/chartDrawing">
    <cdr:from>
      <cdr:x>0.7705</cdr:x>
      <cdr:y>0.61675</cdr:y>
    </cdr:from>
    <cdr:to>
      <cdr:x>0.78975</cdr:x>
      <cdr:y>0.63725</cdr:y>
    </cdr:to>
    <cdr:grpSp>
      <cdr:nvGrpSpPr>
        <cdr:cNvPr id="18" name="Group 17"/>
        <cdr:cNvGrpSpPr/>
      </cdr:nvGrpSpPr>
      <cdr:grpSpPr>
        <a:xfrm>
          <a:off x="9058275" y="3686175"/>
          <a:ext cx="228600" cy="123825"/>
          <a:chOff x="0" y="0"/>
          <a:chExt cx="8093128" cy="5515898"/>
        </a:xfrm>
      </cdr:grpSpPr>
      <cdr:sp macro="" textlink="">
        <cdr:nvSpPr>
          <cdr:cNvPr id="19" name="Line 20"/>
          <cdr:cNvSpPr>
            <a:spLocks noChangeShapeType="1"/>
          </cdr:cNvSpPr>
        </cdr:nvSpPr>
        <cdr:spPr bwMode="auto">
          <a:xfrm flipH="1">
            <a:off x="0" y="0"/>
            <a:ext cx="8093128" cy="3432268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dr:spPr>
        <cdr:txBody>
          <a:bodyPr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cdr:txBody>
      </cdr:sp>
      <cdr:sp macro="" textlink="">
        <cdr:nvSpPr>
          <cdr:cNvPr id="20" name="Line 21"/>
          <cdr:cNvSpPr>
            <a:spLocks noChangeShapeType="1"/>
          </cdr:cNvSpPr>
        </cdr:nvSpPr>
        <cdr:spPr bwMode="auto">
          <a:xfrm flipH="1">
            <a:off x="0" y="2022956"/>
            <a:ext cx="8093128" cy="3492942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dr:spPr>
        <cdr:txBody>
          <a:bodyPr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cdr:txBody>
      </cdr:sp>
    </cdr:grp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447675</xdr:colOff>
      <xdr:row>61</xdr:row>
      <xdr:rowOff>19050</xdr:rowOff>
    </xdr:from>
    <xdr:to>
      <xdr:col>18</xdr:col>
      <xdr:colOff>38100</xdr:colOff>
      <xdr:row>100</xdr:row>
      <xdr:rowOff>66675</xdr:rowOff>
    </xdr:to>
    <xdr:graphicFrame macro="">
      <xdr:nvGraphicFramePr>
        <xdr:cNvPr id="57345" name="Chart 1"/>
        <xdr:cNvGraphicFramePr/>
      </xdr:nvGraphicFramePr>
      <xdr:xfrm>
        <a:off x="1066800" y="9677400"/>
        <a:ext cx="117633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133350</xdr:colOff>
      <xdr:row>85</xdr:row>
      <xdr:rowOff>66675</xdr:rowOff>
    </xdr:from>
    <xdr:to>
      <xdr:col>2</xdr:col>
      <xdr:colOff>361950</xdr:colOff>
      <xdr:row>86</xdr:row>
      <xdr:rowOff>38100</xdr:rowOff>
    </xdr:to>
    <xdr:grpSp>
      <xdr:nvGrpSpPr>
        <xdr:cNvPr id="3" name="Group 2"/>
        <xdr:cNvGrpSpPr/>
      </xdr:nvGrpSpPr>
      <xdr:grpSpPr>
        <a:xfrm>
          <a:off x="1371600" y="13382625"/>
          <a:ext cx="228600" cy="123825"/>
          <a:chOff x="0" y="0"/>
          <a:chExt cx="8093128" cy="5515898"/>
        </a:xfrm>
      </xdr:grpSpPr>
      <xdr:sp macro="" textlink="">
        <xdr:nvSpPr>
          <xdr:cNvPr id="4" name="Line 20"/>
          <xdr:cNvSpPr>
            <a:spLocks noChangeShapeType="1"/>
          </xdr:cNvSpPr>
        </xdr:nvSpPr>
        <xdr:spPr bwMode="auto">
          <a:xfrm flipH="1">
            <a:off x="0" y="0"/>
            <a:ext cx="8093128" cy="3432268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wrap="square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  <xdr:sp macro="" textlink="">
        <xdr:nvSpPr>
          <xdr:cNvPr id="5" name="Line 21"/>
          <xdr:cNvSpPr>
            <a:spLocks noChangeShapeType="1"/>
          </xdr:cNvSpPr>
        </xdr:nvSpPr>
        <xdr:spPr bwMode="auto">
          <a:xfrm flipH="1">
            <a:off x="0" y="2022956"/>
            <a:ext cx="8093128" cy="3492942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wrap="square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endParaRPr lang="en-GB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urostat/tgm/table.do?tab=table&amp;init=1&amp;plugin=1&amp;pcode=t2020_rd320&amp;language=en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H58"/>
  <sheetViews>
    <sheetView showGridLines="0" tabSelected="1" workbookViewId="0" topLeftCell="A4">
      <selection activeCell="C6" sqref="C6"/>
    </sheetView>
  </sheetViews>
  <sheetFormatPr defaultColWidth="9.140625" defaultRowHeight="12"/>
  <cols>
    <col min="1" max="2" width="9.28125" style="34" customWidth="1"/>
    <col min="3" max="3" width="22.421875" style="34" customWidth="1"/>
    <col min="4" max="10" width="15.7109375" style="34" customWidth="1"/>
    <col min="11" max="16384" width="9.140625" style="34" customWidth="1"/>
  </cols>
  <sheetData>
    <row r="1" ht="12">
      <c r="A1" s="39"/>
    </row>
    <row r="2" s="2" customFormat="1" ht="12">
      <c r="A2" s="1"/>
    </row>
    <row r="3" s="2" customFormat="1" ht="12">
      <c r="C3" s="2" t="s">
        <v>10</v>
      </c>
    </row>
    <row r="4" s="2" customFormat="1" ht="12">
      <c r="C4" s="2" t="s">
        <v>0</v>
      </c>
    </row>
    <row r="5" s="2" customFormat="1" ht="12"/>
    <row r="6" spans="1:34" s="74" customFormat="1" ht="15">
      <c r="A6" s="73"/>
      <c r="C6" s="21" t="s">
        <v>100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</row>
    <row r="7" spans="3:27" s="2" customFormat="1" ht="12">
      <c r="C7" s="37" t="s">
        <v>14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</row>
    <row r="9" spans="3:10" ht="14.25" customHeight="1">
      <c r="C9" s="68"/>
      <c r="D9" s="176" t="s">
        <v>68</v>
      </c>
      <c r="E9" s="177"/>
      <c r="F9" s="174" t="s">
        <v>101</v>
      </c>
      <c r="G9" s="175"/>
      <c r="H9" s="175"/>
      <c r="I9" s="175"/>
      <c r="J9" s="175"/>
    </row>
    <row r="10" spans="1:10" ht="24">
      <c r="A10" s="3"/>
      <c r="C10" s="52"/>
      <c r="D10" s="53">
        <v>2006</v>
      </c>
      <c r="E10" s="54">
        <v>2016</v>
      </c>
      <c r="F10" s="53" t="s">
        <v>2</v>
      </c>
      <c r="G10" s="54" t="s">
        <v>3</v>
      </c>
      <c r="H10" s="54" t="s">
        <v>4</v>
      </c>
      <c r="I10" s="54" t="s">
        <v>5</v>
      </c>
      <c r="J10" s="54" t="s">
        <v>6</v>
      </c>
    </row>
    <row r="11" spans="1:26" s="35" customFormat="1" ht="12">
      <c r="A11" s="90"/>
      <c r="B11" s="90"/>
      <c r="C11" s="55" t="s">
        <v>69</v>
      </c>
      <c r="D11" s="56">
        <v>885.5591</v>
      </c>
      <c r="E11" s="57">
        <v>755.3894</v>
      </c>
      <c r="F11" s="56">
        <v>28.68753519707849</v>
      </c>
      <c r="G11" s="57">
        <v>17.454573760235448</v>
      </c>
      <c r="H11" s="57">
        <v>14.196413134735542</v>
      </c>
      <c r="I11" s="57">
        <v>9.843082256648028</v>
      </c>
      <c r="J11" s="57">
        <v>27.89395773888275</v>
      </c>
      <c r="K11" s="40"/>
      <c r="L11" s="40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</row>
    <row r="12" spans="1:26" s="35" customFormat="1" ht="12">
      <c r="A12" s="42"/>
      <c r="B12" s="3"/>
      <c r="C12" s="28" t="s">
        <v>29</v>
      </c>
      <c r="D12" s="103">
        <v>13.5654</v>
      </c>
      <c r="E12" s="104">
        <v>14.969</v>
      </c>
      <c r="F12" s="103">
        <v>75.00100207094661</v>
      </c>
      <c r="G12" s="104">
        <v>0</v>
      </c>
      <c r="H12" s="104">
        <v>0</v>
      </c>
      <c r="I12" s="104">
        <v>0</v>
      </c>
      <c r="J12" s="104">
        <v>20.479657959783555</v>
      </c>
      <c r="K12" s="40"/>
      <c r="L12" s="40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</row>
    <row r="13" spans="1:26" s="35" customFormat="1" ht="12">
      <c r="A13" s="42"/>
      <c r="B13" s="3"/>
      <c r="C13" s="29" t="s">
        <v>52</v>
      </c>
      <c r="D13" s="105">
        <v>10.983</v>
      </c>
      <c r="E13" s="106">
        <v>11.218</v>
      </c>
      <c r="F13" s="105">
        <v>36.40666785523266</v>
      </c>
      <c r="G13" s="106">
        <v>45.2959529327866</v>
      </c>
      <c r="H13" s="106">
        <v>0.6837225886967374</v>
      </c>
      <c r="I13" s="106">
        <v>0.206810483152077</v>
      </c>
      <c r="J13" s="106">
        <v>17.126047423783206</v>
      </c>
      <c r="K13" s="40"/>
      <c r="L13" s="40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</row>
    <row r="14" spans="1:26" s="35" customFormat="1" ht="12">
      <c r="A14" s="42"/>
      <c r="B14" s="3"/>
      <c r="C14" s="29" t="s">
        <v>45</v>
      </c>
      <c r="D14" s="105">
        <v>33.7981</v>
      </c>
      <c r="E14" s="106">
        <v>27.1586</v>
      </c>
      <c r="F14" s="105">
        <v>22.971729028742278</v>
      </c>
      <c r="G14" s="106">
        <v>58.8126781203744</v>
      </c>
      <c r="H14" s="106">
        <v>0.6635099010994676</v>
      </c>
      <c r="I14" s="106">
        <v>0.6756607483449074</v>
      </c>
      <c r="J14" s="106">
        <v>15.75523038742792</v>
      </c>
      <c r="K14" s="40"/>
      <c r="L14" s="40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</row>
    <row r="15" spans="1:26" s="35" customFormat="1" ht="12">
      <c r="A15" s="42"/>
      <c r="B15" s="3"/>
      <c r="C15" s="29" t="s">
        <v>34</v>
      </c>
      <c r="D15" s="105">
        <v>29.309900000000003</v>
      </c>
      <c r="E15" s="106">
        <v>14.9487</v>
      </c>
      <c r="F15" s="105">
        <v>0</v>
      </c>
      <c r="G15" s="106">
        <v>0</v>
      </c>
      <c r="H15" s="106">
        <v>27.120084020684075</v>
      </c>
      <c r="I15" s="106">
        <v>47.002749402958116</v>
      </c>
      <c r="J15" s="106">
        <v>23.361897690100143</v>
      </c>
      <c r="K15" s="40"/>
      <c r="L15" s="40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</row>
    <row r="16" spans="1:26" s="35" customFormat="1" ht="12">
      <c r="A16" s="42"/>
      <c r="B16" s="3"/>
      <c r="C16" s="29" t="s">
        <v>39</v>
      </c>
      <c r="D16" s="105">
        <v>138.4954</v>
      </c>
      <c r="E16" s="106">
        <v>115.6495</v>
      </c>
      <c r="F16" s="105">
        <v>18.87738381921236</v>
      </c>
      <c r="G16" s="106">
        <v>34.34947838079715</v>
      </c>
      <c r="H16" s="106">
        <v>5.664442993700793</v>
      </c>
      <c r="I16" s="106">
        <v>3.06719873410607</v>
      </c>
      <c r="J16" s="106">
        <v>34.13884193187173</v>
      </c>
      <c r="K16" s="40"/>
      <c r="L16" s="40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</row>
    <row r="17" spans="1:26" s="35" customFormat="1" ht="12">
      <c r="A17" s="42"/>
      <c r="B17" s="3"/>
      <c r="C17" s="29" t="s">
        <v>47</v>
      </c>
      <c r="D17" s="105">
        <v>3.7463</v>
      </c>
      <c r="E17" s="106">
        <v>4.6769</v>
      </c>
      <c r="F17" s="105">
        <v>0</v>
      </c>
      <c r="G17" s="106">
        <v>67.26677927687143</v>
      </c>
      <c r="H17" s="106">
        <v>0</v>
      </c>
      <c r="I17" s="106">
        <v>0</v>
      </c>
      <c r="J17" s="106">
        <v>31.230088306356777</v>
      </c>
      <c r="K17" s="40"/>
      <c r="L17" s="40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</row>
    <row r="18" spans="1:26" s="35" customFormat="1" ht="12">
      <c r="A18" s="42"/>
      <c r="B18" s="3"/>
      <c r="C18" s="29" t="s">
        <v>30</v>
      </c>
      <c r="D18" s="105">
        <v>1.6558</v>
      </c>
      <c r="E18" s="106">
        <v>4.2014</v>
      </c>
      <c r="F18" s="105">
        <v>0</v>
      </c>
      <c r="G18" s="106">
        <v>16.16365973247013</v>
      </c>
      <c r="H18" s="106">
        <v>59.104108154424715</v>
      </c>
      <c r="I18" s="106">
        <v>0</v>
      </c>
      <c r="J18" s="106">
        <v>23.15418669967154</v>
      </c>
      <c r="K18" s="40"/>
      <c r="L18" s="40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</row>
    <row r="19" spans="1:26" s="35" customFormat="1" ht="12">
      <c r="A19" s="42"/>
      <c r="B19" s="3"/>
      <c r="C19" s="29" t="s">
        <v>43</v>
      </c>
      <c r="D19" s="105">
        <v>10.075299999999999</v>
      </c>
      <c r="E19" s="106">
        <v>6.7225</v>
      </c>
      <c r="F19" s="105">
        <v>0</v>
      </c>
      <c r="G19" s="106">
        <v>59.09408702119747</v>
      </c>
      <c r="H19" s="106">
        <v>0.1428040163629602</v>
      </c>
      <c r="I19" s="106">
        <v>2.65823726292302</v>
      </c>
      <c r="J19" s="106">
        <v>37.210859055410936</v>
      </c>
      <c r="K19" s="40"/>
      <c r="L19" s="40"/>
      <c r="M19" s="173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</row>
    <row r="20" spans="1:26" s="35" customFormat="1" ht="12">
      <c r="A20" s="42"/>
      <c r="B20" s="3"/>
      <c r="C20" s="29" t="s">
        <v>41</v>
      </c>
      <c r="D20" s="105">
        <v>31.177599999999998</v>
      </c>
      <c r="E20" s="106">
        <v>33.970099999999995</v>
      </c>
      <c r="F20" s="105">
        <v>44.523271936202725</v>
      </c>
      <c r="G20" s="106">
        <v>2.1671999788048906</v>
      </c>
      <c r="H20" s="106">
        <v>0.1413007321144183</v>
      </c>
      <c r="I20" s="106">
        <v>0.4153652771113421</v>
      </c>
      <c r="J20" s="106">
        <v>52.06078286493122</v>
      </c>
      <c r="K20" s="40"/>
      <c r="L20" s="40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</row>
    <row r="21" spans="1:26" s="35" customFormat="1" ht="12">
      <c r="A21" s="42"/>
      <c r="B21" s="3"/>
      <c r="C21" s="29" t="s">
        <v>40</v>
      </c>
      <c r="D21" s="105">
        <v>134.8821</v>
      </c>
      <c r="E21" s="106">
        <v>130.5746</v>
      </c>
      <c r="F21" s="105">
        <v>79.65224477042241</v>
      </c>
      <c r="G21" s="106">
        <v>0</v>
      </c>
      <c r="H21" s="106">
        <v>0.013785223159787583</v>
      </c>
      <c r="I21" s="106">
        <v>0.7692154523161472</v>
      </c>
      <c r="J21" s="106">
        <v>18.30041983662979</v>
      </c>
      <c r="K21" s="40"/>
      <c r="L21" s="40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</row>
    <row r="22" spans="1:26" s="35" customFormat="1" ht="12">
      <c r="A22" s="42"/>
      <c r="B22" s="3"/>
      <c r="C22" s="29" t="s">
        <v>54</v>
      </c>
      <c r="D22" s="105">
        <v>4.9913</v>
      </c>
      <c r="E22" s="106">
        <v>4.4091000000000005</v>
      </c>
      <c r="F22" s="105">
        <v>0</v>
      </c>
      <c r="G22" s="106">
        <v>0</v>
      </c>
      <c r="H22" s="106">
        <v>31.051688553219474</v>
      </c>
      <c r="I22" s="106">
        <v>16.971717584087454</v>
      </c>
      <c r="J22" s="106">
        <v>51.74752217005737</v>
      </c>
      <c r="K22" s="40"/>
      <c r="L22" s="40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</row>
    <row r="23" spans="1:26" s="35" customFormat="1" ht="12">
      <c r="A23" s="42"/>
      <c r="B23" s="3"/>
      <c r="C23" s="29" t="s">
        <v>42</v>
      </c>
      <c r="D23" s="105">
        <v>30.093700000000002</v>
      </c>
      <c r="E23" s="106">
        <v>33.7975</v>
      </c>
      <c r="F23" s="105">
        <v>0</v>
      </c>
      <c r="G23" s="106">
        <v>0</v>
      </c>
      <c r="H23" s="106">
        <v>14.018492492048228</v>
      </c>
      <c r="I23" s="106">
        <v>12.000591759745545</v>
      </c>
      <c r="J23" s="106">
        <v>70.48006509357201</v>
      </c>
      <c r="K23" s="40"/>
      <c r="L23" s="40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</row>
    <row r="24" spans="1:26" s="35" customFormat="1" ht="12">
      <c r="A24" s="42"/>
      <c r="B24" s="3"/>
      <c r="C24" s="29" t="s">
        <v>55</v>
      </c>
      <c r="D24" s="105">
        <v>0.0515</v>
      </c>
      <c r="E24" s="106">
        <v>0.1288</v>
      </c>
      <c r="F24" s="105">
        <v>0</v>
      </c>
      <c r="G24" s="106">
        <v>0</v>
      </c>
      <c r="H24" s="115">
        <v>0</v>
      </c>
      <c r="I24" s="106">
        <v>0</v>
      </c>
      <c r="J24" s="106">
        <v>96.35093167701862</v>
      </c>
      <c r="K24" s="40"/>
      <c r="L24" s="40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</row>
    <row r="25" spans="1:26" s="35" customFormat="1" ht="12">
      <c r="A25" s="42"/>
      <c r="B25" s="3"/>
      <c r="C25" s="29" t="s">
        <v>37</v>
      </c>
      <c r="D25" s="105">
        <v>1.8463</v>
      </c>
      <c r="E25" s="106">
        <v>2.4471999999999996</v>
      </c>
      <c r="F25" s="105">
        <v>0</v>
      </c>
      <c r="G25" s="106">
        <v>0.040863027133050026</v>
      </c>
      <c r="H25" s="106">
        <v>0</v>
      </c>
      <c r="I25" s="106">
        <v>0</v>
      </c>
      <c r="J25" s="106">
        <v>99.59954233409613</v>
      </c>
      <c r="K25" s="40"/>
      <c r="L25" s="40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</row>
    <row r="26" spans="1:26" s="35" customFormat="1" ht="12">
      <c r="A26" s="42"/>
      <c r="B26" s="3"/>
      <c r="C26" s="29" t="s">
        <v>36</v>
      </c>
      <c r="D26" s="105">
        <v>3.4339</v>
      </c>
      <c r="E26" s="106">
        <v>1.6202999999999999</v>
      </c>
      <c r="F26" s="105">
        <v>0</v>
      </c>
      <c r="G26" s="106">
        <v>0.29624143677096837</v>
      </c>
      <c r="H26" s="106">
        <v>0</v>
      </c>
      <c r="I26" s="106">
        <v>3.974572610010492</v>
      </c>
      <c r="J26" s="106">
        <v>92.47670184533732</v>
      </c>
      <c r="K26" s="40"/>
      <c r="L26" s="40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</row>
    <row r="27" spans="1:26" s="35" customFormat="1" ht="12">
      <c r="A27" s="42"/>
      <c r="B27" s="3"/>
      <c r="C27" s="29" t="s">
        <v>28</v>
      </c>
      <c r="D27" s="105">
        <v>0.1143</v>
      </c>
      <c r="E27" s="106">
        <v>0.15880000000000002</v>
      </c>
      <c r="F27" s="105">
        <v>0</v>
      </c>
      <c r="G27" s="106">
        <v>0</v>
      </c>
      <c r="H27" s="106">
        <v>0</v>
      </c>
      <c r="I27" s="106">
        <v>0</v>
      </c>
      <c r="J27" s="106">
        <v>78.7153652392947</v>
      </c>
      <c r="K27" s="40"/>
      <c r="L27" s="40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</row>
    <row r="28" spans="1:26" s="35" customFormat="1" ht="12">
      <c r="A28" s="42"/>
      <c r="B28" s="3"/>
      <c r="C28" s="29" t="s">
        <v>49</v>
      </c>
      <c r="D28" s="105">
        <v>10.7503</v>
      </c>
      <c r="E28" s="106">
        <v>11.3561</v>
      </c>
      <c r="F28" s="105">
        <v>36.644622713783775</v>
      </c>
      <c r="G28" s="106">
        <v>12.878541048423315</v>
      </c>
      <c r="H28" s="106">
        <v>12.581784239307508</v>
      </c>
      <c r="I28" s="106">
        <v>8.671110680603377</v>
      </c>
      <c r="J28" s="106">
        <v>28.126733649756517</v>
      </c>
      <c r="K28" s="40"/>
      <c r="L28" s="40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</row>
    <row r="29" spans="1:26" s="35" customFormat="1" ht="12">
      <c r="A29" s="42"/>
      <c r="B29" s="3"/>
      <c r="C29" s="29" t="s">
        <v>56</v>
      </c>
      <c r="D29" s="105">
        <v>0.0006</v>
      </c>
      <c r="E29" s="106">
        <v>0.0177</v>
      </c>
      <c r="F29" s="105">
        <v>0</v>
      </c>
      <c r="G29" s="106">
        <v>0</v>
      </c>
      <c r="H29" s="106">
        <v>0</v>
      </c>
      <c r="I29" s="106">
        <v>0</v>
      </c>
      <c r="J29" s="106">
        <v>100</v>
      </c>
      <c r="K29" s="40"/>
      <c r="L29" s="40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</row>
    <row r="30" spans="1:26" s="35" customFormat="1" ht="12">
      <c r="A30" s="42"/>
      <c r="B30" s="3"/>
      <c r="C30" s="29" t="s">
        <v>31</v>
      </c>
      <c r="D30" s="105">
        <v>61.4216</v>
      </c>
      <c r="E30" s="106">
        <v>46.0585</v>
      </c>
      <c r="F30" s="105">
        <v>2.217831670592833</v>
      </c>
      <c r="G30" s="106">
        <v>0</v>
      </c>
      <c r="H30" s="106">
        <v>82.67572760728204</v>
      </c>
      <c r="I30" s="106">
        <v>3.4115309877655586</v>
      </c>
      <c r="J30" s="106">
        <v>10.227211046820889</v>
      </c>
      <c r="K30" s="40"/>
      <c r="L30" s="40"/>
      <c r="M30" s="173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</row>
    <row r="31" spans="1:26" s="35" customFormat="1" ht="12">
      <c r="A31" s="42"/>
      <c r="B31" s="3"/>
      <c r="C31" s="29" t="s">
        <v>32</v>
      </c>
      <c r="D31" s="105">
        <v>9.9758</v>
      </c>
      <c r="E31" s="106">
        <v>12.3485</v>
      </c>
      <c r="F31" s="105">
        <v>0</v>
      </c>
      <c r="G31" s="106">
        <v>0</v>
      </c>
      <c r="H31" s="106">
        <v>7.892456573672916</v>
      </c>
      <c r="I31" s="106">
        <v>6.358667044580313</v>
      </c>
      <c r="J31" s="106">
        <v>79.1140624367332</v>
      </c>
      <c r="K31" s="40"/>
      <c r="L31" s="40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</row>
    <row r="32" spans="1:26" s="35" customFormat="1" ht="12">
      <c r="A32" s="42"/>
      <c r="B32" s="3"/>
      <c r="C32" s="29" t="s">
        <v>50</v>
      </c>
      <c r="D32" s="105">
        <v>76.8214</v>
      </c>
      <c r="E32" s="106">
        <v>66.4147</v>
      </c>
      <c r="F32" s="105">
        <v>0</v>
      </c>
      <c r="G32" s="106">
        <v>78.43384070092917</v>
      </c>
      <c r="H32" s="106">
        <v>5.349267556730664</v>
      </c>
      <c r="I32" s="106">
        <v>1.5093044160404248</v>
      </c>
      <c r="J32" s="106">
        <v>13.591117629079106</v>
      </c>
      <c r="K32" s="40"/>
      <c r="L32" s="40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</row>
    <row r="33" spans="1:26" s="35" customFormat="1" ht="12">
      <c r="A33" s="42"/>
      <c r="B33" s="3"/>
      <c r="C33" s="29" t="s">
        <v>46</v>
      </c>
      <c r="D33" s="105">
        <v>4.3668000000000005</v>
      </c>
      <c r="E33" s="106">
        <v>5.9976</v>
      </c>
      <c r="F33" s="105">
        <v>0</v>
      </c>
      <c r="G33" s="106">
        <v>0</v>
      </c>
      <c r="H33" s="106">
        <v>0</v>
      </c>
      <c r="I33" s="106">
        <v>0</v>
      </c>
      <c r="J33" s="106">
        <v>97.093837535014</v>
      </c>
      <c r="K33" s="40"/>
      <c r="L33" s="40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</row>
    <row r="34" spans="1:26" s="35" customFormat="1" ht="12">
      <c r="A34" s="42"/>
      <c r="B34" s="3"/>
      <c r="C34" s="29" t="s">
        <v>51</v>
      </c>
      <c r="D34" s="105">
        <v>28.2472</v>
      </c>
      <c r="E34" s="106">
        <v>25.044400000000003</v>
      </c>
      <c r="F34" s="105">
        <v>11.62455479069173</v>
      </c>
      <c r="G34" s="106">
        <v>16.91156506045263</v>
      </c>
      <c r="H34" s="106">
        <v>31.08080049831499</v>
      </c>
      <c r="I34" s="106">
        <v>15.730462698247909</v>
      </c>
      <c r="J34" s="106">
        <v>24.339173627637315</v>
      </c>
      <c r="K34" s="40"/>
      <c r="L34" s="40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</row>
    <row r="35" spans="1:26" s="35" customFormat="1" ht="12">
      <c r="A35" s="42"/>
      <c r="B35" s="3"/>
      <c r="C35" s="29" t="s">
        <v>44</v>
      </c>
      <c r="D35" s="105">
        <v>3.4278000000000004</v>
      </c>
      <c r="E35" s="106">
        <v>3.5703</v>
      </c>
      <c r="F35" s="105">
        <v>41.290647844718926</v>
      </c>
      <c r="G35" s="106">
        <v>26.381536565554715</v>
      </c>
      <c r="H35" s="106">
        <v>0.12043805842646275</v>
      </c>
      <c r="I35" s="106">
        <v>0</v>
      </c>
      <c r="J35" s="106">
        <v>30.952581015600927</v>
      </c>
      <c r="K35" s="40"/>
      <c r="L35" s="40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</row>
    <row r="36" spans="1:26" s="35" customFormat="1" ht="12">
      <c r="A36" s="42"/>
      <c r="B36" s="3"/>
      <c r="C36" s="29" t="s">
        <v>48</v>
      </c>
      <c r="D36" s="105">
        <v>6.3775</v>
      </c>
      <c r="E36" s="106">
        <v>6.1979</v>
      </c>
      <c r="F36" s="105">
        <v>62.25011697510446</v>
      </c>
      <c r="G36" s="106">
        <v>7.287952370964359</v>
      </c>
      <c r="H36" s="106">
        <v>1.235902483099114</v>
      </c>
      <c r="I36" s="106">
        <v>0.15811807225027835</v>
      </c>
      <c r="J36" s="106">
        <v>25.8684393100889</v>
      </c>
      <c r="K36" s="40"/>
      <c r="L36" s="40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1:26" s="35" customFormat="1" ht="12">
      <c r="A37" s="42"/>
      <c r="B37" s="3"/>
      <c r="C37" s="29" t="s">
        <v>35</v>
      </c>
      <c r="D37" s="105">
        <v>18.086299999999998</v>
      </c>
      <c r="E37" s="106">
        <v>17.5628</v>
      </c>
      <c r="F37" s="105">
        <v>34.07941786047783</v>
      </c>
      <c r="G37" s="106">
        <v>4.101282255676772</v>
      </c>
      <c r="H37" s="106">
        <v>0</v>
      </c>
      <c r="I37" s="106">
        <v>0.40483294235543305</v>
      </c>
      <c r="J37" s="106">
        <v>59.87940419523083</v>
      </c>
      <c r="K37" s="40"/>
      <c r="L37" s="40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</row>
    <row r="38" spans="1:26" s="35" customFormat="1" ht="12">
      <c r="A38" s="42"/>
      <c r="B38" s="3"/>
      <c r="C38" s="29" t="s">
        <v>33</v>
      </c>
      <c r="D38" s="105">
        <v>32.2223</v>
      </c>
      <c r="E38" s="106">
        <v>34.5651</v>
      </c>
      <c r="F38" s="105">
        <v>47.09114106425267</v>
      </c>
      <c r="G38" s="106">
        <v>0.36626539486360515</v>
      </c>
      <c r="H38" s="106">
        <v>0</v>
      </c>
      <c r="I38" s="106">
        <v>0</v>
      </c>
      <c r="J38" s="106">
        <v>50.2689128629745</v>
      </c>
      <c r="K38" s="40"/>
      <c r="L38" s="40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</row>
    <row r="39" spans="1:26" s="35" customFormat="1" ht="12">
      <c r="A39" s="42"/>
      <c r="B39" s="3"/>
      <c r="C39" s="32" t="s">
        <v>38</v>
      </c>
      <c r="D39" s="107">
        <v>185.6414</v>
      </c>
      <c r="E39" s="108">
        <v>119.6048</v>
      </c>
      <c r="F39" s="107">
        <v>15.469278824930102</v>
      </c>
      <c r="G39" s="108">
        <v>2.091387636616591</v>
      </c>
      <c r="H39" s="108">
        <v>29.940604390459246</v>
      </c>
      <c r="I39" s="108">
        <v>40.981967278905195</v>
      </c>
      <c r="J39" s="108">
        <v>10.391388974355545</v>
      </c>
      <c r="K39" s="40"/>
      <c r="L39" s="40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</row>
    <row r="40" spans="1:26" s="35" customFormat="1" ht="12">
      <c r="A40" s="42"/>
      <c r="B40" s="3"/>
      <c r="C40" s="75" t="s">
        <v>88</v>
      </c>
      <c r="D40" s="109">
        <v>3.1061</v>
      </c>
      <c r="E40" s="110">
        <v>4.5943000000000005</v>
      </c>
      <c r="F40" s="109">
        <v>0</v>
      </c>
      <c r="G40" s="110">
        <v>0</v>
      </c>
      <c r="H40" s="110">
        <v>0</v>
      </c>
      <c r="I40" s="110">
        <v>0</v>
      </c>
      <c r="J40" s="110">
        <v>100</v>
      </c>
      <c r="K40" s="40"/>
      <c r="L40" s="40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</row>
    <row r="41" spans="1:26" s="35" customFormat="1" ht="12">
      <c r="A41" s="42"/>
      <c r="B41" s="42"/>
      <c r="C41" s="58" t="s">
        <v>53</v>
      </c>
      <c r="D41" s="111">
        <v>216.2868</v>
      </c>
      <c r="E41" s="112">
        <v>208.0325</v>
      </c>
      <c r="F41" s="111">
        <v>0</v>
      </c>
      <c r="G41" s="112">
        <v>0.2639010731496281</v>
      </c>
      <c r="H41" s="112">
        <v>49.19279439510654</v>
      </c>
      <c r="I41" s="112">
        <v>43.91309050268588</v>
      </c>
      <c r="J41" s="112">
        <v>6.510761539663273</v>
      </c>
      <c r="K41" s="40"/>
      <c r="L41" s="40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</row>
    <row r="42" spans="1:26" s="35" customFormat="1" ht="12">
      <c r="A42" s="42"/>
      <c r="B42" s="42"/>
      <c r="C42" s="28" t="s">
        <v>71</v>
      </c>
      <c r="D42" s="103">
        <v>0.6292000000000001</v>
      </c>
      <c r="E42" s="104">
        <v>0.6603</v>
      </c>
      <c r="F42" s="103">
        <v>0</v>
      </c>
      <c r="G42" s="104">
        <v>46.569741026806</v>
      </c>
      <c r="H42" s="104">
        <v>0</v>
      </c>
      <c r="I42" s="104">
        <v>0</v>
      </c>
      <c r="J42" s="104">
        <v>53.415114341965776</v>
      </c>
      <c r="K42" s="40"/>
      <c r="L42" s="40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</row>
    <row r="43" spans="1:26" s="35" customFormat="1" ht="24">
      <c r="A43" s="42"/>
      <c r="B43" s="42"/>
      <c r="C43" s="101" t="s">
        <v>111</v>
      </c>
      <c r="D43" s="103">
        <v>1.6574</v>
      </c>
      <c r="E43" s="104">
        <v>1.1139000000000001</v>
      </c>
      <c r="F43" s="103">
        <v>0</v>
      </c>
      <c r="G43" s="104">
        <v>66.90905826375796</v>
      </c>
      <c r="H43" s="104">
        <v>0</v>
      </c>
      <c r="I43" s="104">
        <v>0</v>
      </c>
      <c r="J43" s="104">
        <v>33.09094173624204</v>
      </c>
      <c r="K43" s="40"/>
      <c r="L43" s="40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</row>
    <row r="44" spans="1:26" s="35" customFormat="1" ht="12">
      <c r="A44" s="42"/>
      <c r="B44" s="42"/>
      <c r="C44" s="29" t="s">
        <v>75</v>
      </c>
      <c r="D44" s="105">
        <v>1.1539000000000001</v>
      </c>
      <c r="E44" s="106">
        <v>1.936</v>
      </c>
      <c r="F44" s="105">
        <v>0</v>
      </c>
      <c r="G44" s="106">
        <v>0.10330578512396695</v>
      </c>
      <c r="H44" s="106">
        <v>1.8078512396694217</v>
      </c>
      <c r="I44" s="106">
        <v>53.25929752066115</v>
      </c>
      <c r="J44" s="106">
        <v>44.82954545454546</v>
      </c>
      <c r="K44" s="40"/>
      <c r="L44" s="40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</row>
    <row r="45" spans="1:26" s="35" customFormat="1" ht="12">
      <c r="A45" s="42"/>
      <c r="B45" s="42"/>
      <c r="C45" s="29" t="s">
        <v>72</v>
      </c>
      <c r="D45" s="105">
        <v>10.4858</v>
      </c>
      <c r="E45" s="106">
        <v>10.6449</v>
      </c>
      <c r="F45" s="105">
        <v>0</v>
      </c>
      <c r="G45" s="106">
        <v>67.6455391783859</v>
      </c>
      <c r="H45" s="106">
        <v>3.9136112128812863</v>
      </c>
      <c r="I45" s="106">
        <v>9.191255906584374</v>
      </c>
      <c r="J45" s="106">
        <v>19.24489661715939</v>
      </c>
      <c r="K45" s="40"/>
      <c r="L45" s="40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</row>
    <row r="46" spans="1:26" s="35" customFormat="1" ht="12">
      <c r="A46" s="42"/>
      <c r="B46" s="42"/>
      <c r="C46" s="32" t="s">
        <v>57</v>
      </c>
      <c r="D46" s="107">
        <v>26.2127</v>
      </c>
      <c r="E46" s="108">
        <v>35.629</v>
      </c>
      <c r="F46" s="107">
        <v>0</v>
      </c>
      <c r="G46" s="108">
        <v>43.49715119705858</v>
      </c>
      <c r="H46" s="108">
        <v>0.848746807376014</v>
      </c>
      <c r="I46" s="108">
        <v>7.422885851413175</v>
      </c>
      <c r="J46" s="108">
        <v>48.092845715568785</v>
      </c>
      <c r="K46" s="40"/>
      <c r="L46" s="40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</row>
    <row r="47" spans="1:26" s="35" customFormat="1" ht="12">
      <c r="A47" s="42"/>
      <c r="B47" s="42"/>
      <c r="C47" s="102" t="s">
        <v>110</v>
      </c>
      <c r="D47" s="110" t="s">
        <v>78</v>
      </c>
      <c r="E47" s="110">
        <v>4.7415</v>
      </c>
      <c r="F47" s="109">
        <v>0</v>
      </c>
      <c r="G47" s="110">
        <v>74.24865548876937</v>
      </c>
      <c r="H47" s="110">
        <v>0</v>
      </c>
      <c r="I47" s="110">
        <v>0</v>
      </c>
      <c r="J47" s="110">
        <v>25.751344511230624</v>
      </c>
      <c r="K47" s="40"/>
      <c r="L47" s="40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</row>
    <row r="48" spans="1:26" s="35" customFormat="1" ht="12">
      <c r="A48" s="42"/>
      <c r="B48" s="42"/>
      <c r="C48" s="77" t="s">
        <v>98</v>
      </c>
      <c r="D48" s="114">
        <v>1.4236</v>
      </c>
      <c r="E48" s="114">
        <v>2.0155</v>
      </c>
      <c r="F48" s="113">
        <v>0</v>
      </c>
      <c r="G48" s="114">
        <v>81.36938724882164</v>
      </c>
      <c r="H48" s="114">
        <v>0</v>
      </c>
      <c r="I48" s="114">
        <v>0</v>
      </c>
      <c r="J48" s="114">
        <v>18.63061275117837</v>
      </c>
      <c r="K48" s="40"/>
      <c r="L48" s="40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</row>
    <row r="49" spans="3:13" ht="12">
      <c r="C49" s="76"/>
      <c r="D49" s="5"/>
      <c r="F49" s="42"/>
      <c r="G49" s="42"/>
      <c r="H49" s="42"/>
      <c r="I49" s="42"/>
      <c r="J49" s="42"/>
      <c r="K49" s="36"/>
      <c r="L49" s="36"/>
      <c r="M49" s="36"/>
    </row>
    <row r="50" spans="3:13" ht="12">
      <c r="C50" s="35" t="s">
        <v>97</v>
      </c>
      <c r="D50" s="42"/>
      <c r="E50" s="42"/>
      <c r="F50" s="42"/>
      <c r="G50" s="42"/>
      <c r="H50" s="42"/>
      <c r="I50" s="42"/>
      <c r="J50" s="42"/>
      <c r="K50" s="42"/>
      <c r="L50" s="91"/>
      <c r="M50" s="91"/>
    </row>
    <row r="51" spans="3:10" ht="12">
      <c r="C51" s="60" t="s">
        <v>83</v>
      </c>
      <c r="E51" s="42"/>
      <c r="F51" s="42"/>
      <c r="G51" s="42"/>
      <c r="H51" s="42"/>
      <c r="I51" s="42"/>
      <c r="J51" s="42"/>
    </row>
    <row r="52" spans="11:13" ht="12">
      <c r="K52" s="1"/>
      <c r="L52" s="1"/>
      <c r="M52" s="1"/>
    </row>
    <row r="54" ht="12">
      <c r="A54" s="2" t="s">
        <v>79</v>
      </c>
    </row>
    <row r="55" ht="12">
      <c r="A55" s="34" t="s">
        <v>109</v>
      </c>
    </row>
    <row r="58" ht="12">
      <c r="A58" s="70"/>
    </row>
  </sheetData>
  <mergeCells count="2">
    <mergeCell ref="F9:J9"/>
    <mergeCell ref="D9:E9"/>
  </mergeCells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O32"/>
  <sheetViews>
    <sheetView showGridLines="0" workbookViewId="0" topLeftCell="A31">
      <selection activeCell="C25" sqref="C25:F25"/>
    </sheetView>
  </sheetViews>
  <sheetFormatPr defaultColWidth="9.140625" defaultRowHeight="12"/>
  <cols>
    <col min="1" max="2" width="9.28125" style="34" customWidth="1"/>
    <col min="3" max="3" width="18.7109375" style="34" customWidth="1"/>
    <col min="4" max="5" width="12.00390625" style="34" customWidth="1"/>
    <col min="6" max="16384" width="9.140625" style="34" customWidth="1"/>
  </cols>
  <sheetData>
    <row r="1" ht="12">
      <c r="A1" s="39"/>
    </row>
    <row r="2" s="2" customFormat="1" ht="12">
      <c r="A2" s="1"/>
    </row>
    <row r="3" s="2" customFormat="1" ht="12">
      <c r="C3" s="2" t="s">
        <v>10</v>
      </c>
    </row>
    <row r="4" s="2" customFormat="1" ht="12">
      <c r="C4" s="2" t="s">
        <v>0</v>
      </c>
    </row>
    <row r="5" s="2" customFormat="1" ht="12"/>
    <row r="6" spans="3:41" s="74" customFormat="1" ht="15">
      <c r="C6" s="21" t="s">
        <v>102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</row>
    <row r="7" spans="3:34" s="2" customFormat="1" ht="12">
      <c r="C7" s="37" t="s">
        <v>1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</row>
    <row r="10" spans="4:5" ht="36">
      <c r="D10" s="50" t="s">
        <v>14</v>
      </c>
      <c r="E10" s="44" t="s">
        <v>27</v>
      </c>
    </row>
    <row r="11" spans="2:6" ht="12">
      <c r="B11" s="51"/>
      <c r="C11" s="34" t="s">
        <v>2</v>
      </c>
      <c r="D11" s="100">
        <v>216.70260000000002</v>
      </c>
      <c r="E11" s="43">
        <f aca="true" t="shared" si="0" ref="E11:E16">+D11/SUM(D$11:D$16)*100</f>
        <v>28.68753519707848</v>
      </c>
      <c r="F11" s="43"/>
    </row>
    <row r="12" spans="3:6" ht="12">
      <c r="C12" s="34" t="s">
        <v>6</v>
      </c>
      <c r="D12" s="100">
        <v>210.708</v>
      </c>
      <c r="E12" s="43">
        <f t="shared" si="0"/>
        <v>27.893957738882747</v>
      </c>
      <c r="F12" s="43"/>
    </row>
    <row r="13" spans="3:6" ht="12">
      <c r="C13" s="34" t="s">
        <v>3</v>
      </c>
      <c r="D13" s="100">
        <v>131.85</v>
      </c>
      <c r="E13" s="43">
        <f t="shared" si="0"/>
        <v>17.45457376023544</v>
      </c>
      <c r="F13" s="49"/>
    </row>
    <row r="14" spans="3:6" ht="12">
      <c r="C14" s="34" t="s">
        <v>4</v>
      </c>
      <c r="D14" s="100">
        <v>107.23819999999999</v>
      </c>
      <c r="E14" s="43">
        <f t="shared" si="0"/>
        <v>14.196413134735536</v>
      </c>
      <c r="F14" s="43"/>
    </row>
    <row r="15" spans="3:6" ht="12">
      <c r="C15" s="34" t="s">
        <v>5</v>
      </c>
      <c r="D15" s="100">
        <v>74.3536</v>
      </c>
      <c r="E15" s="43">
        <f t="shared" si="0"/>
        <v>9.843082256648024</v>
      </c>
      <c r="F15" s="49"/>
    </row>
    <row r="16" spans="3:6" ht="12">
      <c r="C16" s="34" t="s">
        <v>65</v>
      </c>
      <c r="D16" s="100">
        <v>14.537000000000116</v>
      </c>
      <c r="E16" s="43">
        <f t="shared" si="0"/>
        <v>1.9244379124197546</v>
      </c>
      <c r="F16" s="43"/>
    </row>
    <row r="17" ht="12">
      <c r="E17" s="43"/>
    </row>
    <row r="18" spans="3:6" ht="12">
      <c r="C18" s="34" t="s">
        <v>7</v>
      </c>
      <c r="D18" s="51"/>
      <c r="F18" s="43"/>
    </row>
    <row r="19" spans="3:6" ht="12">
      <c r="C19" s="34" t="s">
        <v>66</v>
      </c>
      <c r="D19" s="100">
        <v>134.49720000000002</v>
      </c>
      <c r="E19" s="43">
        <f>D19/D$12</f>
        <v>0.6383108377470245</v>
      </c>
      <c r="F19" s="43"/>
    </row>
    <row r="20" spans="3:6" ht="12">
      <c r="C20" s="34" t="s">
        <v>8</v>
      </c>
      <c r="D20" s="100">
        <v>30.105</v>
      </c>
      <c r="E20" s="43">
        <f aca="true" t="shared" si="1" ref="E20:E23">D20/D$12</f>
        <v>0.1428754484879549</v>
      </c>
      <c r="F20" s="43"/>
    </row>
    <row r="21" spans="3:6" ht="12">
      <c r="C21" s="34" t="s">
        <v>9</v>
      </c>
      <c r="D21" s="100">
        <v>26.0442</v>
      </c>
      <c r="E21" s="43">
        <f t="shared" si="1"/>
        <v>0.12360328036904152</v>
      </c>
      <c r="F21" s="43"/>
    </row>
    <row r="22" spans="3:6" ht="12">
      <c r="C22" s="34" t="s">
        <v>12</v>
      </c>
      <c r="D22" s="100">
        <v>13.359</v>
      </c>
      <c r="E22" s="43">
        <f t="shared" si="1"/>
        <v>0.0634005353380033</v>
      </c>
      <c r="F22" s="43"/>
    </row>
    <row r="23" spans="3:6" ht="12">
      <c r="C23" s="34" t="s">
        <v>11</v>
      </c>
      <c r="D23" s="100">
        <v>6.6595</v>
      </c>
      <c r="E23" s="43">
        <f t="shared" si="1"/>
        <v>0.03160534958330961</v>
      </c>
      <c r="F23" s="43"/>
    </row>
    <row r="24" ht="12">
      <c r="D24" s="51"/>
    </row>
    <row r="25" spans="1:7" ht="12" customHeight="1">
      <c r="A25" s="1"/>
      <c r="C25" s="62" t="s">
        <v>84</v>
      </c>
      <c r="D25" s="46"/>
      <c r="E25" s="46"/>
      <c r="F25" s="46"/>
      <c r="G25" s="63"/>
    </row>
    <row r="26" ht="12">
      <c r="H26" s="1"/>
    </row>
    <row r="27" ht="12">
      <c r="E27" s="43"/>
    </row>
    <row r="30" ht="12">
      <c r="A30" s="2" t="s">
        <v>67</v>
      </c>
    </row>
    <row r="31" ht="12">
      <c r="A31" s="34" t="s">
        <v>82</v>
      </c>
    </row>
    <row r="32" ht="12">
      <c r="A32" s="34" t="s">
        <v>76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O47"/>
  <sheetViews>
    <sheetView showGridLines="0" workbookViewId="0" topLeftCell="A16">
      <selection activeCell="C18" sqref="C18:D18"/>
    </sheetView>
  </sheetViews>
  <sheetFormatPr defaultColWidth="9.140625" defaultRowHeight="12"/>
  <cols>
    <col min="1" max="2" width="9.28125" style="34" customWidth="1"/>
    <col min="3" max="3" width="29.8515625" style="34" customWidth="1"/>
    <col min="4" max="16384" width="9.140625" style="34" customWidth="1"/>
  </cols>
  <sheetData>
    <row r="1" ht="12">
      <c r="A1" s="39"/>
    </row>
    <row r="2" s="2" customFormat="1" ht="12">
      <c r="A2" s="1"/>
    </row>
    <row r="3" s="2" customFormat="1" ht="12">
      <c r="C3" s="2" t="s">
        <v>10</v>
      </c>
    </row>
    <row r="4" s="2" customFormat="1" ht="12">
      <c r="C4" s="2" t="s">
        <v>0</v>
      </c>
    </row>
    <row r="5" s="2" customFormat="1" ht="12"/>
    <row r="6" spans="1:41" s="74" customFormat="1" ht="15">
      <c r="A6" s="73"/>
      <c r="C6" s="21" t="s">
        <v>103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</row>
    <row r="7" spans="1:34" s="2" customFormat="1" ht="12">
      <c r="A7" s="3"/>
      <c r="C7" s="37" t="s">
        <v>104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</row>
    <row r="8" spans="1:10" ht="12">
      <c r="A8" s="3"/>
      <c r="J8" s="2"/>
    </row>
    <row r="9" spans="1:10" ht="12">
      <c r="A9" s="3"/>
      <c r="J9" s="2"/>
    </row>
    <row r="10" spans="1:14" ht="12">
      <c r="A10" s="3"/>
      <c r="D10" s="34">
        <v>2006</v>
      </c>
      <c r="E10" s="34">
        <v>2007</v>
      </c>
      <c r="F10" s="34">
        <v>2008</v>
      </c>
      <c r="G10" s="34">
        <v>2009</v>
      </c>
      <c r="H10" s="34">
        <v>2010</v>
      </c>
      <c r="I10" s="34">
        <v>2011</v>
      </c>
      <c r="J10" s="34">
        <v>2012</v>
      </c>
      <c r="K10" s="34">
        <v>2013</v>
      </c>
      <c r="L10" s="34">
        <v>2014</v>
      </c>
      <c r="M10" s="34">
        <v>2015</v>
      </c>
      <c r="N10" s="34">
        <v>2016</v>
      </c>
    </row>
    <row r="11" spans="3:16" ht="12">
      <c r="C11" s="34" t="s">
        <v>13</v>
      </c>
      <c r="D11" s="43">
        <v>100</v>
      </c>
      <c r="E11" s="43">
        <v>97.25576757101813</v>
      </c>
      <c r="F11" s="43">
        <v>96.96031580500951</v>
      </c>
      <c r="G11" s="43">
        <v>92.75342549130826</v>
      </c>
      <c r="H11" s="43">
        <v>94.57620615044213</v>
      </c>
      <c r="I11" s="43">
        <v>90.93478910667848</v>
      </c>
      <c r="J11" s="43">
        <v>90.01179029157964</v>
      </c>
      <c r="K11" s="43">
        <v>89.44422794593834</v>
      </c>
      <c r="L11" s="43">
        <v>87.39972295468479</v>
      </c>
      <c r="M11" s="43">
        <v>86.6604611708016</v>
      </c>
      <c r="N11" s="43">
        <v>85.30084553362954</v>
      </c>
      <c r="O11" s="43"/>
      <c r="P11" s="43"/>
    </row>
    <row r="12" spans="1:16" ht="12">
      <c r="A12" s="3"/>
      <c r="C12" s="34" t="s">
        <v>6</v>
      </c>
      <c r="D12" s="43">
        <v>100</v>
      </c>
      <c r="E12" s="43">
        <v>107.69896494600268</v>
      </c>
      <c r="F12" s="43">
        <v>115.11411201598422</v>
      </c>
      <c r="G12" s="43">
        <v>121.20422241331343</v>
      </c>
      <c r="H12" s="43">
        <v>133.69782050633552</v>
      </c>
      <c r="I12" s="43">
        <v>131.0377886390652</v>
      </c>
      <c r="J12" s="43">
        <v>144.0514428791826</v>
      </c>
      <c r="K12" s="43">
        <v>154.15183426490302</v>
      </c>
      <c r="L12" s="43">
        <v>156.39629542982877</v>
      </c>
      <c r="M12" s="43">
        <v>162.64123713295734</v>
      </c>
      <c r="N12" s="43">
        <v>166.5349401856395</v>
      </c>
      <c r="O12" s="43"/>
      <c r="P12" s="43"/>
    </row>
    <row r="13" spans="3:16" ht="12">
      <c r="C13" s="34" t="s">
        <v>2</v>
      </c>
      <c r="D13" s="43">
        <v>100</v>
      </c>
      <c r="E13" s="43">
        <v>94.48565356420181</v>
      </c>
      <c r="F13" s="43">
        <v>94.6808793772187</v>
      </c>
      <c r="G13" s="43">
        <v>90.32223218094786</v>
      </c>
      <c r="H13" s="43">
        <v>92.58838586452393</v>
      </c>
      <c r="I13" s="43">
        <v>91.58865592428933</v>
      </c>
      <c r="J13" s="43">
        <v>89.12696331492491</v>
      </c>
      <c r="K13" s="43">
        <v>88.5646910555423</v>
      </c>
      <c r="L13" s="43">
        <v>88.50950492956919</v>
      </c>
      <c r="M13" s="43">
        <v>86.57658151303919</v>
      </c>
      <c r="N13" s="43">
        <v>84.81543959076161</v>
      </c>
      <c r="O13" s="43"/>
      <c r="P13" s="43"/>
    </row>
    <row r="14" spans="3:16" ht="12">
      <c r="C14" s="34" t="s">
        <v>3</v>
      </c>
      <c r="D14" s="43">
        <v>100</v>
      </c>
      <c r="E14" s="43">
        <v>96.89257193756816</v>
      </c>
      <c r="F14" s="43">
        <v>92.83879364476509</v>
      </c>
      <c r="G14" s="43">
        <v>87.25532728557481</v>
      </c>
      <c r="H14" s="43">
        <v>86.10921532143121</v>
      </c>
      <c r="I14" s="43">
        <v>87.45865619316456</v>
      </c>
      <c r="J14" s="43">
        <v>87.16803644392638</v>
      </c>
      <c r="K14" s="43">
        <v>81.82535431740817</v>
      </c>
      <c r="L14" s="43">
        <v>78.27884912480965</v>
      </c>
      <c r="M14" s="43">
        <v>76.00225781119264</v>
      </c>
      <c r="N14" s="43">
        <v>69.1664511499152</v>
      </c>
      <c r="O14" s="43"/>
      <c r="P14" s="43"/>
    </row>
    <row r="15" spans="3:16" ht="12">
      <c r="C15" s="34" t="s">
        <v>4</v>
      </c>
      <c r="D15" s="43">
        <v>100</v>
      </c>
      <c r="E15" s="43">
        <v>93.2023431578705</v>
      </c>
      <c r="F15" s="43">
        <v>94.82314243797805</v>
      </c>
      <c r="G15" s="43">
        <v>85.38672024209781</v>
      </c>
      <c r="H15" s="43">
        <v>87.28997428094328</v>
      </c>
      <c r="I15" s="43">
        <v>78.09210962576662</v>
      </c>
      <c r="J15" s="43">
        <v>72.9394749980408</v>
      </c>
      <c r="K15" s="43">
        <v>71.92879772589394</v>
      </c>
      <c r="L15" s="43">
        <v>64.69079862795162</v>
      </c>
      <c r="M15" s="43">
        <v>58.82002524227044</v>
      </c>
      <c r="N15" s="43">
        <v>58.76977087405882</v>
      </c>
      <c r="O15" s="43"/>
      <c r="P15" s="43"/>
    </row>
    <row r="16" spans="3:16" ht="12">
      <c r="C16" s="34" t="s">
        <v>5</v>
      </c>
      <c r="D16" s="43">
        <v>100</v>
      </c>
      <c r="E16" s="43">
        <v>98.12626161961406</v>
      </c>
      <c r="F16" s="43">
        <v>91.0694761259122</v>
      </c>
      <c r="G16" s="43">
        <v>85.68350357252125</v>
      </c>
      <c r="H16" s="43">
        <v>79.67694335558623</v>
      </c>
      <c r="I16" s="43">
        <v>69.37646770294799</v>
      </c>
      <c r="J16" s="43">
        <v>62.30631242479497</v>
      </c>
      <c r="K16" s="43">
        <v>58.566791916119776</v>
      </c>
      <c r="L16" s="43">
        <v>57.27951954080122</v>
      </c>
      <c r="M16" s="43">
        <v>61.47148011716197</v>
      </c>
      <c r="N16" s="43">
        <v>60.98721504108954</v>
      </c>
      <c r="O16" s="43"/>
      <c r="P16" s="43"/>
    </row>
    <row r="17" ht="12"/>
    <row r="18" spans="1:10" ht="12">
      <c r="A18" s="1"/>
      <c r="C18" s="60" t="s">
        <v>83</v>
      </c>
      <c r="E18" s="42"/>
      <c r="F18" s="42"/>
      <c r="G18" s="42"/>
      <c r="H18" s="42"/>
      <c r="I18" s="42"/>
      <c r="J18" s="42"/>
    </row>
    <row r="19" ht="12">
      <c r="J19" s="1"/>
    </row>
    <row r="20" ht="12">
      <c r="A20" s="2" t="s">
        <v>79</v>
      </c>
    </row>
    <row r="21" ht="12">
      <c r="A21" s="72" t="s">
        <v>90</v>
      </c>
    </row>
    <row r="22" ht="12"/>
    <row r="23" spans="4:14" ht="14.25"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</row>
    <row r="24" spans="4:14" ht="14.25"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</row>
    <row r="25" spans="4:14" ht="14.25"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</row>
    <row r="26" spans="4:14" ht="14.25"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</row>
    <row r="27" spans="4:14" ht="14.25"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</row>
    <row r="28" spans="4:14" ht="14.25"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</row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spans="4:14" ht="12"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</row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Q63"/>
  <sheetViews>
    <sheetView showGridLines="0" workbookViewId="0" topLeftCell="A1">
      <selection activeCell="C6" sqref="C6:O57"/>
    </sheetView>
  </sheetViews>
  <sheetFormatPr defaultColWidth="9.140625" defaultRowHeight="12"/>
  <cols>
    <col min="1" max="2" width="9.28125" style="34" customWidth="1"/>
    <col min="3" max="3" width="21.7109375" style="34" customWidth="1"/>
    <col min="4" max="9" width="9.28125" style="34" customWidth="1"/>
    <col min="10" max="15" width="8.8515625" style="34" customWidth="1"/>
    <col min="16" max="18" width="11.421875" style="34" customWidth="1"/>
    <col min="19" max="16384" width="9.140625" style="34" customWidth="1"/>
  </cols>
  <sheetData>
    <row r="1" ht="12">
      <c r="A1" s="39"/>
    </row>
    <row r="2" s="2" customFormat="1" ht="12">
      <c r="A2" s="1"/>
    </row>
    <row r="3" s="2" customFormat="1" ht="12">
      <c r="C3" s="2" t="s">
        <v>10</v>
      </c>
    </row>
    <row r="4" s="2" customFormat="1" ht="12">
      <c r="C4" s="2" t="s">
        <v>0</v>
      </c>
    </row>
    <row r="5" s="2" customFormat="1" ht="12"/>
    <row r="6" spans="1:43" s="74" customFormat="1" ht="15">
      <c r="A6" s="73"/>
      <c r="C6" s="21" t="s">
        <v>105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</row>
    <row r="7" spans="1:36" s="2" customFormat="1" ht="12">
      <c r="A7" s="6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</row>
    <row r="8" spans="1:18" s="46" customFormat="1" ht="15" customHeight="1">
      <c r="A8" s="7"/>
      <c r="C8" s="38"/>
      <c r="D8" s="176" t="s">
        <v>77</v>
      </c>
      <c r="E8" s="175"/>
      <c r="F8" s="175"/>
      <c r="G8" s="175"/>
      <c r="H8" s="175"/>
      <c r="I8" s="175"/>
      <c r="J8" s="178" t="s">
        <v>74</v>
      </c>
      <c r="K8" s="179"/>
      <c r="L8" s="179"/>
      <c r="M8" s="179"/>
      <c r="N8" s="179"/>
      <c r="O8" s="179"/>
      <c r="P8" s="47"/>
      <c r="Q8" s="47"/>
      <c r="R8" s="34"/>
    </row>
    <row r="9" spans="1:18" s="46" customFormat="1" ht="12">
      <c r="A9" s="7"/>
      <c r="C9" s="31"/>
      <c r="D9" s="79">
        <v>2006</v>
      </c>
      <c r="E9" s="78">
        <v>2008</v>
      </c>
      <c r="F9" s="78">
        <v>2010</v>
      </c>
      <c r="G9" s="78">
        <v>2012</v>
      </c>
      <c r="H9" s="78">
        <v>2014</v>
      </c>
      <c r="I9" s="78">
        <v>2016</v>
      </c>
      <c r="J9" s="79">
        <v>2006</v>
      </c>
      <c r="K9" s="78">
        <v>2008</v>
      </c>
      <c r="L9" s="78">
        <v>2010</v>
      </c>
      <c r="M9" s="78">
        <v>2012</v>
      </c>
      <c r="N9" s="78">
        <v>2014</v>
      </c>
      <c r="O9" s="78">
        <v>2016</v>
      </c>
      <c r="P9" s="47"/>
      <c r="Q9" s="47"/>
      <c r="R9" s="34"/>
    </row>
    <row r="10" spans="3:18" s="35" customFormat="1" ht="12">
      <c r="C10" s="33" t="s">
        <v>80</v>
      </c>
      <c r="D10" s="65">
        <v>1013829.2</v>
      </c>
      <c r="E10" s="66">
        <v>1014472.9000000001</v>
      </c>
      <c r="F10" s="66">
        <v>955583.1000000001</v>
      </c>
      <c r="G10" s="66">
        <v>924617.7000000001</v>
      </c>
      <c r="H10" s="66">
        <v>881966.3999999999</v>
      </c>
      <c r="I10" s="66">
        <v>903711.2</v>
      </c>
      <c r="J10" s="131">
        <v>2.0422128548270586</v>
      </c>
      <c r="K10" s="132">
        <v>2.0277411879034672</v>
      </c>
      <c r="L10" s="132">
        <v>1.8991234102624015</v>
      </c>
      <c r="M10" s="132">
        <v>1.8343843563268516</v>
      </c>
      <c r="N10" s="149">
        <v>1.73953982448479</v>
      </c>
      <c r="O10" s="149">
        <v>1.7710202233873376</v>
      </c>
      <c r="P10" s="42"/>
      <c r="Q10" s="42"/>
      <c r="R10" s="34"/>
    </row>
    <row r="11" spans="3:18" s="35" customFormat="1" ht="12">
      <c r="C11" s="64" t="s">
        <v>95</v>
      </c>
      <c r="D11" s="116">
        <v>52763.7</v>
      </c>
      <c r="E11" s="117">
        <v>55768.200000000004</v>
      </c>
      <c r="F11" s="117">
        <v>53558.5</v>
      </c>
      <c r="G11" s="117">
        <v>46157.600000000006</v>
      </c>
      <c r="H11" s="117">
        <v>47123.90000000001</v>
      </c>
      <c r="I11" s="117">
        <v>48719.600000000006</v>
      </c>
      <c r="J11" s="133">
        <v>5.019672960225401</v>
      </c>
      <c r="K11" s="134">
        <v>5.228171048553531</v>
      </c>
      <c r="L11" s="134">
        <v>4.94086433414315</v>
      </c>
      <c r="M11" s="134">
        <v>4.167394599205537</v>
      </c>
      <c r="N11" s="150">
        <v>4.214701221017384</v>
      </c>
      <c r="O11" s="150">
        <v>4.307231549280235</v>
      </c>
      <c r="R11" s="34"/>
    </row>
    <row r="12" spans="3:18" s="35" customFormat="1" ht="12">
      <c r="C12" s="28" t="s">
        <v>52</v>
      </c>
      <c r="D12" s="118">
        <v>9352.2</v>
      </c>
      <c r="E12" s="119">
        <v>10361.900000000001</v>
      </c>
      <c r="F12" s="119">
        <v>7078.300000000001</v>
      </c>
      <c r="G12" s="119">
        <v>6600.199999999999</v>
      </c>
      <c r="H12" s="119">
        <v>6157.4</v>
      </c>
      <c r="I12" s="119">
        <v>6766.799999999999</v>
      </c>
      <c r="J12" s="135">
        <v>1.2258153391675408</v>
      </c>
      <c r="K12" s="136">
        <v>1.378278430891612</v>
      </c>
      <c r="L12" s="136">
        <v>0.9537217961331577</v>
      </c>
      <c r="M12" s="136">
        <v>0.900777702442289</v>
      </c>
      <c r="N12" s="151">
        <v>0.8498032689008909</v>
      </c>
      <c r="O12" s="151">
        <v>0.9459049923788584</v>
      </c>
      <c r="R12" s="34"/>
    </row>
    <row r="13" spans="3:18" s="35" customFormat="1" ht="12">
      <c r="C13" s="29" t="s">
        <v>45</v>
      </c>
      <c r="D13" s="120">
        <v>12872.900000000001</v>
      </c>
      <c r="E13" s="115">
        <v>12677</v>
      </c>
      <c r="F13" s="115">
        <v>11586.5</v>
      </c>
      <c r="G13" s="115">
        <v>11059.900000000001</v>
      </c>
      <c r="H13" s="115">
        <v>12789.600000000002</v>
      </c>
      <c r="I13" s="115">
        <v>13682.5</v>
      </c>
      <c r="J13" s="137">
        <v>1.2591385578648258</v>
      </c>
      <c r="K13" s="138">
        <v>1.2256098610305177</v>
      </c>
      <c r="L13" s="138">
        <v>1.107474913229558</v>
      </c>
      <c r="M13" s="138">
        <v>1.0527778690003138</v>
      </c>
      <c r="N13" s="152">
        <v>1.2166181732292065</v>
      </c>
      <c r="O13" s="152">
        <v>1.2964471804251778</v>
      </c>
      <c r="R13" s="34"/>
    </row>
    <row r="14" spans="3:18" s="35" customFormat="1" ht="12">
      <c r="C14" s="29" t="s">
        <v>34</v>
      </c>
      <c r="D14" s="120">
        <v>-7821.799999999999</v>
      </c>
      <c r="E14" s="115">
        <v>-4158.9000000000015</v>
      </c>
      <c r="F14" s="115">
        <v>-3252.699999999999</v>
      </c>
      <c r="G14" s="115">
        <v>-399.3000000000011</v>
      </c>
      <c r="H14" s="115">
        <v>2176.4000000000015</v>
      </c>
      <c r="I14" s="115">
        <v>2522.5999999999985</v>
      </c>
      <c r="J14" s="137">
        <v>-1.441153217371149</v>
      </c>
      <c r="K14" s="138">
        <v>-0.7595067087111252</v>
      </c>
      <c r="L14" s="138">
        <v>-0.5876881615715142</v>
      </c>
      <c r="M14" s="138">
        <v>-0.0715525231000146</v>
      </c>
      <c r="N14" s="152">
        <v>0.38676188216770785</v>
      </c>
      <c r="O14" s="152">
        <v>0.4419991340839922</v>
      </c>
      <c r="R14" s="34"/>
    </row>
    <row r="15" spans="3:18" s="35" customFormat="1" ht="12">
      <c r="C15" s="29" t="s">
        <v>116</v>
      </c>
      <c r="D15" s="120">
        <v>215753.6</v>
      </c>
      <c r="E15" s="115">
        <v>207527.30000000002</v>
      </c>
      <c r="F15" s="115">
        <v>202146.4</v>
      </c>
      <c r="G15" s="115">
        <v>197204.1</v>
      </c>
      <c r="H15" s="115">
        <v>194859.7</v>
      </c>
      <c r="I15" s="115">
        <v>203209.7</v>
      </c>
      <c r="J15" s="137">
        <v>2.6171621471385857</v>
      </c>
      <c r="K15" s="138">
        <v>2.524115296295134</v>
      </c>
      <c r="L15" s="138">
        <v>2.471159200411793</v>
      </c>
      <c r="M15" s="138">
        <v>2.454988864392073</v>
      </c>
      <c r="N15" s="152">
        <v>2.4126014704708503</v>
      </c>
      <c r="O15" s="152">
        <v>2.4728689815347322</v>
      </c>
      <c r="R15" s="34"/>
    </row>
    <row r="16" spans="3:18" s="35" customFormat="1" ht="12">
      <c r="C16" s="29" t="s">
        <v>118</v>
      </c>
      <c r="D16" s="120">
        <v>1663.9</v>
      </c>
      <c r="E16" s="115">
        <v>1530.3</v>
      </c>
      <c r="F16" s="115">
        <v>866.5000000000001</v>
      </c>
      <c r="G16" s="115">
        <v>1109.9</v>
      </c>
      <c r="H16" s="115">
        <v>624.8000000000002</v>
      </c>
      <c r="I16" s="115">
        <v>442.9000000000001</v>
      </c>
      <c r="J16" s="137">
        <v>1.2318797660472347</v>
      </c>
      <c r="K16" s="138">
        <v>1.1433459848779175</v>
      </c>
      <c r="L16" s="138">
        <v>0.6498961216239528</v>
      </c>
      <c r="M16" s="138">
        <v>0.8375232131794265</v>
      </c>
      <c r="N16" s="152">
        <v>0.4748373446499862</v>
      </c>
      <c r="O16" s="152">
        <v>0.336564473868189</v>
      </c>
      <c r="R16" s="34"/>
    </row>
    <row r="17" spans="3:18" s="35" customFormat="1" ht="12">
      <c r="C17" s="29" t="s">
        <v>30</v>
      </c>
      <c r="D17" s="120">
        <v>14308.7</v>
      </c>
      <c r="E17" s="115">
        <v>14321.4</v>
      </c>
      <c r="F17" s="115">
        <v>13212.7</v>
      </c>
      <c r="G17" s="115">
        <v>11784.2</v>
      </c>
      <c r="H17" s="115">
        <v>11681.1</v>
      </c>
      <c r="I17" s="115">
        <v>10356.4</v>
      </c>
      <c r="J17" s="137">
        <v>3.400230409709146</v>
      </c>
      <c r="K17" s="138">
        <v>3.2126861779389446</v>
      </c>
      <c r="L17" s="138">
        <v>2.904255216260154</v>
      </c>
      <c r="M17" s="138">
        <v>2.5677627047513045</v>
      </c>
      <c r="N17" s="152">
        <v>2.5186444069366596</v>
      </c>
      <c r="O17" s="152">
        <v>2.1912343010981563</v>
      </c>
      <c r="R17" s="34"/>
    </row>
    <row r="18" spans="3:18" s="35" customFormat="1" ht="12">
      <c r="C18" s="29" t="s">
        <v>43</v>
      </c>
      <c r="D18" s="120">
        <v>24910.7</v>
      </c>
      <c r="E18" s="115">
        <v>25594.699999999997</v>
      </c>
      <c r="F18" s="115">
        <v>21719.9</v>
      </c>
      <c r="G18" s="115">
        <v>19792.199999999997</v>
      </c>
      <c r="H18" s="115">
        <v>17359.8</v>
      </c>
      <c r="I18" s="115">
        <v>19046.399999999998</v>
      </c>
      <c r="J18" s="137">
        <v>2.263638607302542</v>
      </c>
      <c r="K18" s="138">
        <v>2.3139721345488176</v>
      </c>
      <c r="L18" s="138">
        <v>1.9533533124285194</v>
      </c>
      <c r="M18" s="138">
        <v>1.7852674708106484</v>
      </c>
      <c r="N18" s="152">
        <v>1.5887349341852566</v>
      </c>
      <c r="O18" s="152">
        <v>1.7662133796153245</v>
      </c>
      <c r="R18" s="34"/>
    </row>
    <row r="19" spans="3:18" s="35" customFormat="1" ht="12">
      <c r="C19" s="29" t="s">
        <v>41</v>
      </c>
      <c r="D19" s="120">
        <v>123898.2</v>
      </c>
      <c r="E19" s="115">
        <v>122285.4</v>
      </c>
      <c r="F19" s="115">
        <v>106337.4</v>
      </c>
      <c r="G19" s="115">
        <v>99661.5</v>
      </c>
      <c r="H19" s="115">
        <v>90660.5</v>
      </c>
      <c r="I19" s="115">
        <v>93225.79999999999</v>
      </c>
      <c r="J19" s="137">
        <v>2.81523021226258</v>
      </c>
      <c r="K19" s="138">
        <v>2.677649244270816</v>
      </c>
      <c r="L19" s="138">
        <v>2.287484060735843</v>
      </c>
      <c r="M19" s="138">
        <v>2.128690542457414</v>
      </c>
      <c r="N19" s="152">
        <v>1.9491768170324522</v>
      </c>
      <c r="O19" s="152">
        <v>2.007441887666949</v>
      </c>
      <c r="R19" s="34"/>
    </row>
    <row r="20" spans="3:18" s="35" customFormat="1" ht="12">
      <c r="C20" s="29" t="s">
        <v>81</v>
      </c>
      <c r="D20" s="120">
        <v>141470.2</v>
      </c>
      <c r="E20" s="115">
        <v>138455.7</v>
      </c>
      <c r="F20" s="115">
        <v>131671.5</v>
      </c>
      <c r="G20" s="115">
        <v>125472.09999999999</v>
      </c>
      <c r="H20" s="115">
        <v>115045.1</v>
      </c>
      <c r="I20" s="115">
        <v>117754.99999999999</v>
      </c>
      <c r="J20" s="137">
        <v>2.2374033947847396</v>
      </c>
      <c r="K20" s="138">
        <v>2.163127197282343</v>
      </c>
      <c r="L20" s="138">
        <v>2.0364031804088834</v>
      </c>
      <c r="M20" s="138">
        <v>1.9221491900138825</v>
      </c>
      <c r="N20" s="152">
        <v>1.74463368085298</v>
      </c>
      <c r="O20" s="153">
        <v>1.7646366045199782</v>
      </c>
      <c r="R20" s="34"/>
    </row>
    <row r="21" spans="1:18" s="35" customFormat="1" ht="12">
      <c r="A21" s="4"/>
      <c r="C21" s="29" t="s">
        <v>54</v>
      </c>
      <c r="D21" s="120">
        <v>4771</v>
      </c>
      <c r="E21" s="115">
        <v>5389.599999999999</v>
      </c>
      <c r="F21" s="115">
        <v>4392.700000000001</v>
      </c>
      <c r="G21" s="115">
        <v>4341.5</v>
      </c>
      <c r="H21" s="115">
        <v>3591.7</v>
      </c>
      <c r="I21" s="115">
        <v>4106.4</v>
      </c>
      <c r="J21" s="137">
        <v>1.1063221755798915</v>
      </c>
      <c r="K21" s="138">
        <v>1.249916801311327</v>
      </c>
      <c r="L21" s="138">
        <v>1.020882220539099</v>
      </c>
      <c r="M21" s="138">
        <v>1.015321853402632</v>
      </c>
      <c r="N21" s="152">
        <v>0.8457408845088159</v>
      </c>
      <c r="O21" s="152">
        <v>0.9798912775024703</v>
      </c>
      <c r="R21" s="34"/>
    </row>
    <row r="22" spans="3:18" s="35" customFormat="1" ht="12">
      <c r="C22" s="29" t="s">
        <v>42</v>
      </c>
      <c r="D22" s="120">
        <v>163668.7</v>
      </c>
      <c r="E22" s="115">
        <v>156494.4</v>
      </c>
      <c r="F22" s="115">
        <v>149459.59999999998</v>
      </c>
      <c r="G22" s="115">
        <v>133190.3</v>
      </c>
      <c r="H22" s="115">
        <v>116121.49999999999</v>
      </c>
      <c r="I22" s="115">
        <v>121706.6</v>
      </c>
      <c r="J22" s="137">
        <v>2.8187533891356904</v>
      </c>
      <c r="K22" s="138">
        <v>2.6681454233914366</v>
      </c>
      <c r="L22" s="138">
        <v>2.5250758390632706</v>
      </c>
      <c r="M22" s="138">
        <v>2.2424796411542287</v>
      </c>
      <c r="N22" s="152">
        <v>1.9104376925343256</v>
      </c>
      <c r="O22" s="152">
        <v>2.006189641300711</v>
      </c>
      <c r="R22" s="34"/>
    </row>
    <row r="23" spans="3:18" s="35" customFormat="1" ht="12">
      <c r="C23" s="29" t="s">
        <v>55</v>
      </c>
      <c r="D23" s="120">
        <v>3001.2</v>
      </c>
      <c r="E23" s="115">
        <v>3068.5</v>
      </c>
      <c r="F23" s="115">
        <v>2944.4</v>
      </c>
      <c r="G23" s="115">
        <v>2627.2</v>
      </c>
      <c r="H23" s="115">
        <v>2290.8</v>
      </c>
      <c r="I23" s="115">
        <v>2619.7000000000003</v>
      </c>
      <c r="J23" s="137">
        <v>4.033800484668951</v>
      </c>
      <c r="K23" s="138">
        <v>3.952556441630074</v>
      </c>
      <c r="L23" s="138">
        <v>3.594501550406524</v>
      </c>
      <c r="M23" s="138">
        <v>3.0477569311760524</v>
      </c>
      <c r="N23" s="152">
        <v>2.66993006993007</v>
      </c>
      <c r="O23" s="152">
        <v>3.088107186093911</v>
      </c>
      <c r="R23" s="34"/>
    </row>
    <row r="24" spans="3:18" s="35" customFormat="1" ht="12">
      <c r="C24" s="29" t="s">
        <v>37</v>
      </c>
      <c r="D24" s="120">
        <v>3307.9</v>
      </c>
      <c r="E24" s="115">
        <v>2879.8</v>
      </c>
      <c r="F24" s="115">
        <v>2219.9</v>
      </c>
      <c r="G24" s="115">
        <v>2692.3</v>
      </c>
      <c r="H24" s="115">
        <v>1899.2</v>
      </c>
      <c r="I24" s="115">
        <v>2217.1</v>
      </c>
      <c r="J24" s="137">
        <v>1.4847787621741624</v>
      </c>
      <c r="K24" s="138">
        <v>1.3138912588226168</v>
      </c>
      <c r="L24" s="138">
        <v>1.0468737620867492</v>
      </c>
      <c r="M24" s="138">
        <v>1.3166485150475862</v>
      </c>
      <c r="N24" s="152">
        <v>0.9489035048274567</v>
      </c>
      <c r="O24" s="152">
        <v>1.1260276379829524</v>
      </c>
      <c r="R24" s="34"/>
    </row>
    <row r="25" spans="3:18" s="35" customFormat="1" ht="12">
      <c r="C25" s="29" t="s">
        <v>36</v>
      </c>
      <c r="D25" s="120">
        <v>5380.900000000001</v>
      </c>
      <c r="E25" s="115">
        <v>5412.9</v>
      </c>
      <c r="F25" s="115">
        <v>5668.299999999999</v>
      </c>
      <c r="G25" s="115">
        <v>5796.5</v>
      </c>
      <c r="H25" s="115">
        <v>5231.700000000001</v>
      </c>
      <c r="I25" s="115">
        <v>5573.699999999999</v>
      </c>
      <c r="J25" s="137">
        <v>1.6356139441643733</v>
      </c>
      <c r="K25" s="138">
        <v>1.6848943458657382</v>
      </c>
      <c r="L25" s="138">
        <v>1.8040557916419473</v>
      </c>
      <c r="M25" s="138">
        <v>1.9298245029948653</v>
      </c>
      <c r="N25" s="152">
        <v>1.777390782042432</v>
      </c>
      <c r="O25" s="152">
        <v>1.9295787032837834</v>
      </c>
      <c r="R25" s="34"/>
    </row>
    <row r="26" spans="3:18" s="35" customFormat="1" ht="12">
      <c r="C26" s="29" t="s">
        <v>119</v>
      </c>
      <c r="D26" s="120">
        <v>4637.700000000001</v>
      </c>
      <c r="E26" s="115">
        <v>4514.8</v>
      </c>
      <c r="F26" s="115">
        <v>4505.4</v>
      </c>
      <c r="G26" s="115">
        <v>4348.8</v>
      </c>
      <c r="H26" s="115">
        <v>4073.5</v>
      </c>
      <c r="I26" s="115">
        <v>4034.6000000000004</v>
      </c>
      <c r="J26" s="137">
        <v>9.886673232626855</v>
      </c>
      <c r="K26" s="138">
        <v>9.331974642361807</v>
      </c>
      <c r="L26" s="138">
        <v>8.973720586536432</v>
      </c>
      <c r="M26" s="138">
        <v>8.28574858103126</v>
      </c>
      <c r="N26" s="152">
        <v>7.410675301993887</v>
      </c>
      <c r="O26" s="152">
        <v>7.001487204316191</v>
      </c>
      <c r="R26" s="34"/>
    </row>
    <row r="27" spans="3:18" s="35" customFormat="1" ht="12">
      <c r="C27" s="29" t="s">
        <v>120</v>
      </c>
      <c r="D27" s="120">
        <v>17207.4</v>
      </c>
      <c r="E27" s="115">
        <v>16835.4</v>
      </c>
      <c r="F27" s="115">
        <v>14995.399999999998</v>
      </c>
      <c r="G27" s="115">
        <v>12303.599999999999</v>
      </c>
      <c r="H27" s="115">
        <v>14122.900000000001</v>
      </c>
      <c r="I27" s="115">
        <v>14290.099999999999</v>
      </c>
      <c r="J27" s="137">
        <v>1.7076625494302085</v>
      </c>
      <c r="K27" s="138">
        <v>1.67593110518933</v>
      </c>
      <c r="L27" s="138">
        <v>1.4973951312140488</v>
      </c>
      <c r="M27" s="138">
        <v>1.2387930839187768</v>
      </c>
      <c r="N27" s="152">
        <v>1.429824654652329</v>
      </c>
      <c r="O27" s="152">
        <v>1.4536515746679841</v>
      </c>
      <c r="R27" s="34"/>
    </row>
    <row r="28" spans="3:18" s="35" customFormat="1" ht="12">
      <c r="C28" s="29" t="s">
        <v>56</v>
      </c>
      <c r="D28" s="120">
        <v>1689.9</v>
      </c>
      <c r="E28" s="115">
        <v>1887.7</v>
      </c>
      <c r="F28" s="115">
        <v>2365.7999999999997</v>
      </c>
      <c r="G28" s="115">
        <v>2188.4</v>
      </c>
      <c r="H28" s="115">
        <v>2051.5</v>
      </c>
      <c r="I28" s="115">
        <v>2499.1000000000004</v>
      </c>
      <c r="J28" s="137">
        <v>4.172602895315791</v>
      </c>
      <c r="K28" s="138">
        <v>4.628621589281861</v>
      </c>
      <c r="L28" s="138">
        <v>5.7141200936170815</v>
      </c>
      <c r="M28" s="138">
        <v>5.2410991842814925</v>
      </c>
      <c r="N28" s="152">
        <v>4.777329632251575</v>
      </c>
      <c r="O28" s="152">
        <v>5.54843866212271</v>
      </c>
      <c r="R28" s="34"/>
    </row>
    <row r="29" spans="3:18" s="35" customFormat="1" ht="12">
      <c r="C29" s="29" t="s">
        <v>31</v>
      </c>
      <c r="D29" s="120">
        <v>37926.8</v>
      </c>
      <c r="E29" s="115">
        <v>33888.20000000001</v>
      </c>
      <c r="F29" s="115">
        <v>29999</v>
      </c>
      <c r="G29" s="115">
        <v>27787</v>
      </c>
      <c r="H29" s="115">
        <v>29219.100000000006</v>
      </c>
      <c r="I29" s="115">
        <v>41580.69999999998</v>
      </c>
      <c r="J29" s="137">
        <v>2.3219243538561094</v>
      </c>
      <c r="K29" s="138">
        <v>2.0656736236649906</v>
      </c>
      <c r="L29" s="138">
        <v>1.809895620443549</v>
      </c>
      <c r="M29" s="138">
        <v>1.6608739997518283</v>
      </c>
      <c r="N29" s="152">
        <v>1.7362052550170128</v>
      </c>
      <c r="O29" s="152">
        <v>2.4489313933819883</v>
      </c>
      <c r="R29" s="34"/>
    </row>
    <row r="30" spans="3:18" s="35" customFormat="1" ht="12">
      <c r="C30" s="29" t="s">
        <v>32</v>
      </c>
      <c r="D30" s="120">
        <v>24918.5</v>
      </c>
      <c r="E30" s="115">
        <v>23600.199999999997</v>
      </c>
      <c r="F30" s="115">
        <v>21570.699999999997</v>
      </c>
      <c r="G30" s="115">
        <v>21421.8</v>
      </c>
      <c r="H30" s="115">
        <v>21480</v>
      </c>
      <c r="I30" s="115">
        <v>21158.9</v>
      </c>
      <c r="J30" s="137">
        <v>3.0188515122667003</v>
      </c>
      <c r="K30" s="138">
        <v>2.840663366309223</v>
      </c>
      <c r="L30" s="138">
        <v>2.5828091550369185</v>
      </c>
      <c r="M30" s="138">
        <v>2.547751156292827</v>
      </c>
      <c r="N30" s="152">
        <v>2.5247461560504694</v>
      </c>
      <c r="O30" s="152">
        <v>2.431925811832486</v>
      </c>
      <c r="R30" s="34"/>
    </row>
    <row r="31" spans="3:18" s="35" customFormat="1" ht="12">
      <c r="C31" s="29" t="s">
        <v>121</v>
      </c>
      <c r="D31" s="120">
        <v>19011.5</v>
      </c>
      <c r="E31" s="115">
        <v>29691.6</v>
      </c>
      <c r="F31" s="115">
        <v>31530.9</v>
      </c>
      <c r="G31" s="115">
        <v>29911.3</v>
      </c>
      <c r="H31" s="115">
        <v>27045.000000000004</v>
      </c>
      <c r="I31" s="115">
        <v>30320.899999999998</v>
      </c>
      <c r="J31" s="137">
        <v>0.4982433785835935</v>
      </c>
      <c r="K31" s="138">
        <v>0.7789872929068673</v>
      </c>
      <c r="L31" s="138">
        <v>0.8292614636733487</v>
      </c>
      <c r="M31" s="138">
        <v>0.7858202882151101</v>
      </c>
      <c r="N31" s="152">
        <v>0.7113762543579523</v>
      </c>
      <c r="O31" s="152">
        <v>0.7986075563257756</v>
      </c>
      <c r="R31" s="34"/>
    </row>
    <row r="32" spans="3:18" s="35" customFormat="1" ht="12">
      <c r="C32" s="29" t="s">
        <v>46</v>
      </c>
      <c r="D32" s="120">
        <v>22526.5</v>
      </c>
      <c r="E32" s="115">
        <v>21643.2</v>
      </c>
      <c r="F32" s="115">
        <v>18587.6</v>
      </c>
      <c r="G32" s="115">
        <v>18092.1</v>
      </c>
      <c r="H32" s="115">
        <v>16145.2</v>
      </c>
      <c r="I32" s="115">
        <v>17565.800000000003</v>
      </c>
      <c r="J32" s="137">
        <v>2.1429343336388893</v>
      </c>
      <c r="K32" s="138">
        <v>2.050839075670743</v>
      </c>
      <c r="L32" s="138">
        <v>1.7579455163243811</v>
      </c>
      <c r="M32" s="138">
        <v>1.7161275831172376</v>
      </c>
      <c r="N32" s="152">
        <v>1.5483584870140412</v>
      </c>
      <c r="O32" s="152">
        <v>1.6986016305446208</v>
      </c>
      <c r="R32" s="34"/>
    </row>
    <row r="33" spans="3:18" s="35" customFormat="1" ht="12">
      <c r="C33" s="29" t="s">
        <v>51</v>
      </c>
      <c r="D33" s="120">
        <v>11920</v>
      </c>
      <c r="E33" s="115">
        <v>11255</v>
      </c>
      <c r="F33" s="115">
        <v>7826.7</v>
      </c>
      <c r="G33" s="115">
        <v>8016.900000000001</v>
      </c>
      <c r="H33" s="115">
        <v>5499.5</v>
      </c>
      <c r="I33" s="115">
        <v>7232.3</v>
      </c>
      <c r="J33" s="137">
        <v>0.5607560346193464</v>
      </c>
      <c r="K33" s="138">
        <v>0.5454203589355411</v>
      </c>
      <c r="L33" s="138">
        <v>0.38565273475816303</v>
      </c>
      <c r="M33" s="138">
        <v>0.39893021475521795</v>
      </c>
      <c r="N33" s="153">
        <v>0.27570132134602005</v>
      </c>
      <c r="O33" s="152">
        <v>0.36600126900817465</v>
      </c>
      <c r="R33" s="34"/>
    </row>
    <row r="34" spans="3:18" s="35" customFormat="1" ht="12">
      <c r="C34" s="29" t="s">
        <v>124</v>
      </c>
      <c r="D34" s="120">
        <v>3828.2</v>
      </c>
      <c r="E34" s="115">
        <v>4309.2</v>
      </c>
      <c r="F34" s="115">
        <v>3579.5999999999995</v>
      </c>
      <c r="G34" s="115">
        <v>3630.7</v>
      </c>
      <c r="H34" s="115">
        <v>2984.5</v>
      </c>
      <c r="I34" s="115">
        <v>3344.9999999999995</v>
      </c>
      <c r="J34" s="137">
        <v>1.9108916129818037</v>
      </c>
      <c r="K34" s="138">
        <v>2.1435937180546483</v>
      </c>
      <c r="L34" s="138">
        <v>1.7487259254627312</v>
      </c>
      <c r="M34" s="138">
        <v>1.7663376625398444</v>
      </c>
      <c r="N34" s="152">
        <v>1.4480237350715763</v>
      </c>
      <c r="O34" s="152">
        <v>1.620491931936432</v>
      </c>
      <c r="R34" s="34"/>
    </row>
    <row r="35" spans="3:18" s="35" customFormat="1" ht="12">
      <c r="C35" s="29" t="s">
        <v>48</v>
      </c>
      <c r="D35" s="120">
        <v>12048.300000000001</v>
      </c>
      <c r="E35" s="115">
        <v>11790.600000000002</v>
      </c>
      <c r="F35" s="115">
        <v>11262.6</v>
      </c>
      <c r="G35" s="115">
        <v>10045</v>
      </c>
      <c r="H35" s="115">
        <v>9855.6</v>
      </c>
      <c r="I35" s="115">
        <v>9743</v>
      </c>
      <c r="J35" s="137">
        <v>2.2424086084905666</v>
      </c>
      <c r="K35" s="138">
        <v>2.1931658551683912</v>
      </c>
      <c r="L35" s="138">
        <v>2.0893772458866766</v>
      </c>
      <c r="M35" s="138">
        <v>1.8586975387476912</v>
      </c>
      <c r="N35" s="152">
        <v>1.819736485701767</v>
      </c>
      <c r="O35" s="152">
        <v>1.7955303218501464</v>
      </c>
      <c r="R35" s="34"/>
    </row>
    <row r="36" spans="3:18" s="35" customFormat="1" ht="12">
      <c r="C36" s="29" t="s">
        <v>35</v>
      </c>
      <c r="D36" s="120">
        <v>20379.800000000003</v>
      </c>
      <c r="E36" s="115">
        <v>19676.9</v>
      </c>
      <c r="F36" s="115">
        <v>17838</v>
      </c>
      <c r="G36" s="115">
        <v>16100.499999999998</v>
      </c>
      <c r="H36" s="115">
        <v>17075.6</v>
      </c>
      <c r="I36" s="115">
        <v>15796.3</v>
      </c>
      <c r="J36" s="137">
        <v>3.8777451775065748</v>
      </c>
      <c r="K36" s="138">
        <v>3.712283632966348</v>
      </c>
      <c r="L36" s="138">
        <v>3.3333165153892597</v>
      </c>
      <c r="M36" s="138">
        <v>2.9808746725536803</v>
      </c>
      <c r="N36" s="152">
        <v>3.1324076774769916</v>
      </c>
      <c r="O36" s="152">
        <v>2.8786975325605924</v>
      </c>
      <c r="R36" s="34"/>
    </row>
    <row r="37" spans="3:18" s="35" customFormat="1" ht="12">
      <c r="C37" s="29" t="s">
        <v>33</v>
      </c>
      <c r="D37" s="120">
        <v>19139.1</v>
      </c>
      <c r="E37" s="115">
        <v>19214.899999999998</v>
      </c>
      <c r="F37" s="115">
        <v>19479</v>
      </c>
      <c r="G37" s="115">
        <v>15141.800000000003</v>
      </c>
      <c r="H37" s="115">
        <v>16068.300000000001</v>
      </c>
      <c r="I37" s="115">
        <v>16373.200000000004</v>
      </c>
      <c r="J37" s="137">
        <v>2.115343126115747</v>
      </c>
      <c r="K37" s="138">
        <v>2.092459190844052</v>
      </c>
      <c r="L37" s="138">
        <v>2.085393764609479</v>
      </c>
      <c r="M37" s="138">
        <v>1.596755407522313</v>
      </c>
      <c r="N37" s="152">
        <v>1.665995497707381</v>
      </c>
      <c r="O37" s="152">
        <v>1.6620821992287704</v>
      </c>
      <c r="R37" s="34"/>
    </row>
    <row r="38" spans="3:18" s="35" customFormat="1" ht="12">
      <c r="C38" s="32" t="s">
        <v>38</v>
      </c>
      <c r="D38" s="121">
        <v>49293.70000000001</v>
      </c>
      <c r="E38" s="122">
        <v>58556.80000000002</v>
      </c>
      <c r="F38" s="122">
        <v>62432.8</v>
      </c>
      <c r="G38" s="122">
        <v>88539.70000000001</v>
      </c>
      <c r="H38" s="122">
        <v>88732.5</v>
      </c>
      <c r="I38" s="122">
        <v>67820.79999999999</v>
      </c>
      <c r="J38" s="139">
        <v>0.8131541809854945</v>
      </c>
      <c r="K38" s="140">
        <v>0.9510351412233623</v>
      </c>
      <c r="L38" s="140">
        <v>0.9987618500066477</v>
      </c>
      <c r="M38" s="140">
        <v>1.3944291280884196</v>
      </c>
      <c r="N38" s="154">
        <v>1.3788796797819713</v>
      </c>
      <c r="O38" s="159">
        <v>1.0372919651535186</v>
      </c>
      <c r="R38" s="34"/>
    </row>
    <row r="39" spans="1:18" s="35" customFormat="1" ht="12">
      <c r="A39" s="4"/>
      <c r="C39" s="75" t="s">
        <v>88</v>
      </c>
      <c r="D39" s="123">
        <v>1094.1</v>
      </c>
      <c r="E39" s="124">
        <v>1207.7</v>
      </c>
      <c r="F39" s="124">
        <v>776.9</v>
      </c>
      <c r="G39" s="124">
        <v>803.9</v>
      </c>
      <c r="H39" s="124">
        <v>850.3</v>
      </c>
      <c r="I39" s="124">
        <v>1070.3</v>
      </c>
      <c r="J39" s="141">
        <v>3.648325558286177</v>
      </c>
      <c r="K39" s="142">
        <v>3.8283897431995917</v>
      </c>
      <c r="L39" s="142">
        <v>2.4459276516701824</v>
      </c>
      <c r="M39" s="142">
        <v>2.5155284362043338</v>
      </c>
      <c r="N39" s="155">
        <v>2.610917152586506</v>
      </c>
      <c r="O39" s="155">
        <v>3.2186666426086146</v>
      </c>
      <c r="R39" s="34"/>
    </row>
    <row r="40" spans="1:18" s="35" customFormat="1" ht="12">
      <c r="A40" s="4"/>
      <c r="C40" s="58" t="s">
        <v>53</v>
      </c>
      <c r="D40" s="125">
        <v>-187603.9</v>
      </c>
      <c r="E40" s="126">
        <v>-188604.4</v>
      </c>
      <c r="F40" s="126">
        <v>-172715.3</v>
      </c>
      <c r="G40" s="126">
        <v>-171590.30000000002</v>
      </c>
      <c r="H40" s="126">
        <v>-166325.40000000002</v>
      </c>
      <c r="I40" s="126">
        <v>-179834.4</v>
      </c>
      <c r="J40" s="143">
        <v>-40.42996677527505</v>
      </c>
      <c r="K40" s="144">
        <v>-39.81372004514931</v>
      </c>
      <c r="L40" s="144">
        <v>-35.55130203600141</v>
      </c>
      <c r="M40" s="144">
        <v>-34.41531768778569</v>
      </c>
      <c r="N40" s="156">
        <v>-32.561937521167906</v>
      </c>
      <c r="O40" s="156">
        <v>-34.51238321913608</v>
      </c>
      <c r="R40" s="34"/>
    </row>
    <row r="41" spans="1:18" s="35" customFormat="1" ht="12">
      <c r="A41" s="4"/>
      <c r="C41" s="28" t="s">
        <v>71</v>
      </c>
      <c r="D41" s="118">
        <v>513.4</v>
      </c>
      <c r="E41" s="119">
        <v>562.8</v>
      </c>
      <c r="F41" s="119">
        <v>297.3</v>
      </c>
      <c r="G41" s="119">
        <v>366.20000000000005</v>
      </c>
      <c r="H41" s="119">
        <v>291.1</v>
      </c>
      <c r="I41" s="119">
        <v>342.3</v>
      </c>
      <c r="J41" s="135">
        <v>0.8373714951175076</v>
      </c>
      <c r="K41" s="136">
        <v>0.9143146782596829</v>
      </c>
      <c r="L41" s="136">
        <v>0.48029001568656593</v>
      </c>
      <c r="M41" s="136">
        <v>0.590351889706404</v>
      </c>
      <c r="N41" s="157">
        <v>0.468367118729697</v>
      </c>
      <c r="O41" s="151">
        <v>0.5501287330164026</v>
      </c>
      <c r="R41" s="34"/>
    </row>
    <row r="42" spans="1:18" s="35" customFormat="1" ht="24">
      <c r="A42" s="4"/>
      <c r="C42" s="101" t="s">
        <v>111</v>
      </c>
      <c r="D42" s="127">
        <v>1253.1</v>
      </c>
      <c r="E42" s="128">
        <v>1326.9</v>
      </c>
      <c r="F42" s="128">
        <v>1215.8000000000002</v>
      </c>
      <c r="G42" s="128">
        <v>1428.1999999999998</v>
      </c>
      <c r="H42" s="128">
        <v>1402.6000000000001</v>
      </c>
      <c r="I42" s="128">
        <v>1576.4</v>
      </c>
      <c r="J42" s="145">
        <v>0.6147124817391492</v>
      </c>
      <c r="K42" s="146">
        <v>0.6487947008987486</v>
      </c>
      <c r="L42" s="146">
        <v>0.5922867295230432</v>
      </c>
      <c r="M42" s="146">
        <v>0.6933703079045768</v>
      </c>
      <c r="N42" s="152">
        <v>0.6789723342735805</v>
      </c>
      <c r="O42" s="157">
        <v>0.7610760120080453</v>
      </c>
      <c r="R42" s="34"/>
    </row>
    <row r="43" spans="1:18" s="35" customFormat="1" ht="12">
      <c r="A43" s="4"/>
      <c r="C43" s="29" t="s">
        <v>75</v>
      </c>
      <c r="D43" s="120">
        <v>889.6</v>
      </c>
      <c r="E43" s="115">
        <v>1089</v>
      </c>
      <c r="F43" s="115">
        <v>654.1</v>
      </c>
      <c r="G43" s="115">
        <v>461.4000000000001</v>
      </c>
      <c r="H43" s="115">
        <v>809</v>
      </c>
      <c r="I43" s="115">
        <v>485.79999999999995</v>
      </c>
      <c r="J43" s="137">
        <v>0.28248955350709704</v>
      </c>
      <c r="K43" s="138">
        <v>0.3435277046103374</v>
      </c>
      <c r="L43" s="138" t="s">
        <v>78</v>
      </c>
      <c r="M43" s="138" t="s">
        <v>78</v>
      </c>
      <c r="N43" s="153">
        <v>0.2793559412516873</v>
      </c>
      <c r="O43" s="152">
        <v>0.16832835185822995</v>
      </c>
      <c r="R43" s="34"/>
    </row>
    <row r="44" spans="1:18" s="35" customFormat="1" ht="12">
      <c r="A44" s="4"/>
      <c r="C44" s="29" t="s">
        <v>125</v>
      </c>
      <c r="D44" s="120">
        <v>6209.200000000001</v>
      </c>
      <c r="E44" s="115">
        <v>6208.5</v>
      </c>
      <c r="F44" s="115">
        <v>5169.7</v>
      </c>
      <c r="G44" s="115">
        <v>4051.2000000000003</v>
      </c>
      <c r="H44" s="115">
        <v>3664.7</v>
      </c>
      <c r="I44" s="115">
        <v>4470</v>
      </c>
      <c r="J44" s="137">
        <v>0.836201046476817</v>
      </c>
      <c r="K44" s="138">
        <v>0.842915497874077</v>
      </c>
      <c r="L44" s="138">
        <v>0.7075309336925664</v>
      </c>
      <c r="M44" s="138">
        <v>0.561368579793752</v>
      </c>
      <c r="N44" s="151">
        <v>0.512777889949836</v>
      </c>
      <c r="O44" s="152">
        <v>0.6316796234002395</v>
      </c>
      <c r="R44" s="34"/>
    </row>
    <row r="45" spans="1:18" s="35" customFormat="1" ht="12">
      <c r="A45" s="4"/>
      <c r="C45" s="67" t="s">
        <v>57</v>
      </c>
      <c r="D45" s="127">
        <v>69192.59999999999</v>
      </c>
      <c r="E45" s="128">
        <v>72804.2</v>
      </c>
      <c r="F45" s="128">
        <v>75091</v>
      </c>
      <c r="G45" s="128">
        <v>90289.59999999999</v>
      </c>
      <c r="H45" s="128">
        <v>93574.90000000001</v>
      </c>
      <c r="I45" s="128">
        <v>105323.1</v>
      </c>
      <c r="J45" s="145">
        <v>1.00482222481587</v>
      </c>
      <c r="K45" s="146">
        <v>1.0314217543993267</v>
      </c>
      <c r="L45" s="146">
        <v>1.0348627654362148</v>
      </c>
      <c r="M45" s="146">
        <v>1.2083035566396774</v>
      </c>
      <c r="N45" s="157">
        <v>1.2205231125259994</v>
      </c>
      <c r="O45" s="157">
        <v>1.3375881574761261</v>
      </c>
      <c r="R45" s="34"/>
    </row>
    <row r="46" spans="1:18" s="35" customFormat="1" ht="12">
      <c r="A46" s="4"/>
      <c r="C46" s="75" t="s">
        <v>110</v>
      </c>
      <c r="D46" s="123" t="s">
        <v>78</v>
      </c>
      <c r="E46" s="124" t="s">
        <v>78</v>
      </c>
      <c r="F46" s="124" t="s">
        <v>78</v>
      </c>
      <c r="G46" s="124" t="s">
        <v>78</v>
      </c>
      <c r="H46" s="124">
        <v>1665.1000000000001</v>
      </c>
      <c r="I46" s="124">
        <v>2097.8999999999996</v>
      </c>
      <c r="J46" s="141" t="s">
        <v>78</v>
      </c>
      <c r="K46" s="142" t="s">
        <v>78</v>
      </c>
      <c r="L46" s="142" t="s">
        <v>78</v>
      </c>
      <c r="M46" s="142" t="s">
        <v>78</v>
      </c>
      <c r="N46" s="155" t="s">
        <v>78</v>
      </c>
      <c r="O46" s="155" t="s">
        <v>78</v>
      </c>
      <c r="R46" s="34"/>
    </row>
    <row r="47" spans="1:18" s="35" customFormat="1" ht="12">
      <c r="A47" s="4"/>
      <c r="C47" s="161" t="s">
        <v>126</v>
      </c>
      <c r="D47" s="129">
        <v>580.8000000000001</v>
      </c>
      <c r="E47" s="130">
        <v>600.9</v>
      </c>
      <c r="F47" s="130">
        <v>619</v>
      </c>
      <c r="G47" s="130">
        <v>649.9</v>
      </c>
      <c r="H47" s="130">
        <v>603</v>
      </c>
      <c r="I47" s="130">
        <v>638.5</v>
      </c>
      <c r="J47" s="147">
        <v>0.27657142857142863</v>
      </c>
      <c r="K47" s="148">
        <v>0.27908091395864365</v>
      </c>
      <c r="L47" s="148">
        <v>0.28033061803617304</v>
      </c>
      <c r="M47" s="148" t="s">
        <v>78</v>
      </c>
      <c r="N47" s="158" t="s">
        <v>78</v>
      </c>
      <c r="O47" s="160">
        <v>0.36040785638325495</v>
      </c>
      <c r="R47" s="34"/>
    </row>
    <row r="48" spans="1:15" ht="12" customHeight="1">
      <c r="A48" s="3"/>
      <c r="C48" s="76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</row>
    <row r="49" spans="1:15" ht="12" customHeight="1">
      <c r="A49" s="3"/>
      <c r="C49" s="35" t="s">
        <v>112</v>
      </c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</row>
    <row r="50" spans="1:15" ht="12" customHeight="1">
      <c r="A50" s="1"/>
      <c r="C50" s="34" t="s">
        <v>113</v>
      </c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</row>
    <row r="51" spans="1:15" ht="12" customHeight="1">
      <c r="A51" s="1"/>
      <c r="C51" s="34" t="s">
        <v>114</v>
      </c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</row>
    <row r="52" spans="1:15" ht="12" customHeight="1">
      <c r="A52" s="1"/>
      <c r="C52" s="34" t="s">
        <v>115</v>
      </c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</row>
    <row r="53" spans="1:15" ht="12" customHeight="1">
      <c r="A53" s="1"/>
      <c r="C53" s="34" t="s">
        <v>117</v>
      </c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</row>
    <row r="54" spans="3:15" ht="12" customHeight="1">
      <c r="C54" s="34" t="s">
        <v>122</v>
      </c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</row>
    <row r="55" spans="3:15" ht="12" customHeight="1">
      <c r="C55" s="34" t="s">
        <v>123</v>
      </c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</row>
    <row r="56" spans="3:15" ht="12">
      <c r="C56" s="180" t="s">
        <v>127</v>
      </c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</row>
    <row r="57" spans="1:10" ht="12" customHeight="1">
      <c r="A57" s="3"/>
      <c r="C57" s="60" t="s">
        <v>85</v>
      </c>
      <c r="E57" s="42"/>
      <c r="F57" s="42"/>
      <c r="G57" s="42"/>
      <c r="H57" s="42"/>
      <c r="I57" s="42"/>
      <c r="J57" s="42"/>
    </row>
    <row r="58" ht="12" customHeight="1">
      <c r="P58" s="1"/>
    </row>
    <row r="59" ht="12">
      <c r="P59" s="1"/>
    </row>
    <row r="61" ht="12">
      <c r="A61" s="2" t="s">
        <v>67</v>
      </c>
    </row>
    <row r="62" ht="12">
      <c r="A62" s="34" t="s">
        <v>91</v>
      </c>
    </row>
    <row r="63" ht="12">
      <c r="A63" s="34" t="s">
        <v>92</v>
      </c>
    </row>
  </sheetData>
  <mergeCells count="3">
    <mergeCell ref="J8:O8"/>
    <mergeCell ref="D8:I8"/>
    <mergeCell ref="C56:O56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M55"/>
  <sheetViews>
    <sheetView showGridLines="0" workbookViewId="0" topLeftCell="A1">
      <selection activeCell="C3" sqref="C3"/>
    </sheetView>
  </sheetViews>
  <sheetFormatPr defaultColWidth="9.140625" defaultRowHeight="12"/>
  <cols>
    <col min="1" max="2" width="9.28125" style="34" customWidth="1"/>
    <col min="3" max="3" width="20.421875" style="34" customWidth="1"/>
    <col min="4" max="14" width="11.140625" style="34" customWidth="1"/>
    <col min="15" max="15" width="3.421875" style="34" customWidth="1"/>
    <col min="16" max="16" width="7.8515625" style="34" customWidth="1"/>
    <col min="17" max="18" width="5.57421875" style="34" customWidth="1"/>
    <col min="19" max="16384" width="9.140625" style="34" customWidth="1"/>
  </cols>
  <sheetData>
    <row r="1" ht="12">
      <c r="A1" s="39"/>
    </row>
    <row r="2" s="2" customFormat="1" ht="12">
      <c r="A2" s="1"/>
    </row>
    <row r="3" s="2" customFormat="1" ht="12">
      <c r="C3" s="2" t="s">
        <v>10</v>
      </c>
    </row>
    <row r="4" s="2" customFormat="1" ht="12">
      <c r="C4" s="2" t="s">
        <v>0</v>
      </c>
    </row>
    <row r="5" spans="3:4" s="2" customFormat="1" ht="12">
      <c r="C5" s="8"/>
      <c r="D5" s="8"/>
    </row>
    <row r="6" spans="1:39" s="74" customFormat="1" ht="15">
      <c r="A6" s="73"/>
      <c r="C6" s="21" t="s">
        <v>108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</row>
    <row r="7" spans="3:32" s="2" customFormat="1" ht="12">
      <c r="C7" s="37" t="s">
        <v>70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</row>
    <row r="9" spans="3:18" s="46" customFormat="1" ht="12">
      <c r="C9" s="181"/>
      <c r="D9" s="183" t="s">
        <v>3</v>
      </c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47"/>
      <c r="P9" s="47"/>
      <c r="Q9" s="47"/>
      <c r="R9" s="47"/>
    </row>
    <row r="10" spans="1:18" s="46" customFormat="1" ht="12">
      <c r="A10" s="7"/>
      <c r="C10" s="182"/>
      <c r="D10" s="80">
        <v>2006</v>
      </c>
      <c r="E10" s="81">
        <v>2007</v>
      </c>
      <c r="F10" s="81">
        <v>2008</v>
      </c>
      <c r="G10" s="81">
        <v>2009</v>
      </c>
      <c r="H10" s="81">
        <v>2010</v>
      </c>
      <c r="I10" s="81">
        <v>2011</v>
      </c>
      <c r="J10" s="81">
        <v>2012</v>
      </c>
      <c r="K10" s="81">
        <v>2013</v>
      </c>
      <c r="L10" s="81">
        <v>2014</v>
      </c>
      <c r="M10" s="81">
        <v>2015</v>
      </c>
      <c r="N10" s="81">
        <v>2016</v>
      </c>
      <c r="O10" s="48"/>
      <c r="P10" s="48"/>
      <c r="Q10" s="48"/>
      <c r="R10" s="48"/>
    </row>
    <row r="11" spans="1:18" ht="12">
      <c r="A11" s="3"/>
      <c r="C11" s="28" t="s">
        <v>15</v>
      </c>
      <c r="D11" s="162">
        <v>24.95316004749967</v>
      </c>
      <c r="E11" s="104">
        <v>24.752783752320695</v>
      </c>
      <c r="F11" s="104">
        <v>26.088973111938618</v>
      </c>
      <c r="G11" s="104">
        <v>30.008617439543276</v>
      </c>
      <c r="H11" s="104">
        <v>26.898739360453373</v>
      </c>
      <c r="I11" s="104">
        <v>26.03444517113582</v>
      </c>
      <c r="J11" s="104">
        <v>25.54771265189421</v>
      </c>
      <c r="K11" s="104">
        <v>28.78196515025487</v>
      </c>
      <c r="L11" s="104">
        <v>29.089979106884325</v>
      </c>
      <c r="M11" s="104">
        <v>28.928666050022542</v>
      </c>
      <c r="N11" s="104">
        <v>30.183869508528247</v>
      </c>
      <c r="P11" s="42"/>
      <c r="Q11" s="36"/>
      <c r="R11" s="36"/>
    </row>
    <row r="12" spans="3:18" ht="12">
      <c r="C12" s="29" t="s">
        <v>61</v>
      </c>
      <c r="D12" s="163">
        <v>11.355060034305318</v>
      </c>
      <c r="E12" s="106">
        <v>12.678244537440548</v>
      </c>
      <c r="F12" s="106">
        <v>12.293767641563191</v>
      </c>
      <c r="G12" s="106">
        <v>17.391608768244737</v>
      </c>
      <c r="H12" s="106">
        <v>19.884691610113506</v>
      </c>
      <c r="I12" s="106">
        <v>23.515248407334738</v>
      </c>
      <c r="J12" s="106">
        <v>24.1234810578985</v>
      </c>
      <c r="K12" s="106">
        <v>21.807323991724786</v>
      </c>
      <c r="L12" s="106">
        <v>21.107681904481183</v>
      </c>
      <c r="M12" s="106">
        <v>23.939891142170556</v>
      </c>
      <c r="N12" s="106">
        <v>23.40171895372662</v>
      </c>
      <c r="P12" s="42"/>
      <c r="Q12" s="36"/>
      <c r="R12" s="36"/>
    </row>
    <row r="13" spans="3:18" ht="12">
      <c r="C13" s="29" t="s">
        <v>60</v>
      </c>
      <c r="D13" s="163">
        <v>11.974754804943483</v>
      </c>
      <c r="E13" s="106">
        <v>13.02056060206082</v>
      </c>
      <c r="F13" s="106">
        <v>11.686389879098696</v>
      </c>
      <c r="G13" s="106">
        <v>7.47185867399149</v>
      </c>
      <c r="H13" s="106">
        <v>10.519706706121937</v>
      </c>
      <c r="I13" s="106">
        <v>8.703340358016616</v>
      </c>
      <c r="J13" s="106">
        <v>7.3159399571122234</v>
      </c>
      <c r="K13" s="106">
        <v>7.473286838569326</v>
      </c>
      <c r="L13" s="106">
        <v>6.303045540056697</v>
      </c>
      <c r="M13" s="106">
        <v>9.81207847803554</v>
      </c>
      <c r="N13" s="106">
        <v>14.645698624304835</v>
      </c>
      <c r="P13" s="42"/>
      <c r="Q13" s="42"/>
      <c r="R13" s="42"/>
    </row>
    <row r="14" spans="3:18" ht="12">
      <c r="C14" s="29" t="s">
        <v>58</v>
      </c>
      <c r="D14" s="163">
        <v>7.814135549984607</v>
      </c>
      <c r="E14" s="106">
        <v>9.0949613325659</v>
      </c>
      <c r="F14" s="106">
        <v>14.024904696907454</v>
      </c>
      <c r="G14" s="106">
        <v>13.492755964883933</v>
      </c>
      <c r="H14" s="106">
        <v>16.766669760483946</v>
      </c>
      <c r="I14" s="106">
        <v>17.860620594433545</v>
      </c>
      <c r="J14" s="106">
        <v>22.91681558255897</v>
      </c>
      <c r="K14" s="106">
        <v>22.3516113208352</v>
      </c>
      <c r="L14" s="106">
        <v>20.52510208150916</v>
      </c>
      <c r="M14" s="106">
        <v>16.079537795791637</v>
      </c>
      <c r="N14" s="106">
        <v>14.07892285995583</v>
      </c>
      <c r="P14" s="42"/>
      <c r="Q14" s="42"/>
      <c r="R14" s="42"/>
    </row>
    <row r="15" spans="3:18" ht="12">
      <c r="C15" s="29" t="s">
        <v>59</v>
      </c>
      <c r="D15" s="163">
        <v>23.082200818049873</v>
      </c>
      <c r="E15" s="106">
        <v>20.10620020512998</v>
      </c>
      <c r="F15" s="106">
        <v>16.540552956714947</v>
      </c>
      <c r="G15" s="106">
        <v>15.769375774223084</v>
      </c>
      <c r="H15" s="106">
        <v>9.621043781154285</v>
      </c>
      <c r="I15" s="106">
        <v>7.8211370297701235</v>
      </c>
      <c r="J15" s="106">
        <v>6.305396711937098</v>
      </c>
      <c r="K15" s="106">
        <v>6.690127327404184</v>
      </c>
      <c r="L15" s="106">
        <v>9.805026484841655</v>
      </c>
      <c r="M15" s="106">
        <v>7.736714650255876</v>
      </c>
      <c r="N15" s="106">
        <v>5.088741651366382</v>
      </c>
      <c r="P15" s="42"/>
      <c r="Q15" s="42"/>
      <c r="R15" s="37"/>
    </row>
    <row r="16" spans="3:18" ht="12">
      <c r="C16" s="29" t="s">
        <v>62</v>
      </c>
      <c r="D16" s="163">
        <v>9.271671724501914</v>
      </c>
      <c r="E16" s="106">
        <v>7.797535843651141</v>
      </c>
      <c r="F16" s="106">
        <v>7.257612099848487</v>
      </c>
      <c r="G16" s="106">
        <v>6.99035923951096</v>
      </c>
      <c r="H16" s="106">
        <v>5.546486424511769</v>
      </c>
      <c r="I16" s="106">
        <v>4.980742678584405</v>
      </c>
      <c r="J16" s="106">
        <v>4.471050750536097</v>
      </c>
      <c r="K16" s="106">
        <v>3.0707872118071107</v>
      </c>
      <c r="L16" s="106">
        <v>3.418321788658766</v>
      </c>
      <c r="M16" s="106">
        <v>3.544619160279442</v>
      </c>
      <c r="N16" s="106">
        <v>3.040898326281898</v>
      </c>
      <c r="P16" s="42"/>
      <c r="Q16" s="42"/>
      <c r="R16" s="42"/>
    </row>
    <row r="17" spans="3:18" ht="12">
      <c r="C17" s="29" t="s">
        <v>63</v>
      </c>
      <c r="D17" s="163">
        <v>2.7558604917095484</v>
      </c>
      <c r="E17" s="106">
        <v>3.0302112319483454</v>
      </c>
      <c r="F17" s="106">
        <v>2.6172459946197373</v>
      </c>
      <c r="G17" s="106">
        <v>1.4224161146119458</v>
      </c>
      <c r="H17" s="106">
        <v>2.0026097258695903</v>
      </c>
      <c r="I17" s="106">
        <v>2.1684470605333916</v>
      </c>
      <c r="J17" s="106">
        <v>1.6208005718370264</v>
      </c>
      <c r="K17" s="106">
        <v>1.7557105381022458</v>
      </c>
      <c r="L17" s="106">
        <v>2.5015388083121657</v>
      </c>
      <c r="M17" s="106">
        <v>1.573372129234974</v>
      </c>
      <c r="N17" s="106">
        <v>2.0451824060030335</v>
      </c>
      <c r="P17" s="42"/>
      <c r="Q17" s="42"/>
      <c r="R17" s="42"/>
    </row>
    <row r="18" spans="3:18" ht="12">
      <c r="C18" s="29" t="s">
        <v>96</v>
      </c>
      <c r="D18" s="163">
        <v>0</v>
      </c>
      <c r="E18" s="106">
        <v>0</v>
      </c>
      <c r="F18" s="106">
        <v>0</v>
      </c>
      <c r="G18" s="106">
        <v>0</v>
      </c>
      <c r="H18" s="106">
        <v>0</v>
      </c>
      <c r="I18" s="106">
        <v>0.0508683961921372</v>
      </c>
      <c r="J18" s="106">
        <v>0.04646175839885633</v>
      </c>
      <c r="K18" s="106">
        <v>0.28366071618998867</v>
      </c>
      <c r="L18" s="106">
        <v>0.31903180781801316</v>
      </c>
      <c r="M18" s="106">
        <v>0.5112878411103313</v>
      </c>
      <c r="N18" s="106">
        <v>0.7855033128442565</v>
      </c>
      <c r="P18" s="42"/>
      <c r="Q18" s="42"/>
      <c r="R18" s="42"/>
    </row>
    <row r="19" spans="3:18" ht="12">
      <c r="C19" s="29" t="s">
        <v>18</v>
      </c>
      <c r="D19" s="163">
        <v>0.2489334564806263</v>
      </c>
      <c r="E19" s="106">
        <v>0.12030830083999429</v>
      </c>
      <c r="F19" s="106">
        <v>0.26812967404796295</v>
      </c>
      <c r="G19" s="106">
        <v>0.18204341035169924</v>
      </c>
      <c r="H19" s="106">
        <v>0.18126129470793456</v>
      </c>
      <c r="I19" s="106">
        <v>0.2848630186759683</v>
      </c>
      <c r="J19" s="106">
        <v>0.27653681200857755</v>
      </c>
      <c r="K19" s="106">
        <v>0.2640390726640647</v>
      </c>
      <c r="L19" s="106">
        <v>0.48895092285152014</v>
      </c>
      <c r="M19" s="106">
        <v>0.46527193541040146</v>
      </c>
      <c r="N19" s="106">
        <v>0.7785849232324845</v>
      </c>
      <c r="P19" s="42"/>
      <c r="Q19" s="42"/>
      <c r="R19" s="42"/>
    </row>
    <row r="20" spans="3:18" ht="12">
      <c r="C20" s="32" t="s">
        <v>22</v>
      </c>
      <c r="D20" s="164">
        <v>8.544223072524959</v>
      </c>
      <c r="E20" s="108">
        <v>9.399194194042575</v>
      </c>
      <c r="F20" s="108">
        <v>9.222423945260907</v>
      </c>
      <c r="G20" s="108">
        <v>7.270964614638875</v>
      </c>
      <c r="H20" s="108">
        <v>8.578791336583661</v>
      </c>
      <c r="I20" s="108">
        <v>8.580287285323257</v>
      </c>
      <c r="J20" s="108">
        <v>7.375804145818441</v>
      </c>
      <c r="K20" s="108">
        <v>7.521487832448226</v>
      </c>
      <c r="L20" s="108">
        <v>6.441321554586516</v>
      </c>
      <c r="M20" s="108">
        <v>7.4085608176887</v>
      </c>
      <c r="N20" s="108">
        <v>5.95087943375642</v>
      </c>
      <c r="P20" s="42"/>
      <c r="Q20" s="42"/>
      <c r="R20" s="42"/>
    </row>
    <row r="21" spans="2:18" s="46" customFormat="1" ht="12">
      <c r="B21" s="34"/>
      <c r="C21" s="181"/>
      <c r="D21" s="183" t="s">
        <v>5</v>
      </c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9"/>
      <c r="P21" s="9"/>
      <c r="Q21" s="9"/>
      <c r="R21" s="9"/>
    </row>
    <row r="22" spans="2:18" s="46" customFormat="1" ht="12">
      <c r="B22" s="34"/>
      <c r="C22" s="182"/>
      <c r="D22" s="80">
        <v>2006</v>
      </c>
      <c r="E22" s="81">
        <v>2007</v>
      </c>
      <c r="F22" s="81">
        <v>2008</v>
      </c>
      <c r="G22" s="81">
        <v>2009</v>
      </c>
      <c r="H22" s="81">
        <v>2010</v>
      </c>
      <c r="I22" s="81">
        <v>2011</v>
      </c>
      <c r="J22" s="81">
        <v>2012</v>
      </c>
      <c r="K22" s="81">
        <v>2013</v>
      </c>
      <c r="L22" s="81">
        <v>2014</v>
      </c>
      <c r="M22" s="81">
        <v>2015</v>
      </c>
      <c r="N22" s="81">
        <v>2016</v>
      </c>
      <c r="O22" s="10"/>
      <c r="P22" s="10"/>
      <c r="Q22" s="10"/>
      <c r="R22" s="10"/>
    </row>
    <row r="23" spans="2:18" s="35" customFormat="1" ht="12">
      <c r="B23" s="34"/>
      <c r="C23" s="28" t="s">
        <v>15</v>
      </c>
      <c r="D23" s="162">
        <v>33.83405821344932</v>
      </c>
      <c r="E23" s="104">
        <v>33.72023724555343</v>
      </c>
      <c r="F23" s="104">
        <v>31.82447341850564</v>
      </c>
      <c r="G23" s="104">
        <v>33.574961445357</v>
      </c>
      <c r="H23" s="104">
        <v>34.71573963863962</v>
      </c>
      <c r="I23" s="104">
        <v>34.784997966144125</v>
      </c>
      <c r="J23" s="104">
        <v>33.69823049347876</v>
      </c>
      <c r="K23" s="104">
        <v>33.70836568965621</v>
      </c>
      <c r="L23" s="104">
        <v>30.409658445980806</v>
      </c>
      <c r="M23" s="104">
        <v>29.064809631787174</v>
      </c>
      <c r="N23" s="104">
        <v>31.93684133559871</v>
      </c>
      <c r="O23" s="42"/>
      <c r="P23" s="42"/>
      <c r="Q23" s="42"/>
      <c r="R23" s="42"/>
    </row>
    <row r="24" spans="2:18" s="35" customFormat="1" ht="12">
      <c r="B24" s="34"/>
      <c r="C24" s="29" t="s">
        <v>53</v>
      </c>
      <c r="D24" s="163">
        <v>15.408075223186772</v>
      </c>
      <c r="E24" s="106">
        <v>14.951858566248895</v>
      </c>
      <c r="F24" s="106">
        <v>14.976490413303258</v>
      </c>
      <c r="G24" s="106">
        <v>15.07234581470572</v>
      </c>
      <c r="H24" s="106">
        <v>13.677396921348615</v>
      </c>
      <c r="I24" s="106">
        <v>12.462647454551144</v>
      </c>
      <c r="J24" s="106">
        <v>11.240180001525436</v>
      </c>
      <c r="K24" s="106">
        <v>11.758638887383944</v>
      </c>
      <c r="L24" s="106">
        <v>13.110405652303228</v>
      </c>
      <c r="M24" s="106">
        <v>12.036508192521893</v>
      </c>
      <c r="N24" s="106">
        <v>12.362542740428742</v>
      </c>
      <c r="O24" s="42"/>
      <c r="P24" s="42"/>
      <c r="Q24" s="42"/>
      <c r="R24" s="42"/>
    </row>
    <row r="25" spans="2:18" s="35" customFormat="1" ht="12">
      <c r="B25" s="34"/>
      <c r="C25" s="29" t="s">
        <v>20</v>
      </c>
      <c r="D25" s="163">
        <v>2.9289852265323733</v>
      </c>
      <c r="E25" s="106">
        <v>3.403445913152711</v>
      </c>
      <c r="F25" s="106">
        <v>3.300791469003568</v>
      </c>
      <c r="G25" s="106">
        <v>3.7755977158156755</v>
      </c>
      <c r="H25" s="106">
        <v>3.2374176316508443</v>
      </c>
      <c r="I25" s="106">
        <v>3.563745736725179</v>
      </c>
      <c r="J25" s="106">
        <v>4.108572954008085</v>
      </c>
      <c r="K25" s="106">
        <v>3.646181351922417</v>
      </c>
      <c r="L25" s="106">
        <v>4.578333242284635</v>
      </c>
      <c r="M25" s="106">
        <v>7.656284095976319</v>
      </c>
      <c r="N25" s="106">
        <v>8.2719686284772</v>
      </c>
      <c r="O25" s="42"/>
      <c r="P25" s="42"/>
      <c r="Q25" s="42"/>
      <c r="R25" s="37"/>
    </row>
    <row r="26" spans="2:18" s="35" customFormat="1" ht="12">
      <c r="B26" s="34"/>
      <c r="C26" s="29" t="s">
        <v>17</v>
      </c>
      <c r="D26" s="163">
        <v>9.013223926326354</v>
      </c>
      <c r="E26" s="106">
        <v>7.176428183972364</v>
      </c>
      <c r="F26" s="106">
        <v>6.815242821570374</v>
      </c>
      <c r="G26" s="106">
        <v>5.678704335804761</v>
      </c>
      <c r="H26" s="106">
        <v>5.876643784712205</v>
      </c>
      <c r="I26" s="106">
        <v>8.047029005913828</v>
      </c>
      <c r="J26" s="106">
        <v>8.815879795591488</v>
      </c>
      <c r="K26" s="106">
        <v>8.68112618062955</v>
      </c>
      <c r="L26" s="106">
        <v>8.946647485740762</v>
      </c>
      <c r="M26" s="106">
        <v>7.9183309456267015</v>
      </c>
      <c r="N26" s="106">
        <v>7.795931168908635</v>
      </c>
      <c r="O26" s="42"/>
      <c r="P26" s="42"/>
      <c r="Q26" s="42"/>
      <c r="R26" s="42"/>
    </row>
    <row r="27" spans="2:18" s="35" customFormat="1" ht="12">
      <c r="B27" s="34"/>
      <c r="C27" s="29" t="s">
        <v>18</v>
      </c>
      <c r="D27" s="163">
        <v>4.578718458910743</v>
      </c>
      <c r="E27" s="106">
        <v>4.616974048591087</v>
      </c>
      <c r="F27" s="106">
        <v>4.781361718658405</v>
      </c>
      <c r="G27" s="106">
        <v>5.319114545796831</v>
      </c>
      <c r="H27" s="106">
        <v>5.4844090017214</v>
      </c>
      <c r="I27" s="106">
        <v>5.715721705935731</v>
      </c>
      <c r="J27" s="106">
        <v>5.1195560979330335</v>
      </c>
      <c r="K27" s="106">
        <v>5.746884261683893</v>
      </c>
      <c r="L27" s="106">
        <v>6.413268021066646</v>
      </c>
      <c r="M27" s="106">
        <v>6.564643599206839</v>
      </c>
      <c r="N27" s="106">
        <v>6.782667926350809</v>
      </c>
      <c r="O27" s="42"/>
      <c r="P27" s="42"/>
      <c r="Q27" s="42"/>
      <c r="R27" s="37"/>
    </row>
    <row r="28" spans="2:18" s="35" customFormat="1" ht="12">
      <c r="B28" s="34"/>
      <c r="C28" s="29" t="s">
        <v>19</v>
      </c>
      <c r="D28" s="163">
        <v>3.5671145075804267</v>
      </c>
      <c r="E28" s="106">
        <v>2.7098738116310277</v>
      </c>
      <c r="F28" s="106">
        <v>3.9739688417044494</v>
      </c>
      <c r="G28" s="106">
        <v>4.485079210537825</v>
      </c>
      <c r="H28" s="106">
        <v>4.1441620447411305</v>
      </c>
      <c r="I28" s="106">
        <v>6.083575831534153</v>
      </c>
      <c r="J28" s="106">
        <v>8.166997177942186</v>
      </c>
      <c r="K28" s="106">
        <v>8.131720834662701</v>
      </c>
      <c r="L28" s="106">
        <v>9.136433440366137</v>
      </c>
      <c r="M28" s="106">
        <v>8.384929934251097</v>
      </c>
      <c r="N28" s="106">
        <v>5.705137702590113</v>
      </c>
      <c r="O28" s="42"/>
      <c r="P28" s="42"/>
      <c r="Q28" s="42"/>
      <c r="R28" s="42"/>
    </row>
    <row r="29" spans="2:18" s="35" customFormat="1" ht="12">
      <c r="B29" s="34"/>
      <c r="C29" s="29" t="s">
        <v>64</v>
      </c>
      <c r="D29" s="163">
        <v>2.229226461939392</v>
      </c>
      <c r="E29" s="106">
        <v>2.9612870071659008</v>
      </c>
      <c r="F29" s="106">
        <v>3.162376261879472</v>
      </c>
      <c r="G29" s="106">
        <v>4.023754604213533</v>
      </c>
      <c r="H29" s="106">
        <v>4.379350070976727</v>
      </c>
      <c r="I29" s="106">
        <v>4.897485841234081</v>
      </c>
      <c r="J29" s="106">
        <v>3.85973609945847</v>
      </c>
      <c r="K29" s="106">
        <v>4.756830946490167</v>
      </c>
      <c r="L29" s="106">
        <v>4.439129898167089</v>
      </c>
      <c r="M29" s="106">
        <v>5.179457500403222</v>
      </c>
      <c r="N29" s="106">
        <v>4.543714054265192</v>
      </c>
      <c r="O29" s="42"/>
      <c r="P29" s="42"/>
      <c r="Q29" s="42"/>
      <c r="R29" s="42"/>
    </row>
    <row r="30" spans="2:18" s="35" customFormat="1" ht="12">
      <c r="B30" s="34"/>
      <c r="C30" s="29" t="s">
        <v>128</v>
      </c>
      <c r="D30" s="163">
        <v>6.175978588156574</v>
      </c>
      <c r="E30" s="106">
        <v>6.1686341964770035</v>
      </c>
      <c r="F30" s="106">
        <v>5.328373017609004</v>
      </c>
      <c r="G30" s="106">
        <v>4.681132660298891</v>
      </c>
      <c r="H30" s="106">
        <v>5.668776544627454</v>
      </c>
      <c r="I30" s="106">
        <v>5.769305985794299</v>
      </c>
      <c r="J30" s="106">
        <v>1.253146213103501</v>
      </c>
      <c r="K30" s="106">
        <v>0</v>
      </c>
      <c r="L30" s="106">
        <v>0.09023937714596725</v>
      </c>
      <c r="M30" s="106">
        <v>0</v>
      </c>
      <c r="N30" s="106">
        <v>2.8814312680029324</v>
      </c>
      <c r="O30" s="42"/>
      <c r="P30" s="42"/>
      <c r="Q30" s="42"/>
      <c r="R30" s="42"/>
    </row>
    <row r="31" spans="2:18" s="35" customFormat="1" ht="12">
      <c r="B31" s="34"/>
      <c r="C31" s="29" t="s">
        <v>21</v>
      </c>
      <c r="D31" s="163">
        <v>2.527160993819443</v>
      </c>
      <c r="E31" s="106">
        <v>1.8599937191309561</v>
      </c>
      <c r="F31" s="106">
        <v>2.5492196427102782</v>
      </c>
      <c r="G31" s="106">
        <v>1.6250948415694164</v>
      </c>
      <c r="H31" s="106">
        <v>1.2378417725267523</v>
      </c>
      <c r="I31" s="106">
        <v>2.5562048249319442</v>
      </c>
      <c r="J31" s="106">
        <v>2.865151399588132</v>
      </c>
      <c r="K31" s="106">
        <v>3.8911864386373622</v>
      </c>
      <c r="L31" s="106">
        <v>4.168411766729187</v>
      </c>
      <c r="M31" s="108">
        <v>4.238859213859451</v>
      </c>
      <c r="N31" s="108">
        <v>2.7609787822753975</v>
      </c>
      <c r="O31" s="42"/>
      <c r="P31" s="42"/>
      <c r="Q31" s="42"/>
      <c r="R31" s="42"/>
    </row>
    <row r="32" spans="2:18" s="35" customFormat="1" ht="12">
      <c r="B32" s="34"/>
      <c r="C32" s="32" t="s">
        <v>22</v>
      </c>
      <c r="D32" s="164">
        <v>19.737458400098607</v>
      </c>
      <c r="E32" s="108">
        <v>22.431267308076627</v>
      </c>
      <c r="F32" s="108">
        <v>23.28770239505555</v>
      </c>
      <c r="G32" s="108">
        <v>21.764214825900353</v>
      </c>
      <c r="H32" s="108">
        <v>21.578262589055257</v>
      </c>
      <c r="I32" s="108">
        <v>16.11928564723552</v>
      </c>
      <c r="J32" s="108">
        <v>20.87254976737091</v>
      </c>
      <c r="K32" s="108">
        <v>19.679065408933756</v>
      </c>
      <c r="L32" s="108">
        <v>18.70747267021554</v>
      </c>
      <c r="M32" s="108">
        <v>18.956176886367302</v>
      </c>
      <c r="N32" s="108">
        <v>16.95878639310227</v>
      </c>
      <c r="O32" s="42"/>
      <c r="P32" s="42"/>
      <c r="Q32" s="42"/>
      <c r="R32" s="42"/>
    </row>
    <row r="33" spans="2:18" s="46" customFormat="1" ht="12">
      <c r="B33" s="34"/>
      <c r="C33" s="181"/>
      <c r="D33" s="183" t="s">
        <v>4</v>
      </c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47"/>
      <c r="P33" s="47"/>
      <c r="Q33" s="47"/>
      <c r="R33" s="47"/>
    </row>
    <row r="34" spans="2:18" s="46" customFormat="1" ht="12">
      <c r="B34" s="34"/>
      <c r="C34" s="182"/>
      <c r="D34" s="80">
        <v>2006</v>
      </c>
      <c r="E34" s="81">
        <v>2007</v>
      </c>
      <c r="F34" s="81">
        <v>2008</v>
      </c>
      <c r="G34" s="81">
        <v>2009</v>
      </c>
      <c r="H34" s="81">
        <v>2010</v>
      </c>
      <c r="I34" s="81">
        <v>2011</v>
      </c>
      <c r="J34" s="81">
        <v>2012</v>
      </c>
      <c r="K34" s="81">
        <v>2013</v>
      </c>
      <c r="L34" s="81">
        <v>2014</v>
      </c>
      <c r="M34" s="81">
        <v>2015</v>
      </c>
      <c r="N34" s="81">
        <v>2016</v>
      </c>
      <c r="O34" s="10"/>
      <c r="P34" s="10"/>
      <c r="Q34" s="10"/>
      <c r="R34" s="10"/>
    </row>
    <row r="35" spans="2:18" s="35" customFormat="1" ht="12">
      <c r="B35" s="34"/>
      <c r="C35" s="29" t="s">
        <v>15</v>
      </c>
      <c r="D35" s="163">
        <v>39.32147700269117</v>
      </c>
      <c r="E35" s="106">
        <v>38.67557438410932</v>
      </c>
      <c r="F35" s="106">
        <v>37.41262832737444</v>
      </c>
      <c r="G35" s="106">
        <v>32.96244632141956</v>
      </c>
      <c r="H35" s="106">
        <v>31.92909049835696</v>
      </c>
      <c r="I35" s="106">
        <v>34.438873105008184</v>
      </c>
      <c r="J35" s="106">
        <v>34.87745948342696</v>
      </c>
      <c r="K35" s="106">
        <v>41.14335813028677</v>
      </c>
      <c r="L35" s="106">
        <v>37.42515622581938</v>
      </c>
      <c r="M35" s="106">
        <v>37.648392246498965</v>
      </c>
      <c r="N35" s="106">
        <v>39.877893233754136</v>
      </c>
      <c r="O35" s="42"/>
      <c r="P35" s="42"/>
      <c r="Q35" s="42"/>
      <c r="R35" s="42"/>
    </row>
    <row r="36" spans="2:18" s="35" customFormat="1" ht="12">
      <c r="B36" s="34"/>
      <c r="C36" s="29" t="s">
        <v>53</v>
      </c>
      <c r="D36" s="163">
        <v>25.854040934383306</v>
      </c>
      <c r="E36" s="106">
        <v>28.106969721052213</v>
      </c>
      <c r="F36" s="106">
        <v>28.481551512221866</v>
      </c>
      <c r="G36" s="106">
        <v>29.701151788480047</v>
      </c>
      <c r="H36" s="106">
        <v>27.92736429430896</v>
      </c>
      <c r="I36" s="106">
        <v>27.61292818325284</v>
      </c>
      <c r="J36" s="106">
        <v>31.7937042009426</v>
      </c>
      <c r="K36" s="106">
        <v>30.408246799721795</v>
      </c>
      <c r="L36" s="106">
        <v>32.100883325482904</v>
      </c>
      <c r="M36" s="106">
        <v>32.00822066520088</v>
      </c>
      <c r="N36" s="106">
        <v>24.848485506094487</v>
      </c>
      <c r="O36" s="42"/>
      <c r="P36" s="42"/>
      <c r="Q36" s="42"/>
      <c r="R36" s="42"/>
    </row>
    <row r="37" spans="2:18" s="35" customFormat="1" ht="12">
      <c r="B37" s="34"/>
      <c r="C37" s="29" t="s">
        <v>21</v>
      </c>
      <c r="D37" s="163">
        <v>16.270737075142875</v>
      </c>
      <c r="E37" s="106">
        <v>15.310551797451064</v>
      </c>
      <c r="F37" s="106">
        <v>14.739609277593885</v>
      </c>
      <c r="G37" s="106">
        <v>14.141773040445733</v>
      </c>
      <c r="H37" s="106">
        <v>13.926922860449356</v>
      </c>
      <c r="I37" s="106">
        <v>13.072983450796121</v>
      </c>
      <c r="J37" s="106">
        <v>13.307233651070273</v>
      </c>
      <c r="K37" s="106">
        <v>12.557739500337652</v>
      </c>
      <c r="L37" s="106">
        <v>12.012391966475395</v>
      </c>
      <c r="M37" s="106">
        <v>10.786326586570503</v>
      </c>
      <c r="N37" s="106">
        <v>12.374689606195235</v>
      </c>
      <c r="O37" s="42"/>
      <c r="P37" s="42"/>
      <c r="Q37" s="42"/>
      <c r="R37" s="42"/>
    </row>
    <row r="38" spans="2:18" s="35" customFormat="1" ht="12">
      <c r="B38" s="34"/>
      <c r="C38" s="29" t="s">
        <v>23</v>
      </c>
      <c r="D38" s="163">
        <v>1.7758551130664357</v>
      </c>
      <c r="E38" s="106">
        <v>2.167752657010913</v>
      </c>
      <c r="F38" s="106">
        <v>2.3319548794614304</v>
      </c>
      <c r="G38" s="106">
        <v>5.909658335141692</v>
      </c>
      <c r="H38" s="106">
        <v>9.695444981521527</v>
      </c>
      <c r="I38" s="106">
        <v>11.610416075721805</v>
      </c>
      <c r="J38" s="106">
        <v>8.34749649506608</v>
      </c>
      <c r="K38" s="106">
        <v>6.5146936392862544</v>
      </c>
      <c r="L38" s="106">
        <v>6.832493213376052</v>
      </c>
      <c r="M38" s="106">
        <v>7.66162467863165</v>
      </c>
      <c r="N38" s="106">
        <v>5.6265099231075135</v>
      </c>
      <c r="O38" s="42"/>
      <c r="P38" s="42"/>
      <c r="Q38" s="42"/>
      <c r="R38" s="42"/>
    </row>
    <row r="39" spans="2:18" s="35" customFormat="1" ht="12">
      <c r="B39" s="34"/>
      <c r="C39" s="29" t="s">
        <v>19</v>
      </c>
      <c r="D39" s="163">
        <v>4.30306494701264</v>
      </c>
      <c r="E39" s="106">
        <v>4.6291987539372235</v>
      </c>
      <c r="F39" s="106">
        <v>3.9818403685571035</v>
      </c>
      <c r="G39" s="106">
        <v>2.404604234188627</v>
      </c>
      <c r="H39" s="106">
        <v>4.03890253290375</v>
      </c>
      <c r="I39" s="106">
        <v>4.366836588921261</v>
      </c>
      <c r="J39" s="106">
        <v>3.1429291407133046</v>
      </c>
      <c r="K39" s="106">
        <v>1.7239449666120383</v>
      </c>
      <c r="L39" s="106">
        <v>1.4568602512993758</v>
      </c>
      <c r="M39" s="106">
        <v>1.9767043343442305</v>
      </c>
      <c r="N39" s="106">
        <v>1.990087471781765</v>
      </c>
      <c r="O39" s="42"/>
      <c r="P39" s="42"/>
      <c r="Q39" s="42"/>
      <c r="R39" s="42"/>
    </row>
    <row r="40" spans="2:18" s="35" customFormat="1" ht="12">
      <c r="B40" s="34"/>
      <c r="C40" s="29" t="s">
        <v>16</v>
      </c>
      <c r="D40" s="163">
        <v>2.450642054482775</v>
      </c>
      <c r="E40" s="106">
        <v>3.0184918674653765</v>
      </c>
      <c r="F40" s="106">
        <v>2.9328202694616956</v>
      </c>
      <c r="G40" s="106">
        <v>2.888420481491107</v>
      </c>
      <c r="H40" s="106">
        <v>2.6750976001291917</v>
      </c>
      <c r="I40" s="106">
        <v>0.6815118394806564</v>
      </c>
      <c r="J40" s="106">
        <v>1.9022462063166377</v>
      </c>
      <c r="K40" s="106">
        <v>1.7155786389026662</v>
      </c>
      <c r="L40" s="106">
        <v>2.0961747566648126</v>
      </c>
      <c r="M40" s="106">
        <v>2.124782488795283</v>
      </c>
      <c r="N40" s="106">
        <v>1.2505540566713849</v>
      </c>
      <c r="O40" s="42"/>
      <c r="P40" s="42"/>
      <c r="Q40" s="42"/>
      <c r="R40" s="42"/>
    </row>
    <row r="41" spans="2:18" s="35" customFormat="1" ht="12">
      <c r="B41" s="34"/>
      <c r="C41" s="29" t="s">
        <v>73</v>
      </c>
      <c r="D41" s="163">
        <v>0</v>
      </c>
      <c r="E41" s="106">
        <v>0</v>
      </c>
      <c r="F41" s="106">
        <v>0</v>
      </c>
      <c r="G41" s="106">
        <v>0</v>
      </c>
      <c r="H41" s="106">
        <v>0.022807649716555023</v>
      </c>
      <c r="I41" s="106">
        <v>0.024773684370896353</v>
      </c>
      <c r="J41" s="106">
        <v>0.755962053711834</v>
      </c>
      <c r="K41" s="106">
        <v>0.4801403901360681</v>
      </c>
      <c r="L41" s="106">
        <v>0.45070988390598676</v>
      </c>
      <c r="M41" s="106">
        <v>0.33315418599432245</v>
      </c>
      <c r="N41" s="106">
        <v>0.5206437311166364</v>
      </c>
      <c r="O41" s="42"/>
      <c r="P41" s="42"/>
      <c r="Q41" s="42"/>
      <c r="R41" s="42"/>
    </row>
    <row r="42" spans="2:18" s="35" customFormat="1" ht="12">
      <c r="B42" s="34"/>
      <c r="C42" s="29" t="s">
        <v>24</v>
      </c>
      <c r="D42" s="163">
        <v>1.2456037816577512</v>
      </c>
      <c r="E42" s="106">
        <v>0.8255441295540188</v>
      </c>
      <c r="F42" s="106">
        <v>1.6589933061965578</v>
      </c>
      <c r="G42" s="106">
        <v>2.044808147024299</v>
      </c>
      <c r="H42" s="106">
        <v>1.445047547361094</v>
      </c>
      <c r="I42" s="106">
        <v>1.2172740439057987</v>
      </c>
      <c r="J42" s="106">
        <v>0.8621693659706708</v>
      </c>
      <c r="K42" s="106">
        <v>0.7468762815872281</v>
      </c>
      <c r="L42" s="106">
        <v>0.9225720037655035</v>
      </c>
      <c r="M42" s="106">
        <v>0.6024265786699559</v>
      </c>
      <c r="N42" s="106">
        <v>0.24861343418566284</v>
      </c>
      <c r="O42" s="42"/>
      <c r="P42" s="42"/>
      <c r="Q42" s="42"/>
      <c r="R42" s="42"/>
    </row>
    <row r="43" spans="3:18" s="35" customFormat="1" ht="12">
      <c r="C43" s="29" t="s">
        <v>57</v>
      </c>
      <c r="D43" s="163">
        <v>0</v>
      </c>
      <c r="E43" s="106">
        <v>0</v>
      </c>
      <c r="F43" s="106">
        <v>0.12325765100849179</v>
      </c>
      <c r="G43" s="106">
        <v>0.2067534911701691</v>
      </c>
      <c r="H43" s="106">
        <v>0.17448482853224362</v>
      </c>
      <c r="I43" s="106">
        <v>0.20170018424967753</v>
      </c>
      <c r="J43" s="106">
        <v>0.18109500580200183</v>
      </c>
      <c r="K43" s="106">
        <v>0.20670354375542035</v>
      </c>
      <c r="L43" s="106">
        <v>0.2050939044391988</v>
      </c>
      <c r="M43" s="106">
        <v>0.18862064399621814</v>
      </c>
      <c r="N43" s="106">
        <v>0.17559595339250866</v>
      </c>
      <c r="O43" s="42"/>
      <c r="P43" s="42"/>
      <c r="Q43" s="42"/>
      <c r="R43" s="42"/>
    </row>
    <row r="44" spans="3:18" s="35" customFormat="1" ht="12">
      <c r="C44" s="30" t="s">
        <v>22</v>
      </c>
      <c r="D44" s="165">
        <v>8.778579091563053</v>
      </c>
      <c r="E44" s="114">
        <v>7.265916689419876</v>
      </c>
      <c r="F44" s="114">
        <v>8.337344408124526</v>
      </c>
      <c r="G44" s="114">
        <v>9.740384160638765</v>
      </c>
      <c r="H44" s="114">
        <v>8.164837206720364</v>
      </c>
      <c r="I44" s="114">
        <v>6.772702844292757</v>
      </c>
      <c r="J44" s="114">
        <v>4.829704396979641</v>
      </c>
      <c r="K44" s="114">
        <v>4.502718109374107</v>
      </c>
      <c r="L44" s="114">
        <v>6.497664468771393</v>
      </c>
      <c r="M44" s="114">
        <v>6.669747591297992</v>
      </c>
      <c r="N44" s="114">
        <v>13.08692708370067</v>
      </c>
      <c r="O44" s="42"/>
      <c r="P44" s="42"/>
      <c r="Q44" s="42"/>
      <c r="R44" s="42"/>
    </row>
    <row r="45" spans="3:18" ht="12">
      <c r="C45" s="35"/>
      <c r="D45" s="35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</row>
    <row r="46" spans="3:4" ht="12">
      <c r="C46" s="61" t="s">
        <v>86</v>
      </c>
      <c r="D46" s="35"/>
    </row>
    <row r="47" spans="15:18" ht="12">
      <c r="O47" s="1"/>
      <c r="P47" s="1"/>
      <c r="Q47" s="1"/>
      <c r="R47" s="1"/>
    </row>
    <row r="48" spans="4:14" ht="12"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</row>
    <row r="49" spans="1:14" ht="12">
      <c r="A49" s="2" t="s">
        <v>67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</row>
    <row r="50" spans="1:14" ht="12">
      <c r="A50" s="45" t="s">
        <v>130</v>
      </c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1" spans="1:14" ht="12">
      <c r="A51" s="45" t="s">
        <v>129</v>
      </c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</row>
    <row r="52" spans="1:14" ht="12">
      <c r="A52" s="45" t="s">
        <v>131</v>
      </c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</row>
    <row r="53" spans="4:14" ht="12"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</row>
    <row r="54" spans="4:14" ht="12"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</row>
    <row r="55" spans="4:14" ht="12"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</row>
  </sheetData>
  <mergeCells count="6">
    <mergeCell ref="C9:C10"/>
    <mergeCell ref="C21:C22"/>
    <mergeCell ref="C33:C34"/>
    <mergeCell ref="D9:N9"/>
    <mergeCell ref="D21:N21"/>
    <mergeCell ref="D33:N33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K44"/>
  <sheetViews>
    <sheetView showGridLines="0" workbookViewId="0" topLeftCell="A19">
      <selection activeCell="C16" sqref="C16:G16"/>
    </sheetView>
  </sheetViews>
  <sheetFormatPr defaultColWidth="9.140625" defaultRowHeight="12"/>
  <cols>
    <col min="1" max="2" width="9.28125" style="34" customWidth="1"/>
    <col min="3" max="3" width="19.00390625" style="34" customWidth="1"/>
    <col min="4" max="14" width="11.28125" style="34" customWidth="1"/>
    <col min="15" max="15" width="12.7109375" style="34" customWidth="1"/>
    <col min="16" max="18" width="5.421875" style="34" customWidth="1"/>
    <col min="19" max="16384" width="9.140625" style="34" customWidth="1"/>
  </cols>
  <sheetData>
    <row r="1" ht="12">
      <c r="A1" s="71"/>
    </row>
    <row r="2" s="2" customFormat="1" ht="12">
      <c r="A2" s="1"/>
    </row>
    <row r="3" s="2" customFormat="1" ht="12">
      <c r="C3" s="2" t="s">
        <v>10</v>
      </c>
    </row>
    <row r="4" spans="3:14" s="2" customFormat="1" ht="12">
      <c r="C4" s="2" t="s">
        <v>0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4:14" s="2" customFormat="1" ht="12"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</row>
    <row r="6" spans="1:37" s="74" customFormat="1" ht="15">
      <c r="A6" s="73"/>
      <c r="C6" s="21" t="s">
        <v>107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</row>
    <row r="7" spans="3:30" s="2" customFormat="1" ht="12">
      <c r="C7" s="37" t="s">
        <v>25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</row>
    <row r="8" spans="15:18" ht="12">
      <c r="O8" s="2"/>
      <c r="P8" s="2"/>
      <c r="Q8" s="2"/>
      <c r="R8" s="2"/>
    </row>
    <row r="9" spans="4:18" ht="14.25"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2"/>
      <c r="P9" s="2"/>
      <c r="Q9" s="2"/>
      <c r="R9" s="2"/>
    </row>
    <row r="10" spans="1:18" s="35" customFormat="1" ht="12">
      <c r="A10" s="4"/>
      <c r="C10" s="34"/>
      <c r="D10" s="34">
        <v>2006</v>
      </c>
      <c r="E10" s="34">
        <v>2007</v>
      </c>
      <c r="F10" s="34">
        <v>2008</v>
      </c>
      <c r="G10" s="34">
        <v>2009</v>
      </c>
      <c r="H10" s="34">
        <v>2010</v>
      </c>
      <c r="I10" s="34">
        <v>2011</v>
      </c>
      <c r="J10" s="34">
        <v>2012</v>
      </c>
      <c r="K10" s="34">
        <v>2013</v>
      </c>
      <c r="L10" s="34">
        <v>2014</v>
      </c>
      <c r="M10" s="34">
        <v>2015</v>
      </c>
      <c r="N10" s="34">
        <v>2016</v>
      </c>
      <c r="O10" s="5"/>
      <c r="P10" s="5"/>
      <c r="Q10" s="5"/>
      <c r="R10" s="5"/>
    </row>
    <row r="11" spans="3:18" s="35" customFormat="1" ht="12">
      <c r="C11" s="34" t="s">
        <v>26</v>
      </c>
      <c r="D11" s="43">
        <v>53.591426041680435</v>
      </c>
      <c r="E11" s="43">
        <v>52.75263046046561</v>
      </c>
      <c r="F11" s="43">
        <v>54.548627488682946</v>
      </c>
      <c r="G11" s="43">
        <v>53.583304008470236</v>
      </c>
      <c r="H11" s="43">
        <v>52.67354091683679</v>
      </c>
      <c r="I11" s="43">
        <v>54.00281044592321</v>
      </c>
      <c r="J11" s="43">
        <v>53.3803285996869</v>
      </c>
      <c r="K11" s="43">
        <v>53.14361974067535</v>
      </c>
      <c r="L11" s="43">
        <v>53.43753686467119</v>
      </c>
      <c r="M11" s="43">
        <v>53.937982317428066</v>
      </c>
      <c r="N11" s="43">
        <v>53.640142201299575</v>
      </c>
      <c r="O11" s="41">
        <f aca="true" t="shared" si="0" ref="O11">+N11-D11</f>
        <v>0.04871615961913989</v>
      </c>
      <c r="P11" s="41"/>
      <c r="Q11" s="41"/>
      <c r="R11" s="41"/>
    </row>
    <row r="12" spans="3:18" s="35" customFormat="1" ht="12">
      <c r="C12" s="34" t="s">
        <v>3</v>
      </c>
      <c r="D12" s="43">
        <v>41.52700067588147</v>
      </c>
      <c r="E12" s="43">
        <v>41.334436367978206</v>
      </c>
      <c r="F12" s="43">
        <v>44.767197327044016</v>
      </c>
      <c r="G12" s="43">
        <v>40.94505225691972</v>
      </c>
      <c r="H12" s="43">
        <v>39.417225679837465</v>
      </c>
      <c r="I12" s="43">
        <v>41.86499718253722</v>
      </c>
      <c r="J12" s="43">
        <v>42.32270999347762</v>
      </c>
      <c r="K12" s="43">
        <v>44.342918747968575</v>
      </c>
      <c r="L12" s="43">
        <v>45.78577054598936</v>
      </c>
      <c r="M12" s="43">
        <v>42.444714919892576</v>
      </c>
      <c r="N12" s="43">
        <v>40.155156943221286</v>
      </c>
      <c r="O12" s="41">
        <f>+N12-D12</f>
        <v>-1.3718437326601816</v>
      </c>
      <c r="P12" s="41"/>
      <c r="Q12" s="41"/>
      <c r="R12" s="41"/>
    </row>
    <row r="13" spans="1:18" s="35" customFormat="1" ht="12">
      <c r="A13" s="3"/>
      <c r="C13" s="34" t="s">
        <v>5</v>
      </c>
      <c r="D13" s="43">
        <v>83.89372197886459</v>
      </c>
      <c r="E13" s="43">
        <v>83.35305220640433</v>
      </c>
      <c r="F13" s="43">
        <v>85.12568426746716</v>
      </c>
      <c r="G13" s="43">
        <v>84.25059153005756</v>
      </c>
      <c r="H13" s="43">
        <v>85.25136620273882</v>
      </c>
      <c r="I13" s="43">
        <v>86.20601034615308</v>
      </c>
      <c r="J13" s="43">
        <v>88.37693875927921</v>
      </c>
      <c r="K13" s="43">
        <v>88.32819237570057</v>
      </c>
      <c r="L13" s="43">
        <v>88.24046503546508</v>
      </c>
      <c r="M13" s="43">
        <v>88.74554660051255</v>
      </c>
      <c r="N13" s="43">
        <v>87.81781473320565</v>
      </c>
      <c r="O13" s="41">
        <f aca="true" t="shared" si="1" ref="O13:O14">+N13-D13</f>
        <v>3.9240927543410606</v>
      </c>
      <c r="P13" s="41"/>
      <c r="Q13" s="41"/>
      <c r="R13" s="41"/>
    </row>
    <row r="14" spans="3:18" s="35" customFormat="1" ht="12">
      <c r="C14" s="34" t="s">
        <v>4</v>
      </c>
      <c r="D14" s="43">
        <v>60.283393902439855</v>
      </c>
      <c r="E14" s="43">
        <v>59.543512086384126</v>
      </c>
      <c r="F14" s="43">
        <v>61.71344856497787</v>
      </c>
      <c r="G14" s="43">
        <v>63.62478816382351</v>
      </c>
      <c r="H14" s="43">
        <v>62.48904223063993</v>
      </c>
      <c r="I14" s="43">
        <v>67.19018426782894</v>
      </c>
      <c r="J14" s="43">
        <v>65.8633556081701</v>
      </c>
      <c r="K14" s="43">
        <v>65.42844561184656</v>
      </c>
      <c r="L14" s="43">
        <v>67.44996188029278</v>
      </c>
      <c r="M14" s="43">
        <v>69.00178532014228</v>
      </c>
      <c r="N14" s="43">
        <v>70.37264803530942</v>
      </c>
      <c r="O14" s="41">
        <f t="shared" si="1"/>
        <v>10.08925413286957</v>
      </c>
      <c r="P14" s="41"/>
      <c r="Q14" s="41"/>
      <c r="R14" s="41"/>
    </row>
    <row r="15" spans="3:14" ht="12">
      <c r="C15" s="5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</row>
    <row r="16" spans="1:14" ht="12">
      <c r="A16" s="3"/>
      <c r="C16" s="60" t="s">
        <v>87</v>
      </c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</row>
    <row r="17" spans="4:18" ht="12"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1"/>
      <c r="P17" s="1"/>
      <c r="Q17" s="1"/>
      <c r="R17" s="1"/>
    </row>
    <row r="18" spans="3:14" ht="12">
      <c r="C18" s="35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</row>
    <row r="19" spans="3:14" ht="12">
      <c r="C19" s="35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</row>
    <row r="20" spans="1:14" ht="12">
      <c r="A20" s="2" t="s">
        <v>67</v>
      </c>
      <c r="C20" s="5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</row>
    <row r="21" spans="1:14" ht="12">
      <c r="A21" s="45" t="s">
        <v>93</v>
      </c>
      <c r="C21" s="5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</row>
    <row r="22" spans="1:14" ht="12">
      <c r="A22" s="45" t="s">
        <v>89</v>
      </c>
      <c r="C22" s="5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</row>
    <row r="23" spans="1:14" ht="12">
      <c r="A23" s="45" t="s">
        <v>94</v>
      </c>
      <c r="C23" s="5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</row>
    <row r="24" spans="3:14" ht="12">
      <c r="C24" s="5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</row>
    <row r="25" spans="3:14" ht="12">
      <c r="C25" s="5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</row>
    <row r="26" spans="3:14" ht="12">
      <c r="C26" s="5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</row>
    <row r="27" spans="3:14" ht="12">
      <c r="C27" s="5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</row>
    <row r="28" spans="3:14" ht="12">
      <c r="C28" s="5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</row>
    <row r="29" spans="3:14" ht="12">
      <c r="C29" s="5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3:14" ht="12">
      <c r="C30" s="5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</row>
    <row r="31" spans="1:14" ht="12">
      <c r="A31" s="11"/>
      <c r="C31" s="5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</row>
    <row r="32" spans="3:14" ht="12">
      <c r="C32" s="5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</row>
    <row r="33" spans="3:14" ht="12">
      <c r="C33" s="5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</row>
    <row r="34" spans="3:14" ht="12">
      <c r="C34" s="5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</row>
    <row r="35" spans="3:14" ht="12">
      <c r="C35" s="5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</row>
    <row r="36" spans="3:14" ht="12">
      <c r="C36" s="5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</row>
    <row r="37" spans="3:14" ht="12">
      <c r="C37" s="5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</row>
    <row r="38" spans="3:14" ht="12">
      <c r="C38" s="5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</row>
    <row r="39" spans="3:14" ht="12">
      <c r="C39" s="5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</row>
    <row r="40" spans="3:14" ht="12">
      <c r="C40" s="5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</row>
    <row r="41" spans="3:14" ht="12">
      <c r="C41" s="5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</row>
    <row r="42" spans="3:14" ht="12">
      <c r="C42" s="5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</row>
    <row r="43" spans="3:14" ht="12">
      <c r="C43" s="5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</row>
    <row r="44" spans="3:14" ht="12">
      <c r="C44" s="5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</row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Q99"/>
  <sheetViews>
    <sheetView showGridLines="0" workbookViewId="0" topLeftCell="A58">
      <selection activeCell="C54" sqref="C54:N55"/>
    </sheetView>
  </sheetViews>
  <sheetFormatPr defaultColWidth="9.140625" defaultRowHeight="12"/>
  <cols>
    <col min="1" max="2" width="9.28125" style="34" customWidth="1"/>
    <col min="3" max="3" width="36.140625" style="34" customWidth="1"/>
    <col min="4" max="14" width="9.140625" style="34" customWidth="1"/>
    <col min="15" max="16384" width="9.140625" style="34" customWidth="1"/>
  </cols>
  <sheetData>
    <row r="1" spans="1:14" ht="12">
      <c r="A1" s="39"/>
      <c r="G1" s="1"/>
      <c r="H1" s="1"/>
      <c r="I1" s="1"/>
      <c r="J1" s="1"/>
      <c r="K1" s="1"/>
      <c r="L1" s="1"/>
      <c r="M1" s="1"/>
      <c r="N1" s="1"/>
    </row>
    <row r="2" spans="1:14" s="2" customFormat="1" ht="12">
      <c r="A2" s="1"/>
      <c r="G2" s="12"/>
      <c r="H2" s="12"/>
      <c r="I2" s="12"/>
      <c r="J2" s="13"/>
      <c r="K2" s="13"/>
      <c r="L2" s="12"/>
      <c r="M2" s="13"/>
      <c r="N2" s="13"/>
    </row>
    <row r="3" s="2" customFormat="1" ht="12">
      <c r="C3" s="2" t="s">
        <v>10</v>
      </c>
    </row>
    <row r="4" spans="3:14" s="2" customFormat="1" ht="12">
      <c r="C4" s="2" t="s">
        <v>0</v>
      </c>
      <c r="G4" s="12"/>
      <c r="H4" s="12"/>
      <c r="I4" s="12"/>
      <c r="J4" s="13"/>
      <c r="K4" s="14"/>
      <c r="L4" s="12"/>
      <c r="M4" s="14"/>
      <c r="N4" s="14"/>
    </row>
    <row r="5" spans="7:14" s="2" customFormat="1" ht="12">
      <c r="G5" s="15"/>
      <c r="H5" s="12"/>
      <c r="I5" s="12"/>
      <c r="J5" s="13"/>
      <c r="K5" s="13"/>
      <c r="L5" s="13"/>
      <c r="M5" s="13"/>
      <c r="N5" s="13"/>
    </row>
    <row r="6" spans="1:43" s="2" customFormat="1" ht="15">
      <c r="A6" s="3"/>
      <c r="C6" s="21" t="s">
        <v>106</v>
      </c>
      <c r="D6" s="21"/>
      <c r="E6" s="21"/>
      <c r="F6" s="21"/>
      <c r="G6" s="22"/>
      <c r="H6" s="23"/>
      <c r="I6" s="23"/>
      <c r="J6" s="24"/>
      <c r="K6" s="24"/>
      <c r="L6" s="24"/>
      <c r="M6" s="24"/>
      <c r="N6" s="24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</row>
    <row r="7" spans="3:36" s="2" customFormat="1" ht="12">
      <c r="C7" s="37" t="s">
        <v>25</v>
      </c>
      <c r="D7" s="37"/>
      <c r="E7" s="37"/>
      <c r="F7" s="37"/>
      <c r="G7" s="25"/>
      <c r="H7" s="26"/>
      <c r="I7" s="26"/>
      <c r="J7" s="27"/>
      <c r="K7" s="27"/>
      <c r="L7" s="27"/>
      <c r="M7" s="27"/>
      <c r="N7" s="2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</row>
    <row r="8" spans="7:14" ht="12">
      <c r="G8" s="16"/>
      <c r="H8" s="17"/>
      <c r="I8" s="1"/>
      <c r="J8" s="18"/>
      <c r="K8" s="18"/>
      <c r="L8" s="18"/>
      <c r="M8" s="18"/>
      <c r="N8" s="18"/>
    </row>
    <row r="9" spans="7:14" ht="12">
      <c r="G9" s="16"/>
      <c r="H9" s="17"/>
      <c r="I9" s="1"/>
      <c r="J9" s="18"/>
      <c r="K9" s="18"/>
      <c r="L9" s="18"/>
      <c r="M9" s="18"/>
      <c r="N9" s="18"/>
    </row>
    <row r="10" spans="4:14" ht="12">
      <c r="D10" s="44">
        <v>2006</v>
      </c>
      <c r="E10" s="44">
        <v>2016</v>
      </c>
      <c r="F10" s="92">
        <v>2006</v>
      </c>
      <c r="G10" s="92">
        <v>2016</v>
      </c>
      <c r="H10" s="17"/>
      <c r="I10" s="1"/>
      <c r="J10" s="18"/>
      <c r="K10" s="18"/>
      <c r="L10" s="18"/>
      <c r="M10" s="18"/>
      <c r="N10" s="18"/>
    </row>
    <row r="11" spans="1:14" ht="12" customHeight="1">
      <c r="A11" s="3"/>
      <c r="B11" s="85"/>
      <c r="C11" s="84" t="s">
        <v>69</v>
      </c>
      <c r="D11" s="168">
        <v>53.6</v>
      </c>
      <c r="E11" s="169">
        <v>53.6</v>
      </c>
      <c r="F11" s="93">
        <f>D11</f>
        <v>53.6</v>
      </c>
      <c r="G11" s="93">
        <f>E11</f>
        <v>53.6</v>
      </c>
      <c r="H11" s="17"/>
      <c r="I11" s="1"/>
      <c r="J11" s="18"/>
      <c r="K11" s="18"/>
      <c r="L11" s="18"/>
      <c r="M11" s="18"/>
      <c r="N11" s="18"/>
    </row>
    <row r="12" spans="1:14" ht="12" customHeight="1">
      <c r="A12" s="3"/>
      <c r="C12" s="86"/>
      <c r="D12" s="170"/>
      <c r="E12" s="170"/>
      <c r="F12" s="95"/>
      <c r="G12" s="95"/>
      <c r="H12" s="17"/>
      <c r="I12" s="1"/>
      <c r="J12" s="18"/>
      <c r="K12" s="18"/>
      <c r="L12" s="18"/>
      <c r="M12" s="18"/>
      <c r="N12" s="18"/>
    </row>
    <row r="13" spans="3:14" ht="12" customHeight="1">
      <c r="C13" s="84" t="s">
        <v>56</v>
      </c>
      <c r="D13" s="168">
        <v>100</v>
      </c>
      <c r="E13" s="169">
        <v>100.9</v>
      </c>
      <c r="F13" s="93">
        <f aca="true" t="shared" si="0" ref="F13:F40">D13</f>
        <v>100</v>
      </c>
      <c r="G13" s="93">
        <f aca="true" t="shared" si="1" ref="G13:G40">E13</f>
        <v>100.9</v>
      </c>
      <c r="H13" s="17"/>
      <c r="I13" s="1"/>
      <c r="J13" s="18"/>
      <c r="K13" s="18"/>
      <c r="L13" s="18"/>
      <c r="M13" s="18"/>
      <c r="N13" s="18"/>
    </row>
    <row r="14" spans="3:14" ht="12" customHeight="1">
      <c r="C14" s="84" t="s">
        <v>55</v>
      </c>
      <c r="D14" s="169">
        <v>102.5</v>
      </c>
      <c r="E14" s="169">
        <v>96.2</v>
      </c>
      <c r="F14" s="93">
        <f t="shared" si="0"/>
        <v>102.5</v>
      </c>
      <c r="G14" s="93">
        <f t="shared" si="1"/>
        <v>96.2</v>
      </c>
      <c r="H14" s="20"/>
      <c r="I14" s="18"/>
      <c r="J14" s="18"/>
      <c r="K14" s="18"/>
      <c r="L14" s="18"/>
      <c r="M14" s="18"/>
      <c r="N14" s="18"/>
    </row>
    <row r="15" spans="3:14" ht="12" customHeight="1">
      <c r="C15" s="84" t="s">
        <v>28</v>
      </c>
      <c r="D15" s="168">
        <v>98.2</v>
      </c>
      <c r="E15" s="169">
        <v>96.1</v>
      </c>
      <c r="F15" s="93">
        <f t="shared" si="0"/>
        <v>98.2</v>
      </c>
      <c r="G15" s="93">
        <f t="shared" si="1"/>
        <v>96.1</v>
      </c>
      <c r="N15" s="43"/>
    </row>
    <row r="16" spans="3:14" ht="12" customHeight="1">
      <c r="C16" s="84" t="s">
        <v>42</v>
      </c>
      <c r="D16" s="168">
        <v>85.9</v>
      </c>
      <c r="E16" s="169">
        <v>77.5</v>
      </c>
      <c r="F16" s="93">
        <f t="shared" si="0"/>
        <v>85.9</v>
      </c>
      <c r="G16" s="93">
        <f t="shared" si="1"/>
        <v>77.5</v>
      </c>
      <c r="N16" s="43"/>
    </row>
    <row r="17" spans="3:14" ht="12" customHeight="1">
      <c r="C17" s="84" t="s">
        <v>36</v>
      </c>
      <c r="D17" s="168">
        <v>62</v>
      </c>
      <c r="E17" s="169">
        <v>77.4</v>
      </c>
      <c r="F17" s="93">
        <f t="shared" si="0"/>
        <v>62</v>
      </c>
      <c r="G17" s="93">
        <f t="shared" si="1"/>
        <v>77.4</v>
      </c>
      <c r="N17" s="43"/>
    </row>
    <row r="18" spans="3:14" ht="12" customHeight="1">
      <c r="C18" s="84" t="s">
        <v>29</v>
      </c>
      <c r="D18" s="168">
        <v>79.6</v>
      </c>
      <c r="E18" s="169">
        <v>76</v>
      </c>
      <c r="F18" s="93">
        <f t="shared" si="0"/>
        <v>79.6</v>
      </c>
      <c r="G18" s="93">
        <f t="shared" si="1"/>
        <v>76</v>
      </c>
      <c r="N18" s="43"/>
    </row>
    <row r="19" spans="3:14" ht="12" customHeight="1">
      <c r="C19" s="84" t="s">
        <v>43</v>
      </c>
      <c r="D19" s="168">
        <v>71.9</v>
      </c>
      <c r="E19" s="169">
        <v>73.6</v>
      </c>
      <c r="F19" s="93">
        <f t="shared" si="0"/>
        <v>71.9</v>
      </c>
      <c r="G19" s="93">
        <f t="shared" si="1"/>
        <v>73.6</v>
      </c>
      <c r="N19" s="43"/>
    </row>
    <row r="20" spans="3:14" ht="12" customHeight="1">
      <c r="C20" s="84" t="s">
        <v>46</v>
      </c>
      <c r="D20" s="168">
        <v>84</v>
      </c>
      <c r="E20" s="169">
        <v>73.5</v>
      </c>
      <c r="F20" s="93">
        <f t="shared" si="0"/>
        <v>84</v>
      </c>
      <c r="G20" s="93">
        <f t="shared" si="1"/>
        <v>73.5</v>
      </c>
      <c r="N20" s="43"/>
    </row>
    <row r="21" spans="3:14" ht="12" customHeight="1">
      <c r="C21" s="84" t="s">
        <v>41</v>
      </c>
      <c r="D21" s="168">
        <v>81.2</v>
      </c>
      <c r="E21" s="169">
        <v>71.9</v>
      </c>
      <c r="F21" s="93">
        <f t="shared" si="0"/>
        <v>81.2</v>
      </c>
      <c r="G21" s="93">
        <f t="shared" si="1"/>
        <v>71.9</v>
      </c>
      <c r="N21" s="43"/>
    </row>
    <row r="22" spans="3:14" ht="12" customHeight="1">
      <c r="C22" s="84" t="s">
        <v>30</v>
      </c>
      <c r="D22" s="168">
        <v>90.9</v>
      </c>
      <c r="E22" s="169">
        <v>69.1</v>
      </c>
      <c r="F22" s="93">
        <f t="shared" si="0"/>
        <v>90.9</v>
      </c>
      <c r="G22" s="93">
        <f t="shared" si="1"/>
        <v>69.1</v>
      </c>
      <c r="N22" s="43"/>
    </row>
    <row r="23" spans="3:14" ht="12" customHeight="1">
      <c r="C23" s="84" t="s">
        <v>39</v>
      </c>
      <c r="D23" s="168">
        <v>60.9</v>
      </c>
      <c r="E23" s="169">
        <v>63.5</v>
      </c>
      <c r="F23" s="93">
        <f t="shared" si="0"/>
        <v>60.9</v>
      </c>
      <c r="G23" s="93">
        <f t="shared" si="1"/>
        <v>63.5</v>
      </c>
      <c r="N23" s="43"/>
    </row>
    <row r="24" spans="3:14" ht="12" customHeight="1">
      <c r="C24" s="84" t="s">
        <v>32</v>
      </c>
      <c r="D24" s="168">
        <v>72.7</v>
      </c>
      <c r="E24" s="169">
        <v>62.4</v>
      </c>
      <c r="F24" s="93">
        <f t="shared" si="0"/>
        <v>72.7</v>
      </c>
      <c r="G24" s="93">
        <f t="shared" si="1"/>
        <v>62.4</v>
      </c>
      <c r="N24" s="43"/>
    </row>
    <row r="25" spans="3:14" ht="12" customHeight="1">
      <c r="C25" s="84" t="s">
        <v>48</v>
      </c>
      <c r="D25" s="168">
        <v>63.8</v>
      </c>
      <c r="E25" s="169">
        <v>59</v>
      </c>
      <c r="F25" s="93">
        <f t="shared" si="0"/>
        <v>63.8</v>
      </c>
      <c r="G25" s="93">
        <f t="shared" si="1"/>
        <v>59</v>
      </c>
      <c r="N25" s="43"/>
    </row>
    <row r="26" spans="3:14" ht="12" customHeight="1">
      <c r="C26" s="84" t="s">
        <v>49</v>
      </c>
      <c r="D26" s="168">
        <v>61.6</v>
      </c>
      <c r="E26" s="169">
        <v>55.6</v>
      </c>
      <c r="F26" s="93">
        <f t="shared" si="0"/>
        <v>61.6</v>
      </c>
      <c r="G26" s="93">
        <f t="shared" si="1"/>
        <v>55.6</v>
      </c>
      <c r="N26" s="43"/>
    </row>
    <row r="27" spans="3:14" ht="12" customHeight="1">
      <c r="C27" s="84" t="s">
        <v>44</v>
      </c>
      <c r="D27" s="168">
        <v>52</v>
      </c>
      <c r="E27" s="169">
        <v>48.4</v>
      </c>
      <c r="F27" s="93">
        <f t="shared" si="0"/>
        <v>52</v>
      </c>
      <c r="G27" s="93">
        <f t="shared" si="1"/>
        <v>48.4</v>
      </c>
      <c r="N27" s="43"/>
    </row>
    <row r="28" spans="3:14" ht="12" customHeight="1">
      <c r="C28" s="84" t="s">
        <v>54</v>
      </c>
      <c r="D28" s="168">
        <v>49</v>
      </c>
      <c r="E28" s="169">
        <v>47.8</v>
      </c>
      <c r="F28" s="93">
        <f t="shared" si="0"/>
        <v>49</v>
      </c>
      <c r="G28" s="93">
        <f t="shared" si="1"/>
        <v>47.8</v>
      </c>
      <c r="N28" s="43"/>
    </row>
    <row r="29" spans="3:14" ht="12" customHeight="1">
      <c r="C29" s="84" t="s">
        <v>37</v>
      </c>
      <c r="D29" s="168">
        <v>66.7</v>
      </c>
      <c r="E29" s="169">
        <v>47.2</v>
      </c>
      <c r="F29" s="93">
        <f t="shared" si="0"/>
        <v>66.7</v>
      </c>
      <c r="G29" s="93">
        <f t="shared" si="1"/>
        <v>47.2</v>
      </c>
      <c r="N29" s="43"/>
    </row>
    <row r="30" spans="3:14" ht="12" customHeight="1">
      <c r="C30" s="84" t="s">
        <v>40</v>
      </c>
      <c r="D30" s="168">
        <v>51.4</v>
      </c>
      <c r="E30" s="169">
        <v>47.1</v>
      </c>
      <c r="F30" s="93">
        <f t="shared" si="0"/>
        <v>51.4</v>
      </c>
      <c r="G30" s="93">
        <f t="shared" si="1"/>
        <v>47.1</v>
      </c>
      <c r="N30" s="43"/>
    </row>
    <row r="31" spans="3:7" ht="12" customHeight="1">
      <c r="C31" s="84" t="s">
        <v>31</v>
      </c>
      <c r="D31" s="168">
        <v>38.1</v>
      </c>
      <c r="E31" s="169">
        <v>45.8</v>
      </c>
      <c r="F31" s="93">
        <f t="shared" si="0"/>
        <v>38.1</v>
      </c>
      <c r="G31" s="93">
        <f t="shared" si="1"/>
        <v>45.8</v>
      </c>
    </row>
    <row r="32" spans="3:14" ht="12" customHeight="1">
      <c r="C32" s="84" t="s">
        <v>35</v>
      </c>
      <c r="D32" s="168">
        <v>53.6</v>
      </c>
      <c r="E32" s="169">
        <v>45.3</v>
      </c>
      <c r="F32" s="93">
        <f t="shared" si="0"/>
        <v>53.6</v>
      </c>
      <c r="G32" s="93">
        <f t="shared" si="1"/>
        <v>45.3</v>
      </c>
      <c r="N32" s="43"/>
    </row>
    <row r="33" spans="3:14" ht="12" customHeight="1">
      <c r="C33" s="84" t="s">
        <v>52</v>
      </c>
      <c r="D33" s="168">
        <v>45.6</v>
      </c>
      <c r="E33" s="169">
        <v>37.2</v>
      </c>
      <c r="F33" s="93">
        <f t="shared" si="0"/>
        <v>45.6</v>
      </c>
      <c r="G33" s="93">
        <f t="shared" si="1"/>
        <v>37.2</v>
      </c>
      <c r="N33" s="43"/>
    </row>
    <row r="34" spans="3:7" ht="12" customHeight="1">
      <c r="C34" s="84" t="s">
        <v>38</v>
      </c>
      <c r="D34" s="168">
        <v>21.2</v>
      </c>
      <c r="E34" s="169">
        <v>35.3</v>
      </c>
      <c r="F34" s="93">
        <f t="shared" si="0"/>
        <v>21.2</v>
      </c>
      <c r="G34" s="93">
        <f t="shared" si="1"/>
        <v>35.3</v>
      </c>
    </row>
    <row r="35" spans="3:14" ht="12" customHeight="1">
      <c r="C35" s="84" t="s">
        <v>45</v>
      </c>
      <c r="D35" s="168">
        <v>27.6</v>
      </c>
      <c r="E35" s="169">
        <v>32.7</v>
      </c>
      <c r="F35" s="93">
        <f t="shared" si="0"/>
        <v>27.6</v>
      </c>
      <c r="G35" s="93">
        <f t="shared" si="1"/>
        <v>32.7</v>
      </c>
      <c r="N35" s="43"/>
    </row>
    <row r="36" spans="3:14" ht="12" customHeight="1">
      <c r="C36" s="84" t="s">
        <v>33</v>
      </c>
      <c r="D36" s="168">
        <v>37</v>
      </c>
      <c r="E36" s="169">
        <v>32</v>
      </c>
      <c r="F36" s="93">
        <f t="shared" si="0"/>
        <v>37</v>
      </c>
      <c r="G36" s="93">
        <f t="shared" si="1"/>
        <v>32</v>
      </c>
      <c r="N36" s="43"/>
    </row>
    <row r="37" spans="3:7" ht="12" customHeight="1">
      <c r="C37" s="84" t="s">
        <v>50</v>
      </c>
      <c r="D37" s="168">
        <v>19.6</v>
      </c>
      <c r="E37" s="169">
        <v>30.3</v>
      </c>
      <c r="F37" s="93">
        <f t="shared" si="0"/>
        <v>19.6</v>
      </c>
      <c r="G37" s="93">
        <f t="shared" si="1"/>
        <v>30.3</v>
      </c>
    </row>
    <row r="38" spans="3:7" ht="12" customHeight="1">
      <c r="C38" s="84" t="s">
        <v>51</v>
      </c>
      <c r="D38" s="168">
        <v>29.4</v>
      </c>
      <c r="E38" s="169">
        <v>22.3</v>
      </c>
      <c r="F38" s="93">
        <f t="shared" si="0"/>
        <v>29.4</v>
      </c>
      <c r="G38" s="93">
        <f t="shared" si="1"/>
        <v>22.3</v>
      </c>
    </row>
    <row r="39" spans="3:7" ht="12" customHeight="1">
      <c r="C39" s="84" t="s">
        <v>34</v>
      </c>
      <c r="D39" s="168">
        <v>-35.5</v>
      </c>
      <c r="E39" s="169">
        <v>13.9</v>
      </c>
      <c r="F39" s="93">
        <f t="shared" si="0"/>
        <v>-35.5</v>
      </c>
      <c r="G39" s="93">
        <f t="shared" si="1"/>
        <v>13.9</v>
      </c>
    </row>
    <row r="40" spans="3:7" ht="12" customHeight="1">
      <c r="C40" s="84" t="s">
        <v>47</v>
      </c>
      <c r="D40" s="168">
        <v>29.2</v>
      </c>
      <c r="E40" s="169">
        <v>6.8</v>
      </c>
      <c r="F40" s="93">
        <f t="shared" si="0"/>
        <v>29.2</v>
      </c>
      <c r="G40" s="93">
        <f t="shared" si="1"/>
        <v>6.8</v>
      </c>
    </row>
    <row r="41" spans="3:7" ht="12" customHeight="1">
      <c r="C41" s="86"/>
      <c r="D41" s="171"/>
      <c r="E41" s="172"/>
      <c r="F41" s="96"/>
      <c r="G41" s="97"/>
    </row>
    <row r="42" spans="2:7" ht="12" customHeight="1">
      <c r="B42" s="85"/>
      <c r="C42" s="84" t="s">
        <v>88</v>
      </c>
      <c r="D42" s="168">
        <v>25.9</v>
      </c>
      <c r="E42" s="169">
        <v>19</v>
      </c>
      <c r="F42" s="93">
        <f aca="true" t="shared" si="2" ref="F42">D42</f>
        <v>25.9</v>
      </c>
      <c r="G42" s="93">
        <f aca="true" t="shared" si="3" ref="G42">E42</f>
        <v>19</v>
      </c>
    </row>
    <row r="43" spans="1:7" ht="12" customHeight="1">
      <c r="A43" s="1"/>
      <c r="B43" s="85"/>
      <c r="C43" s="84" t="s">
        <v>53</v>
      </c>
      <c r="D43" s="168">
        <v>-667.4</v>
      </c>
      <c r="E43" s="169">
        <v>-644.4</v>
      </c>
      <c r="F43" s="93">
        <f>D43+500</f>
        <v>-167.39999999999998</v>
      </c>
      <c r="G43" s="94">
        <f>E43+500</f>
        <v>-144.39999999999998</v>
      </c>
    </row>
    <row r="44" spans="1:7" ht="12" customHeight="1">
      <c r="A44" s="1"/>
      <c r="B44" s="89"/>
      <c r="C44" s="84"/>
      <c r="D44" s="168"/>
      <c r="E44" s="169"/>
      <c r="F44" s="93"/>
      <c r="G44" s="94"/>
    </row>
    <row r="45" spans="2:7" ht="12.75">
      <c r="B45" s="85"/>
      <c r="C45" s="166" t="s">
        <v>57</v>
      </c>
      <c r="D45" s="168">
        <v>72.7</v>
      </c>
      <c r="E45" s="169">
        <v>74.9</v>
      </c>
      <c r="F45" s="93">
        <f aca="true" t="shared" si="4" ref="F45:F49">D45</f>
        <v>72.7</v>
      </c>
      <c r="G45" s="93">
        <f aca="true" t="shared" si="5" ref="G45:G49">E45</f>
        <v>74.9</v>
      </c>
    </row>
    <row r="46" spans="2:7" ht="22.5" customHeight="1">
      <c r="B46" s="85"/>
      <c r="C46" s="166" t="s">
        <v>132</v>
      </c>
      <c r="D46" s="168">
        <v>43.3</v>
      </c>
      <c r="E46" s="169">
        <v>58.7</v>
      </c>
      <c r="F46" s="93">
        <f t="shared" si="4"/>
        <v>43.3</v>
      </c>
      <c r="G46" s="93">
        <f t="shared" si="5"/>
        <v>58.7</v>
      </c>
    </row>
    <row r="47" spans="2:7" ht="12" customHeight="1">
      <c r="B47" s="85"/>
      <c r="C47" s="84" t="s">
        <v>71</v>
      </c>
      <c r="D47" s="168">
        <v>44.8</v>
      </c>
      <c r="E47" s="169">
        <v>34.7</v>
      </c>
      <c r="F47" s="93">
        <f t="shared" si="4"/>
        <v>44.8</v>
      </c>
      <c r="G47" s="93">
        <f t="shared" si="5"/>
        <v>34.7</v>
      </c>
    </row>
    <row r="48" spans="2:7" ht="12" customHeight="1">
      <c r="B48" s="85"/>
      <c r="C48" s="84" t="s">
        <v>72</v>
      </c>
      <c r="D48" s="168">
        <v>37.2</v>
      </c>
      <c r="E48" s="169">
        <v>29.2</v>
      </c>
      <c r="F48" s="93">
        <f t="shared" si="4"/>
        <v>37.2</v>
      </c>
      <c r="G48" s="93">
        <f t="shared" si="5"/>
        <v>29.2</v>
      </c>
    </row>
    <row r="49" spans="2:7" ht="12" customHeight="1">
      <c r="B49" s="89"/>
      <c r="C49" s="84" t="s">
        <v>75</v>
      </c>
      <c r="D49" s="168">
        <v>41.8</v>
      </c>
      <c r="E49" s="169">
        <v>21.1</v>
      </c>
      <c r="F49" s="93">
        <f t="shared" si="4"/>
        <v>41.8</v>
      </c>
      <c r="G49" s="93">
        <f t="shared" si="5"/>
        <v>21.1</v>
      </c>
    </row>
    <row r="50" spans="2:7" ht="12" customHeight="1">
      <c r="B50" s="89"/>
      <c r="C50" s="84"/>
      <c r="D50" s="168"/>
      <c r="E50" s="169"/>
      <c r="F50" s="93"/>
      <c r="G50" s="94"/>
    </row>
    <row r="51" spans="2:7" ht="24">
      <c r="B51" s="89"/>
      <c r="C51" s="167" t="s">
        <v>133</v>
      </c>
      <c r="D51" s="168" t="s">
        <v>78</v>
      </c>
      <c r="E51" s="169">
        <v>31.1</v>
      </c>
      <c r="F51" s="93" t="str">
        <f aca="true" t="shared" si="6" ref="F51:F52">D51</f>
        <v>:</v>
      </c>
      <c r="G51" s="93">
        <f aca="true" t="shared" si="7" ref="G51:G52">E51</f>
        <v>31.1</v>
      </c>
    </row>
    <row r="52" spans="2:7" ht="12" customHeight="1">
      <c r="B52" s="85"/>
      <c r="C52" s="87" t="s">
        <v>98</v>
      </c>
      <c r="D52" s="168">
        <v>29.5</v>
      </c>
      <c r="E52" s="169">
        <v>23.6</v>
      </c>
      <c r="F52" s="93">
        <f t="shared" si="6"/>
        <v>29.5</v>
      </c>
      <c r="G52" s="93">
        <f t="shared" si="7"/>
        <v>23.6</v>
      </c>
    </row>
    <row r="53" spans="1:7" ht="12.75">
      <c r="A53" s="1"/>
      <c r="B53" s="85"/>
      <c r="D53" s="18"/>
      <c r="E53" s="88"/>
      <c r="F53" s="98"/>
      <c r="G53" s="98"/>
    </row>
    <row r="54" spans="1:13" ht="12.75">
      <c r="A54" s="1"/>
      <c r="B54" s="89"/>
      <c r="C54" s="35" t="s">
        <v>97</v>
      </c>
      <c r="D54" s="42"/>
      <c r="E54" s="42"/>
      <c r="F54" s="42"/>
      <c r="G54" s="42"/>
      <c r="H54" s="42"/>
      <c r="I54" s="42"/>
      <c r="J54" s="42"/>
      <c r="K54" s="42"/>
      <c r="L54" s="91"/>
      <c r="M54" s="91"/>
    </row>
    <row r="55" spans="3:8" ht="12">
      <c r="C55" s="60" t="s">
        <v>134</v>
      </c>
      <c r="D55" s="18"/>
      <c r="H55" s="1"/>
    </row>
    <row r="56" spans="3:5" ht="12">
      <c r="C56" s="1"/>
      <c r="D56" s="1"/>
      <c r="E56" s="1"/>
    </row>
    <row r="57" spans="4:5" ht="12">
      <c r="D57" s="1"/>
      <c r="E57" s="1"/>
    </row>
    <row r="58" spans="3:5" ht="12">
      <c r="C58" s="1"/>
      <c r="D58" s="19"/>
      <c r="E58" s="1"/>
    </row>
    <row r="59" spans="1:5" ht="12">
      <c r="A59" s="2" t="s">
        <v>79</v>
      </c>
      <c r="C59" s="1"/>
      <c r="D59" s="19"/>
      <c r="E59" s="1"/>
    </row>
    <row r="60" spans="1:5" ht="12.75">
      <c r="A60" s="99" t="s">
        <v>99</v>
      </c>
      <c r="C60" s="1"/>
      <c r="D60" s="19"/>
      <c r="E60" s="1"/>
    </row>
    <row r="61" spans="3:5" ht="12">
      <c r="C61" s="1"/>
      <c r="D61" s="19"/>
      <c r="E61" s="1"/>
    </row>
    <row r="62" spans="3:5" ht="12">
      <c r="C62" s="1"/>
      <c r="D62" s="19"/>
      <c r="E62" s="1"/>
    </row>
    <row r="63" spans="3:5" ht="12">
      <c r="C63" s="1"/>
      <c r="D63" s="19"/>
      <c r="E63" s="1"/>
    </row>
    <row r="64" spans="4:5" ht="12">
      <c r="D64" s="43"/>
      <c r="E64" s="1"/>
    </row>
    <row r="65" spans="4:5" ht="12">
      <c r="D65" s="43"/>
      <c r="E65" s="1"/>
    </row>
    <row r="66" spans="4:5" ht="12">
      <c r="D66" s="43"/>
      <c r="E66" s="1"/>
    </row>
    <row r="67" spans="4:5" ht="12">
      <c r="D67" s="43"/>
      <c r="E67" s="1"/>
    </row>
    <row r="68" spans="4:5" ht="12">
      <c r="D68" s="43"/>
      <c r="E68" s="1"/>
    </row>
    <row r="69" spans="4:5" ht="12">
      <c r="D69" s="43"/>
      <c r="E69" s="1"/>
    </row>
    <row r="70" spans="4:5" ht="12">
      <c r="D70" s="43"/>
      <c r="E70" s="1"/>
    </row>
    <row r="71" spans="4:5" ht="12">
      <c r="D71" s="43"/>
      <c r="E71" s="1"/>
    </row>
    <row r="72" spans="4:5" ht="12">
      <c r="D72" s="43"/>
      <c r="E72" s="1"/>
    </row>
    <row r="73" spans="4:5" ht="12">
      <c r="D73" s="43"/>
      <c r="E73" s="1"/>
    </row>
    <row r="74" spans="4:5" ht="12">
      <c r="D74" s="43"/>
      <c r="E74" s="1"/>
    </row>
    <row r="75" spans="4:5" ht="12">
      <c r="D75" s="43"/>
      <c r="E75" s="1"/>
    </row>
    <row r="76" spans="4:5" ht="12">
      <c r="D76" s="43"/>
      <c r="E76" s="1"/>
    </row>
    <row r="77" spans="4:5" ht="12">
      <c r="D77" s="43"/>
      <c r="E77" s="1"/>
    </row>
    <row r="78" spans="4:5" ht="12">
      <c r="D78" s="43"/>
      <c r="E78" s="1"/>
    </row>
    <row r="79" spans="4:5" ht="12">
      <c r="D79" s="43"/>
      <c r="E79" s="1"/>
    </row>
    <row r="80" spans="4:5" ht="12">
      <c r="D80" s="43"/>
      <c r="E80" s="1"/>
    </row>
    <row r="81" spans="4:5" ht="12">
      <c r="D81" s="43"/>
      <c r="E81" s="1"/>
    </row>
    <row r="82" spans="4:5" ht="12">
      <c r="D82" s="43"/>
      <c r="E82" s="1"/>
    </row>
    <row r="83" spans="4:5" ht="12">
      <c r="D83" s="43"/>
      <c r="E83" s="1"/>
    </row>
    <row r="84" spans="4:5" ht="12">
      <c r="D84" s="43"/>
      <c r="E84" s="1"/>
    </row>
    <row r="85" spans="4:5" ht="12">
      <c r="D85" s="43"/>
      <c r="E85" s="1"/>
    </row>
    <row r="86" spans="4:5" ht="12">
      <c r="D86" s="43"/>
      <c r="E86" s="1"/>
    </row>
    <row r="87" spans="4:5" ht="12">
      <c r="D87" s="43"/>
      <c r="E87" s="1"/>
    </row>
    <row r="88" spans="4:5" ht="12">
      <c r="D88" s="43"/>
      <c r="E88" s="1"/>
    </row>
    <row r="89" spans="4:5" ht="12">
      <c r="D89" s="43"/>
      <c r="E89" s="1"/>
    </row>
    <row r="90" spans="4:5" ht="12">
      <c r="D90" s="43"/>
      <c r="E90" s="1"/>
    </row>
    <row r="91" spans="4:5" ht="12">
      <c r="D91" s="43"/>
      <c r="E91" s="1"/>
    </row>
    <row r="92" ht="12">
      <c r="E92" s="1"/>
    </row>
    <row r="93" ht="12">
      <c r="E93" s="1"/>
    </row>
    <row r="94" ht="12">
      <c r="E94" s="1"/>
    </row>
    <row r="95" ht="12">
      <c r="E95" s="1"/>
    </row>
    <row r="96" ht="12">
      <c r="E96" s="1"/>
    </row>
    <row r="97" spans="3:5" ht="12">
      <c r="C97" s="1"/>
      <c r="D97" s="1"/>
      <c r="E97" s="1"/>
    </row>
    <row r="98" spans="3:4" ht="12">
      <c r="C98" s="1"/>
      <c r="D98" s="1"/>
    </row>
    <row r="99" spans="3:4" ht="12">
      <c r="C99" s="1"/>
      <c r="D99" s="1"/>
    </row>
    <row r="100" ht="12"/>
  </sheetData>
  <hyperlinks>
    <hyperlink ref="A60" r:id="rId1" display="http://ec.europa.eu/eurostat/tgm/table.do?tab=table&amp;init=1&amp;plugin=1&amp;pcode=t2020_rd320&amp;language=en"/>
  </hyperlinks>
  <printOptions/>
  <pageMargins left="0.75" right="0.75" top="1" bottom="1" header="0.5" footer="0.5"/>
  <pageSetup horizontalDpi="2400" verticalDpi="2400" orientation="portrait" paperSize="15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Daniel Ganea</cp:lastModifiedBy>
  <cp:lastPrinted>2012-04-03T08:52:09Z</cp:lastPrinted>
  <dcterms:created xsi:type="dcterms:W3CDTF">1996-10-14T23:33:28Z</dcterms:created>
  <dcterms:modified xsi:type="dcterms:W3CDTF">2018-08-09T11:41:34Z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1090608926</vt:i4>
  </property>
  <property fmtid="{D5CDD505-2E9C-101B-9397-08002B2CF9AE}" pid="3" name="_NewReviewCycle">
    <vt:lpwstr/>
  </property>
  <property fmtid="{D5CDD505-2E9C-101B-9397-08002B2CF9AE}" pid="4" name="_EmailSubject">
    <vt:lpwstr>YB continued</vt:lpwstr>
  </property>
  <property fmtid="{D5CDD505-2E9C-101B-9397-08002B2CF9AE}" pid="5" name="_AuthorEmail">
    <vt:lpwstr>Andrew.Redpath@informa.lu</vt:lpwstr>
  </property>
  <property fmtid="{D5CDD505-2E9C-101B-9397-08002B2CF9AE}" pid="6" name="_AuthorEmailDisplayName">
    <vt:lpwstr>Andrew Redpath</vt:lpwstr>
  </property>
  <property fmtid="{D5CDD505-2E9C-101B-9397-08002B2CF9AE}" pid="7" name="_ReviewingToolsShownOnce">
    <vt:lpwstr/>
  </property>
</Properties>
</file>