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40" yWindow="3930" windowWidth="20730" windowHeight="7470" activeTab="5"/>
  </bookViews>
  <sheets>
    <sheet name="Table1" sheetId="44" r:id="rId1"/>
    <sheet name="Figure 1" sheetId="43" r:id="rId2"/>
    <sheet name="Figure 2" sheetId="42" r:id="rId3"/>
    <sheet name="Figure 3" sheetId="41" r:id="rId4"/>
    <sheet name="Figure 4" sheetId="45" r:id="rId5"/>
    <sheet name="Figure 5" sheetId="46" r:id="rId6"/>
    <sheet name="Figure 6" sheetId="47" r:id="rId7"/>
  </sheets>
  <calcPr calcId="145621"/>
</workbook>
</file>

<file path=xl/calcChain.xml><?xml version="1.0" encoding="utf-8"?>
<calcChain xmlns="http://schemas.openxmlformats.org/spreadsheetml/2006/main">
  <c r="AF4" i="42" l="1"/>
  <c r="AG4" i="42"/>
  <c r="AH4" i="42"/>
  <c r="AI4" i="42"/>
  <c r="AJ4" i="42"/>
  <c r="AK4" i="42"/>
  <c r="AL4" i="42"/>
  <c r="AM4" i="42"/>
  <c r="AN4" i="42"/>
  <c r="AO4" i="42"/>
  <c r="AP4" i="42"/>
  <c r="AQ4" i="42"/>
  <c r="AR4" i="42"/>
  <c r="AS4" i="42"/>
  <c r="AT4" i="42"/>
  <c r="AU4" i="42"/>
  <c r="AV4" i="42"/>
  <c r="AW4" i="42"/>
  <c r="AX4" i="42"/>
  <c r="AY4" i="42"/>
  <c r="AF5" i="42"/>
  <c r="AG5" i="42"/>
  <c r="AH5" i="42"/>
  <c r="AI5" i="42"/>
  <c r="AJ5" i="42"/>
  <c r="AK5" i="42"/>
  <c r="AL5" i="42"/>
  <c r="AM5" i="42"/>
  <c r="AN5" i="42"/>
  <c r="AO5" i="42"/>
  <c r="AP5" i="42"/>
  <c r="AQ5" i="42"/>
  <c r="AR5" i="42"/>
  <c r="AS5" i="42"/>
  <c r="AT5" i="42"/>
  <c r="AU5" i="42"/>
  <c r="AV5" i="42"/>
  <c r="AW5" i="42"/>
  <c r="AX5" i="42"/>
  <c r="AY5" i="42"/>
  <c r="AF6" i="42"/>
  <c r="AG6" i="42"/>
  <c r="AH6" i="42"/>
  <c r="AI6" i="42"/>
  <c r="AJ6" i="42"/>
  <c r="AK6" i="42"/>
  <c r="AL6" i="42"/>
  <c r="AM6" i="42"/>
  <c r="AN6" i="42"/>
  <c r="AO6" i="42"/>
  <c r="AP6" i="42"/>
  <c r="AQ6" i="42"/>
  <c r="AR6" i="42"/>
  <c r="AS6" i="42"/>
  <c r="AT6" i="42"/>
  <c r="AU6" i="42"/>
  <c r="AV6" i="42"/>
  <c r="AW6" i="42"/>
  <c r="AX6" i="42"/>
  <c r="AY6" i="42"/>
  <c r="AF7" i="42"/>
  <c r="AG7" i="42"/>
  <c r="AH7" i="42"/>
  <c r="AI7" i="42"/>
  <c r="AJ7" i="42"/>
  <c r="AK7" i="42"/>
  <c r="AL7" i="42"/>
  <c r="AM7" i="42"/>
  <c r="AN7" i="42"/>
  <c r="AO7" i="42"/>
  <c r="AP7" i="42"/>
  <c r="AQ7" i="42"/>
  <c r="AR7" i="42"/>
  <c r="AS7" i="42"/>
  <c r="AT7" i="42"/>
  <c r="AU7" i="42"/>
  <c r="AV7" i="42"/>
  <c r="AW7" i="42"/>
  <c r="AX7" i="42"/>
  <c r="AY7" i="42"/>
  <c r="AE5" i="42"/>
  <c r="AE6" i="42"/>
  <c r="AE7" i="42"/>
  <c r="AE4" i="42"/>
  <c r="D5" i="43"/>
  <c r="D6" i="43"/>
  <c r="D4" i="43"/>
</calcChain>
</file>

<file path=xl/sharedStrings.xml><?xml version="1.0" encoding="utf-8"?>
<sst xmlns="http://schemas.openxmlformats.org/spreadsheetml/2006/main" count="165" uniqueCount="107">
  <si>
    <t>ktonnes</t>
  </si>
  <si>
    <t>6A</t>
  </si>
  <si>
    <t>landfill</t>
  </si>
  <si>
    <t>EU-15</t>
  </si>
  <si>
    <t>EU-27</t>
  </si>
  <si>
    <t>country</t>
  </si>
  <si>
    <t>emission</t>
  </si>
  <si>
    <t>unit</t>
  </si>
  <si>
    <t>sector short</t>
  </si>
  <si>
    <t>CO2-eq</t>
  </si>
  <si>
    <t>EU-15 landfill</t>
  </si>
  <si>
    <t>AT</t>
  </si>
  <si>
    <t>BE</t>
  </si>
  <si>
    <t>BG</t>
  </si>
  <si>
    <t>CY</t>
  </si>
  <si>
    <t>CZ</t>
  </si>
  <si>
    <t>DE</t>
  </si>
  <si>
    <t>NO</t>
  </si>
  <si>
    <t>DK</t>
  </si>
  <si>
    <t>EE</t>
  </si>
  <si>
    <t>ES</t>
  </si>
  <si>
    <t>FI</t>
  </si>
  <si>
    <t>IE</t>
  </si>
  <si>
    <t>FR</t>
  </si>
  <si>
    <t>HR</t>
  </si>
  <si>
    <t>HU</t>
  </si>
  <si>
    <t>IS</t>
  </si>
  <si>
    <t>IT</t>
  </si>
  <si>
    <t>LI</t>
  </si>
  <si>
    <t>LT</t>
  </si>
  <si>
    <t>LU</t>
  </si>
  <si>
    <t>LV</t>
  </si>
  <si>
    <t>MT</t>
  </si>
  <si>
    <t>NL</t>
  </si>
  <si>
    <t>PL</t>
  </si>
  <si>
    <t>PT</t>
  </si>
  <si>
    <t>RO</t>
  </si>
  <si>
    <t>SE</t>
  </si>
  <si>
    <t>SI</t>
  </si>
  <si>
    <t>SK</t>
  </si>
  <si>
    <t>TR</t>
  </si>
  <si>
    <t>Road Transport</t>
  </si>
  <si>
    <t>Household &amp; Services</t>
  </si>
  <si>
    <t>Public Electricity and Heat</t>
  </si>
  <si>
    <t>Waste Disposal (landfill)</t>
  </si>
  <si>
    <t>Bookmark:</t>
  </si>
  <si>
    <t>Source categories</t>
  </si>
  <si>
    <t>Total</t>
  </si>
  <si>
    <t>incineration without energy recovery</t>
  </si>
  <si>
    <t>(%)</t>
  </si>
  <si>
    <t>(ktonnes CO2-eq)</t>
  </si>
  <si>
    <t>6C+6D</t>
  </si>
  <si>
    <t>(1 000 tonnes)</t>
  </si>
  <si>
    <t>year</t>
  </si>
  <si>
    <t>Landfilling of biodegradable municipal waste, 2006</t>
  </si>
  <si>
    <t>Target 2016</t>
  </si>
  <si>
    <t>Target 2009</t>
  </si>
  <si>
    <t>Target 2006</t>
  </si>
  <si>
    <t>Submission to the UNFCCC Secretariat, 15. April 2011</t>
  </si>
  <si>
    <t>other waste treatment operations</t>
  </si>
  <si>
    <t>EU-15 incineration without energy recovery + Other waste treatment operations</t>
  </si>
  <si>
    <t>UK</t>
  </si>
  <si>
    <t>EL</t>
  </si>
  <si>
    <t>http://www.eea.europa.eu/publications/european-union-greenhouse-gas-inventory-2013</t>
  </si>
  <si>
    <t>Table ES.1</t>
  </si>
  <si>
    <t>Table 1: Overview of major source categories whose emissions increase or decrease during the 1990-2011 period, in Mill. Tonnes (CO2 eq.)/a.</t>
  </si>
  <si>
    <t>Manufacturing Industries (excl. Iron and steel)</t>
  </si>
  <si>
    <t>Iron and Steel Production</t>
  </si>
  <si>
    <t>Fugitive emissions from fuel</t>
  </si>
  <si>
    <t>Manufacture of solid fuels</t>
  </si>
  <si>
    <t>Note:</t>
  </si>
  <si>
    <t>As the table only presents a selection of categories the sum for euch grouping does not match the total change listes at the top of the table</t>
  </si>
  <si>
    <t>Figure 1: Estimated share of GHG emissions from three disposal / treatment operations 2011</t>
  </si>
  <si>
    <t>http://www.eea.europa.eu/data-and-maps/data/data-viewers/greenhouse-gases-viewer</t>
  </si>
  <si>
    <t>EU-28</t>
  </si>
  <si>
    <t>2011 for EU-28</t>
  </si>
  <si>
    <t>Figure 2: GHG emissions in EU-15 and EU-28 for landfill and the sum of incineration without energy recovery and other treatments from 1990 to 2011.</t>
  </si>
  <si>
    <t>EU-28 landfill</t>
  </si>
  <si>
    <t>EU-28 incineration without energy recovery + Other waste treatment operations</t>
  </si>
  <si>
    <t>Source: EEA Greenhouse gas data viewer, March 2014 http://www.eea.europa.eu/data-and-maps/data/data-viewers/greenhouse-gases-viewer</t>
  </si>
  <si>
    <t>Landfilling of biodegradable municipal waste, 2010</t>
  </si>
  <si>
    <t>countries with derogation periods</t>
  </si>
  <si>
    <t>Source: European Environment Agency</t>
  </si>
  <si>
    <t>http://www.eea.europa.eu/data-and-maps/figures/percentage-of-biodegradable-municipal-waste</t>
  </si>
  <si>
    <t>Landfilling of biodegradable municipal waste, 2009</t>
  </si>
  <si>
    <t>Figure 5: 2006, 2009, 2010 landfilling of biodegradable waste as a percentage of the 1995 biodegradable waste generation</t>
  </si>
  <si>
    <t>Figure 6: 2006, 2009, 2010 landfilling of biodegradable waste as a percentage of the 1995 biodegradable waste generation</t>
  </si>
  <si>
    <t>Target 2010</t>
  </si>
  <si>
    <t>Target 2013</t>
  </si>
  <si>
    <t>Target 2020</t>
  </si>
  <si>
    <t>http://www.eea.europa.eu/data-and-maps/figures/percentage-of-biodegradable-municipal-waste-1</t>
  </si>
  <si>
    <t>1990</t>
  </si>
  <si>
    <t>2011</t>
  </si>
  <si>
    <t>Total GHG emissions in the EU, 1990-2011</t>
  </si>
  <si>
    <t>Greenhouse has: All greenhouzse gases - CO2 equivalent)</t>
  </si>
  <si>
    <t>Measures: Emissions per capita</t>
  </si>
  <si>
    <t>Geographic entity: EU-28, EU-15 und alle Länder</t>
  </si>
  <si>
    <t>emission unit: Mg (tonnes)</t>
  </si>
  <si>
    <t>Emission source - IPPC sector: 6.A. Solid Waste Disposal on land</t>
  </si>
  <si>
    <t>Download 17.03.2014 um 18:20</t>
  </si>
  <si>
    <t>year: 1990, 2011</t>
  </si>
  <si>
    <t>Source: EEA Data Viewer</t>
  </si>
  <si>
    <t>Figure 3: Per-capita GHG emissions in 1990 and 2011 for landfill, EU-15 Member States, (kg CO2eq. per capita)</t>
  </si>
  <si>
    <t>Figure 4: Per-capita GHG emissions in 2011 for landfill, non-EU-15 countries, (kg CO2eq. per capita)</t>
  </si>
  <si>
    <t>EU15</t>
  </si>
  <si>
    <t>EU28</t>
  </si>
  <si>
    <t>Source: Annual European Union greenhouse gas inventory 1990–2011 and inventory report 2013, 27 May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</si>
</sst>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#,##0.0_i"/>
    <numFmt numFmtId="166" formatCode="#,##0_i"/>
  </numFmts>
  <fonts count="1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indexed="12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35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4" fillId="0" borderId="0"/>
    <xf numFmtId="0" fontId="9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 applyFill="0" applyBorder="0" applyProtection="0">
      <alignment horizontal="right"/>
    </xf>
    <xf numFmtId="0" fontId="1" fillId="0" borderId="0"/>
    <xf numFmtId="0" fontId="1" fillId="0" borderId="0"/>
  </cellStyleXfs>
  <cellXfs count="6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5" fillId="0" borderId="0" xfId="0" applyFont="1" applyFill="1"/>
    <xf numFmtId="164" fontId="5" fillId="0" borderId="0" xfId="6" applyNumberFormat="1" applyFont="1" applyFill="1"/>
    <xf numFmtId="0" fontId="7" fillId="0" borderId="0" xfId="1" applyFont="1" applyAlignment="1" applyProtection="1"/>
    <xf numFmtId="164" fontId="5" fillId="0" borderId="0" xfId="6" applyNumberFormat="1" applyFont="1"/>
    <xf numFmtId="1" fontId="5" fillId="0" borderId="0" xfId="0" applyNumberFormat="1" applyFont="1"/>
    <xf numFmtId="0" fontId="5" fillId="0" borderId="0" xfId="0" quotePrefix="1" applyFont="1" applyAlignment="1">
      <alignment horizontal="left"/>
    </xf>
    <xf numFmtId="0" fontId="8" fillId="0" borderId="0" xfId="0" quotePrefix="1" applyFont="1" applyAlignment="1">
      <alignment horizontal="left"/>
    </xf>
    <xf numFmtId="0" fontId="11" fillId="0" borderId="0" xfId="0" applyFont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9" fontId="5" fillId="0" borderId="0" xfId="0" applyNumberFormat="1" applyFont="1"/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5" fillId="0" borderId="4" xfId="0" applyFont="1" applyBorder="1"/>
    <xf numFmtId="0" fontId="12" fillId="0" borderId="0" xfId="0" applyFont="1" applyAlignment="1">
      <alignment horizontal="left" vertical="center" readingOrder="1"/>
    </xf>
    <xf numFmtId="1" fontId="5" fillId="0" borderId="0" xfId="0" applyNumberFormat="1" applyFont="1" applyFill="1"/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/>
    <xf numFmtId="0" fontId="5" fillId="0" borderId="0" xfId="0" applyFont="1" applyAlignment="1">
      <alignment vertical="center"/>
    </xf>
    <xf numFmtId="0" fontId="7" fillId="0" borderId="0" xfId="1" applyFont="1" applyAlignment="1" applyProtection="1">
      <alignment vertical="center"/>
    </xf>
    <xf numFmtId="0" fontId="5" fillId="0" borderId="0" xfId="0" applyFont="1" applyFill="1" applyAlignment="1"/>
    <xf numFmtId="0" fontId="5" fillId="0" borderId="4" xfId="0" applyFont="1" applyFill="1" applyBorder="1" applyAlignment="1"/>
    <xf numFmtId="1" fontId="5" fillId="0" borderId="4" xfId="0" applyNumberFormat="1" applyFont="1" applyFill="1" applyBorder="1" applyAlignment="1"/>
    <xf numFmtId="0" fontId="5" fillId="0" borderId="0" xfId="0" applyFont="1" applyFill="1" applyBorder="1" applyAlignment="1"/>
    <xf numFmtId="1" fontId="5" fillId="0" borderId="0" xfId="0" applyNumberFormat="1" applyFont="1" applyFill="1" applyBorder="1" applyAlignment="1"/>
    <xf numFmtId="0" fontId="6" fillId="0" borderId="5" xfId="0" applyFont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164" fontId="5" fillId="0" borderId="0" xfId="2" applyNumberFormat="1" applyFont="1"/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/>
    </xf>
    <xf numFmtId="9" fontId="5" fillId="0" borderId="4" xfId="5" applyFont="1" applyFill="1" applyBorder="1"/>
    <xf numFmtId="9" fontId="5" fillId="0" borderId="4" xfId="3" applyNumberFormat="1" applyFont="1" applyFill="1" applyBorder="1"/>
    <xf numFmtId="0" fontId="5" fillId="0" borderId="4" xfId="0" applyFont="1" applyFill="1" applyBorder="1"/>
    <xf numFmtId="9" fontId="5" fillId="0" borderId="4" xfId="5" applyNumberFormat="1" applyFont="1" applyFill="1" applyBorder="1"/>
    <xf numFmtId="9" fontId="5" fillId="0" borderId="4" xfId="0" applyNumberFormat="1" applyFont="1" applyFill="1" applyBorder="1"/>
    <xf numFmtId="0" fontId="5" fillId="0" borderId="4" xfId="0" applyFont="1" applyFill="1" applyBorder="1" applyAlignment="1">
      <alignment horizontal="center"/>
    </xf>
    <xf numFmtId="1" fontId="5" fillId="0" borderId="4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166" fontId="5" fillId="0" borderId="6" xfId="7" applyNumberFormat="1" applyFill="1" applyBorder="1" applyProtection="1">
      <alignment horizontal="right"/>
      <protection locked="0"/>
    </xf>
    <xf numFmtId="166" fontId="5" fillId="0" borderId="5" xfId="7" applyNumberFormat="1" applyFill="1" applyBorder="1" applyProtection="1">
      <alignment horizontal="right"/>
      <protection locked="0"/>
    </xf>
    <xf numFmtId="166" fontId="5" fillId="0" borderId="7" xfId="7" applyNumberFormat="1" applyFill="1" applyBorder="1" applyProtection="1">
      <alignment horizontal="right"/>
      <protection locked="0"/>
    </xf>
    <xf numFmtId="166" fontId="5" fillId="0" borderId="1" xfId="7" applyNumberFormat="1" applyFill="1" applyBorder="1" applyProtection="1">
      <alignment horizontal="right"/>
      <protection locked="0"/>
    </xf>
    <xf numFmtId="166" fontId="5" fillId="0" borderId="8" xfId="7" applyNumberFormat="1" applyFill="1" applyBorder="1" applyProtection="1">
      <alignment horizontal="right"/>
      <protection locked="0"/>
    </xf>
    <xf numFmtId="166" fontId="5" fillId="0" borderId="2" xfId="7" applyNumberFormat="1" applyFill="1" applyBorder="1" applyProtection="1">
      <alignment horizontal="right"/>
      <protection locked="0"/>
    </xf>
    <xf numFmtId="166" fontId="5" fillId="0" borderId="9" xfId="7" applyNumberFormat="1" applyFill="1" applyBorder="1">
      <alignment horizontal="right"/>
    </xf>
    <xf numFmtId="166" fontId="5" fillId="0" borderId="3" xfId="7" applyNumberFormat="1" applyFill="1" applyBorder="1">
      <alignment horizontal="right"/>
    </xf>
    <xf numFmtId="0" fontId="1" fillId="0" borderId="0" xfId="9"/>
    <xf numFmtId="0" fontId="5" fillId="0" borderId="0" xfId="9" applyFont="1"/>
    <xf numFmtId="0" fontId="7" fillId="0" borderId="0" xfId="1" applyFont="1" applyAlignment="1" applyProtection="1"/>
    <xf numFmtId="0" fontId="8" fillId="0" borderId="0" xfId="0" quotePrefix="1" applyFont="1" applyAlignment="1">
      <alignment horizontal="left" wrapText="1"/>
    </xf>
  </cellXfs>
  <cellStyles count="10">
    <cellStyle name="Hyperlink" xfId="1" builtinId="8"/>
    <cellStyle name="Komma" xfId="2" builtinId="3"/>
    <cellStyle name="Normal 2" xfId="3"/>
    <cellStyle name="Normal 2 2" xfId="9"/>
    <cellStyle name="Normal 22" xfId="4"/>
    <cellStyle name="Normal 3" xfId="8"/>
    <cellStyle name="NumberCellStyle" xfId="7"/>
    <cellStyle name="Procent 2 8" xfId="5"/>
    <cellStyle name="Prozent" xfId="6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597014925373132"/>
          <c:y val="0.38059770835345069"/>
          <c:w val="0.19104477611940299"/>
          <c:h val="0.23880640524138083"/>
        </c:manualLayout>
      </c:layout>
      <c:pieChart>
        <c:varyColors val="1"/>
        <c:ser>
          <c:idx val="0"/>
          <c:order val="0"/>
          <c:spPr>
            <a:solidFill>
              <a:srgbClr val="00AFA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AFAC"/>
              </a:solidFill>
              <a:ln w="12700">
                <a:solidFill>
                  <a:srgbClr val="00AFAC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A2E91"/>
              </a:solidFill>
              <a:ln w="12700">
                <a:solidFill>
                  <a:srgbClr val="6A2E91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4E72B8"/>
              </a:solidFill>
              <a:ln w="12700">
                <a:solidFill>
                  <a:srgbClr val="4E72B8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7.2803541348376216E-2"/>
                  <c:y val="-3.773358852996846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531937164570846"/>
                  <c:y val="-4.417455057544327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1'!$C$4:$C$6</c:f>
              <c:strCache>
                <c:ptCount val="3"/>
                <c:pt idx="0">
                  <c:v>landfill</c:v>
                </c:pt>
                <c:pt idx="1">
                  <c:v>incineration without energy recovery</c:v>
                </c:pt>
                <c:pt idx="2">
                  <c:v>other waste treatment operations</c:v>
                </c:pt>
              </c:strCache>
            </c:strRef>
          </c:cat>
          <c:val>
            <c:numRef>
              <c:f>'Figure 1'!$D$4:$D$6</c:f>
              <c:numCache>
                <c:formatCode>#,#00%</c:formatCode>
                <c:ptCount val="3"/>
                <c:pt idx="0">
                  <c:v>0.94530164951199558</c:v>
                </c:pt>
                <c:pt idx="1">
                  <c:v>3.1867734632141702E-2</c:v>
                </c:pt>
                <c:pt idx="2">
                  <c:v>2.2830615855862713E-2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4362465815568E-2"/>
          <c:y val="7.8516902944383862E-2"/>
          <c:w val="0.8216132545931758"/>
          <c:h val="0.578776333084205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'Figure 2'!$F$4</c:f>
              <c:strCache>
                <c:ptCount val="1"/>
                <c:pt idx="0">
                  <c:v>EU-15 landfill</c:v>
                </c:pt>
              </c:strCache>
            </c:strRef>
          </c:tx>
          <c:spPr>
            <a:ln w="38100">
              <a:solidFill>
                <a:srgbClr val="00AFAC"/>
              </a:solidFill>
              <a:prstDash val="solid"/>
            </a:ln>
          </c:spPr>
          <c:marker>
            <c:symbol val="none"/>
          </c:marker>
          <c:xVal>
            <c:numRef>
              <c:f>'Figure 2'!$G$3:$AB$3</c:f>
              <c:numCache>
                <c:formatCode>General</c:formatCode>
                <c:ptCount val="2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</c:numCache>
            </c:numRef>
          </c:xVal>
          <c:yVal>
            <c:numRef>
              <c:f>'Figure 2'!$G$4:$AB$4</c:f>
              <c:numCache>
                <c:formatCode>0</c:formatCode>
                <c:ptCount val="22"/>
                <c:pt idx="0">
                  <c:v>142987.74056842699</c:v>
                </c:pt>
                <c:pt idx="1">
                  <c:v>145189.13875421201</c:v>
                </c:pt>
                <c:pt idx="2">
                  <c:v>143820.46867587598</c:v>
                </c:pt>
                <c:pt idx="3">
                  <c:v>142188.914716092</c:v>
                </c:pt>
                <c:pt idx="4">
                  <c:v>140465.978804112</c:v>
                </c:pt>
                <c:pt idx="5">
                  <c:v>137939.51246867</c:v>
                </c:pt>
                <c:pt idx="6">
                  <c:v>135428.56872083899</c:v>
                </c:pt>
                <c:pt idx="7">
                  <c:v>129945.100440715</c:v>
                </c:pt>
                <c:pt idx="8">
                  <c:v>125662.775451454</c:v>
                </c:pt>
                <c:pt idx="9">
                  <c:v>119986.857377198</c:v>
                </c:pt>
                <c:pt idx="10">
                  <c:v>117307.577105677</c:v>
                </c:pt>
                <c:pt idx="11">
                  <c:v>111340.20626904401</c:v>
                </c:pt>
                <c:pt idx="12">
                  <c:v>106858.675529788</c:v>
                </c:pt>
                <c:pt idx="13">
                  <c:v>100566.12322597999</c:v>
                </c:pt>
                <c:pt idx="14">
                  <c:v>95494.309075757497</c:v>
                </c:pt>
                <c:pt idx="15">
                  <c:v>92126.878475495498</c:v>
                </c:pt>
                <c:pt idx="16">
                  <c:v>89787.421445418702</c:v>
                </c:pt>
                <c:pt idx="17">
                  <c:v>86416.791577652708</c:v>
                </c:pt>
                <c:pt idx="18">
                  <c:v>83529.082662056389</c:v>
                </c:pt>
                <c:pt idx="19">
                  <c:v>80680.991492189001</c:v>
                </c:pt>
                <c:pt idx="20">
                  <c:v>78759.285785936896</c:v>
                </c:pt>
                <c:pt idx="21">
                  <c:v>76309.6337918317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'Figure 2'!$F$5</c:f>
              <c:strCache>
                <c:ptCount val="1"/>
                <c:pt idx="0">
                  <c:v>EU-28 landfill</c:v>
                </c:pt>
              </c:strCache>
            </c:strRef>
          </c:tx>
          <c:spPr>
            <a:ln w="38100">
              <a:solidFill>
                <a:srgbClr val="6A2E91"/>
              </a:solidFill>
              <a:prstDash val="solid"/>
            </a:ln>
          </c:spPr>
          <c:marker>
            <c:symbol val="none"/>
          </c:marker>
          <c:xVal>
            <c:numRef>
              <c:f>'Figure 2'!$G$3:$AB$3</c:f>
              <c:numCache>
                <c:formatCode>General</c:formatCode>
                <c:ptCount val="2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</c:numCache>
            </c:numRef>
          </c:xVal>
          <c:yVal>
            <c:numRef>
              <c:f>'Figure 2'!$G$5:$AB$5</c:f>
              <c:numCache>
                <c:formatCode>0</c:formatCode>
                <c:ptCount val="22"/>
                <c:pt idx="0">
                  <c:v>161824.522518435</c:v>
                </c:pt>
                <c:pt idx="1">
                  <c:v>164478.186626593</c:v>
                </c:pt>
                <c:pt idx="2">
                  <c:v>163451.11323836699</c:v>
                </c:pt>
                <c:pt idx="3">
                  <c:v>162168.765369548</c:v>
                </c:pt>
                <c:pt idx="4">
                  <c:v>160775.690342983</c:v>
                </c:pt>
                <c:pt idx="5">
                  <c:v>158635.596316735</c:v>
                </c:pt>
                <c:pt idx="6">
                  <c:v>156524.96712177599</c:v>
                </c:pt>
                <c:pt idx="7">
                  <c:v>151678.834959826</c:v>
                </c:pt>
                <c:pt idx="8">
                  <c:v>148147.95584842199</c:v>
                </c:pt>
                <c:pt idx="9">
                  <c:v>143197.92526927</c:v>
                </c:pt>
                <c:pt idx="10">
                  <c:v>140721.917940905</c:v>
                </c:pt>
                <c:pt idx="11">
                  <c:v>134799.08796134198</c:v>
                </c:pt>
                <c:pt idx="12">
                  <c:v>131096.10497032001</c:v>
                </c:pt>
                <c:pt idx="13">
                  <c:v>124717.611998797</c:v>
                </c:pt>
                <c:pt idx="14">
                  <c:v>119804.36614901799</c:v>
                </c:pt>
                <c:pt idx="15">
                  <c:v>116463.84393258601</c:v>
                </c:pt>
                <c:pt idx="16">
                  <c:v>114296.22905316101</c:v>
                </c:pt>
                <c:pt idx="17">
                  <c:v>110953.075415844</c:v>
                </c:pt>
                <c:pt idx="18">
                  <c:v>107967.55301336999</c:v>
                </c:pt>
                <c:pt idx="19">
                  <c:v>105117.79035065199</c:v>
                </c:pt>
                <c:pt idx="20">
                  <c:v>102925.502942893</c:v>
                </c:pt>
                <c:pt idx="21">
                  <c:v>99372.290626175003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'Figure 2'!$F$6</c:f>
              <c:strCache>
                <c:ptCount val="1"/>
                <c:pt idx="0">
                  <c:v>EU-15 incineration without energy recovery + Other waste treatment operations</c:v>
                </c:pt>
              </c:strCache>
            </c:strRef>
          </c:tx>
          <c:spPr>
            <a:ln w="38100">
              <a:solidFill>
                <a:srgbClr val="4E72B8"/>
              </a:solidFill>
              <a:prstDash val="solid"/>
            </a:ln>
          </c:spPr>
          <c:marker>
            <c:symbol val="none"/>
          </c:marker>
          <c:xVal>
            <c:numRef>
              <c:f>'Figure 2'!$G$3:$AB$3</c:f>
              <c:numCache>
                <c:formatCode>General</c:formatCode>
                <c:ptCount val="2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</c:numCache>
            </c:numRef>
          </c:xVal>
          <c:yVal>
            <c:numRef>
              <c:f>'Figure 2'!$G$6:$AB$6</c:f>
              <c:numCache>
                <c:formatCode>0</c:formatCode>
                <c:ptCount val="22"/>
                <c:pt idx="0">
                  <c:v>5029.1457335345422</c:v>
                </c:pt>
                <c:pt idx="1">
                  <c:v>5140.5757717122651</c:v>
                </c:pt>
                <c:pt idx="2">
                  <c:v>5194.8909321397196</c:v>
                </c:pt>
                <c:pt idx="3">
                  <c:v>5077.6032748292637</c:v>
                </c:pt>
                <c:pt idx="4">
                  <c:v>5009.2594454037799</c:v>
                </c:pt>
                <c:pt idx="5">
                  <c:v>4873.5602771221602</c:v>
                </c:pt>
                <c:pt idx="6">
                  <c:v>5010.764164480619</c:v>
                </c:pt>
                <c:pt idx="7">
                  <c:v>4455.5513184278097</c:v>
                </c:pt>
                <c:pt idx="8">
                  <c:v>4405.4718621004104</c:v>
                </c:pt>
                <c:pt idx="9">
                  <c:v>4392.7703139970499</c:v>
                </c:pt>
                <c:pt idx="10">
                  <c:v>4417.5874915660506</c:v>
                </c:pt>
                <c:pt idx="11">
                  <c:v>4472.0834316013797</c:v>
                </c:pt>
                <c:pt idx="12">
                  <c:v>4780.0407828942507</c:v>
                </c:pt>
                <c:pt idx="13">
                  <c:v>4819.5884642478004</c:v>
                </c:pt>
                <c:pt idx="14">
                  <c:v>4773.2668904760603</c:v>
                </c:pt>
                <c:pt idx="15">
                  <c:v>4985.9590242628801</c:v>
                </c:pt>
                <c:pt idx="16">
                  <c:v>5032.4590364497499</c:v>
                </c:pt>
                <c:pt idx="17">
                  <c:v>5017.0465367316501</c:v>
                </c:pt>
                <c:pt idx="18">
                  <c:v>5006.0571305753101</c:v>
                </c:pt>
                <c:pt idx="19">
                  <c:v>4882.9600299848307</c:v>
                </c:pt>
                <c:pt idx="20">
                  <c:v>5057.1520054264902</c:v>
                </c:pt>
                <c:pt idx="21">
                  <c:v>4816.6546354511802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'Figure 2'!$F$7</c:f>
              <c:strCache>
                <c:ptCount val="1"/>
                <c:pt idx="0">
                  <c:v>EU-28 incineration without energy recovery + Other waste treatment operations</c:v>
                </c:pt>
              </c:strCache>
            </c:strRef>
          </c:tx>
          <c:spPr>
            <a:ln w="38100">
              <a:solidFill>
                <a:srgbClr val="E1D921"/>
              </a:solidFill>
              <a:prstDash val="solid"/>
            </a:ln>
          </c:spPr>
          <c:marker>
            <c:symbol val="none"/>
          </c:marker>
          <c:xVal>
            <c:numRef>
              <c:f>'Figure 2'!$G$3:$AB$3</c:f>
              <c:numCache>
                <c:formatCode>General</c:formatCode>
                <c:ptCount val="2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</c:numCache>
            </c:numRef>
          </c:xVal>
          <c:yVal>
            <c:numRef>
              <c:f>'Figure 2'!$G$7:$AB$7</c:f>
              <c:numCache>
                <c:formatCode>0</c:formatCode>
                <c:ptCount val="22"/>
                <c:pt idx="0">
                  <c:v>5621.4215120321596</c:v>
                </c:pt>
                <c:pt idx="1">
                  <c:v>5691.4462522361546</c:v>
                </c:pt>
                <c:pt idx="2">
                  <c:v>5736.3189005339091</c:v>
                </c:pt>
                <c:pt idx="3">
                  <c:v>5639.4960595726343</c:v>
                </c:pt>
                <c:pt idx="4">
                  <c:v>5596.0145523896399</c:v>
                </c:pt>
                <c:pt idx="5">
                  <c:v>5485.6330341458597</c:v>
                </c:pt>
                <c:pt idx="6">
                  <c:v>5634.64749085927</c:v>
                </c:pt>
                <c:pt idx="7">
                  <c:v>5076.6688632451796</c:v>
                </c:pt>
                <c:pt idx="8">
                  <c:v>5121.7364311365</c:v>
                </c:pt>
                <c:pt idx="9">
                  <c:v>5026.7350778848195</c:v>
                </c:pt>
                <c:pt idx="10">
                  <c:v>5197.4801756155202</c:v>
                </c:pt>
                <c:pt idx="11">
                  <c:v>5228.8821925640605</c:v>
                </c:pt>
                <c:pt idx="12">
                  <c:v>5770.0622847342693</c:v>
                </c:pt>
                <c:pt idx="13">
                  <c:v>5855.8604820474102</c:v>
                </c:pt>
                <c:pt idx="14">
                  <c:v>5714.3737478890298</c:v>
                </c:pt>
                <c:pt idx="15">
                  <c:v>6026.6337541795501</c:v>
                </c:pt>
                <c:pt idx="16">
                  <c:v>6394.9452756156898</c:v>
                </c:pt>
                <c:pt idx="17">
                  <c:v>5931.5172563472797</c:v>
                </c:pt>
                <c:pt idx="18">
                  <c:v>5902.0689853055401</c:v>
                </c:pt>
                <c:pt idx="19">
                  <c:v>5723.7604894251599</c:v>
                </c:pt>
                <c:pt idx="20">
                  <c:v>5928.7561328936799</c:v>
                </c:pt>
                <c:pt idx="21">
                  <c:v>5750.0575372085395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079744"/>
        <c:axId val="168081280"/>
      </c:scatterChart>
      <c:valAx>
        <c:axId val="168079744"/>
        <c:scaling>
          <c:orientation val="minMax"/>
          <c:max val="2011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8081280"/>
        <c:crosses val="autoZero"/>
        <c:crossBetween val="midCat"/>
      </c:valAx>
      <c:valAx>
        <c:axId val="1680812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807974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32697547683926E-2"/>
          <c:y val="8.1818423941832211E-2"/>
          <c:w val="0.85694822888283384"/>
          <c:h val="0.73636581547648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3'!$D$3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00AFAC"/>
            </a:solidFill>
            <a:ln w="25400">
              <a:noFill/>
            </a:ln>
          </c:spPr>
          <c:invertIfNegative val="0"/>
          <c:cat>
            <c:strRef>
              <c:f>'Figure 3'!$C$4:$C$19</c:f>
              <c:strCache>
                <c:ptCount val="16"/>
                <c:pt idx="0">
                  <c:v>EU15</c:v>
                </c:pt>
                <c:pt idx="1">
                  <c:v>BE</c:v>
                </c:pt>
                <c:pt idx="2">
                  <c:v>DK</c:v>
                </c:pt>
                <c:pt idx="3">
                  <c:v>DE</c:v>
                </c:pt>
                <c:pt idx="4">
                  <c:v>IE</c:v>
                </c:pt>
                <c:pt idx="5">
                  <c:v>EL</c:v>
                </c:pt>
                <c:pt idx="6">
                  <c:v>ES</c:v>
                </c:pt>
                <c:pt idx="7">
                  <c:v>FR</c:v>
                </c:pt>
                <c:pt idx="8">
                  <c:v>IT</c:v>
                </c:pt>
                <c:pt idx="9">
                  <c:v>LU</c:v>
                </c:pt>
                <c:pt idx="10">
                  <c:v>NL</c:v>
                </c:pt>
                <c:pt idx="11">
                  <c:v>AT</c:v>
                </c:pt>
                <c:pt idx="12">
                  <c:v>PT</c:v>
                </c:pt>
                <c:pt idx="13">
                  <c:v>FI</c:v>
                </c:pt>
                <c:pt idx="14">
                  <c:v>SE</c:v>
                </c:pt>
                <c:pt idx="15">
                  <c:v>UK</c:v>
                </c:pt>
              </c:strCache>
            </c:strRef>
          </c:cat>
          <c:val>
            <c:numRef>
              <c:f>'Figure 3'!$D$4:$D$19</c:f>
              <c:numCache>
                <c:formatCode>0</c:formatCode>
                <c:ptCount val="16"/>
                <c:pt idx="0">
                  <c:v>393.37178229831397</c:v>
                </c:pt>
                <c:pt idx="1">
                  <c:v>262.75706932538003</c:v>
                </c:pt>
                <c:pt idx="2">
                  <c:v>287.76133240268399</c:v>
                </c:pt>
                <c:pt idx="3">
                  <c:v>487.885460703587</c:v>
                </c:pt>
                <c:pt idx="4">
                  <c:v>334.49086198730299</c:v>
                </c:pt>
                <c:pt idx="5">
                  <c:v>219.910853516983</c:v>
                </c:pt>
                <c:pt idx="6">
                  <c:v>137.694525550196</c:v>
                </c:pt>
                <c:pt idx="7">
                  <c:v>149.132855509504</c:v>
                </c:pt>
                <c:pt idx="8">
                  <c:v>269.05460638796404</c:v>
                </c:pt>
                <c:pt idx="9">
                  <c:v>176.98722810239201</c:v>
                </c:pt>
                <c:pt idx="10">
                  <c:v>806.50683993915391</c:v>
                </c:pt>
                <c:pt idx="11">
                  <c:v>433.53185115329603</c:v>
                </c:pt>
                <c:pt idx="12">
                  <c:v>303.37866051594398</c:v>
                </c:pt>
                <c:pt idx="13">
                  <c:v>730.80617062041495</c:v>
                </c:pt>
                <c:pt idx="14">
                  <c:v>337.07173694958999</c:v>
                </c:pt>
                <c:pt idx="15">
                  <c:v>751.04340349827999</c:v>
                </c:pt>
              </c:numCache>
            </c:numRef>
          </c:val>
        </c:ser>
        <c:ser>
          <c:idx val="1"/>
          <c:order val="1"/>
          <c:tx>
            <c:strRef>
              <c:f>'Figure 3'!$E$3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6A2E91"/>
            </a:solidFill>
            <a:ln w="25400">
              <a:noFill/>
            </a:ln>
          </c:spPr>
          <c:invertIfNegative val="0"/>
          <c:cat>
            <c:strRef>
              <c:f>'Figure 3'!$C$4:$C$19</c:f>
              <c:strCache>
                <c:ptCount val="16"/>
                <c:pt idx="0">
                  <c:v>EU15</c:v>
                </c:pt>
                <c:pt idx="1">
                  <c:v>BE</c:v>
                </c:pt>
                <c:pt idx="2">
                  <c:v>DK</c:v>
                </c:pt>
                <c:pt idx="3">
                  <c:v>DE</c:v>
                </c:pt>
                <c:pt idx="4">
                  <c:v>IE</c:v>
                </c:pt>
                <c:pt idx="5">
                  <c:v>EL</c:v>
                </c:pt>
                <c:pt idx="6">
                  <c:v>ES</c:v>
                </c:pt>
                <c:pt idx="7">
                  <c:v>FR</c:v>
                </c:pt>
                <c:pt idx="8">
                  <c:v>IT</c:v>
                </c:pt>
                <c:pt idx="9">
                  <c:v>LU</c:v>
                </c:pt>
                <c:pt idx="10">
                  <c:v>NL</c:v>
                </c:pt>
                <c:pt idx="11">
                  <c:v>AT</c:v>
                </c:pt>
                <c:pt idx="12">
                  <c:v>PT</c:v>
                </c:pt>
                <c:pt idx="13">
                  <c:v>FI</c:v>
                </c:pt>
                <c:pt idx="14">
                  <c:v>SE</c:v>
                </c:pt>
                <c:pt idx="15">
                  <c:v>UK</c:v>
                </c:pt>
              </c:strCache>
            </c:strRef>
          </c:cat>
          <c:val>
            <c:numRef>
              <c:f>'Figure 3'!$E$4:$E$19</c:f>
              <c:numCache>
                <c:formatCode>0</c:formatCode>
                <c:ptCount val="16"/>
                <c:pt idx="0">
                  <c:v>191.05204562312599</c:v>
                </c:pt>
                <c:pt idx="1">
                  <c:v>60.043728005899503</c:v>
                </c:pt>
                <c:pt idx="2">
                  <c:v>125.697062748796</c:v>
                </c:pt>
                <c:pt idx="3">
                  <c:v>135.116618265169</c:v>
                </c:pt>
                <c:pt idx="4">
                  <c:v>181.77526250056599</c:v>
                </c:pt>
                <c:pt idx="5">
                  <c:v>288.68033245859698</c:v>
                </c:pt>
                <c:pt idx="6">
                  <c:v>257.83297325803403</c:v>
                </c:pt>
                <c:pt idx="7">
                  <c:v>134.61494339043099</c:v>
                </c:pt>
                <c:pt idx="8">
                  <c:v>206.726949696524</c:v>
                </c:pt>
                <c:pt idx="9">
                  <c:v>57.629479866836</c:v>
                </c:pt>
                <c:pt idx="10">
                  <c:v>190.09601502755899</c:v>
                </c:pt>
                <c:pt idx="11">
                  <c:v>149.070790373336</c:v>
                </c:pt>
                <c:pt idx="12">
                  <c:v>484.45578739487001</c:v>
                </c:pt>
                <c:pt idx="13">
                  <c:v>329.05355227272298</c:v>
                </c:pt>
                <c:pt idx="14">
                  <c:v>126.65502131249102</c:v>
                </c:pt>
                <c:pt idx="15">
                  <c:v>225.459195978818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65376"/>
        <c:axId val="168166912"/>
      </c:barChart>
      <c:catAx>
        <c:axId val="1681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816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1669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8165376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39980015128728E-2"/>
          <c:y val="7.3746525127111925E-2"/>
          <c:w val="0.91393564551267603"/>
          <c:h val="0.761064139311795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AFAC"/>
            </a:solidFill>
            <a:ln w="25400">
              <a:noFill/>
            </a:ln>
          </c:spPr>
          <c:invertIfNegative val="0"/>
          <c:cat>
            <c:strRef>
              <c:f>'Figure 4'!$D$3:$D$22</c:f>
              <c:strCache>
                <c:ptCount val="20"/>
                <c:pt idx="0">
                  <c:v>EU28</c:v>
                </c:pt>
                <c:pt idx="1">
                  <c:v>EU15</c:v>
                </c:pt>
                <c:pt idx="2">
                  <c:v>BG</c:v>
                </c:pt>
                <c:pt idx="3">
                  <c:v>CZ</c:v>
                </c:pt>
                <c:pt idx="4">
                  <c:v>EE</c:v>
                </c:pt>
                <c:pt idx="5">
                  <c:v>HR</c:v>
                </c:pt>
                <c:pt idx="6">
                  <c:v>CY</c:v>
                </c:pt>
                <c:pt idx="7">
                  <c:v>LV</c:v>
                </c:pt>
                <c:pt idx="8">
                  <c:v>LT</c:v>
                </c:pt>
                <c:pt idx="9">
                  <c:v>HU</c:v>
                </c:pt>
                <c:pt idx="10">
                  <c:v>MT</c:v>
                </c:pt>
                <c:pt idx="11">
                  <c:v>PL</c:v>
                </c:pt>
                <c:pt idx="12">
                  <c:v>RO</c:v>
                </c:pt>
                <c:pt idx="13">
                  <c:v>SI</c:v>
                </c:pt>
                <c:pt idx="14">
                  <c:v>SK</c:v>
                </c:pt>
                <c:pt idx="16">
                  <c:v>IS</c:v>
                </c:pt>
                <c:pt idx="17">
                  <c:v>NO</c:v>
                </c:pt>
                <c:pt idx="18">
                  <c:v>LI</c:v>
                </c:pt>
                <c:pt idx="19">
                  <c:v>TR</c:v>
                </c:pt>
              </c:strCache>
            </c:strRef>
          </c:cat>
          <c:val>
            <c:numRef>
              <c:f>'Figure 4'!$E$3:$E$22</c:f>
              <c:numCache>
                <c:formatCode>0</c:formatCode>
                <c:ptCount val="20"/>
                <c:pt idx="0">
                  <c:v>196.085138133724</c:v>
                </c:pt>
                <c:pt idx="1">
                  <c:v>191.05204562312599</c:v>
                </c:pt>
                <c:pt idx="2">
                  <c:v>393.47388056431299</c:v>
                </c:pt>
                <c:pt idx="3">
                  <c:v>261.714437561637</c:v>
                </c:pt>
                <c:pt idx="4">
                  <c:v>189.75368328382899</c:v>
                </c:pt>
                <c:pt idx="5">
                  <c:v>174.720184085135</c:v>
                </c:pt>
                <c:pt idx="6">
                  <c:v>644.624260832294</c:v>
                </c:pt>
                <c:pt idx="7">
                  <c:v>211.61400981371099</c:v>
                </c:pt>
                <c:pt idx="8">
                  <c:v>264.61250536136998</c:v>
                </c:pt>
                <c:pt idx="9">
                  <c:v>279.47266589719698</c:v>
                </c:pt>
                <c:pt idx="10">
                  <c:v>262.53755635486095</c:v>
                </c:pt>
                <c:pt idx="11">
                  <c:v>189.21270571499298</c:v>
                </c:pt>
                <c:pt idx="12">
                  <c:v>115.609374696617</c:v>
                </c:pt>
                <c:pt idx="13">
                  <c:v>178.70162390150603</c:v>
                </c:pt>
                <c:pt idx="14">
                  <c:v>291.68635946044901</c:v>
                </c:pt>
                <c:pt idx="16">
                  <c:v>551.13395976184495</c:v>
                </c:pt>
                <c:pt idx="17">
                  <c:v>217.867796742275</c:v>
                </c:pt>
                <c:pt idx="18">
                  <c:v>0.32631972588753</c:v>
                </c:pt>
                <c:pt idx="19">
                  <c:v>436.40999818640103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84832"/>
        <c:axId val="168207104"/>
      </c:barChart>
      <c:catAx>
        <c:axId val="16818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82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2071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8184832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5'!$D$2</c:f>
              <c:strCache>
                <c:ptCount val="1"/>
                <c:pt idx="0">
                  <c:v>Landfilling of biodegradable municipal waste, 2006</c:v>
                </c:pt>
              </c:strCache>
            </c:strRef>
          </c:tx>
          <c:invertIfNegative val="0"/>
          <c:cat>
            <c:strRef>
              <c:f>'Figure 5'!$C$3:$C$14</c:f>
              <c:strCache>
                <c:ptCount val="12"/>
                <c:pt idx="0">
                  <c:v>BE</c:v>
                </c:pt>
                <c:pt idx="1">
                  <c:v>DK</c:v>
                </c:pt>
                <c:pt idx="2">
                  <c:v>DE</c:v>
                </c:pt>
                <c:pt idx="3">
                  <c:v>ES</c:v>
                </c:pt>
                <c:pt idx="4">
                  <c:v>FR</c:v>
                </c:pt>
                <c:pt idx="5">
                  <c:v>IT</c:v>
                </c:pt>
                <c:pt idx="6">
                  <c:v>LU</c:v>
                </c:pt>
                <c:pt idx="7">
                  <c:v>HU</c:v>
                </c:pt>
                <c:pt idx="8">
                  <c:v>NL</c:v>
                </c:pt>
                <c:pt idx="9">
                  <c:v>AT</c:v>
                </c:pt>
                <c:pt idx="10">
                  <c:v>FI</c:v>
                </c:pt>
                <c:pt idx="11">
                  <c:v>SE</c:v>
                </c:pt>
              </c:strCache>
            </c:strRef>
          </c:cat>
          <c:val>
            <c:numRef>
              <c:f>'Figure 5'!$D$3:$D$14</c:f>
              <c:numCache>
                <c:formatCode>0%</c:formatCode>
                <c:ptCount val="12"/>
                <c:pt idx="0">
                  <c:v>0.15761713897163696</c:v>
                </c:pt>
                <c:pt idx="1">
                  <c:v>2.0959735245449532E-2</c:v>
                </c:pt>
                <c:pt idx="2">
                  <c:v>0</c:v>
                </c:pt>
                <c:pt idx="3">
                  <c:v>0.65092480045905265</c:v>
                </c:pt>
                <c:pt idx="4">
                  <c:v>0.39924791834542034</c:v>
                </c:pt>
                <c:pt idx="5">
                  <c:v>0.64844817091364804</c:v>
                </c:pt>
                <c:pt idx="6">
                  <c:v>0.16389291391753302</c:v>
                </c:pt>
                <c:pt idx="7">
                  <c:v>0.65726495726495726</c:v>
                </c:pt>
                <c:pt idx="8">
                  <c:v>0.28678304239401498</c:v>
                </c:pt>
                <c:pt idx="9">
                  <c:v>4.5841587859305494E-3</c:v>
                </c:pt>
                <c:pt idx="10">
                  <c:v>0.49895238095238093</c:v>
                </c:pt>
                <c:pt idx="11">
                  <c:v>0.13642283675289921</c:v>
                </c:pt>
              </c:numCache>
            </c:numRef>
          </c:val>
        </c:ser>
        <c:ser>
          <c:idx val="1"/>
          <c:order val="1"/>
          <c:tx>
            <c:strRef>
              <c:f>'Figure 5'!$E$2</c:f>
              <c:strCache>
                <c:ptCount val="1"/>
                <c:pt idx="0">
                  <c:v>Landfilling of biodegradable municipal waste, 2009</c:v>
                </c:pt>
              </c:strCache>
            </c:strRef>
          </c:tx>
          <c:invertIfNegative val="0"/>
          <c:cat>
            <c:strRef>
              <c:f>'Figure 5'!$C$3:$C$14</c:f>
              <c:strCache>
                <c:ptCount val="12"/>
                <c:pt idx="0">
                  <c:v>BE</c:v>
                </c:pt>
                <c:pt idx="1">
                  <c:v>DK</c:v>
                </c:pt>
                <c:pt idx="2">
                  <c:v>DE</c:v>
                </c:pt>
                <c:pt idx="3">
                  <c:v>ES</c:v>
                </c:pt>
                <c:pt idx="4">
                  <c:v>FR</c:v>
                </c:pt>
                <c:pt idx="5">
                  <c:v>IT</c:v>
                </c:pt>
                <c:pt idx="6">
                  <c:v>LU</c:v>
                </c:pt>
                <c:pt idx="7">
                  <c:v>HU</c:v>
                </c:pt>
                <c:pt idx="8">
                  <c:v>NL</c:v>
                </c:pt>
                <c:pt idx="9">
                  <c:v>AT</c:v>
                </c:pt>
                <c:pt idx="10">
                  <c:v>FI</c:v>
                </c:pt>
                <c:pt idx="11">
                  <c:v>SE</c:v>
                </c:pt>
              </c:strCache>
            </c:strRef>
          </c:cat>
          <c:val>
            <c:numRef>
              <c:f>'Figure 5'!$E$3:$E$14</c:f>
              <c:numCache>
                <c:formatCode>0%</c:formatCode>
                <c:ptCount val="12"/>
                <c:pt idx="0">
                  <c:v>0</c:v>
                </c:pt>
                <c:pt idx="1">
                  <c:v>7.1704357418643132E-3</c:v>
                </c:pt>
                <c:pt idx="2">
                  <c:v>0</c:v>
                </c:pt>
                <c:pt idx="3">
                  <c:v>0.47267746604657462</c:v>
                </c:pt>
                <c:pt idx="4">
                  <c:v>0.37818963201719041</c:v>
                </c:pt>
                <c:pt idx="5">
                  <c:v>0.57044817091364808</c:v>
                </c:pt>
                <c:pt idx="6">
                  <c:v>0.16178270472546177</c:v>
                </c:pt>
                <c:pt idx="7">
                  <c:v>0.46025641025641023</c:v>
                </c:pt>
                <c:pt idx="8">
                  <c:v>4.9875311720698257E-2</c:v>
                </c:pt>
                <c:pt idx="9">
                  <c:v>0</c:v>
                </c:pt>
                <c:pt idx="10">
                  <c:v>0.38523809523809521</c:v>
                </c:pt>
                <c:pt idx="11">
                  <c:v>2.0963425512934879E-2</c:v>
                </c:pt>
              </c:numCache>
            </c:numRef>
          </c:val>
        </c:ser>
        <c:ser>
          <c:idx val="2"/>
          <c:order val="2"/>
          <c:tx>
            <c:strRef>
              <c:f>'Figure 5'!$F$2</c:f>
              <c:strCache>
                <c:ptCount val="1"/>
                <c:pt idx="0">
                  <c:v>Landfilling of biodegradable municipal waste, 2010</c:v>
                </c:pt>
              </c:strCache>
            </c:strRef>
          </c:tx>
          <c:invertIfNegative val="0"/>
          <c:cat>
            <c:strRef>
              <c:f>'Figure 5'!$C$3:$C$14</c:f>
              <c:strCache>
                <c:ptCount val="12"/>
                <c:pt idx="0">
                  <c:v>BE</c:v>
                </c:pt>
                <c:pt idx="1">
                  <c:v>DK</c:v>
                </c:pt>
                <c:pt idx="2">
                  <c:v>DE</c:v>
                </c:pt>
                <c:pt idx="3">
                  <c:v>ES</c:v>
                </c:pt>
                <c:pt idx="4">
                  <c:v>FR</c:v>
                </c:pt>
                <c:pt idx="5">
                  <c:v>IT</c:v>
                </c:pt>
                <c:pt idx="6">
                  <c:v>LU</c:v>
                </c:pt>
                <c:pt idx="7">
                  <c:v>HU</c:v>
                </c:pt>
                <c:pt idx="8">
                  <c:v>NL</c:v>
                </c:pt>
                <c:pt idx="9">
                  <c:v>AT</c:v>
                </c:pt>
                <c:pt idx="10">
                  <c:v>FI</c:v>
                </c:pt>
                <c:pt idx="11">
                  <c:v>SE</c:v>
                </c:pt>
              </c:strCache>
            </c:strRef>
          </c:cat>
          <c:val>
            <c:numRef>
              <c:f>'Figure 5'!$F$3:$F$14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0.47963230201215973</c:v>
                </c:pt>
                <c:pt idx="4">
                  <c:v>0.37711522965350525</c:v>
                </c:pt>
                <c:pt idx="5">
                  <c:v>0.53762606671838631</c:v>
                </c:pt>
                <c:pt idx="6">
                  <c:v>0.14068061280474939</c:v>
                </c:pt>
                <c:pt idx="7">
                  <c:v>0.43547008547008548</c:v>
                </c:pt>
                <c:pt idx="8">
                  <c:v>4.9875311720698257E-2</c:v>
                </c:pt>
                <c:pt idx="9">
                  <c:v>0</c:v>
                </c:pt>
                <c:pt idx="10">
                  <c:v>0.37238095238095237</c:v>
                </c:pt>
                <c:pt idx="11">
                  <c:v>3.4790365744870648E-2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93120"/>
        <c:axId val="168294656"/>
      </c:barChart>
      <c:lineChart>
        <c:grouping val="standard"/>
        <c:varyColors val="0"/>
        <c:ser>
          <c:idx val="3"/>
          <c:order val="3"/>
          <c:tx>
            <c:strRef>
              <c:f>'Figure 5'!$G$2</c:f>
              <c:strCache>
                <c:ptCount val="1"/>
                <c:pt idx="0">
                  <c:v>Target 2016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'Figure 5'!$C$3:$C$14</c:f>
              <c:strCache>
                <c:ptCount val="12"/>
                <c:pt idx="0">
                  <c:v>BE</c:v>
                </c:pt>
                <c:pt idx="1">
                  <c:v>DK</c:v>
                </c:pt>
                <c:pt idx="2">
                  <c:v>DE</c:v>
                </c:pt>
                <c:pt idx="3">
                  <c:v>ES</c:v>
                </c:pt>
                <c:pt idx="4">
                  <c:v>FR</c:v>
                </c:pt>
                <c:pt idx="5">
                  <c:v>IT</c:v>
                </c:pt>
                <c:pt idx="6">
                  <c:v>LU</c:v>
                </c:pt>
                <c:pt idx="7">
                  <c:v>HU</c:v>
                </c:pt>
                <c:pt idx="8">
                  <c:v>NL</c:v>
                </c:pt>
                <c:pt idx="9">
                  <c:v>AT</c:v>
                </c:pt>
                <c:pt idx="10">
                  <c:v>FI</c:v>
                </c:pt>
                <c:pt idx="11">
                  <c:v>SE</c:v>
                </c:pt>
              </c:strCache>
            </c:strRef>
          </c:cat>
          <c:val>
            <c:numRef>
              <c:f>'Figure 5'!$G$3:$G$14</c:f>
              <c:numCache>
                <c:formatCode>0%</c:formatCode>
                <c:ptCount val="12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5'!$H$2</c:f>
              <c:strCache>
                <c:ptCount val="1"/>
                <c:pt idx="0">
                  <c:v>Target 2009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5'!$C$3:$C$14</c:f>
              <c:strCache>
                <c:ptCount val="12"/>
                <c:pt idx="0">
                  <c:v>BE</c:v>
                </c:pt>
                <c:pt idx="1">
                  <c:v>DK</c:v>
                </c:pt>
                <c:pt idx="2">
                  <c:v>DE</c:v>
                </c:pt>
                <c:pt idx="3">
                  <c:v>ES</c:v>
                </c:pt>
                <c:pt idx="4">
                  <c:v>FR</c:v>
                </c:pt>
                <c:pt idx="5">
                  <c:v>IT</c:v>
                </c:pt>
                <c:pt idx="6">
                  <c:v>LU</c:v>
                </c:pt>
                <c:pt idx="7">
                  <c:v>HU</c:v>
                </c:pt>
                <c:pt idx="8">
                  <c:v>NL</c:v>
                </c:pt>
                <c:pt idx="9">
                  <c:v>AT</c:v>
                </c:pt>
                <c:pt idx="10">
                  <c:v>FI</c:v>
                </c:pt>
                <c:pt idx="11">
                  <c:v>SE</c:v>
                </c:pt>
              </c:strCache>
            </c:strRef>
          </c:cat>
          <c:val>
            <c:numRef>
              <c:f>'Figure 5'!$H$3:$H$14</c:f>
              <c:numCache>
                <c:formatCode>0%</c:formatCode>
                <c:ptCount val="1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5'!$I$2</c:f>
              <c:strCache>
                <c:ptCount val="1"/>
                <c:pt idx="0">
                  <c:v>Target 2006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5'!$C$3:$C$14</c:f>
              <c:strCache>
                <c:ptCount val="12"/>
                <c:pt idx="0">
                  <c:v>BE</c:v>
                </c:pt>
                <c:pt idx="1">
                  <c:v>DK</c:v>
                </c:pt>
                <c:pt idx="2">
                  <c:v>DE</c:v>
                </c:pt>
                <c:pt idx="3">
                  <c:v>ES</c:v>
                </c:pt>
                <c:pt idx="4">
                  <c:v>FR</c:v>
                </c:pt>
                <c:pt idx="5">
                  <c:v>IT</c:v>
                </c:pt>
                <c:pt idx="6">
                  <c:v>LU</c:v>
                </c:pt>
                <c:pt idx="7">
                  <c:v>HU</c:v>
                </c:pt>
                <c:pt idx="8">
                  <c:v>NL</c:v>
                </c:pt>
                <c:pt idx="9">
                  <c:v>AT</c:v>
                </c:pt>
                <c:pt idx="10">
                  <c:v>FI</c:v>
                </c:pt>
                <c:pt idx="11">
                  <c:v>SE</c:v>
                </c:pt>
              </c:strCache>
            </c:strRef>
          </c:cat>
          <c:val>
            <c:numRef>
              <c:f>'Figure 5'!$I$3:$I$14</c:f>
              <c:numCache>
                <c:formatCode>0%</c:formatCode>
                <c:ptCount val="1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93120"/>
        <c:axId val="168294656"/>
      </c:lineChart>
      <c:catAx>
        <c:axId val="16829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8294656"/>
        <c:crosses val="autoZero"/>
        <c:auto val="1"/>
        <c:lblAlgn val="ctr"/>
        <c:lblOffset val="100"/>
        <c:noMultiLvlLbl val="0"/>
      </c:catAx>
      <c:valAx>
        <c:axId val="1682946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>
            <a:noFill/>
          </a:ln>
        </c:spPr>
        <c:crossAx val="168293120"/>
        <c:crosses val="autoZero"/>
        <c:crossBetween val="between"/>
      </c:valAx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6'!$D$2</c:f>
              <c:strCache>
                <c:ptCount val="1"/>
                <c:pt idx="0">
                  <c:v>Landfilling of biodegradable municipal waste, 2006</c:v>
                </c:pt>
              </c:strCache>
            </c:strRef>
          </c:tx>
          <c:invertIfNegative val="0"/>
          <c:cat>
            <c:strRef>
              <c:f>'Figure 6'!$C$3:$C$18</c:f>
              <c:strCache>
                <c:ptCount val="16"/>
                <c:pt idx="0">
                  <c:v>BG</c:v>
                </c:pt>
                <c:pt idx="1">
                  <c:v>CZ</c:v>
                </c:pt>
                <c:pt idx="2">
                  <c:v>EE</c:v>
                </c:pt>
                <c:pt idx="3">
                  <c:v>IE</c:v>
                </c:pt>
                <c:pt idx="4">
                  <c:v>EL</c:v>
                </c:pt>
                <c:pt idx="5">
                  <c:v>HR</c:v>
                </c:pt>
                <c:pt idx="6">
                  <c:v>CY</c:v>
                </c:pt>
                <c:pt idx="7">
                  <c:v>LV</c:v>
                </c:pt>
                <c:pt idx="8">
                  <c:v>LT</c:v>
                </c:pt>
                <c:pt idx="9">
                  <c:v>MT</c:v>
                </c:pt>
                <c:pt idx="10">
                  <c:v>PL</c:v>
                </c:pt>
                <c:pt idx="11">
                  <c:v>PT</c:v>
                </c:pt>
                <c:pt idx="12">
                  <c:v>RO</c:v>
                </c:pt>
                <c:pt idx="13">
                  <c:v>SI</c:v>
                </c:pt>
                <c:pt idx="14">
                  <c:v>SK</c:v>
                </c:pt>
                <c:pt idx="15">
                  <c:v>UK</c:v>
                </c:pt>
              </c:strCache>
            </c:strRef>
          </c:cat>
          <c:val>
            <c:numRef>
              <c:f>'Figure 6'!$D$3:$D$18</c:f>
              <c:numCache>
                <c:formatCode>0%</c:formatCode>
                <c:ptCount val="16"/>
                <c:pt idx="0">
                  <c:v>#N/A</c:v>
                </c:pt>
                <c:pt idx="1">
                  <c:v>0.93202614379084969</c:v>
                </c:pt>
                <c:pt idx="2">
                  <c:v>0.67507886435331232</c:v>
                </c:pt>
                <c:pt idx="3">
                  <c:v>1.0140234481293671</c:v>
                </c:pt>
                <c:pt idx="4">
                  <c:v>1.1452380952380952</c:v>
                </c:pt>
                <c:pt idx="5">
                  <c:v>1.3546110358052039</c:v>
                </c:pt>
                <c:pt idx="6">
                  <c:v>#N/A</c:v>
                </c:pt>
                <c:pt idx="7">
                  <c:v>0.80434782608695654</c:v>
                </c:pt>
                <c:pt idx="8">
                  <c:v>#N/A</c:v>
                </c:pt>
                <c:pt idx="9">
                  <c:v>#N/A</c:v>
                </c:pt>
                <c:pt idx="10">
                  <c:v>0.97488584474885842</c:v>
                </c:pt>
                <c:pt idx="11">
                  <c:v>0.74889466955502682</c:v>
                </c:pt>
                <c:pt idx="12">
                  <c:v>0.92291666666666672</c:v>
                </c:pt>
                <c:pt idx="13">
                  <c:v>0.70112359550561798</c:v>
                </c:pt>
                <c:pt idx="14">
                  <c:v>#N/A</c:v>
                </c:pt>
                <c:pt idx="15">
                  <c:v>0.7831325301204819</c:v>
                </c:pt>
              </c:numCache>
            </c:numRef>
          </c:val>
        </c:ser>
        <c:ser>
          <c:idx val="1"/>
          <c:order val="1"/>
          <c:tx>
            <c:strRef>
              <c:f>'Figure 6'!$E$2</c:f>
              <c:strCache>
                <c:ptCount val="1"/>
                <c:pt idx="0">
                  <c:v>Landfilling of biodegradable municipal waste, 2009</c:v>
                </c:pt>
              </c:strCache>
            </c:strRef>
          </c:tx>
          <c:invertIfNegative val="0"/>
          <c:cat>
            <c:strRef>
              <c:f>'Figure 6'!$C$3:$C$18</c:f>
              <c:strCache>
                <c:ptCount val="16"/>
                <c:pt idx="0">
                  <c:v>BG</c:v>
                </c:pt>
                <c:pt idx="1">
                  <c:v>CZ</c:v>
                </c:pt>
                <c:pt idx="2">
                  <c:v>EE</c:v>
                </c:pt>
                <c:pt idx="3">
                  <c:v>IE</c:v>
                </c:pt>
                <c:pt idx="4">
                  <c:v>EL</c:v>
                </c:pt>
                <c:pt idx="5">
                  <c:v>HR</c:v>
                </c:pt>
                <c:pt idx="6">
                  <c:v>CY</c:v>
                </c:pt>
                <c:pt idx="7">
                  <c:v>LV</c:v>
                </c:pt>
                <c:pt idx="8">
                  <c:v>LT</c:v>
                </c:pt>
                <c:pt idx="9">
                  <c:v>MT</c:v>
                </c:pt>
                <c:pt idx="10">
                  <c:v>PL</c:v>
                </c:pt>
                <c:pt idx="11">
                  <c:v>PT</c:v>
                </c:pt>
                <c:pt idx="12">
                  <c:v>RO</c:v>
                </c:pt>
                <c:pt idx="13">
                  <c:v>SI</c:v>
                </c:pt>
                <c:pt idx="14">
                  <c:v>SK</c:v>
                </c:pt>
                <c:pt idx="15">
                  <c:v>UK</c:v>
                </c:pt>
              </c:strCache>
            </c:strRef>
          </c:cat>
          <c:val>
            <c:numRef>
              <c:f>'Figure 6'!$E$3:$E$18</c:f>
              <c:numCache>
                <c:formatCode>0%</c:formatCode>
                <c:ptCount val="16"/>
                <c:pt idx="0">
                  <c:v>0.70240213523131667</c:v>
                </c:pt>
                <c:pt idx="1">
                  <c:v>0.98235294117647054</c:v>
                </c:pt>
                <c:pt idx="2">
                  <c:v>0.48895899053627762</c:v>
                </c:pt>
                <c:pt idx="3">
                  <c:v>0.94192545067062772</c:v>
                </c:pt>
                <c:pt idx="4">
                  <c:v>1.0814285714285714</c:v>
                </c:pt>
                <c:pt idx="5">
                  <c:v>1.4136939200581875</c:v>
                </c:pt>
                <c:pt idx="6">
                  <c:v>1.4434732824427481</c:v>
                </c:pt>
                <c:pt idx="7">
                  <c:v>0.86853260869565219</c:v>
                </c:pt>
                <c:pt idx="8">
                  <c:v>0.85509138381201044</c:v>
                </c:pt>
                <c:pt idx="9">
                  <c:v>1.0638297872340425</c:v>
                </c:pt>
                <c:pt idx="10">
                  <c:v>0.87077625570776251</c:v>
                </c:pt>
                <c:pt idx="11">
                  <c:v>0.78398691359778405</c:v>
                </c:pt>
                <c:pt idx="12">
                  <c:v>0.75</c:v>
                </c:pt>
                <c:pt idx="13">
                  <c:v>0.52134831460674158</c:v>
                </c:pt>
                <c:pt idx="14">
                  <c:v>0.73273812949640282</c:v>
                </c:pt>
                <c:pt idx="15">
                  <c:v>0.49036090562654111</c:v>
                </c:pt>
              </c:numCache>
            </c:numRef>
          </c:val>
        </c:ser>
        <c:ser>
          <c:idx val="2"/>
          <c:order val="2"/>
          <c:tx>
            <c:strRef>
              <c:f>'Figure 6'!$F$2</c:f>
              <c:strCache>
                <c:ptCount val="1"/>
                <c:pt idx="0">
                  <c:v>Landfilling of biodegradable municipal waste, 2010</c:v>
                </c:pt>
              </c:strCache>
            </c:strRef>
          </c:tx>
          <c:invertIfNegative val="0"/>
          <c:cat>
            <c:strRef>
              <c:f>'Figure 6'!$C$3:$C$18</c:f>
              <c:strCache>
                <c:ptCount val="16"/>
                <c:pt idx="0">
                  <c:v>BG</c:v>
                </c:pt>
                <c:pt idx="1">
                  <c:v>CZ</c:v>
                </c:pt>
                <c:pt idx="2">
                  <c:v>EE</c:v>
                </c:pt>
                <c:pt idx="3">
                  <c:v>IE</c:v>
                </c:pt>
                <c:pt idx="4">
                  <c:v>EL</c:v>
                </c:pt>
                <c:pt idx="5">
                  <c:v>HR</c:v>
                </c:pt>
                <c:pt idx="6">
                  <c:v>CY</c:v>
                </c:pt>
                <c:pt idx="7">
                  <c:v>LV</c:v>
                </c:pt>
                <c:pt idx="8">
                  <c:v>LT</c:v>
                </c:pt>
                <c:pt idx="9">
                  <c:v>MT</c:v>
                </c:pt>
                <c:pt idx="10">
                  <c:v>PL</c:v>
                </c:pt>
                <c:pt idx="11">
                  <c:v>PT</c:v>
                </c:pt>
                <c:pt idx="12">
                  <c:v>RO</c:v>
                </c:pt>
                <c:pt idx="13">
                  <c:v>SI</c:v>
                </c:pt>
                <c:pt idx="14">
                  <c:v>SK</c:v>
                </c:pt>
                <c:pt idx="15">
                  <c:v>UK</c:v>
                </c:pt>
              </c:strCache>
            </c:strRef>
          </c:cat>
          <c:val>
            <c:numRef>
              <c:f>'Figure 6'!$F$3:$F$18</c:f>
              <c:numCache>
                <c:formatCode>0%</c:formatCode>
                <c:ptCount val="16"/>
                <c:pt idx="0">
                  <c:v>0.64391014234875443</c:v>
                </c:pt>
                <c:pt idx="1">
                  <c:v>0.96928104575163399</c:v>
                </c:pt>
                <c:pt idx="2">
                  <c:v>0.52050473186119872</c:v>
                </c:pt>
                <c:pt idx="3">
                  <c:v>0.6667126646722138</c:v>
                </c:pt>
                <c:pt idx="4">
                  <c:v>1.0752380952380953</c:v>
                </c:pt>
                <c:pt idx="5">
                  <c:v>1.2907065163487288</c:v>
                </c:pt>
                <c:pt idx="6">
                  <c:v>1.344236641221374</c:v>
                </c:pt>
                <c:pt idx="7">
                  <c:v>0.86418478260869569</c:v>
                </c:pt>
                <c:pt idx="8">
                  <c:v>0.81109660574412534</c:v>
                </c:pt>
                <c:pt idx="9">
                  <c:v>0.95744680851063835</c:v>
                </c:pt>
                <c:pt idx="10">
                  <c:v>0.84383561643835614</c:v>
                </c:pt>
                <c:pt idx="11">
                  <c:v>0.79686024006534328</c:v>
                </c:pt>
                <c:pt idx="12">
                  <c:v>0.75</c:v>
                </c:pt>
                <c:pt idx="13">
                  <c:v>0.56629213483146068</c:v>
                </c:pt>
                <c:pt idx="14">
                  <c:v>0.72986043165467629</c:v>
                </c:pt>
                <c:pt idx="15">
                  <c:v>0.44832997085855192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59712"/>
        <c:axId val="169865600"/>
      </c:barChart>
      <c:lineChart>
        <c:grouping val="standard"/>
        <c:varyColors val="0"/>
        <c:ser>
          <c:idx val="3"/>
          <c:order val="3"/>
          <c:tx>
            <c:strRef>
              <c:f>'Figure 6'!$G$2</c:f>
              <c:strCache>
                <c:ptCount val="1"/>
                <c:pt idx="0">
                  <c:v>Target 2010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'Figure 6'!$C$3:$C$18</c:f>
              <c:strCache>
                <c:ptCount val="16"/>
                <c:pt idx="0">
                  <c:v>BG</c:v>
                </c:pt>
                <c:pt idx="1">
                  <c:v>CZ</c:v>
                </c:pt>
                <c:pt idx="2">
                  <c:v>EE</c:v>
                </c:pt>
                <c:pt idx="3">
                  <c:v>IE</c:v>
                </c:pt>
                <c:pt idx="4">
                  <c:v>EL</c:v>
                </c:pt>
                <c:pt idx="5">
                  <c:v>HR</c:v>
                </c:pt>
                <c:pt idx="6">
                  <c:v>CY</c:v>
                </c:pt>
                <c:pt idx="7">
                  <c:v>LV</c:v>
                </c:pt>
                <c:pt idx="8">
                  <c:v>LT</c:v>
                </c:pt>
                <c:pt idx="9">
                  <c:v>MT</c:v>
                </c:pt>
                <c:pt idx="10">
                  <c:v>PL</c:v>
                </c:pt>
                <c:pt idx="11">
                  <c:v>PT</c:v>
                </c:pt>
                <c:pt idx="12">
                  <c:v>RO</c:v>
                </c:pt>
                <c:pt idx="13">
                  <c:v>SI</c:v>
                </c:pt>
                <c:pt idx="14">
                  <c:v>SK</c:v>
                </c:pt>
                <c:pt idx="15">
                  <c:v>UK</c:v>
                </c:pt>
              </c:strCache>
            </c:strRef>
          </c:cat>
          <c:val>
            <c:numRef>
              <c:f>'Figure 6'!$G$3:$G$18</c:f>
              <c:numCache>
                <c:formatCode>0%</c:formatCode>
                <c:ptCount val="16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6'!$H$2</c:f>
              <c:strCache>
                <c:ptCount val="1"/>
                <c:pt idx="0">
                  <c:v>Target 2013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6'!$C$3:$C$18</c:f>
              <c:strCache>
                <c:ptCount val="16"/>
                <c:pt idx="0">
                  <c:v>BG</c:v>
                </c:pt>
                <c:pt idx="1">
                  <c:v>CZ</c:v>
                </c:pt>
                <c:pt idx="2">
                  <c:v>EE</c:v>
                </c:pt>
                <c:pt idx="3">
                  <c:v>IE</c:v>
                </c:pt>
                <c:pt idx="4">
                  <c:v>EL</c:v>
                </c:pt>
                <c:pt idx="5">
                  <c:v>HR</c:v>
                </c:pt>
                <c:pt idx="6">
                  <c:v>CY</c:v>
                </c:pt>
                <c:pt idx="7">
                  <c:v>LV</c:v>
                </c:pt>
                <c:pt idx="8">
                  <c:v>LT</c:v>
                </c:pt>
                <c:pt idx="9">
                  <c:v>MT</c:v>
                </c:pt>
                <c:pt idx="10">
                  <c:v>PL</c:v>
                </c:pt>
                <c:pt idx="11">
                  <c:v>PT</c:v>
                </c:pt>
                <c:pt idx="12">
                  <c:v>RO</c:v>
                </c:pt>
                <c:pt idx="13">
                  <c:v>SI</c:v>
                </c:pt>
                <c:pt idx="14">
                  <c:v>SK</c:v>
                </c:pt>
                <c:pt idx="15">
                  <c:v>UK</c:v>
                </c:pt>
              </c:strCache>
            </c:strRef>
          </c:cat>
          <c:val>
            <c:numRef>
              <c:f>'Figure 6'!$H$3:$H$18</c:f>
              <c:numCache>
                <c:formatCode>0%</c:formatCode>
                <c:ptCount val="1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6'!$I$2</c:f>
              <c:strCache>
                <c:ptCount val="1"/>
                <c:pt idx="0">
                  <c:v>Target 2020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6'!$C$3:$C$18</c:f>
              <c:strCache>
                <c:ptCount val="16"/>
                <c:pt idx="0">
                  <c:v>BG</c:v>
                </c:pt>
                <c:pt idx="1">
                  <c:v>CZ</c:v>
                </c:pt>
                <c:pt idx="2">
                  <c:v>EE</c:v>
                </c:pt>
                <c:pt idx="3">
                  <c:v>IE</c:v>
                </c:pt>
                <c:pt idx="4">
                  <c:v>EL</c:v>
                </c:pt>
                <c:pt idx="5">
                  <c:v>HR</c:v>
                </c:pt>
                <c:pt idx="6">
                  <c:v>CY</c:v>
                </c:pt>
                <c:pt idx="7">
                  <c:v>LV</c:v>
                </c:pt>
                <c:pt idx="8">
                  <c:v>LT</c:v>
                </c:pt>
                <c:pt idx="9">
                  <c:v>MT</c:v>
                </c:pt>
                <c:pt idx="10">
                  <c:v>PL</c:v>
                </c:pt>
                <c:pt idx="11">
                  <c:v>PT</c:v>
                </c:pt>
                <c:pt idx="12">
                  <c:v>RO</c:v>
                </c:pt>
                <c:pt idx="13">
                  <c:v>SI</c:v>
                </c:pt>
                <c:pt idx="14">
                  <c:v>SK</c:v>
                </c:pt>
                <c:pt idx="15">
                  <c:v>UK</c:v>
                </c:pt>
              </c:strCache>
            </c:strRef>
          </c:cat>
          <c:val>
            <c:numRef>
              <c:f>'Figure 6'!$I$3:$I$18</c:f>
              <c:numCache>
                <c:formatCode>0%</c:formatCode>
                <c:ptCount val="16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59712"/>
        <c:axId val="169865600"/>
      </c:lineChart>
      <c:catAx>
        <c:axId val="16985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9865600"/>
        <c:crosses val="autoZero"/>
        <c:auto val="1"/>
        <c:lblAlgn val="ctr"/>
        <c:lblOffset val="100"/>
        <c:noMultiLvlLbl val="0"/>
      </c:catAx>
      <c:valAx>
        <c:axId val="1698656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>
            <a:noFill/>
          </a:ln>
        </c:spPr>
        <c:crossAx val="169859712"/>
        <c:crosses val="autoZero"/>
        <c:crossBetween val="between"/>
      </c:valAx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695324</xdr:colOff>
      <xdr:row>9</xdr:row>
      <xdr:rowOff>104775</xdr:rowOff>
    </xdr:from>
    <xdr:to>
      <xdr:col>9</xdr:col>
      <xdr:colOff>542924</xdr:colOff>
      <xdr:row>28</xdr:row>
      <xdr:rowOff>66675</xdr:rowOff>
    </xdr:to>
    <xdr:graphicFrame macro="">
      <xdr:nvGraphicFramePr>
        <xdr:cNvPr id="829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32</xdr:row>
      <xdr:rowOff>19050</xdr:rowOff>
    </xdr:from>
    <xdr:to>
      <xdr:col>4</xdr:col>
      <xdr:colOff>514350</xdr:colOff>
      <xdr:row>35</xdr:row>
      <xdr:rowOff>9525</xdr:rowOff>
    </xdr:to>
    <xdr:sp macro="" textlink="">
      <xdr:nvSpPr>
        <xdr:cNvPr id="8194" name="Text Box 2"/>
        <xdr:cNvSpPr txBox="1">
          <a:spLocks noChangeArrowheads="1"/>
        </xdr:cNvSpPr>
      </xdr:nvSpPr>
      <xdr:spPr bwMode="auto">
        <a:xfrm>
          <a:off x="2028825" y="4933950"/>
          <a:ext cx="244792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Source: EEA Greenhouse gas data viewer, March 2014</a:t>
          </a:r>
          <a:br>
            <a:rPr lang="de-DE" sz="600" b="0" i="1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de-DE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http://www.eea.europa.eu/data-and-maps/data/data-viewers/greenhouse-gases-viewer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11</xdr:row>
      <xdr:rowOff>85726</xdr:rowOff>
    </xdr:from>
    <xdr:to>
      <xdr:col>10</xdr:col>
      <xdr:colOff>590550</xdr:colOff>
      <xdr:row>38</xdr:row>
      <xdr:rowOff>28576</xdr:rowOff>
    </xdr:to>
    <xdr:graphicFrame macro="">
      <xdr:nvGraphicFramePr>
        <xdr:cNvPr id="9267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28</xdr:row>
      <xdr:rowOff>47625</xdr:rowOff>
    </xdr:from>
    <xdr:to>
      <xdr:col>12</xdr:col>
      <xdr:colOff>28575</xdr:colOff>
      <xdr:row>49</xdr:row>
      <xdr:rowOff>114300</xdr:rowOff>
    </xdr:to>
    <xdr:graphicFrame macro="">
      <xdr:nvGraphicFramePr>
        <xdr:cNvPr id="10290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42863</xdr:colOff>
      <xdr:row>27</xdr:row>
      <xdr:rowOff>38100</xdr:rowOff>
    </xdr:from>
    <xdr:to>
      <xdr:col>14</xdr:col>
      <xdr:colOff>42863</xdr:colOff>
      <xdr:row>49</xdr:row>
      <xdr:rowOff>9526</xdr:rowOff>
    </xdr:to>
    <xdr:graphicFrame macro="">
      <xdr:nvGraphicFramePr>
        <xdr:cNvPr id="11315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19</xdr:row>
      <xdr:rowOff>38100</xdr:rowOff>
    </xdr:from>
    <xdr:to>
      <xdr:col>9</xdr:col>
      <xdr:colOff>561975</xdr:colOff>
      <xdr:row>51</xdr:row>
      <xdr:rowOff>38100</xdr:rowOff>
    </xdr:to>
    <xdr:graphicFrame macro="">
      <xdr:nvGraphicFramePr>
        <xdr:cNvPr id="12352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710292</xdr:colOff>
      <xdr:row>61</xdr:row>
      <xdr:rowOff>106136</xdr:rowOff>
    </xdr:from>
    <xdr:to>
      <xdr:col>4</xdr:col>
      <xdr:colOff>376917</xdr:colOff>
      <xdr:row>63</xdr:row>
      <xdr:rowOff>1361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56113" y="9644743"/>
          <a:ext cx="1979840" cy="1945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European Environment Agency</a:t>
          </a:r>
        </a:p>
      </xdr:txBody>
    </xdr:sp>
    <xdr:clientData/>
  </xdr:twoCellAnchor>
  <xdr:twoCellAnchor>
    <xdr:from>
      <xdr:col>1</xdr:col>
      <xdr:colOff>1047750</xdr:colOff>
      <xdr:row>23</xdr:row>
      <xdr:rowOff>66675</xdr:rowOff>
    </xdr:from>
    <xdr:to>
      <xdr:col>9</xdr:col>
      <xdr:colOff>409575</xdr:colOff>
      <xdr:row>50</xdr:row>
      <xdr:rowOff>18592</xdr:rowOff>
    </xdr:to>
    <xdr:graphicFrame macro="">
      <xdr:nvGraphicFramePr>
        <xdr:cNvPr id="95306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FAC"/>
      </a:accent1>
      <a:accent2>
        <a:srgbClr val="6A2E91"/>
      </a:accent2>
      <a:accent3>
        <a:srgbClr val="4E72B8"/>
      </a:accent3>
      <a:accent4>
        <a:srgbClr val="E1D921"/>
      </a:accent4>
      <a:accent5>
        <a:srgbClr val="B9D981"/>
      </a:accent5>
      <a:accent6>
        <a:srgbClr val="B7E2E1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ea.europa.eu/data-and-maps/data/data-viewers/greenhouse-gases-viewe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ea.europa.eu/data-and-maps/data/data-viewers/greenhouse-gases-viewe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ea.europa.eu/data-and-maps/data/data-viewers/greenhouse-gases-view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ea.europa.eu/data-and-maps/figures/percentage-of-biodegradable-municipal-wast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ea.europa.eu/data-and-maps/figures/percentage-of-biodegradable-municipal-waste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7"/>
  <sheetViews>
    <sheetView showGridLines="0" zoomScaleNormal="100" workbookViewId="0">
      <selection activeCell="H13" sqref="H13"/>
    </sheetView>
  </sheetViews>
  <sheetFormatPr baseColWidth="10" defaultColWidth="11.42578125" defaultRowHeight="12" x14ac:dyDescent="0.2"/>
  <cols>
    <col min="1" max="2" width="11.42578125" style="3" customWidth="1"/>
    <col min="3" max="3" width="41.28515625" style="3" customWidth="1"/>
    <col min="4" max="5" width="11.7109375" style="3" customWidth="1"/>
    <col min="6" max="16384" width="11.42578125" style="3"/>
  </cols>
  <sheetData>
    <row r="4" spans="3:11" ht="15" x14ac:dyDescent="0.25">
      <c r="C4" s="49" t="s">
        <v>65</v>
      </c>
    </row>
    <row r="5" spans="3:11" x14ac:dyDescent="0.2">
      <c r="C5" s="2"/>
    </row>
    <row r="10" spans="3:11" x14ac:dyDescent="0.2">
      <c r="C10" s="18" t="s">
        <v>46</v>
      </c>
      <c r="D10" s="19" t="s">
        <v>3</v>
      </c>
      <c r="E10" s="18" t="s">
        <v>4</v>
      </c>
    </row>
    <row r="11" spans="3:11" x14ac:dyDescent="0.2">
      <c r="C11" s="38" t="s">
        <v>47</v>
      </c>
      <c r="D11" s="51">
        <v>-623.9</v>
      </c>
      <c r="E11" s="52">
        <v>1024.2</v>
      </c>
      <c r="G11" s="11"/>
      <c r="H11" s="11"/>
      <c r="I11" s="11"/>
      <c r="J11" s="11"/>
      <c r="K11" s="11"/>
    </row>
    <row r="12" spans="3:11" x14ac:dyDescent="0.2">
      <c r="C12" s="37" t="s">
        <v>41</v>
      </c>
      <c r="D12" s="51">
        <v>100.3</v>
      </c>
      <c r="E12" s="52">
        <v>152.1</v>
      </c>
    </row>
    <row r="13" spans="3:11" x14ac:dyDescent="0.2">
      <c r="C13" s="21" t="s">
        <v>66</v>
      </c>
      <c r="D13" s="53">
        <v>-128.4</v>
      </c>
      <c r="E13" s="54">
        <v>226.6</v>
      </c>
      <c r="G13" s="4"/>
      <c r="H13" s="4"/>
    </row>
    <row r="14" spans="3:11" x14ac:dyDescent="0.2">
      <c r="C14" s="22" t="s">
        <v>67</v>
      </c>
      <c r="D14" s="53">
        <v>-47.8</v>
      </c>
      <c r="E14" s="54">
        <v>-85.4</v>
      </c>
      <c r="G14" s="4"/>
      <c r="H14" s="5"/>
    </row>
    <row r="15" spans="3:11" x14ac:dyDescent="0.2">
      <c r="C15" s="22" t="s">
        <v>68</v>
      </c>
      <c r="D15" s="53">
        <v>-50.4</v>
      </c>
      <c r="E15" s="54">
        <v>-73.400000000000006</v>
      </c>
      <c r="G15" s="4"/>
      <c r="H15" s="5"/>
    </row>
    <row r="16" spans="3:11" x14ac:dyDescent="0.2">
      <c r="C16" s="22" t="s">
        <v>69</v>
      </c>
      <c r="D16" s="53">
        <v>-49.2</v>
      </c>
      <c r="E16" s="54">
        <v>-49.5</v>
      </c>
    </row>
    <row r="17" spans="1:5" x14ac:dyDescent="0.2">
      <c r="C17" s="21" t="s">
        <v>42</v>
      </c>
      <c r="D17" s="53">
        <v>-118.4</v>
      </c>
      <c r="E17" s="54">
        <v>-177.8</v>
      </c>
    </row>
    <row r="18" spans="1:5" x14ac:dyDescent="0.2">
      <c r="C18" s="23" t="s">
        <v>43</v>
      </c>
      <c r="D18" s="55">
        <v>-87.8</v>
      </c>
      <c r="E18" s="56">
        <v>-226.5</v>
      </c>
    </row>
    <row r="19" spans="1:5" x14ac:dyDescent="0.2">
      <c r="C19" s="24" t="s">
        <v>44</v>
      </c>
      <c r="D19" s="57">
        <v>-66.400000000000006</v>
      </c>
      <c r="E19" s="58">
        <v>-62.7</v>
      </c>
    </row>
    <row r="20" spans="1:5" ht="5.25" customHeight="1" x14ac:dyDescent="0.2"/>
    <row r="21" spans="1:5" ht="21.75" customHeight="1" x14ac:dyDescent="0.2">
      <c r="C21" s="62" t="s">
        <v>106</v>
      </c>
      <c r="D21" s="62"/>
      <c r="E21" s="62"/>
    </row>
    <row r="24" spans="1:5" x14ac:dyDescent="0.2">
      <c r="A24" s="3" t="s">
        <v>45</v>
      </c>
      <c r="B24" s="6" t="s">
        <v>63</v>
      </c>
    </row>
    <row r="25" spans="1:5" x14ac:dyDescent="0.2">
      <c r="B25" s="3" t="s">
        <v>64</v>
      </c>
    </row>
    <row r="27" spans="1:5" x14ac:dyDescent="0.2">
      <c r="A27" s="3" t="s">
        <v>70</v>
      </c>
      <c r="B27" s="1" t="s">
        <v>71</v>
      </c>
    </row>
  </sheetData>
  <mergeCells count="1">
    <mergeCell ref="C21:E21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4"/>
  <sheetViews>
    <sheetView showGridLines="0" topLeftCell="A5" zoomScaleNormal="100" workbookViewId="0">
      <selection activeCell="K7" sqref="K7"/>
    </sheetView>
  </sheetViews>
  <sheetFormatPr baseColWidth="10" defaultColWidth="11.42578125" defaultRowHeight="12" x14ac:dyDescent="0.2"/>
  <cols>
    <col min="1" max="2" width="11.42578125" style="3" customWidth="1"/>
    <col min="3" max="3" width="25.140625" style="3" customWidth="1"/>
    <col min="4" max="16384" width="11.42578125" style="3"/>
  </cols>
  <sheetData>
    <row r="2" spans="3:16" x14ac:dyDescent="0.2">
      <c r="J2" s="4"/>
      <c r="K2" s="4"/>
      <c r="L2" s="4"/>
      <c r="M2" s="4"/>
      <c r="N2" s="4"/>
      <c r="O2" s="4"/>
      <c r="P2" s="4"/>
    </row>
    <row r="3" spans="3:16" x14ac:dyDescent="0.2">
      <c r="C3" s="1" t="s">
        <v>75</v>
      </c>
      <c r="F3" s="3" t="s">
        <v>50</v>
      </c>
      <c r="J3" s="4"/>
      <c r="K3" s="4"/>
      <c r="L3" s="4"/>
      <c r="M3" s="4"/>
      <c r="N3" s="4"/>
      <c r="O3" s="4"/>
      <c r="P3" s="4"/>
    </row>
    <row r="4" spans="3:16" x14ac:dyDescent="0.2">
      <c r="C4" s="3" t="s">
        <v>2</v>
      </c>
      <c r="D4" s="7">
        <f>+F4/($F$4+$F$5+$F$6)</f>
        <v>0.94530164951199558</v>
      </c>
      <c r="F4" s="8">
        <v>99372</v>
      </c>
      <c r="J4" s="5"/>
      <c r="K4" s="4"/>
      <c r="L4" s="27"/>
      <c r="M4" s="4"/>
      <c r="N4" s="4"/>
      <c r="O4" s="4"/>
      <c r="P4" s="4"/>
    </row>
    <row r="5" spans="3:16" x14ac:dyDescent="0.2">
      <c r="C5" s="3" t="s">
        <v>48</v>
      </c>
      <c r="D5" s="7">
        <f>+F5/($F$4+$F$5+$F$6)</f>
        <v>3.1867734632141702E-2</v>
      </c>
      <c r="F5" s="8">
        <v>3350</v>
      </c>
      <c r="J5" s="5"/>
      <c r="K5" s="4"/>
      <c r="L5" s="27"/>
      <c r="M5" s="4"/>
      <c r="N5" s="4"/>
      <c r="O5" s="4"/>
      <c r="P5" s="4"/>
    </row>
    <row r="6" spans="3:16" x14ac:dyDescent="0.2">
      <c r="C6" s="9" t="s">
        <v>59</v>
      </c>
      <c r="D6" s="7">
        <f>+F6/($F$4+$F$5+$F$6)</f>
        <v>2.2830615855862713E-2</v>
      </c>
      <c r="F6" s="8">
        <v>2400</v>
      </c>
      <c r="J6" s="5"/>
      <c r="K6" s="4"/>
      <c r="L6" s="27"/>
      <c r="M6" s="4"/>
      <c r="N6" s="4"/>
      <c r="O6" s="4"/>
      <c r="P6" s="4"/>
    </row>
    <row r="8" spans="3:16" ht="15" x14ac:dyDescent="0.25">
      <c r="C8" s="50" t="s">
        <v>72</v>
      </c>
    </row>
    <row r="9" spans="3:16" x14ac:dyDescent="0.2">
      <c r="C9" s="20" t="s">
        <v>49</v>
      </c>
    </row>
    <row r="28" spans="2:3" x14ac:dyDescent="0.2">
      <c r="C28" s="10"/>
    </row>
    <row r="30" spans="2:3" x14ac:dyDescent="0.2">
      <c r="B30" s="6"/>
    </row>
    <row r="44" spans="1:3" ht="12.75" x14ac:dyDescent="0.2">
      <c r="A44" s="60" t="s">
        <v>45</v>
      </c>
      <c r="B44" s="61" t="s">
        <v>73</v>
      </c>
      <c r="C44" s="59"/>
    </row>
  </sheetData>
  <phoneticPr fontId="3" type="noConversion"/>
  <hyperlinks>
    <hyperlink ref="B44" r:id="rId1"/>
  </hyperlinks>
  <pageMargins left="0.78740157499999996" right="0.78740157499999996" top="0.984251969" bottom="0.984251969" header="0.4921259845" footer="0.492125984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Y45"/>
  <sheetViews>
    <sheetView showGridLines="0" topLeftCell="A12" zoomScaleNormal="100" workbookViewId="0">
      <selection activeCell="M38" sqref="M38"/>
    </sheetView>
  </sheetViews>
  <sheetFormatPr baseColWidth="10" defaultColWidth="11.5703125" defaultRowHeight="12" x14ac:dyDescent="0.2"/>
  <cols>
    <col min="1" max="5" width="11.5703125" style="3" customWidth="1"/>
    <col min="6" max="6" width="23.28515625" style="3" customWidth="1"/>
    <col min="7" max="16384" width="11.5703125" style="3"/>
  </cols>
  <sheetData>
    <row r="3" spans="2:51" x14ac:dyDescent="0.2">
      <c r="B3" s="3" t="s">
        <v>5</v>
      </c>
      <c r="C3" s="3" t="s">
        <v>6</v>
      </c>
      <c r="D3" s="3" t="s">
        <v>7</v>
      </c>
      <c r="E3" s="3" t="s">
        <v>8</v>
      </c>
      <c r="F3" s="3" t="s">
        <v>53</v>
      </c>
      <c r="G3" s="2">
        <v>1990</v>
      </c>
      <c r="H3" s="2">
        <v>1991</v>
      </c>
      <c r="I3" s="2">
        <v>1992</v>
      </c>
      <c r="J3" s="2">
        <v>1993</v>
      </c>
      <c r="K3" s="2">
        <v>1994</v>
      </c>
      <c r="L3" s="2">
        <v>1995</v>
      </c>
      <c r="M3" s="2">
        <v>1996</v>
      </c>
      <c r="N3" s="2">
        <v>1997</v>
      </c>
      <c r="O3" s="2">
        <v>1998</v>
      </c>
      <c r="P3" s="2">
        <v>1999</v>
      </c>
      <c r="Q3" s="2">
        <v>2000</v>
      </c>
      <c r="R3" s="2">
        <v>2001</v>
      </c>
      <c r="S3" s="2">
        <v>2002</v>
      </c>
      <c r="T3" s="2">
        <v>2003</v>
      </c>
      <c r="U3" s="2">
        <v>2004</v>
      </c>
      <c r="V3" s="2">
        <v>2005</v>
      </c>
      <c r="W3" s="2">
        <v>2006</v>
      </c>
      <c r="X3" s="2">
        <v>2007</v>
      </c>
      <c r="Y3" s="2">
        <v>2008</v>
      </c>
      <c r="Z3" s="2">
        <v>2009</v>
      </c>
      <c r="AA3" s="2">
        <v>2010</v>
      </c>
      <c r="AB3" s="2">
        <v>2011</v>
      </c>
      <c r="AD3" s="2">
        <v>1990</v>
      </c>
      <c r="AE3" s="2">
        <v>1991</v>
      </c>
      <c r="AF3" s="2">
        <v>1992</v>
      </c>
      <c r="AG3" s="2">
        <v>1993</v>
      </c>
      <c r="AH3" s="2">
        <v>1994</v>
      </c>
      <c r="AI3" s="2">
        <v>1995</v>
      </c>
      <c r="AJ3" s="2">
        <v>1996</v>
      </c>
      <c r="AK3" s="2">
        <v>1997</v>
      </c>
      <c r="AL3" s="2">
        <v>1998</v>
      </c>
      <c r="AM3" s="2">
        <v>1999</v>
      </c>
      <c r="AN3" s="2">
        <v>2000</v>
      </c>
      <c r="AO3" s="2">
        <v>2001</v>
      </c>
      <c r="AP3" s="2">
        <v>2002</v>
      </c>
      <c r="AQ3" s="2">
        <v>2003</v>
      </c>
      <c r="AR3" s="2">
        <v>2004</v>
      </c>
      <c r="AS3" s="2">
        <v>2005</v>
      </c>
      <c r="AT3" s="2">
        <v>2006</v>
      </c>
      <c r="AU3" s="2">
        <v>2007</v>
      </c>
      <c r="AV3" s="2">
        <v>2008</v>
      </c>
      <c r="AW3" s="2">
        <v>2009</v>
      </c>
      <c r="AX3" s="2">
        <v>2010</v>
      </c>
      <c r="AY3" s="2">
        <v>2011</v>
      </c>
    </row>
    <row r="4" spans="2:51" x14ac:dyDescent="0.2">
      <c r="B4" s="3" t="s">
        <v>3</v>
      </c>
      <c r="C4" s="3" t="s">
        <v>9</v>
      </c>
      <c r="D4" s="3" t="s">
        <v>0</v>
      </c>
      <c r="E4" s="3" t="s">
        <v>1</v>
      </c>
      <c r="F4" s="3" t="s">
        <v>10</v>
      </c>
      <c r="G4" s="8">
        <v>142987.74056842699</v>
      </c>
      <c r="H4" s="8">
        <v>145189.13875421201</v>
      </c>
      <c r="I4" s="8">
        <v>143820.46867587598</v>
      </c>
      <c r="J4" s="8">
        <v>142188.914716092</v>
      </c>
      <c r="K4" s="8">
        <v>140465.978804112</v>
      </c>
      <c r="L4" s="8">
        <v>137939.51246867</v>
      </c>
      <c r="M4" s="8">
        <v>135428.56872083899</v>
      </c>
      <c r="N4" s="8">
        <v>129945.100440715</v>
      </c>
      <c r="O4" s="8">
        <v>125662.775451454</v>
      </c>
      <c r="P4" s="8">
        <v>119986.857377198</v>
      </c>
      <c r="Q4" s="8">
        <v>117307.577105677</v>
      </c>
      <c r="R4" s="8">
        <v>111340.20626904401</v>
      </c>
      <c r="S4" s="8">
        <v>106858.675529788</v>
      </c>
      <c r="T4" s="8">
        <v>100566.12322597999</v>
      </c>
      <c r="U4" s="8">
        <v>95494.309075757497</v>
      </c>
      <c r="V4" s="8">
        <v>92126.878475495498</v>
      </c>
      <c r="W4" s="8">
        <v>89787.421445418702</v>
      </c>
      <c r="X4" s="8">
        <v>86416.791577652708</v>
      </c>
      <c r="Y4" s="8">
        <v>83529.082662056389</v>
      </c>
      <c r="Z4" s="8">
        <v>80680.991492189001</v>
      </c>
      <c r="AA4" s="8">
        <v>78759.285785936896</v>
      </c>
      <c r="AB4" s="8">
        <v>76309.6337918317</v>
      </c>
      <c r="AE4" s="39">
        <f>H4/G4-1</f>
        <v>1.5395712786520521E-2</v>
      </c>
      <c r="AF4" s="39">
        <f t="shared" ref="AF4:AY7" si="0">I4/H4-1</f>
        <v>-9.4268076116424959E-3</v>
      </c>
      <c r="AG4" s="39">
        <f t="shared" si="0"/>
        <v>-1.1344379383583902E-2</v>
      </c>
      <c r="AH4" s="39">
        <f t="shared" si="0"/>
        <v>-1.2117230906643961E-2</v>
      </c>
      <c r="AI4" s="39">
        <f t="shared" si="0"/>
        <v>-1.7986322075648764E-2</v>
      </c>
      <c r="AJ4" s="39">
        <f t="shared" si="0"/>
        <v>-1.8203223303412175E-2</v>
      </c>
      <c r="AK4" s="39">
        <f t="shared" si="0"/>
        <v>-4.0489745494003859E-2</v>
      </c>
      <c r="AL4" s="39">
        <f t="shared" si="0"/>
        <v>-3.2954878442798541E-2</v>
      </c>
      <c r="AM4" s="39">
        <f t="shared" si="0"/>
        <v>-4.5167855427868719E-2</v>
      </c>
      <c r="AN4" s="39">
        <f t="shared" si="0"/>
        <v>-2.2329781195104093E-2</v>
      </c>
      <c r="AO4" s="39">
        <f t="shared" si="0"/>
        <v>-5.0869440694843338E-2</v>
      </c>
      <c r="AP4" s="39">
        <f t="shared" si="0"/>
        <v>-4.025078531313997E-2</v>
      </c>
      <c r="AQ4" s="39">
        <f t="shared" si="0"/>
        <v>-5.8886676936716231E-2</v>
      </c>
      <c r="AR4" s="39">
        <f t="shared" si="0"/>
        <v>-5.0432630666548905E-2</v>
      </c>
      <c r="AS4" s="39">
        <f t="shared" si="0"/>
        <v>-3.5263154766537408E-2</v>
      </c>
      <c r="AT4" s="39">
        <f t="shared" si="0"/>
        <v>-2.5393859737677493E-2</v>
      </c>
      <c r="AU4" s="39">
        <f t="shared" si="0"/>
        <v>-3.7540112117096291E-2</v>
      </c>
      <c r="AV4" s="39">
        <f t="shared" si="0"/>
        <v>-3.3416062583178308E-2</v>
      </c>
      <c r="AW4" s="39">
        <f t="shared" si="0"/>
        <v>-3.4097000458992888E-2</v>
      </c>
      <c r="AX4" s="39">
        <f t="shared" si="0"/>
        <v>-2.3818568298558329E-2</v>
      </c>
      <c r="AY4" s="39">
        <f t="shared" si="0"/>
        <v>-3.1103024483528308E-2</v>
      </c>
    </row>
    <row r="5" spans="2:51" x14ac:dyDescent="0.2">
      <c r="B5" s="3" t="s">
        <v>74</v>
      </c>
      <c r="C5" s="3" t="s">
        <v>9</v>
      </c>
      <c r="D5" s="3" t="s">
        <v>0</v>
      </c>
      <c r="E5" s="3" t="s">
        <v>1</v>
      </c>
      <c r="F5" s="3" t="s">
        <v>77</v>
      </c>
      <c r="G5" s="8">
        <v>161824.522518435</v>
      </c>
      <c r="H5" s="8">
        <v>164478.186626593</v>
      </c>
      <c r="I5" s="8">
        <v>163451.11323836699</v>
      </c>
      <c r="J5" s="8">
        <v>162168.765369548</v>
      </c>
      <c r="K5" s="8">
        <v>160775.690342983</v>
      </c>
      <c r="L5" s="8">
        <v>158635.596316735</v>
      </c>
      <c r="M5" s="8">
        <v>156524.96712177599</v>
      </c>
      <c r="N5" s="8">
        <v>151678.834959826</v>
      </c>
      <c r="O5" s="8">
        <v>148147.95584842199</v>
      </c>
      <c r="P5" s="8">
        <v>143197.92526927</v>
      </c>
      <c r="Q5" s="8">
        <v>140721.917940905</v>
      </c>
      <c r="R5" s="8">
        <v>134799.08796134198</v>
      </c>
      <c r="S5" s="8">
        <v>131096.10497032001</v>
      </c>
      <c r="T5" s="8">
        <v>124717.611998797</v>
      </c>
      <c r="U5" s="8">
        <v>119804.36614901799</v>
      </c>
      <c r="V5" s="8">
        <v>116463.84393258601</v>
      </c>
      <c r="W5" s="8">
        <v>114296.22905316101</v>
      </c>
      <c r="X5" s="8">
        <v>110953.075415844</v>
      </c>
      <c r="Y5" s="8">
        <v>107967.55301336999</v>
      </c>
      <c r="Z5" s="8">
        <v>105117.79035065199</v>
      </c>
      <c r="AA5" s="8">
        <v>102925.502942893</v>
      </c>
      <c r="AB5" s="8">
        <v>99372.290626175003</v>
      </c>
      <c r="AE5" s="39">
        <f>H5/G5-1</f>
        <v>1.6398405302606056E-2</v>
      </c>
      <c r="AF5" s="39">
        <f t="shared" si="0"/>
        <v>-6.2444352609366538E-3</v>
      </c>
      <c r="AG5" s="39">
        <f t="shared" si="0"/>
        <v>-7.8454520340213163E-3</v>
      </c>
      <c r="AH5" s="39">
        <f t="shared" si="0"/>
        <v>-8.590279536200951E-3</v>
      </c>
      <c r="AI5" s="39">
        <f t="shared" si="0"/>
        <v>-1.3311054809856726E-2</v>
      </c>
      <c r="AJ5" s="39">
        <f t="shared" si="0"/>
        <v>-1.3304890226181532E-2</v>
      </c>
      <c r="AK5" s="39">
        <f t="shared" si="0"/>
        <v>-3.0960761411179316E-2</v>
      </c>
      <c r="AL5" s="39">
        <f t="shared" si="0"/>
        <v>-2.3278653955505435E-2</v>
      </c>
      <c r="AM5" s="39">
        <f t="shared" si="0"/>
        <v>-3.3412749779798689E-2</v>
      </c>
      <c r="AN5" s="39">
        <f t="shared" si="0"/>
        <v>-1.729080448413689E-2</v>
      </c>
      <c r="AO5" s="39">
        <f t="shared" si="0"/>
        <v>-4.2088894652858921E-2</v>
      </c>
      <c r="AP5" s="39">
        <f t="shared" si="0"/>
        <v>-2.7470386091068555E-2</v>
      </c>
      <c r="AQ5" s="39">
        <f t="shared" si="0"/>
        <v>-4.8655091415317764E-2</v>
      </c>
      <c r="AR5" s="39">
        <f t="shared" si="0"/>
        <v>-3.9394964119633724E-2</v>
      </c>
      <c r="AS5" s="39">
        <f t="shared" si="0"/>
        <v>-2.7883142524846694E-2</v>
      </c>
      <c r="AT5" s="39">
        <f t="shared" si="0"/>
        <v>-1.8611912557855326E-2</v>
      </c>
      <c r="AU5" s="39">
        <f t="shared" si="0"/>
        <v>-2.9249903212135275E-2</v>
      </c>
      <c r="AV5" s="39">
        <f t="shared" si="0"/>
        <v>-2.6907973404833418E-2</v>
      </c>
      <c r="AW5" s="39">
        <f t="shared" si="0"/>
        <v>-2.6394621191100809E-2</v>
      </c>
      <c r="AX5" s="39">
        <f t="shared" si="0"/>
        <v>-2.0855531689221829E-2</v>
      </c>
      <c r="AY5" s="39">
        <f t="shared" si="0"/>
        <v>-3.4522175895409069E-2</v>
      </c>
    </row>
    <row r="6" spans="2:51" x14ac:dyDescent="0.2">
      <c r="B6" s="3" t="s">
        <v>3</v>
      </c>
      <c r="C6" s="3" t="s">
        <v>9</v>
      </c>
      <c r="D6" s="3" t="s">
        <v>0</v>
      </c>
      <c r="E6" s="3" t="s">
        <v>51</v>
      </c>
      <c r="F6" s="3" t="s">
        <v>60</v>
      </c>
      <c r="G6" s="8">
        <v>5029.1457335345422</v>
      </c>
      <c r="H6" s="8">
        <v>5140.5757717122651</v>
      </c>
      <c r="I6" s="8">
        <v>5194.8909321397196</v>
      </c>
      <c r="J6" s="8">
        <v>5077.6032748292637</v>
      </c>
      <c r="K6" s="8">
        <v>5009.2594454037799</v>
      </c>
      <c r="L6" s="8">
        <v>4873.5602771221602</v>
      </c>
      <c r="M6" s="8">
        <v>5010.764164480619</v>
      </c>
      <c r="N6" s="8">
        <v>4455.5513184278097</v>
      </c>
      <c r="O6" s="8">
        <v>4405.4718621004104</v>
      </c>
      <c r="P6" s="8">
        <v>4392.7703139970499</v>
      </c>
      <c r="Q6" s="8">
        <v>4417.5874915660506</v>
      </c>
      <c r="R6" s="8">
        <v>4472.0834316013797</v>
      </c>
      <c r="S6" s="8">
        <v>4780.0407828942507</v>
      </c>
      <c r="T6" s="8">
        <v>4819.5884642478004</v>
      </c>
      <c r="U6" s="8">
        <v>4773.2668904760603</v>
      </c>
      <c r="V6" s="8">
        <v>4985.9590242628801</v>
      </c>
      <c r="W6" s="8">
        <v>5032.4590364497499</v>
      </c>
      <c r="X6" s="8">
        <v>5017.0465367316501</v>
      </c>
      <c r="Y6" s="8">
        <v>5006.0571305753101</v>
      </c>
      <c r="Z6" s="8">
        <v>4882.9600299848307</v>
      </c>
      <c r="AA6" s="8">
        <v>5057.1520054264902</v>
      </c>
      <c r="AB6" s="8">
        <v>4816.6546354511802</v>
      </c>
      <c r="AE6" s="39">
        <f>H6/G6-1</f>
        <v>2.2156852094124657E-2</v>
      </c>
      <c r="AF6" s="39">
        <f t="shared" si="0"/>
        <v>1.0565968257163272E-2</v>
      </c>
      <c r="AG6" s="39">
        <f t="shared" si="0"/>
        <v>-2.2577501403315603E-2</v>
      </c>
      <c r="AH6" s="39">
        <f t="shared" si="0"/>
        <v>-1.3459860041503902E-2</v>
      </c>
      <c r="AI6" s="39">
        <f t="shared" si="0"/>
        <v>-2.7089666598548723E-2</v>
      </c>
      <c r="AJ6" s="39">
        <f t="shared" si="0"/>
        <v>2.8152701424979165E-2</v>
      </c>
      <c r="AK6" s="39">
        <f t="shared" si="0"/>
        <v>-0.11080402665695177</v>
      </c>
      <c r="AL6" s="39">
        <f t="shared" si="0"/>
        <v>-1.1239788916867499E-2</v>
      </c>
      <c r="AM6" s="39">
        <f t="shared" si="0"/>
        <v>-2.8831300030831564E-3</v>
      </c>
      <c r="AN6" s="39">
        <f t="shared" si="0"/>
        <v>5.6495504647542383E-3</v>
      </c>
      <c r="AO6" s="39">
        <f t="shared" si="0"/>
        <v>1.2336131460751298E-2</v>
      </c>
      <c r="AP6" s="39">
        <f t="shared" si="0"/>
        <v>6.8862165923992302E-2</v>
      </c>
      <c r="AQ6" s="39">
        <f t="shared" si="0"/>
        <v>8.273502915513653E-3</v>
      </c>
      <c r="AR6" s="39">
        <f t="shared" si="0"/>
        <v>-9.6111056193610711E-3</v>
      </c>
      <c r="AS6" s="39">
        <f t="shared" si="0"/>
        <v>4.4559028159769865E-2</v>
      </c>
      <c r="AT6" s="39">
        <f t="shared" si="0"/>
        <v>9.3261922050682511E-3</v>
      </c>
      <c r="AU6" s="39">
        <f t="shared" si="0"/>
        <v>-3.0626180176466233E-3</v>
      </c>
      <c r="AV6" s="39">
        <f t="shared" si="0"/>
        <v>-2.1904134386401264E-3</v>
      </c>
      <c r="AW6" s="39">
        <f t="shared" si="0"/>
        <v>-2.4589631596220407E-2</v>
      </c>
      <c r="AX6" s="39">
        <f t="shared" si="0"/>
        <v>3.5673438728147877E-2</v>
      </c>
      <c r="AY6" s="39">
        <f t="shared" si="0"/>
        <v>-4.7555891085980462E-2</v>
      </c>
    </row>
    <row r="7" spans="2:51" x14ac:dyDescent="0.2">
      <c r="B7" s="3" t="s">
        <v>74</v>
      </c>
      <c r="C7" s="3" t="s">
        <v>9</v>
      </c>
      <c r="D7" s="3" t="s">
        <v>0</v>
      </c>
      <c r="E7" s="3" t="s">
        <v>51</v>
      </c>
      <c r="F7" s="3" t="s">
        <v>78</v>
      </c>
      <c r="G7" s="8">
        <v>5621.4215120321596</v>
      </c>
      <c r="H7" s="8">
        <v>5691.4462522361546</v>
      </c>
      <c r="I7" s="8">
        <v>5736.3189005339091</v>
      </c>
      <c r="J7" s="8">
        <v>5639.4960595726343</v>
      </c>
      <c r="K7" s="8">
        <v>5596.0145523896399</v>
      </c>
      <c r="L7" s="8">
        <v>5485.6330341458597</v>
      </c>
      <c r="M7" s="8">
        <v>5634.64749085927</v>
      </c>
      <c r="N7" s="8">
        <v>5076.6688632451796</v>
      </c>
      <c r="O7" s="8">
        <v>5121.7364311365</v>
      </c>
      <c r="P7" s="8">
        <v>5026.7350778848195</v>
      </c>
      <c r="Q7" s="8">
        <v>5197.4801756155202</v>
      </c>
      <c r="R7" s="8">
        <v>5228.8821925640605</v>
      </c>
      <c r="S7" s="8">
        <v>5770.0622847342693</v>
      </c>
      <c r="T7" s="8">
        <v>5855.8604820474102</v>
      </c>
      <c r="U7" s="8">
        <v>5714.3737478890298</v>
      </c>
      <c r="V7" s="8">
        <v>6026.6337541795501</v>
      </c>
      <c r="W7" s="8">
        <v>6394.9452756156898</v>
      </c>
      <c r="X7" s="8">
        <v>5931.5172563472797</v>
      </c>
      <c r="Y7" s="8">
        <v>5902.0689853055401</v>
      </c>
      <c r="Z7" s="8">
        <v>5723.7604894251599</v>
      </c>
      <c r="AA7" s="8">
        <v>5928.7561328936799</v>
      </c>
      <c r="AB7" s="8">
        <v>5750.0575372085395</v>
      </c>
      <c r="AE7" s="39">
        <f>H7/G7-1</f>
        <v>1.2456767394886326E-2</v>
      </c>
      <c r="AF7" s="39">
        <f t="shared" si="0"/>
        <v>7.8842259610418797E-3</v>
      </c>
      <c r="AG7" s="39">
        <f t="shared" si="0"/>
        <v>-1.6878915318369603E-2</v>
      </c>
      <c r="AH7" s="39">
        <f t="shared" si="0"/>
        <v>-7.7101760021957011E-3</v>
      </c>
      <c r="AI7" s="39">
        <f t="shared" si="0"/>
        <v>-1.9725023444880918E-2</v>
      </c>
      <c r="AJ7" s="39">
        <f t="shared" si="0"/>
        <v>2.7164496018208917E-2</v>
      </c>
      <c r="AK7" s="39">
        <f t="shared" si="0"/>
        <v>-9.9026359416318988E-2</v>
      </c>
      <c r="AL7" s="39">
        <f t="shared" si="0"/>
        <v>8.8773897028437965E-3</v>
      </c>
      <c r="AM7" s="39">
        <f t="shared" si="0"/>
        <v>-1.854866108965314E-2</v>
      </c>
      <c r="AN7" s="39">
        <f t="shared" si="0"/>
        <v>3.3967395354073115E-2</v>
      </c>
      <c r="AO7" s="39">
        <f t="shared" si="0"/>
        <v>6.041777147292704E-3</v>
      </c>
      <c r="AP7" s="39">
        <f t="shared" si="0"/>
        <v>0.10349823771891731</v>
      </c>
      <c r="AQ7" s="39">
        <f t="shared" si="0"/>
        <v>1.4869544396450607E-2</v>
      </c>
      <c r="AR7" s="39">
        <f t="shared" si="0"/>
        <v>-2.4161561668373577E-2</v>
      </c>
      <c r="AS7" s="39">
        <f t="shared" si="0"/>
        <v>5.4644659251746219E-2</v>
      </c>
      <c r="AT7" s="39">
        <f t="shared" si="0"/>
        <v>6.1113971158561098E-2</v>
      </c>
      <c r="AU7" s="39">
        <f t="shared" si="0"/>
        <v>-7.2467863178671599E-2</v>
      </c>
      <c r="AV7" s="39">
        <f t="shared" si="0"/>
        <v>-4.9647113493983541E-3</v>
      </c>
      <c r="AW7" s="39">
        <f t="shared" si="0"/>
        <v>-3.0211184641236399E-2</v>
      </c>
      <c r="AX7" s="39">
        <f t="shared" si="0"/>
        <v>3.5814853512346811E-2</v>
      </c>
      <c r="AY7" s="39">
        <f t="shared" si="0"/>
        <v>-3.0140992761313323E-2</v>
      </c>
    </row>
    <row r="9" spans="2:51" x14ac:dyDescent="0.2">
      <c r="C9" s="11"/>
    </row>
    <row r="11" spans="2:51" ht="15" x14ac:dyDescent="0.25">
      <c r="C11" s="49" t="s">
        <v>76</v>
      </c>
    </row>
    <row r="12" spans="2:51" ht="15" x14ac:dyDescent="0.25">
      <c r="C12" s="49"/>
    </row>
    <row r="13" spans="2:51" x14ac:dyDescent="0.2">
      <c r="C13" s="20" t="s">
        <v>52</v>
      </c>
    </row>
    <row r="40" spans="1:3" x14ac:dyDescent="0.2">
      <c r="C40" s="10" t="s">
        <v>79</v>
      </c>
    </row>
    <row r="41" spans="1:3" x14ac:dyDescent="0.2">
      <c r="C41" s="10" t="s">
        <v>58</v>
      </c>
    </row>
    <row r="45" spans="1:3" x14ac:dyDescent="0.2">
      <c r="A45" s="3" t="s">
        <v>45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2"/>
  <sheetViews>
    <sheetView showGridLines="0" topLeftCell="A23" zoomScale="85" zoomScaleNormal="85" workbookViewId="0">
      <selection activeCell="R48" sqref="R48"/>
    </sheetView>
  </sheetViews>
  <sheetFormatPr baseColWidth="10" defaultColWidth="11.42578125" defaultRowHeight="12" x14ac:dyDescent="0.2"/>
  <cols>
    <col min="1" max="12" width="11.42578125" style="3"/>
    <col min="13" max="13" width="12.140625" style="3" bestFit="1" customWidth="1"/>
    <col min="14" max="16384" width="11.42578125" style="3"/>
  </cols>
  <sheetData>
    <row r="2" spans="3:13" x14ac:dyDescent="0.2">
      <c r="H2" s="4"/>
      <c r="I2" s="4"/>
      <c r="J2" s="4"/>
    </row>
    <row r="3" spans="3:13" x14ac:dyDescent="0.2">
      <c r="C3" s="25"/>
      <c r="D3" s="47" t="s">
        <v>91</v>
      </c>
      <c r="E3" s="28" t="s">
        <v>92</v>
      </c>
      <c r="H3" s="4"/>
      <c r="I3" s="4"/>
      <c r="J3" s="4"/>
      <c r="L3" s="4"/>
      <c r="M3" s="4"/>
    </row>
    <row r="4" spans="3:13" x14ac:dyDescent="0.2">
      <c r="C4" s="25" t="s">
        <v>104</v>
      </c>
      <c r="D4" s="48">
        <v>393.37178229831397</v>
      </c>
      <c r="E4" s="29">
        <v>191.05204562312599</v>
      </c>
      <c r="H4" s="4"/>
      <c r="I4" s="27"/>
      <c r="J4" s="27"/>
      <c r="L4" s="27"/>
      <c r="M4" s="5"/>
    </row>
    <row r="5" spans="3:13" x14ac:dyDescent="0.2">
      <c r="C5" s="25" t="s">
        <v>12</v>
      </c>
      <c r="D5" s="48">
        <v>262.75706932538003</v>
      </c>
      <c r="E5" s="29">
        <v>60.043728005899503</v>
      </c>
      <c r="H5" s="4"/>
      <c r="I5" s="27"/>
      <c r="J5" s="27"/>
      <c r="L5" s="27"/>
      <c r="M5" s="5"/>
    </row>
    <row r="6" spans="3:13" x14ac:dyDescent="0.2">
      <c r="C6" s="25" t="s">
        <v>18</v>
      </c>
      <c r="D6" s="48">
        <v>287.76133240268399</v>
      </c>
      <c r="E6" s="29">
        <v>125.697062748796</v>
      </c>
      <c r="H6" s="4"/>
      <c r="I6" s="27"/>
      <c r="J6" s="27"/>
      <c r="L6" s="27"/>
      <c r="M6" s="5"/>
    </row>
    <row r="7" spans="3:13" x14ac:dyDescent="0.2">
      <c r="C7" s="25" t="s">
        <v>16</v>
      </c>
      <c r="D7" s="48">
        <v>487.885460703587</v>
      </c>
      <c r="E7" s="29">
        <v>135.116618265169</v>
      </c>
      <c r="H7" s="4"/>
      <c r="I7" s="27"/>
      <c r="J7" s="27"/>
      <c r="L7" s="27"/>
      <c r="M7" s="5"/>
    </row>
    <row r="8" spans="3:13" x14ac:dyDescent="0.2">
      <c r="C8" s="25" t="s">
        <v>22</v>
      </c>
      <c r="D8" s="48">
        <v>334.49086198730299</v>
      </c>
      <c r="E8" s="29">
        <v>181.77526250056599</v>
      </c>
      <c r="H8" s="4"/>
      <c r="I8" s="27"/>
      <c r="J8" s="27"/>
      <c r="L8" s="27"/>
      <c r="M8" s="5"/>
    </row>
    <row r="9" spans="3:13" x14ac:dyDescent="0.2">
      <c r="C9" s="25" t="s">
        <v>62</v>
      </c>
      <c r="D9" s="48">
        <v>219.910853516983</v>
      </c>
      <c r="E9" s="29">
        <v>288.68033245859698</v>
      </c>
      <c r="H9" s="4"/>
      <c r="I9" s="27"/>
      <c r="J9" s="27"/>
      <c r="L9" s="27"/>
      <c r="M9" s="5"/>
    </row>
    <row r="10" spans="3:13" x14ac:dyDescent="0.2">
      <c r="C10" s="25" t="s">
        <v>20</v>
      </c>
      <c r="D10" s="48">
        <v>137.694525550196</v>
      </c>
      <c r="E10" s="29">
        <v>257.83297325803403</v>
      </c>
      <c r="H10" s="4"/>
      <c r="I10" s="27"/>
      <c r="J10" s="27"/>
      <c r="L10" s="27"/>
      <c r="M10" s="5"/>
    </row>
    <row r="11" spans="3:13" x14ac:dyDescent="0.2">
      <c r="C11" s="25" t="s">
        <v>23</v>
      </c>
      <c r="D11" s="48">
        <v>149.132855509504</v>
      </c>
      <c r="E11" s="29">
        <v>134.61494339043099</v>
      </c>
      <c r="H11" s="4"/>
      <c r="I11" s="27"/>
      <c r="J11" s="27"/>
      <c r="L11" s="27"/>
      <c r="M11" s="5"/>
    </row>
    <row r="12" spans="3:13" x14ac:dyDescent="0.2">
      <c r="C12" s="25" t="s">
        <v>27</v>
      </c>
      <c r="D12" s="48">
        <v>269.05460638796404</v>
      </c>
      <c r="E12" s="29">
        <v>206.726949696524</v>
      </c>
      <c r="H12" s="4"/>
      <c r="I12" s="27"/>
      <c r="J12" s="27"/>
      <c r="L12" s="27"/>
      <c r="M12" s="5"/>
    </row>
    <row r="13" spans="3:13" x14ac:dyDescent="0.2">
      <c r="C13" s="25" t="s">
        <v>30</v>
      </c>
      <c r="D13" s="48">
        <v>176.98722810239201</v>
      </c>
      <c r="E13" s="29">
        <v>57.629479866836</v>
      </c>
      <c r="H13" s="4"/>
      <c r="I13" s="27"/>
      <c r="J13" s="27"/>
      <c r="L13" s="27"/>
      <c r="M13" s="5"/>
    </row>
    <row r="14" spans="3:13" x14ac:dyDescent="0.2">
      <c r="C14" s="25" t="s">
        <v>33</v>
      </c>
      <c r="D14" s="48">
        <v>806.50683993915391</v>
      </c>
      <c r="E14" s="29">
        <v>190.09601502755899</v>
      </c>
      <c r="H14" s="4"/>
      <c r="I14" s="27"/>
      <c r="J14" s="27"/>
      <c r="L14" s="27"/>
      <c r="M14" s="5"/>
    </row>
    <row r="15" spans="3:13" x14ac:dyDescent="0.2">
      <c r="C15" s="25" t="s">
        <v>11</v>
      </c>
      <c r="D15" s="48">
        <v>433.53185115329603</v>
      </c>
      <c r="E15" s="29">
        <v>149.070790373336</v>
      </c>
      <c r="H15" s="4"/>
      <c r="I15" s="27"/>
      <c r="J15" s="27"/>
      <c r="L15" s="27"/>
      <c r="M15" s="5"/>
    </row>
    <row r="16" spans="3:13" x14ac:dyDescent="0.2">
      <c r="C16" s="25" t="s">
        <v>35</v>
      </c>
      <c r="D16" s="48">
        <v>303.37866051594398</v>
      </c>
      <c r="E16" s="29">
        <v>484.45578739487001</v>
      </c>
      <c r="H16" s="4"/>
      <c r="I16" s="27"/>
      <c r="J16" s="27"/>
      <c r="L16" s="27"/>
      <c r="M16" s="5"/>
    </row>
    <row r="17" spans="2:13" x14ac:dyDescent="0.2">
      <c r="C17" s="25" t="s">
        <v>21</v>
      </c>
      <c r="D17" s="48">
        <v>730.80617062041495</v>
      </c>
      <c r="E17" s="29">
        <v>329.05355227272298</v>
      </c>
      <c r="H17" s="4"/>
      <c r="I17" s="27"/>
      <c r="J17" s="27"/>
      <c r="L17" s="27"/>
      <c r="M17" s="5"/>
    </row>
    <row r="18" spans="2:13" x14ac:dyDescent="0.2">
      <c r="C18" s="25" t="s">
        <v>37</v>
      </c>
      <c r="D18" s="48">
        <v>337.07173694958999</v>
      </c>
      <c r="E18" s="29">
        <v>126.65502131249102</v>
      </c>
      <c r="H18" s="4"/>
      <c r="I18" s="27"/>
      <c r="J18" s="27"/>
      <c r="L18" s="27"/>
      <c r="M18" s="5"/>
    </row>
    <row r="19" spans="2:13" x14ac:dyDescent="0.2">
      <c r="C19" s="25" t="s">
        <v>61</v>
      </c>
      <c r="D19" s="48">
        <v>751.04340349827999</v>
      </c>
      <c r="E19" s="29">
        <v>225.459195978818</v>
      </c>
      <c r="H19" s="4"/>
      <c r="I19" s="27"/>
      <c r="J19" s="27"/>
      <c r="L19" s="27"/>
      <c r="M19" s="5"/>
    </row>
    <row r="27" spans="2:13" ht="15" x14ac:dyDescent="0.25">
      <c r="B27" s="20"/>
      <c r="C27" s="49" t="s">
        <v>102</v>
      </c>
    </row>
    <row r="48" ht="9" customHeight="1" x14ac:dyDescent="0.2"/>
    <row r="49" spans="1:3" x14ac:dyDescent="0.2">
      <c r="C49" s="12"/>
    </row>
    <row r="50" spans="1:3" x14ac:dyDescent="0.2">
      <c r="C50" s="12"/>
    </row>
    <row r="51" spans="1:3" x14ac:dyDescent="0.2">
      <c r="C51" s="3" t="s">
        <v>101</v>
      </c>
    </row>
    <row r="54" spans="1:3" x14ac:dyDescent="0.2">
      <c r="A54" s="30" t="s">
        <v>99</v>
      </c>
    </row>
    <row r="55" spans="1:3" x14ac:dyDescent="0.2">
      <c r="A55" s="31" t="s">
        <v>73</v>
      </c>
    </row>
    <row r="56" spans="1:3" x14ac:dyDescent="0.2">
      <c r="A56" s="30" t="s">
        <v>93</v>
      </c>
    </row>
    <row r="57" spans="1:3" x14ac:dyDescent="0.2">
      <c r="A57" s="30" t="s">
        <v>94</v>
      </c>
    </row>
    <row r="58" spans="1:3" x14ac:dyDescent="0.2">
      <c r="A58" s="30" t="s">
        <v>95</v>
      </c>
    </row>
    <row r="59" spans="1:3" x14ac:dyDescent="0.2">
      <c r="A59" s="30" t="s">
        <v>96</v>
      </c>
    </row>
    <row r="60" spans="1:3" x14ac:dyDescent="0.2">
      <c r="A60" s="30" t="s">
        <v>97</v>
      </c>
    </row>
    <row r="61" spans="1:3" x14ac:dyDescent="0.2">
      <c r="A61" s="30" t="s">
        <v>98</v>
      </c>
    </row>
    <row r="62" spans="1:3" x14ac:dyDescent="0.2">
      <c r="A62" s="30" t="s">
        <v>100</v>
      </c>
    </row>
  </sheetData>
  <sortState ref="C3:E19">
    <sortCondition ref="C4:C19" customList="EU27,EU15,BE,BG,CZ,DK,DE,EE,IE,EL,ES,FR,HR,IT,CY,LV,LT,LU,HU,MT,NL,AT,PL,PT,RO,SI,SK,FI,SE,UK,IS,NO,LI"/>
  </sortState>
  <phoneticPr fontId="3" type="noConversion"/>
  <hyperlinks>
    <hyperlink ref="A55" r:id="rId1"/>
  </hyperlinks>
  <pageMargins left="0.78740157480314965" right="0.78740157480314965" top="0.98425196850393704" bottom="0.98425196850393704" header="0.51181102362204722" footer="0.51181102362204722"/>
  <pageSetup scale="64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0"/>
  <sheetViews>
    <sheetView showGridLines="0" topLeftCell="A21" zoomScale="80" zoomScaleNormal="80" workbookViewId="0">
      <selection activeCell="C54" sqref="C54"/>
    </sheetView>
  </sheetViews>
  <sheetFormatPr baseColWidth="10" defaultColWidth="11.42578125" defaultRowHeight="12" x14ac:dyDescent="0.2"/>
  <cols>
    <col min="1" max="16384" width="11.42578125" style="3"/>
  </cols>
  <sheetData>
    <row r="2" spans="4:8" x14ac:dyDescent="0.2">
      <c r="D2" s="32"/>
      <c r="E2" s="33">
        <v>2011</v>
      </c>
      <c r="G2" s="35"/>
      <c r="H2" s="35"/>
    </row>
    <row r="3" spans="4:8" x14ac:dyDescent="0.2">
      <c r="D3" s="33" t="s">
        <v>105</v>
      </c>
      <c r="E3" s="34">
        <v>196.085138133724</v>
      </c>
      <c r="G3" s="35"/>
      <c r="H3" s="36"/>
    </row>
    <row r="4" spans="4:8" x14ac:dyDescent="0.2">
      <c r="D4" s="33" t="s">
        <v>104</v>
      </c>
      <c r="E4" s="34">
        <v>191.05204562312599</v>
      </c>
      <c r="G4" s="35"/>
      <c r="H4" s="36"/>
    </row>
    <row r="5" spans="4:8" x14ac:dyDescent="0.2">
      <c r="D5" s="33" t="s">
        <v>13</v>
      </c>
      <c r="E5" s="34">
        <v>393.47388056431299</v>
      </c>
      <c r="G5" s="35"/>
      <c r="H5" s="36"/>
    </row>
    <row r="6" spans="4:8" x14ac:dyDescent="0.2">
      <c r="D6" s="33" t="s">
        <v>15</v>
      </c>
      <c r="E6" s="34">
        <v>261.714437561637</v>
      </c>
      <c r="G6" s="35"/>
      <c r="H6" s="36"/>
    </row>
    <row r="7" spans="4:8" x14ac:dyDescent="0.2">
      <c r="D7" s="33" t="s">
        <v>19</v>
      </c>
      <c r="E7" s="34">
        <v>189.75368328382899</v>
      </c>
      <c r="G7" s="35"/>
      <c r="H7" s="36"/>
    </row>
    <row r="8" spans="4:8" x14ac:dyDescent="0.2">
      <c r="D8" s="33" t="s">
        <v>24</v>
      </c>
      <c r="E8" s="34">
        <v>174.720184085135</v>
      </c>
      <c r="G8" s="35"/>
      <c r="H8" s="36"/>
    </row>
    <row r="9" spans="4:8" x14ac:dyDescent="0.2">
      <c r="D9" s="33" t="s">
        <v>14</v>
      </c>
      <c r="E9" s="34">
        <v>644.624260832294</v>
      </c>
      <c r="G9" s="35"/>
      <c r="H9" s="36"/>
    </row>
    <row r="10" spans="4:8" x14ac:dyDescent="0.2">
      <c r="D10" s="33" t="s">
        <v>31</v>
      </c>
      <c r="E10" s="34">
        <v>211.61400981371099</v>
      </c>
      <c r="G10" s="35"/>
      <c r="H10" s="36"/>
    </row>
    <row r="11" spans="4:8" x14ac:dyDescent="0.2">
      <c r="D11" s="33" t="s">
        <v>29</v>
      </c>
      <c r="E11" s="34">
        <v>264.61250536136998</v>
      </c>
      <c r="G11" s="35"/>
      <c r="H11" s="36"/>
    </row>
    <row r="12" spans="4:8" x14ac:dyDescent="0.2">
      <c r="D12" s="33" t="s">
        <v>25</v>
      </c>
      <c r="E12" s="34">
        <v>279.47266589719698</v>
      </c>
      <c r="G12" s="35"/>
      <c r="H12" s="36"/>
    </row>
    <row r="13" spans="4:8" x14ac:dyDescent="0.2">
      <c r="D13" s="33" t="s">
        <v>32</v>
      </c>
      <c r="E13" s="34">
        <v>262.53755635486095</v>
      </c>
      <c r="G13" s="35"/>
      <c r="H13" s="36"/>
    </row>
    <row r="14" spans="4:8" x14ac:dyDescent="0.2">
      <c r="D14" s="33" t="s">
        <v>34</v>
      </c>
      <c r="E14" s="34">
        <v>189.21270571499298</v>
      </c>
      <c r="G14" s="35"/>
      <c r="H14" s="36"/>
    </row>
    <row r="15" spans="4:8" x14ac:dyDescent="0.2">
      <c r="D15" s="33" t="s">
        <v>36</v>
      </c>
      <c r="E15" s="34">
        <v>115.609374696617</v>
      </c>
      <c r="G15" s="35"/>
      <c r="H15" s="36"/>
    </row>
    <row r="16" spans="4:8" x14ac:dyDescent="0.2">
      <c r="D16" s="33" t="s">
        <v>38</v>
      </c>
      <c r="E16" s="34">
        <v>178.70162390150603</v>
      </c>
      <c r="G16" s="35"/>
      <c r="H16" s="36"/>
    </row>
    <row r="17" spans="3:8" x14ac:dyDescent="0.2">
      <c r="D17" s="33" t="s">
        <v>39</v>
      </c>
      <c r="E17" s="34">
        <v>291.68635946044901</v>
      </c>
      <c r="G17" s="35"/>
      <c r="H17" s="36"/>
    </row>
    <row r="18" spans="3:8" x14ac:dyDescent="0.2">
      <c r="D18" s="33"/>
      <c r="E18" s="33"/>
      <c r="G18" s="35"/>
      <c r="H18" s="35"/>
    </row>
    <row r="19" spans="3:8" x14ac:dyDescent="0.2">
      <c r="D19" s="33" t="s">
        <v>26</v>
      </c>
      <c r="E19" s="34">
        <v>551.13395976184495</v>
      </c>
      <c r="G19" s="35"/>
      <c r="H19" s="36"/>
    </row>
    <row r="20" spans="3:8" x14ac:dyDescent="0.2">
      <c r="D20" s="33" t="s">
        <v>17</v>
      </c>
      <c r="E20" s="34">
        <v>217.867796742275</v>
      </c>
      <c r="G20" s="35"/>
      <c r="H20" s="36"/>
    </row>
    <row r="21" spans="3:8" x14ac:dyDescent="0.2">
      <c r="D21" s="33" t="s">
        <v>28</v>
      </c>
      <c r="E21" s="34">
        <v>0.32631972588753</v>
      </c>
      <c r="G21" s="35"/>
      <c r="H21" s="36"/>
    </row>
    <row r="22" spans="3:8" x14ac:dyDescent="0.2">
      <c r="D22" s="33" t="s">
        <v>40</v>
      </c>
      <c r="E22" s="34">
        <v>436.40999818640103</v>
      </c>
      <c r="G22" s="35"/>
      <c r="H22" s="36"/>
    </row>
    <row r="25" spans="3:8" ht="15" x14ac:dyDescent="0.25">
      <c r="C25" s="49" t="s">
        <v>103</v>
      </c>
    </row>
    <row r="51" spans="1:5" x14ac:dyDescent="0.2">
      <c r="E51" s="13" t="s">
        <v>101</v>
      </c>
    </row>
    <row r="52" spans="1:5" x14ac:dyDescent="0.2">
      <c r="A52" s="30" t="s">
        <v>99</v>
      </c>
    </row>
    <row r="53" spans="1:5" x14ac:dyDescent="0.2">
      <c r="A53" s="31" t="s">
        <v>73</v>
      </c>
      <c r="B53" s="6"/>
    </row>
    <row r="54" spans="1:5" x14ac:dyDescent="0.2">
      <c r="A54" s="30" t="s">
        <v>93</v>
      </c>
      <c r="B54" s="6"/>
    </row>
    <row r="55" spans="1:5" x14ac:dyDescent="0.2">
      <c r="A55" s="30" t="s">
        <v>94</v>
      </c>
    </row>
    <row r="56" spans="1:5" x14ac:dyDescent="0.2">
      <c r="A56" s="30" t="s">
        <v>95</v>
      </c>
    </row>
    <row r="57" spans="1:5" x14ac:dyDescent="0.2">
      <c r="A57" s="30" t="s">
        <v>96</v>
      </c>
    </row>
    <row r="58" spans="1:5" x14ac:dyDescent="0.2">
      <c r="A58" s="30" t="s">
        <v>97</v>
      </c>
    </row>
    <row r="59" spans="1:5" x14ac:dyDescent="0.2">
      <c r="A59" s="30" t="s">
        <v>98</v>
      </c>
    </row>
    <row r="60" spans="1:5" x14ac:dyDescent="0.2">
      <c r="A60" s="30" t="s">
        <v>100</v>
      </c>
    </row>
  </sheetData>
  <sortState ref="D2:E17">
    <sortCondition ref="D3:D17" customList="EU28,EU27,EU15,BE,BG,CZ,DK,DE,EE,IE,EL,ES,FR,HR,IT,CY,LV,LT,LU,HU,MT,NL,AT,PL,PT,RO,SI,SK,FI,SE,UK,IS,NO,LI"/>
  </sortState>
  <phoneticPr fontId="3" type="noConversion"/>
  <hyperlinks>
    <hyperlink ref="A53" r:id="rId1"/>
  </hyperlinks>
  <pageMargins left="0.78740157499999996" right="0.78740157499999996" top="0.984251969" bottom="0.984251969" header="0.4921259845" footer="0.4921259845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showGridLines="0" tabSelected="1" topLeftCell="A18" zoomScale="80" zoomScaleNormal="80" workbookViewId="0">
      <selection activeCell="A20" sqref="A20"/>
    </sheetView>
  </sheetViews>
  <sheetFormatPr baseColWidth="10" defaultColWidth="9.140625" defaultRowHeight="12" x14ac:dyDescent="0.2"/>
  <cols>
    <col min="1" max="1" width="13.28515625" style="3" customWidth="1"/>
    <col min="2" max="2" width="16" style="3" customWidth="1"/>
    <col min="3" max="3" width="14.42578125" style="3" bestFit="1" customWidth="1"/>
    <col min="4" max="4" width="20.28515625" style="3" customWidth="1"/>
    <col min="5" max="5" width="18.42578125" style="3" customWidth="1"/>
    <col min="6" max="6" width="19.28515625" style="3" customWidth="1"/>
    <col min="7" max="256" width="11.42578125" style="3" customWidth="1"/>
    <col min="257" max="16384" width="9.140625" style="3"/>
  </cols>
  <sheetData>
    <row r="2" spans="2:11" ht="43.5" customHeight="1" x14ac:dyDescent="0.2">
      <c r="D2" s="14" t="s">
        <v>54</v>
      </c>
      <c r="E2" s="14" t="s">
        <v>84</v>
      </c>
      <c r="F2" s="14" t="s">
        <v>80</v>
      </c>
      <c r="G2" s="15" t="s">
        <v>55</v>
      </c>
      <c r="H2" s="15" t="s">
        <v>56</v>
      </c>
      <c r="I2" s="15" t="s">
        <v>57</v>
      </c>
    </row>
    <row r="3" spans="2:11" x14ac:dyDescent="0.2">
      <c r="B3" s="4"/>
      <c r="C3" s="44" t="s">
        <v>12</v>
      </c>
      <c r="D3" s="45">
        <v>0.15761713897163696</v>
      </c>
      <c r="E3" s="42">
        <v>0</v>
      </c>
      <c r="F3" s="42">
        <v>0</v>
      </c>
      <c r="G3" s="46">
        <v>0.35</v>
      </c>
      <c r="H3" s="46">
        <v>0.5</v>
      </c>
      <c r="I3" s="46">
        <v>0.75</v>
      </c>
    </row>
    <row r="4" spans="2:11" x14ac:dyDescent="0.2">
      <c r="B4" s="4"/>
      <c r="C4" s="44" t="s">
        <v>18</v>
      </c>
      <c r="D4" s="45">
        <v>2.0959735245449532E-2</v>
      </c>
      <c r="E4" s="42">
        <v>7.1704357418643132E-3</v>
      </c>
      <c r="F4" s="42">
        <v>0</v>
      </c>
      <c r="G4" s="46">
        <v>0.35</v>
      </c>
      <c r="H4" s="46">
        <v>0.5</v>
      </c>
      <c r="I4" s="46">
        <v>0.75</v>
      </c>
      <c r="J4" s="7"/>
      <c r="K4" s="7"/>
    </row>
    <row r="5" spans="2:11" x14ac:dyDescent="0.2">
      <c r="B5" s="4"/>
      <c r="C5" s="44" t="s">
        <v>16</v>
      </c>
      <c r="D5" s="45">
        <v>0</v>
      </c>
      <c r="E5" s="42">
        <v>0</v>
      </c>
      <c r="F5" s="42">
        <v>0</v>
      </c>
      <c r="G5" s="46">
        <v>0.35</v>
      </c>
      <c r="H5" s="46">
        <v>0.5</v>
      </c>
      <c r="I5" s="46">
        <v>0.75</v>
      </c>
      <c r="J5" s="7"/>
      <c r="K5" s="7"/>
    </row>
    <row r="6" spans="2:11" x14ac:dyDescent="0.2">
      <c r="B6" s="4"/>
      <c r="C6" s="44" t="s">
        <v>20</v>
      </c>
      <c r="D6" s="45">
        <v>0.65092480045905265</v>
      </c>
      <c r="E6" s="42">
        <v>0.47267746604657462</v>
      </c>
      <c r="F6" s="42">
        <v>0.47963230201215973</v>
      </c>
      <c r="G6" s="46">
        <v>0.35</v>
      </c>
      <c r="H6" s="46">
        <v>0.5</v>
      </c>
      <c r="I6" s="46">
        <v>0.75</v>
      </c>
      <c r="J6" s="7"/>
      <c r="K6" s="7"/>
    </row>
    <row r="7" spans="2:11" x14ac:dyDescent="0.2">
      <c r="B7" s="4"/>
      <c r="C7" s="44" t="s">
        <v>23</v>
      </c>
      <c r="D7" s="45">
        <v>0.39924791834542034</v>
      </c>
      <c r="E7" s="42">
        <v>0.37818963201719041</v>
      </c>
      <c r="F7" s="42">
        <v>0.37711522965350525</v>
      </c>
      <c r="G7" s="46">
        <v>0.35</v>
      </c>
      <c r="H7" s="46">
        <v>0.5</v>
      </c>
      <c r="I7" s="46">
        <v>0.75</v>
      </c>
      <c r="J7" s="7"/>
      <c r="K7" s="7"/>
    </row>
    <row r="8" spans="2:11" x14ac:dyDescent="0.2">
      <c r="B8" s="4"/>
      <c r="C8" s="44" t="s">
        <v>27</v>
      </c>
      <c r="D8" s="45">
        <v>0.64844817091364804</v>
      </c>
      <c r="E8" s="42">
        <v>0.57044817091364808</v>
      </c>
      <c r="F8" s="42">
        <v>0.53762606671838631</v>
      </c>
      <c r="G8" s="46">
        <v>0.35</v>
      </c>
      <c r="H8" s="46">
        <v>0.5</v>
      </c>
      <c r="I8" s="46">
        <v>0.75</v>
      </c>
      <c r="J8" s="7"/>
      <c r="K8" s="7"/>
    </row>
    <row r="9" spans="2:11" x14ac:dyDescent="0.2">
      <c r="B9" s="4"/>
      <c r="C9" s="44" t="s">
        <v>30</v>
      </c>
      <c r="D9" s="45">
        <v>0.16389291391753302</v>
      </c>
      <c r="E9" s="42">
        <v>0.16178270472546177</v>
      </c>
      <c r="F9" s="42">
        <v>0.14068061280474939</v>
      </c>
      <c r="G9" s="46">
        <v>0.35</v>
      </c>
      <c r="H9" s="46">
        <v>0.5</v>
      </c>
      <c r="I9" s="46">
        <v>0.75</v>
      </c>
      <c r="J9" s="7"/>
      <c r="K9" s="7"/>
    </row>
    <row r="10" spans="2:11" x14ac:dyDescent="0.2">
      <c r="B10" s="4"/>
      <c r="C10" s="44" t="s">
        <v>25</v>
      </c>
      <c r="D10" s="45">
        <v>0.65726495726495726</v>
      </c>
      <c r="E10" s="42">
        <v>0.46025641025641023</v>
      </c>
      <c r="F10" s="42">
        <v>0.43547008547008548</v>
      </c>
      <c r="G10" s="46">
        <v>0.35</v>
      </c>
      <c r="H10" s="46">
        <v>0.5</v>
      </c>
      <c r="I10" s="46">
        <v>0.75</v>
      </c>
      <c r="J10" s="7"/>
      <c r="K10" s="7"/>
    </row>
    <row r="11" spans="2:11" x14ac:dyDescent="0.2">
      <c r="B11" s="4"/>
      <c r="C11" s="44" t="s">
        <v>33</v>
      </c>
      <c r="D11" s="45">
        <v>0.28678304239401498</v>
      </c>
      <c r="E11" s="42">
        <v>4.9875311720698257E-2</v>
      </c>
      <c r="F11" s="42">
        <v>4.9875311720698257E-2</v>
      </c>
      <c r="G11" s="46">
        <v>0.35</v>
      </c>
      <c r="H11" s="46">
        <v>0.5</v>
      </c>
      <c r="I11" s="46">
        <v>0.75</v>
      </c>
      <c r="J11" s="7"/>
      <c r="K11" s="7"/>
    </row>
    <row r="12" spans="2:11" x14ac:dyDescent="0.2">
      <c r="B12" s="4"/>
      <c r="C12" s="44" t="s">
        <v>11</v>
      </c>
      <c r="D12" s="45">
        <v>4.5841587859305494E-3</v>
      </c>
      <c r="E12" s="42">
        <v>0</v>
      </c>
      <c r="F12" s="42">
        <v>0</v>
      </c>
      <c r="G12" s="46">
        <v>0.35</v>
      </c>
      <c r="H12" s="46">
        <v>0.5</v>
      </c>
      <c r="I12" s="46">
        <v>0.75</v>
      </c>
      <c r="J12" s="7"/>
      <c r="K12" s="7"/>
    </row>
    <row r="13" spans="2:11" x14ac:dyDescent="0.2">
      <c r="B13" s="4"/>
      <c r="C13" s="44" t="s">
        <v>21</v>
      </c>
      <c r="D13" s="45">
        <v>0.49895238095238093</v>
      </c>
      <c r="E13" s="42">
        <v>0.38523809523809521</v>
      </c>
      <c r="F13" s="42">
        <v>0.37238095238095237</v>
      </c>
      <c r="G13" s="46">
        <v>0.35</v>
      </c>
      <c r="H13" s="46">
        <v>0.5</v>
      </c>
      <c r="I13" s="46">
        <v>0.75</v>
      </c>
      <c r="J13" s="7"/>
      <c r="K13" s="7"/>
    </row>
    <row r="14" spans="2:11" x14ac:dyDescent="0.2">
      <c r="B14" s="4"/>
      <c r="C14" s="44" t="s">
        <v>37</v>
      </c>
      <c r="D14" s="45">
        <v>0.13642283675289921</v>
      </c>
      <c r="E14" s="42">
        <v>2.0963425512934879E-2</v>
      </c>
      <c r="F14" s="42">
        <v>3.4790365744870648E-2</v>
      </c>
      <c r="G14" s="46">
        <v>0.35</v>
      </c>
      <c r="H14" s="46">
        <v>0.5</v>
      </c>
      <c r="I14" s="46">
        <v>0.75</v>
      </c>
      <c r="J14" s="7"/>
      <c r="K14" s="7"/>
    </row>
    <row r="15" spans="2:11" x14ac:dyDescent="0.2">
      <c r="D15" s="16"/>
      <c r="E15" s="17"/>
      <c r="F15" s="17"/>
    </row>
    <row r="18" spans="3:3" ht="15" x14ac:dyDescent="0.25">
      <c r="C18" s="50" t="s">
        <v>85</v>
      </c>
    </row>
    <row r="57" spans="1:4" x14ac:dyDescent="0.2">
      <c r="D57" s="26" t="s">
        <v>82</v>
      </c>
    </row>
    <row r="63" spans="1:4" x14ac:dyDescent="0.2">
      <c r="A63" s="3" t="s">
        <v>45</v>
      </c>
      <c r="B63" s="6" t="s">
        <v>83</v>
      </c>
    </row>
  </sheetData>
  <sortState ref="C2:I14">
    <sortCondition ref="C3:C14" customList="EU27,EU15,BE,BG,CZ,DK,DE,EE,IE,EL,ES,FR,HR,IT,CY,LV,LT,LU,HU,MT,NL,AT,PL,PT,RO,SI,SK,FI,SE,UK,IS,NO,LI"/>
  </sortState>
  <phoneticPr fontId="3" type="noConversion"/>
  <hyperlinks>
    <hyperlink ref="B63" r:id="rId1"/>
  </hyperlinks>
  <pageMargins left="0.78740157499999996" right="0.78740157499999996" top="0.984251969" bottom="0.984251969" header="0" footer="0"/>
  <pageSetup paperSize="9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6"/>
  <sheetViews>
    <sheetView showGridLines="0" topLeftCell="A20" zoomScale="80" zoomScaleNormal="80" workbookViewId="0">
      <selection activeCell="L30" sqref="L30"/>
    </sheetView>
  </sheetViews>
  <sheetFormatPr baseColWidth="10" defaultColWidth="9.140625" defaultRowHeight="12" x14ac:dyDescent="0.2"/>
  <cols>
    <col min="1" max="1" width="13.28515625" style="3" customWidth="1"/>
    <col min="2" max="2" width="16" style="3" customWidth="1"/>
    <col min="3" max="3" width="14.42578125" style="3" bestFit="1" customWidth="1"/>
    <col min="4" max="4" width="20.28515625" style="3" customWidth="1"/>
    <col min="5" max="6" width="18.28515625" style="3" customWidth="1"/>
    <col min="7" max="7" width="11.140625" style="3" customWidth="1"/>
    <col min="8" max="9" width="12.7109375" style="3" customWidth="1"/>
    <col min="10" max="256" width="11.42578125" style="3" customWidth="1"/>
    <col min="257" max="16384" width="9.140625" style="3"/>
  </cols>
  <sheetData>
    <row r="2" spans="3:9" ht="43.5" customHeight="1" x14ac:dyDescent="0.2">
      <c r="C2" s="4"/>
      <c r="D2" s="40" t="s">
        <v>54</v>
      </c>
      <c r="E2" s="40" t="s">
        <v>84</v>
      </c>
      <c r="F2" s="40" t="s">
        <v>80</v>
      </c>
      <c r="G2" s="41" t="s">
        <v>87</v>
      </c>
      <c r="H2" s="41" t="s">
        <v>88</v>
      </c>
      <c r="I2" s="41" t="s">
        <v>89</v>
      </c>
    </row>
    <row r="3" spans="3:9" x14ac:dyDescent="0.2">
      <c r="C3" s="4" t="s">
        <v>13</v>
      </c>
      <c r="D3" s="42" t="e">
        <v>#N/A</v>
      </c>
      <c r="E3" s="42">
        <v>0.70240213523131667</v>
      </c>
      <c r="F3" s="42">
        <v>0.64391014234875443</v>
      </c>
      <c r="G3" s="43">
        <v>0.75</v>
      </c>
      <c r="H3" s="43">
        <v>0.5</v>
      </c>
      <c r="I3" s="43">
        <v>0.35</v>
      </c>
    </row>
    <row r="4" spans="3:9" x14ac:dyDescent="0.2">
      <c r="C4" s="4" t="s">
        <v>15</v>
      </c>
      <c r="D4" s="42">
        <v>0.93202614379084969</v>
      </c>
      <c r="E4" s="42">
        <v>0.98235294117647054</v>
      </c>
      <c r="F4" s="42">
        <v>0.96928104575163399</v>
      </c>
      <c r="G4" s="43">
        <v>0.75</v>
      </c>
      <c r="H4" s="43">
        <v>0.5</v>
      </c>
      <c r="I4" s="43">
        <v>0.35</v>
      </c>
    </row>
    <row r="5" spans="3:9" x14ac:dyDescent="0.2">
      <c r="C5" s="4" t="s">
        <v>19</v>
      </c>
      <c r="D5" s="42">
        <v>0.67507886435331232</v>
      </c>
      <c r="E5" s="42">
        <v>0.48895899053627762</v>
      </c>
      <c r="F5" s="42">
        <v>0.52050473186119872</v>
      </c>
      <c r="G5" s="43">
        <v>0.75</v>
      </c>
      <c r="H5" s="43">
        <v>0.5</v>
      </c>
      <c r="I5" s="43">
        <v>0.35</v>
      </c>
    </row>
    <row r="6" spans="3:9" x14ac:dyDescent="0.2">
      <c r="C6" s="4" t="s">
        <v>22</v>
      </c>
      <c r="D6" s="42">
        <v>1.0140234481293671</v>
      </c>
      <c r="E6" s="42">
        <v>0.94192545067062772</v>
      </c>
      <c r="F6" s="42">
        <v>0.6667126646722138</v>
      </c>
      <c r="G6" s="43">
        <v>0.75</v>
      </c>
      <c r="H6" s="43">
        <v>0.5</v>
      </c>
      <c r="I6" s="43">
        <v>0.35</v>
      </c>
    </row>
    <row r="7" spans="3:9" x14ac:dyDescent="0.2">
      <c r="C7" s="4" t="s">
        <v>62</v>
      </c>
      <c r="D7" s="42">
        <v>1.1452380952380952</v>
      </c>
      <c r="E7" s="42">
        <v>1.0814285714285714</v>
      </c>
      <c r="F7" s="42">
        <v>1.0752380952380953</v>
      </c>
      <c r="G7" s="43">
        <v>0.75</v>
      </c>
      <c r="H7" s="43">
        <v>0.5</v>
      </c>
      <c r="I7" s="43">
        <v>0.35</v>
      </c>
    </row>
    <row r="8" spans="3:9" x14ac:dyDescent="0.2">
      <c r="C8" s="4" t="s">
        <v>24</v>
      </c>
      <c r="D8" s="42">
        <v>1.3546110358052039</v>
      </c>
      <c r="E8" s="42">
        <v>1.4136939200581875</v>
      </c>
      <c r="F8" s="42">
        <v>1.2907065163487288</v>
      </c>
      <c r="G8" s="43">
        <v>0.75</v>
      </c>
      <c r="H8" s="43">
        <v>0.5</v>
      </c>
      <c r="I8" s="43">
        <v>0.35</v>
      </c>
    </row>
    <row r="9" spans="3:9" x14ac:dyDescent="0.2">
      <c r="C9" s="4" t="s">
        <v>14</v>
      </c>
      <c r="D9" s="42" t="e">
        <v>#N/A</v>
      </c>
      <c r="E9" s="42">
        <v>1.4434732824427481</v>
      </c>
      <c r="F9" s="42">
        <v>1.344236641221374</v>
      </c>
      <c r="G9" s="43">
        <v>0.75</v>
      </c>
      <c r="H9" s="43">
        <v>0.5</v>
      </c>
      <c r="I9" s="43">
        <v>0.35</v>
      </c>
    </row>
    <row r="10" spans="3:9" x14ac:dyDescent="0.2">
      <c r="C10" s="4" t="s">
        <v>31</v>
      </c>
      <c r="D10" s="42">
        <v>0.80434782608695654</v>
      </c>
      <c r="E10" s="42">
        <v>0.86853260869565219</v>
      </c>
      <c r="F10" s="42">
        <v>0.86418478260869569</v>
      </c>
      <c r="G10" s="43">
        <v>0.75</v>
      </c>
      <c r="H10" s="43">
        <v>0.5</v>
      </c>
      <c r="I10" s="43">
        <v>0.35</v>
      </c>
    </row>
    <row r="11" spans="3:9" x14ac:dyDescent="0.2">
      <c r="C11" s="4" t="s">
        <v>29</v>
      </c>
      <c r="D11" s="42" t="e">
        <v>#N/A</v>
      </c>
      <c r="E11" s="42">
        <v>0.85509138381201044</v>
      </c>
      <c r="F11" s="42">
        <v>0.81109660574412534</v>
      </c>
      <c r="G11" s="43">
        <v>0.75</v>
      </c>
      <c r="H11" s="43">
        <v>0.5</v>
      </c>
      <c r="I11" s="43">
        <v>0.35</v>
      </c>
    </row>
    <row r="12" spans="3:9" x14ac:dyDescent="0.2">
      <c r="C12" s="4" t="s">
        <v>32</v>
      </c>
      <c r="D12" s="42" t="e">
        <v>#N/A</v>
      </c>
      <c r="E12" s="42">
        <v>1.0638297872340425</v>
      </c>
      <c r="F12" s="42">
        <v>0.95744680851063835</v>
      </c>
      <c r="G12" s="43">
        <v>0.75</v>
      </c>
      <c r="H12" s="43">
        <v>0.5</v>
      </c>
      <c r="I12" s="43">
        <v>0.35</v>
      </c>
    </row>
    <row r="13" spans="3:9" x14ac:dyDescent="0.2">
      <c r="C13" s="4" t="s">
        <v>34</v>
      </c>
      <c r="D13" s="42">
        <v>0.97488584474885842</v>
      </c>
      <c r="E13" s="42">
        <v>0.87077625570776251</v>
      </c>
      <c r="F13" s="42">
        <v>0.84383561643835614</v>
      </c>
      <c r="G13" s="43">
        <v>0.75</v>
      </c>
      <c r="H13" s="43">
        <v>0.5</v>
      </c>
      <c r="I13" s="43">
        <v>0.35</v>
      </c>
    </row>
    <row r="14" spans="3:9" x14ac:dyDescent="0.2">
      <c r="C14" s="4" t="s">
        <v>35</v>
      </c>
      <c r="D14" s="42">
        <v>0.74889466955502682</v>
      </c>
      <c r="E14" s="42">
        <v>0.78398691359778405</v>
      </c>
      <c r="F14" s="42">
        <v>0.79686024006534328</v>
      </c>
      <c r="G14" s="43">
        <v>0.75</v>
      </c>
      <c r="H14" s="43">
        <v>0.5</v>
      </c>
      <c r="I14" s="43">
        <v>0.35</v>
      </c>
    </row>
    <row r="15" spans="3:9" x14ac:dyDescent="0.2">
      <c r="C15" s="4" t="s">
        <v>36</v>
      </c>
      <c r="D15" s="42">
        <v>0.92291666666666672</v>
      </c>
      <c r="E15" s="42">
        <v>0.75</v>
      </c>
      <c r="F15" s="42">
        <v>0.75</v>
      </c>
      <c r="G15" s="43">
        <v>0.75</v>
      </c>
      <c r="H15" s="43">
        <v>0.5</v>
      </c>
      <c r="I15" s="43">
        <v>0.35</v>
      </c>
    </row>
    <row r="16" spans="3:9" x14ac:dyDescent="0.2">
      <c r="C16" s="4" t="s">
        <v>38</v>
      </c>
      <c r="D16" s="42">
        <v>0.70112359550561798</v>
      </c>
      <c r="E16" s="42">
        <v>0.52134831460674158</v>
      </c>
      <c r="F16" s="42">
        <v>0.56629213483146068</v>
      </c>
      <c r="G16" s="43">
        <v>0.75</v>
      </c>
      <c r="H16" s="43">
        <v>0.5</v>
      </c>
      <c r="I16" s="43">
        <v>0.35</v>
      </c>
    </row>
    <row r="17" spans="3:9" x14ac:dyDescent="0.2">
      <c r="C17" s="4" t="s">
        <v>39</v>
      </c>
      <c r="D17" s="42" t="e">
        <v>#N/A</v>
      </c>
      <c r="E17" s="42">
        <v>0.73273812949640282</v>
      </c>
      <c r="F17" s="42">
        <v>0.72986043165467629</v>
      </c>
      <c r="G17" s="43">
        <v>0.75</v>
      </c>
      <c r="H17" s="43">
        <v>0.5</v>
      </c>
      <c r="I17" s="43">
        <v>0.35</v>
      </c>
    </row>
    <row r="18" spans="3:9" x14ac:dyDescent="0.2">
      <c r="C18" s="4" t="s">
        <v>61</v>
      </c>
      <c r="D18" s="42">
        <v>0.7831325301204819</v>
      </c>
      <c r="E18" s="42">
        <v>0.49036090562654111</v>
      </c>
      <c r="F18" s="42">
        <v>0.44832997085855192</v>
      </c>
      <c r="G18" s="43">
        <v>0.75</v>
      </c>
      <c r="H18" s="43">
        <v>0.5</v>
      </c>
      <c r="I18" s="43">
        <v>0.35</v>
      </c>
    </row>
    <row r="21" spans="3:9" ht="15" x14ac:dyDescent="0.25">
      <c r="C21" s="50" t="s">
        <v>86</v>
      </c>
    </row>
    <row r="22" spans="3:9" ht="15" x14ac:dyDescent="0.25">
      <c r="C22" s="50" t="s">
        <v>81</v>
      </c>
    </row>
    <row r="66" spans="1:2" x14ac:dyDescent="0.2">
      <c r="A66" s="3" t="s">
        <v>45</v>
      </c>
      <c r="B66" s="6" t="s">
        <v>90</v>
      </c>
    </row>
  </sheetData>
  <sortState ref="C2:I18">
    <sortCondition ref="C3:C18" customList="EU27,EU15,BE,BG,CZ,DK,DE,EE,IE,EL,ES,FR,HR,IT,CY,LV,LT,LU,HU,MT,NL,AT,PL,PT,RO,SI,SK,FI,SE,UK,IS,NO,LI"/>
  </sortState>
  <hyperlinks>
    <hyperlink ref="B66" r:id="rId1"/>
  </hyperlinks>
  <pageMargins left="0.78740157499999996" right="0.78740157499999996" top="0.984251969" bottom="0.984251969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Table1</vt:lpstr>
      <vt:lpstr>Figure 1</vt:lpstr>
      <vt:lpstr>Figure 2</vt:lpstr>
      <vt:lpstr>Figure 3</vt:lpstr>
      <vt:lpstr>Figure 4</vt:lpstr>
      <vt:lpstr>Figure 5</vt:lpstr>
      <vt:lpstr>Figure 6</vt:lpstr>
    </vt:vector>
  </TitlesOfParts>
  <Company>Eurostat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GHG emissions from waste disposal</dc:title>
  <dc:subject>Stetaistics Explained - Waste</dc:subject>
  <dc:creator>Christian Heidorn</dc:creator>
  <cp:lastModifiedBy>Stefanie Dittrich</cp:lastModifiedBy>
  <cp:lastPrinted>2014-03-17T18:03:49Z</cp:lastPrinted>
  <dcterms:created xsi:type="dcterms:W3CDTF">2009-12-10T19:18:55Z</dcterms:created>
  <dcterms:modified xsi:type="dcterms:W3CDTF">2014-03-28T14:18:38Z</dcterms:modified>
</cp:coreProperties>
</file>