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540" windowWidth="20730" windowHeight="11580" tabRatio="713" firstSheet="5" activeTab="10"/>
  </bookViews>
  <sheets>
    <sheet name="Fig1ab" sheetId="1" r:id="rId1"/>
    <sheet name="Tab1" sheetId="2" r:id="rId2"/>
    <sheet name="Fig2" sheetId="3" r:id="rId3"/>
    <sheet name="Fig3" sheetId="22" r:id="rId4"/>
    <sheet name="Fig4" sheetId="4" r:id="rId5"/>
    <sheet name="Fig5" sheetId="5" r:id="rId6"/>
    <sheet name="Fig6" sheetId="20" r:id="rId7"/>
    <sheet name="Fig 7" sheetId="25" r:id="rId8"/>
    <sheet name="Fig 8" sheetId="26" r:id="rId9"/>
    <sheet name="Tab 2" sheetId="27" r:id="rId10"/>
    <sheet name="Tab 3" sheetId="28" r:id="rId11"/>
  </sheets>
  <externalReferences>
    <externalReference r:id="rId14"/>
  </externalReferences>
  <definedNames>
    <definedName name="_xlnm._FilterDatabase" localSheetId="7" hidden="1">'Fig 7'!$F$40:$J$157</definedName>
    <definedName name="_xlnm._FilterDatabase" localSheetId="8" hidden="1">'Fig 8'!$A$41:$G$158</definedName>
  </definedNames>
  <calcPr calcId="145621"/>
</workbook>
</file>

<file path=xl/sharedStrings.xml><?xml version="1.0" encoding="utf-8"?>
<sst xmlns="http://schemas.openxmlformats.org/spreadsheetml/2006/main" count="3189" uniqueCount="239">
  <si>
    <t>(ha)</t>
  </si>
  <si>
    <t>Last update</t>
  </si>
  <si>
    <t>Extracted on</t>
  </si>
  <si>
    <t>Source of data</t>
  </si>
  <si>
    <t>Eurostat</t>
  </si>
  <si>
    <t>UNIT</t>
  </si>
  <si>
    <t>Hectare</t>
  </si>
  <si>
    <t>CROPS</t>
  </si>
  <si>
    <t>Utilised agricultural area excluding kitchen gardens</t>
  </si>
  <si>
    <t>AGPRDMET</t>
  </si>
  <si>
    <t>Total fully converted and under conversion to organic farming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</si>
  <si>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</si>
  <si>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</si>
  <si>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</si>
  <si>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</si>
  <si>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</si>
  <si>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</si>
  <si>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</si>
  <si>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: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</si>
  <si>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</si>
  <si>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</si>
  <si>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</si>
  <si>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</si>
  <si>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</si>
  <si>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</si>
  <si>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</si>
  <si>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</si>
  <si>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</si>
  <si>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</si>
  <si>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</si>
  <si>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</si>
  <si>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</si>
  <si>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</si>
  <si>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</si>
  <si>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</si>
  <si>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</si>
  <si>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</si>
  <si>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</si>
  <si>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</si>
  <si>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</si>
  <si>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</si>
  <si>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</si>
  <si>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</si>
  <si>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Turkey</t>
  </si>
  <si>
    <t>Special value:</t>
  </si>
  <si>
    <t>not available</t>
  </si>
  <si>
    <t xml:space="preserve">Germany </t>
  </si>
  <si>
    <t>Portugal</t>
  </si>
  <si>
    <t>% in EU-28</t>
  </si>
  <si>
    <t>Others</t>
  </si>
  <si>
    <t>TIME</t>
  </si>
  <si>
    <t>GEO/AGPRDMET</t>
  </si>
  <si>
    <t>Under conversion to organic farming</t>
  </si>
  <si>
    <t>Share of area under conversion</t>
  </si>
  <si>
    <t>Germany</t>
  </si>
  <si>
    <t>GEO/CROPS</t>
  </si>
  <si>
    <t>Arable land</t>
  </si>
  <si>
    <t>Permanent grassland</t>
  </si>
  <si>
    <t>Permanent crops</t>
  </si>
  <si>
    <t>(%)</t>
  </si>
  <si>
    <t>GEO/TIME</t>
  </si>
  <si>
    <t>EU-28</t>
  </si>
  <si>
    <t>Number</t>
  </si>
  <si>
    <t>Live bovine animals</t>
  </si>
  <si>
    <t>Live swine, domestic species</t>
  </si>
  <si>
    <t>Pigs</t>
  </si>
  <si>
    <t>MONTH</t>
  </si>
  <si>
    <t>December</t>
  </si>
  <si>
    <t>European Union (28 countries)</t>
  </si>
  <si>
    <t>Former Yugoslav Republic of Macedonia, the</t>
  </si>
  <si>
    <t>http://appsso.eurostat.ec.europa.eu/nui/show.do?query=BOOKMARK_DS-056126_QID_4DE11DCE_UID_-3F171EB0&amp;layout=TIME,C,X,0;GEO,L,Y,0;ANIMALS,L,Z,0;MONTH,L,Z,1;UNIT,L,Z,2;INDICATORS,C,Z,3;&amp;zSelection=DS-056126UNIT,THS_HD;DS-056126INDICATORS,OBS_FLAG;DS-056126MONTH,M12;DS-056126ANIMALS,A3100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</si>
  <si>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Pig population - annual data [apro_mt_lspig]</t>
  </si>
  <si>
    <t>http://appsso.eurostat.ec.europa.eu/nui/show.do?query=BOOKMARK_DS-063285_QID_-53FA6AC_UID_-3F171EB0&amp;layout=TIME,C,X,0;GEO,L,Y,0;MONTH,L,Z,0;ANIMALS,L,Z,1;UNIT,L,Z,2;INDICATORS,C,Z,3;&amp;zSelection=DS-063285MONTH,M12;DS-063285ANIMALS,A4200;DS-063285INDICATORS,OBS_FLAG;DS-063285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</si>
  <si>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-055312_QID_-110F02E6_UID_-3F171EB0&amp;layout=TIME,C,X,0;GEO,L,Y,0;MONTH,L,Z,0;ANIMALS,L,Z,1;UNIT,L,Z,2;INDICATORS,C,Z,3;&amp;zSelection=DS-055312MONTH,M12;DS-055312ANIMALS,A4100;DS-055312UNIT,THS_HD;DS-055312INDICATORS,OBS_FLAG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</si>
  <si>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Sheep and goats</t>
  </si>
  <si>
    <t>GEO/ANIMALS</t>
  </si>
  <si>
    <t>Dairy cows</t>
  </si>
  <si>
    <t>http://appsso.eurostat.ec.europa.eu/nui/show.do?query=BOOKMARK_DS-523833_QID_565167B7_UID_-3F171EB0&amp;layout=TIME,C,X,0;GEO,L,Y,0;UNIT,L,Z,0;CROPS,L,Z,1;AGPRDMET,L,Z,2;INDICATORS,C,Z,3;&amp;zSelection=DS-523833UNIT,HA;DS-523833AGPRDMET,TOTAL;DS-523833INDICATORS,OBS_FLAG;DS-523833CROPS,UAAXK0000;&amp;rankName1=UNIT_1_2_-1_2&amp;rankName2=INDICATORS_1_2_-1_2&amp;rankName3=AGPRDMET_1_2_-1_2&amp;rankName4=CROPS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</si>
  <si>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-523827_QID_-7021C738_UID_-3F171EB0&amp;layout=AGRIPROD,L,X,0;GEO,L,Y,0;TIME,C,Z,0;UNIT,L,Z,1;INDICATORS,C,Z,2;&amp;zSelection=DS-523827TIME,2014;DS-523827INDICATORS,OBS_FLAG;DS-523827UNIT,NR;&amp;rankName1=TIME_1_0_-1_2&amp;rankName2=UNIT_1_2_-1_2&amp;rankName3=INDICATORS_1_2_-1_2&amp;rankName4=AGRIPROD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</si>
  <si>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-523833_QID_-17361B7_UID_-3F171EB0&amp;layout=TIME,C,X,0;GEO,L,Y,0;UNIT,L,Z,0;CROPS,L,Z,1;AGPRDMET,L,Z,2;INDICATORS,C,Z,3;&amp;zSelection=DS-523833UNIT,HA;DS-523833AGPRDMET,TOTAL;DS-523833INDICATORS,OBS_FLAG;DS-523833CROPS,UAAXK0000;&amp;rankName1=UNIT_1_2_-1_2&amp;rankName2=INDICATORS_1_2_-1_2&amp;rankName3=AGPRDMET_1_2_-1_2&amp;rankName4=CROPS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</si>
  <si>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(% of total EU-28)</t>
  </si>
  <si>
    <t>(% of total organic area — fully converted and under conversion)</t>
  </si>
  <si>
    <t>(% of number of heads)</t>
  </si>
  <si>
    <t>Bookmark</t>
  </si>
  <si>
    <r>
      <t>Source:</t>
    </r>
    <r>
      <rPr>
        <sz val="9"/>
        <color theme="1"/>
        <rFont val="Arial"/>
        <family val="2"/>
      </rPr>
      <t xml:space="preserve"> Eurostat (online data code: org_cropar)</t>
    </r>
  </si>
  <si>
    <t>Organic area (ha)</t>
  </si>
  <si>
    <t>Table 1: Total organic area (fully converted and under conversion), by country, 2012 and 2016</t>
  </si>
  <si>
    <t>Figure 2: Share of total organic area (fully converted and under conversion), EU-28, 2016</t>
  </si>
  <si>
    <t>Figure 3: Share of total organic area (fully converted and under conversion) in total utilised agricultural area (UAA), by country, 2016</t>
  </si>
  <si>
    <t>Figure 4: Share of area under conversion, by country, 2016</t>
  </si>
  <si>
    <t>Figure 6: Share of organic livestock in all livestock, by country, 2016</t>
  </si>
  <si>
    <t>Organic crop area by agricultural production methods and crops (from 2012 onwards) [org_cropar]</t>
  </si>
  <si>
    <t>2012</t>
  </si>
  <si>
    <t>2016</t>
  </si>
  <si>
    <t>Percentage of total utilised agricultural area</t>
  </si>
  <si>
    <t>Bovine population - annual data [apro_mt_lscatl]</t>
  </si>
  <si>
    <t>Organic livestock of animals (from 2012 onwards) [org_lstspec]</t>
  </si>
  <si>
    <t>Bovine animals and dairy cows</t>
  </si>
  <si>
    <t>Goats population - annual data [apro_mt_lsgoat]</t>
  </si>
  <si>
    <t>Live goats</t>
  </si>
  <si>
    <t>Sheep population - annual data [apro_mt_lssheep]</t>
  </si>
  <si>
    <t>Live sheep</t>
  </si>
  <si>
    <t>Sheep + goats</t>
  </si>
  <si>
    <t>Share / Live swine, domestic species</t>
  </si>
  <si>
    <t>Share / Live bovine animals</t>
  </si>
  <si>
    <t>Share / Dairy cows</t>
  </si>
  <si>
    <t>Share / Sheep + goats</t>
  </si>
  <si>
    <t>Sheep and Goats</t>
  </si>
  <si>
    <t>Former Yugoslav Republic of Macedonia</t>
  </si>
  <si>
    <t xml:space="preserve">2012–16
(% change) </t>
  </si>
  <si>
    <t>2012–16 Change (%)</t>
  </si>
  <si>
    <t>Note: Greece and Italy are estimates</t>
  </si>
  <si>
    <t>Note: No data available for Germany, Austria and Switzerland.</t>
  </si>
  <si>
    <t>http://appsso.eurostat.ec.europa.eu/nui/show.do?query=BOOKMARK_DS-652107_QID_-6F7A0656_UID_-3F171EB0&amp;layout=TIME,C,X,0;GEO,L,Y,0;UNIT,L,Z,0;CROPS,L,Z,1;AGPRDMET,L,Z,2;INDICATORS,C,Z,3;&amp;zSelection=DS-652107UNIT,HA;DS-652107AGPRDMET,TOTAL;DS-652107INDICATORS,OBS_FLAG;DS-652107CROPS,UAAXK0000;&amp;rankName1=UNIT_1_2_-1_2&amp;rankName2=INDICATORS_1_2_-1_2&amp;rankName3=AGPRDMET_1_2_-1_2&amp;rankName4=CROP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</si>
  <si>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-652107_QID_15975D6C_UID_-3F171EB0&amp;layout=TIME,C,X,0;GEO,L,Y,0;UNIT,L,Z,0;CROPS,L,Z,1;AGPRDMET,L,Z,2;INDICATORS,C,Z,3;&amp;zSelection=DS-652107UNIT,HA;DS-652107AGPRDMET,TOTAL;DS-652107INDICATORS,OBS_FLAG;DS-652107CROPS,UAAXK0000;&amp;rankName1=UNIT_1_2_-1_2&amp;rankName2=INDICATORS_1_2_-1_2&amp;rankName3=AGPRDMET_1_2_-1_2&amp;rankName4=CROP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</si>
  <si>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Note: (:) data not available</t>
  </si>
  <si>
    <t>http://appsso.eurostat.ec.europa.eu/nui/show.do?query=BOOKMARK_DS-652107_QID_54DBF13B_UID_-3F171EB0&amp;layout=TIME,C,X,0;GEO,L,Y,0;UNIT,L,Z,0;CROPS,L,Z,1;AGPRDMET,L,Z,2;INDICATORS,C,Z,3;&amp;zSelection=DS-652107UNIT,HA;DS-652107AGPRDMET,TOTAL;DS-652107INDICATORS,OBS_FLAG;DS-652107CROPS,UAAXK0000;&amp;rankName1=UNIT_1_2_-1_2&amp;rankName2=INDICATORS_1_2_-1_2&amp;rankName3=AGPRDMET_1_2_-1_2&amp;rankName4=CROP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</si>
  <si>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-652107_QID_-22481925_UID_-3F171EB0&amp;layout=TIME,C,X,0;GEO,L,Y,0;UNIT,L,Z,0;CROPS,L,Z,1;AGPRDMET,L,Z,2;INDICATORS,C,Z,3;&amp;zSelection=DS-652107UNIT,HA;DS-652107AGPRDMET,TOTAL;DS-652107INDICATORS,OBS_FLAG;DS-652107CROPS,UAAXK0000;&amp;rankName1=UNIT_1_2_-1_2&amp;rankName2=INDICATORS_1_2_-1_2&amp;rankName3=AGPRDMET_1_2_-1_2&amp;rankName4=CROP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</si>
  <si>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-652107_QID_-7C11886C_UID_-3F171EB0&amp;layout=AGPRDMET,L,X,0;GEO,L,Y,0;UNIT,L,Z,0;CROPS,L,Z,1;TIME,C,Z,2;INDICATORS,C,Z,3;&amp;zSelection=DS-652107UNIT,HA;DS-652107INDICATORS,OBS_FLAG;DS-652107TIME,2016;DS-652107CROPS,UAAXK0000;&amp;rankName1=UNIT_1_2_-1_2&amp;rankName2=INDICATORS_1_2_-1_2&amp;rankName3=CROPS_1_2_-1_2&amp;rankName4=TIME_1_0_0_0&amp;rankName5=AGPRDMET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</si>
  <si>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-652107_QID_-7662DAB5_UID_-3F171EB0&amp;layout=CROPS,L,X,0;GEO,L,Y,0;UNIT,L,Z,0;AGPRDMET,L,Z,1;TIME,C,Z,2;INDICATORS,C,Z,3;&amp;zSelection=DS-652107UNIT,HA;DS-652107AGPRDMET,TOTAL;DS-652107INDICATORS,OBS_FLAG;DS-652107TIME,2016;&amp;rankName1=UNIT_1_2_-1_2&amp;rankName2=INDICATORS_1_2_-1_2&amp;rankName3=TIME_1_0_0_0&amp;rankName4=AGPRDMET_1_2_0_0&amp;rankName5=CROPS_1_2_0_0&amp;rankName6=GEO_1_2_0_1&amp;rStp=&amp;cStp=&amp;rDCh=&amp;cDCh=&amp;rDM=true&amp;cDM=true&amp;footnes=false&amp;empty=false&amp;wai=false&amp;time_mode=NONE&amp;time_most_recent=false&amp;lang=EN&amp;cfo=%23%23%23%2C%23%23%23.%23%23%23</t>
  </si>
  <si>
    <t>2016 (ha)</t>
  </si>
  <si>
    <t>Note: No data available for Iceland, the Former Yugoslav Republic of Macedonia and Serbia</t>
  </si>
  <si>
    <t xml:space="preserve">Note: No data available for Iceland </t>
  </si>
  <si>
    <t>http://appsso.eurostat.ec.europa.eu/nui/show.do?query=BOOKMARK_DS-523827_QID_15E9081E_UID_-3F171EB0&amp;layout=ANIMALS,L,X,0;GEO,L,Y,0;TIME,C,Z,0;UNIT,L,Z,1;INDICATORS,C,Z,2;&amp;zSelection=DS-523827TIME,2016;DS-523827INDICATORS,OBS_FLAG;DS-523827UNIT,NR;&amp;rankName1=UNIT_1_2_-1_2&amp;rankName2=INDICATORS_1_2_-1_2&amp;rankName3=TIME_1_0_0_0&amp;rankName4=ANIMALS_1_2_0_0&amp;rankName5=GEO_1_2_0_1&amp;rStp=&amp;cStp=&amp;rDCh=&amp;cDCh=&amp;rDM=true&amp;cDM=true&amp;footnes=false&amp;empty=false&amp;wai=false&amp;time_mode=NONE&amp;time_most_recent=false&amp;lang=EN&amp;cfo=%23%23%23%2C%23%23%23.%23%23%23</t>
  </si>
  <si>
    <t>Bookmarks</t>
  </si>
  <si>
    <t>http://appsso.eurostat.ec.europa.eu/nui/show.do?query=BOOKMARK_DS-055310_QID_-77C325B7_UID_-3F171EB0&amp;layout=TIME,C,X,0;GEO,L,Y,0;ANIMALS,L,Z,0;MONTH,L,Z,1;UNIT,L,Z,2;INDICATORS,C,Z,3;&amp;zSelection=DS-055310ANIMALS,A2000;DS-055310INDICATORS,OBS_FLAG;DS-055310UNIT,THS_HD;DS-055310MONTH,M12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</si>
  <si>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-056126_QID_-74B7B7D2_UID_-3F171EB0&amp;layout=TIME,C,X,0;GEO,L,Y,0;ANIMALS,L,Z,0;MONTH,L,Z,1;UNIT,L,Z,2;INDICATORS,C,Z,3;&amp;zSelection=DS-056126UNIT,THS_HD;DS-056126INDICATORS,OBS_FLAG;DS-056126ANIMALS,A3100;DS-056126MONTH,M12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</si>
  <si>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-055312_QID_-48DB7C41_UID_-3F171EB0&amp;layout=TIME,C,X,0;GEO,L,Y,0;MONTH,L,Z,0;ANIMALS,L,Z,1;UNIT,L,Z,2;INDICATORS,C,Z,3;&amp;zSelection=DS-055312INDICATORS,OBS_FLAG;DS-055312MONTH,M12;DS-055312ANIMALS,A4100;DS-055312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</si>
  <si>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-063285_QID_2E6C96C8_UID_-3F171EB0&amp;layout=TIME,C,X,0;GEO,L,Y,0;MONTH,L,Z,0;ANIMALS,L,Z,1;UNIT,L,Z,2;INDICATORS,C,Z,3;&amp;zSelection=DS-063285UNIT,THS_HD;DS-063285MONTH,M12;DS-063285INDICATORS,OBS_FLAG;DS-063285ANIMALS,A4200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</si>
  <si>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codes: org_lstspec, apro_mt_lscatl, apro_mt_lspig, apro_mt_lsgoat and apro_mt_lssheep)</t>
    </r>
  </si>
  <si>
    <t>FYR of Macedonia</t>
  </si>
  <si>
    <t>Figure 1a: Total organic area (fully converted and under conversion), by country, 2012 and 2016</t>
  </si>
  <si>
    <t>Figure 1b: Total organic area (fully converted and under conversion), by country, 2012 and 2016</t>
  </si>
  <si>
    <t>Figure 5: Arable land crops, permanent grassland (pastures and meadows) and permanent  crops, by country, 2016</t>
  </si>
  <si>
    <t>Total</t>
  </si>
  <si>
    <t>MK</t>
  </si>
  <si>
    <t>[0003] NonOrg</t>
  </si>
  <si>
    <t>NO</t>
  </si>
  <si>
    <t>[0002] PartialOrganic</t>
  </si>
  <si>
    <t>[0001] FullOrganic</t>
  </si>
  <si>
    <t>UK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</si>
  <si>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</si>
  <si>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</si>
  <si>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</si>
  <si>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</si>
  <si>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</si>
  <si>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</si>
  <si>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</si>
  <si>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</si>
  <si>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</si>
  <si>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</si>
  <si>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</si>
  <si>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</si>
  <si>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</si>
  <si>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</si>
  <si>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</si>
  <si>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</si>
  <si>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</si>
  <si>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</si>
  <si>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</si>
  <si>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</si>
  <si>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</si>
  <si>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</si>
  <si>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DE</t>
  </si>
  <si>
    <t>DK</t>
  </si>
  <si>
    <t>CZ</t>
  </si>
  <si>
    <t>BG</t>
  </si>
  <si>
    <t>BE</t>
  </si>
  <si>
    <t>hold:No. of holdings</t>
  </si>
  <si>
    <t>Utilised agricultural area</t>
  </si>
  <si>
    <t>ORGANIC_NEW#1</t>
  </si>
  <si>
    <t>Code</t>
  </si>
  <si>
    <t>Year</t>
  </si>
  <si>
    <t>total holdings</t>
  </si>
  <si>
    <t>Fully organic (2.7%)</t>
  </si>
  <si>
    <t>Partially organic (3.1%)</t>
  </si>
  <si>
    <t>Non-organic (94.2%)</t>
  </si>
  <si>
    <t>nbr holdings</t>
  </si>
  <si>
    <t>UAA</t>
  </si>
  <si>
    <t>share of UAA</t>
  </si>
  <si>
    <t>2013 UAA share per holding types (EU-28 excl MT)</t>
  </si>
  <si>
    <t>Source: Eurostat</t>
  </si>
  <si>
    <t>Note: Malta is is removed to protect confidentiality due to the low number of fully organic farms.</t>
  </si>
  <si>
    <t>Figure 7. Share of EU-28 UAA managed by fully organic farms, partially organic farms, and farms with no organic area, 2013 (%)</t>
  </si>
  <si>
    <t>Figure 8. Share of fully organic farm holdings in holdings with any organic land per EU Member State, 2013 (%)</t>
  </si>
  <si>
    <t xml:space="preserve">Note: Malta is removed to protect confidentiality due to the low number of fully organic farms. </t>
  </si>
  <si>
    <t>Number of holdings with any organic</t>
  </si>
  <si>
    <t>Share of fully organic holdings in holdings with any organic</t>
  </si>
  <si>
    <t>Share of fully organic holdings in holdings with any organic land</t>
  </si>
  <si>
    <t>%</t>
  </si>
  <si>
    <t>Check Republic</t>
  </si>
  <si>
    <t>Table 2. Number, UAA and AWU of farms with different share of organic land, 2010 and 2013.</t>
  </si>
  <si>
    <t>AWU</t>
  </si>
  <si>
    <t>Total farm holdings</t>
  </si>
  <si>
    <t>Farm holdings with no organic land</t>
  </si>
  <si>
    <t>Farm holdings with some organic land</t>
  </si>
  <si>
    <t>Farm holdings with only organic land</t>
  </si>
  <si>
    <t>No partially organic farms reported in Luxembourg 2010.</t>
  </si>
  <si>
    <t>Table 3. Number of fully organic and non-organic farms 10 ha and above, the total and average UAA (ha) and AWU for these farms, 2013.</t>
  </si>
  <si>
    <t>Fully organic holdings</t>
  </si>
  <si>
    <t>Non-organic holdings</t>
  </si>
  <si>
    <t>Number of holdings</t>
  </si>
  <si>
    <t>UAA (ha)</t>
  </si>
  <si>
    <t>UAA/AWU</t>
  </si>
  <si>
    <t>UAA/holding</t>
  </si>
  <si>
    <t>AWU/holding</t>
  </si>
  <si>
    <t xml:space="preserve">Note: The table shows data for the 21 Member States with at least 100 fully organic farms. </t>
  </si>
  <si>
    <t>See text for detail.</t>
  </si>
  <si>
    <t>Organic farms 10 ha and above</t>
  </si>
  <si>
    <t>Non organic farms 10 ha and above</t>
  </si>
  <si>
    <t>Country</t>
  </si>
  <si>
    <t>Farmtype (2-digit) based on SO</t>
  </si>
  <si>
    <t>Agricultural area by size classes</t>
  </si>
  <si>
    <t>Standard output (Euro) by size classes</t>
  </si>
  <si>
    <t>AWU:Total:Labour force directly employed by the holding</t>
  </si>
  <si>
    <t>Euro: Standard output (SO) of the holding - Estat calculation</t>
  </si>
  <si>
    <t>Belgique/België</t>
  </si>
  <si>
    <t>10 - &lt;20 ha</t>
  </si>
  <si>
    <t>20 - &lt; 30 ha</t>
  </si>
  <si>
    <t>30 - &lt; 50 ha</t>
  </si>
  <si>
    <t>50 - &lt; 100 ha</t>
  </si>
  <si>
    <t>&gt;= 100 ha</t>
  </si>
  <si>
    <t>Ceská republika</t>
  </si>
  <si>
    <t>Danmark</t>
  </si>
  <si>
    <t>Deutschland</t>
  </si>
  <si>
    <t>Eesti</t>
  </si>
  <si>
    <t>Éire/Ireland</t>
  </si>
  <si>
    <t>Elláda</t>
  </si>
  <si>
    <t>España</t>
  </si>
  <si>
    <t>Italia</t>
  </si>
  <si>
    <t>Latvija</t>
  </si>
  <si>
    <t>Lietuva</t>
  </si>
  <si>
    <t>Nederland</t>
  </si>
  <si>
    <t>Österreich</t>
  </si>
  <si>
    <t>Polska</t>
  </si>
  <si>
    <t>Slovenija</t>
  </si>
  <si>
    <t>Slovensko</t>
  </si>
  <si>
    <t>Suomi/Finland</t>
  </si>
  <si>
    <t>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</si>
</sst>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0.0"/>
    <numFmt numFmtId="166" formatCode="#,##0.0"/>
    <numFmt numFmtId="167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hair">
        <color theme="0" tint="-0.24993999302387238"/>
      </bottom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32">
    <xf numFmtId="0" fontId="0" fillId="0" borderId="0" xfId="0"/>
    <xf numFmtId="0" fontId="3" fillId="0" borderId="0" xfId="0" applyFont="1"/>
    <xf numFmtId="0" fontId="4" fillId="0" borderId="0" xfId="20" applyNumberFormat="1" applyFont="1" applyFill="1" applyBorder="1" applyAlignment="1">
      <alignment/>
      <protection/>
    </xf>
    <xf numFmtId="0" fontId="4" fillId="0" borderId="0" xfId="20" applyFont="1">
      <alignment/>
      <protection/>
    </xf>
    <xf numFmtId="164" fontId="4" fillId="0" borderId="0" xfId="20" applyNumberFormat="1" applyFont="1" applyFill="1" applyBorder="1" applyAlignment="1">
      <alignment/>
      <protection/>
    </xf>
    <xf numFmtId="4" fontId="5" fillId="0" borderId="0" xfId="20" applyNumberFormat="1" applyFont="1" applyFill="1" applyBorder="1" applyAlignment="1">
      <alignment horizontal="left"/>
      <protection/>
    </xf>
    <xf numFmtId="4" fontId="4" fillId="0" borderId="0" xfId="20" applyNumberFormat="1" applyFont="1" applyFill="1" applyBorder="1" applyAlignment="1">
      <alignment/>
      <protection/>
    </xf>
    <xf numFmtId="0" fontId="4" fillId="0" borderId="0" xfId="20" applyFont="1" applyBorder="1">
      <alignment/>
      <protection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3" fontId="4" fillId="0" borderId="0" xfId="21" applyNumberFormat="1" applyFont="1" applyFill="1" applyBorder="1" applyAlignment="1">
      <alignment/>
      <protection/>
    </xf>
    <xf numFmtId="0" fontId="7" fillId="0" borderId="0" xfId="0" applyFont="1" applyAlignment="1">
      <alignment horizontal="left"/>
    </xf>
    <xf numFmtId="0" fontId="4" fillId="0" borderId="0" xfId="21" applyNumberFormat="1" applyFont="1" applyFill="1" applyBorder="1" applyAlignment="1">
      <alignment/>
      <protection/>
    </xf>
    <xf numFmtId="0" fontId="4" fillId="0" borderId="0" xfId="21" applyFont="1">
      <alignment/>
      <protection/>
    </xf>
    <xf numFmtId="3" fontId="3" fillId="0" borderId="0" xfId="0" applyNumberFormat="1" applyFont="1"/>
    <xf numFmtId="0" fontId="3" fillId="0" borderId="0" xfId="0" applyFont="1" applyFill="1"/>
    <xf numFmtId="0" fontId="3" fillId="0" borderId="0" xfId="0" applyFont="1" applyBorder="1"/>
    <xf numFmtId="0" fontId="4" fillId="0" borderId="0" xfId="21" applyFont="1" applyBorder="1">
      <alignment/>
      <protection/>
    </xf>
    <xf numFmtId="0" fontId="3" fillId="2" borderId="0" xfId="0" applyFont="1" applyFill="1" applyBorder="1"/>
    <xf numFmtId="4" fontId="5" fillId="0" borderId="1" xfId="20" applyNumberFormat="1" applyFont="1" applyFill="1" applyBorder="1" applyAlignment="1">
      <alignment horizontal="left"/>
      <protection/>
    </xf>
    <xf numFmtId="4" fontId="5" fillId="0" borderId="2" xfId="20" applyNumberFormat="1" applyFont="1" applyFill="1" applyBorder="1" applyAlignment="1">
      <alignment horizontal="left"/>
      <protection/>
    </xf>
    <xf numFmtId="4" fontId="5" fillId="0" borderId="3" xfId="20" applyNumberFormat="1" applyFont="1" applyFill="1" applyBorder="1" applyAlignment="1">
      <alignment horizontal="left"/>
      <protection/>
    </xf>
    <xf numFmtId="3" fontId="4" fillId="0" borderId="4" xfId="20" applyNumberFormat="1" applyFont="1" applyFill="1" applyBorder="1" applyAlignment="1">
      <alignment horizontal="right" indent="3"/>
      <protection/>
    </xf>
    <xf numFmtId="3" fontId="4" fillId="0" borderId="5" xfId="20" applyNumberFormat="1" applyFont="1" applyFill="1" applyBorder="1" applyAlignment="1">
      <alignment horizontal="right" indent="3"/>
      <protection/>
    </xf>
    <xf numFmtId="3" fontId="4" fillId="0" borderId="6" xfId="20" applyNumberFormat="1" applyFont="1" applyFill="1" applyBorder="1" applyAlignment="1">
      <alignment horizontal="right" indent="3"/>
      <protection/>
    </xf>
    <xf numFmtId="3" fontId="4" fillId="0" borderId="7" xfId="20" applyNumberFormat="1" applyFont="1" applyFill="1" applyBorder="1" applyAlignment="1">
      <alignment horizontal="right" indent="3"/>
      <protection/>
    </xf>
    <xf numFmtId="0" fontId="4" fillId="0" borderId="0" xfId="0" applyFont="1"/>
    <xf numFmtId="0" fontId="8" fillId="0" borderId="0" xfId="0" applyFont="1"/>
    <xf numFmtId="0" fontId="4" fillId="0" borderId="0" xfId="22" applyNumberFormat="1" applyFont="1" applyFill="1" applyBorder="1" applyAlignment="1">
      <alignment/>
      <protection/>
    </xf>
    <xf numFmtId="0" fontId="4" fillId="0" borderId="0" xfId="22" applyFont="1">
      <alignment/>
      <protection/>
    </xf>
    <xf numFmtId="164" fontId="4" fillId="0" borderId="0" xfId="22" applyNumberFormat="1" applyFont="1" applyFill="1" applyBorder="1" applyAlignment="1">
      <alignment/>
      <protection/>
    </xf>
    <xf numFmtId="164" fontId="4" fillId="0" borderId="0" xfId="21" applyNumberFormat="1" applyFont="1" applyFill="1" applyBorder="1" applyAlignment="1">
      <alignment/>
      <protection/>
    </xf>
    <xf numFmtId="0" fontId="3" fillId="0" borderId="0" xfId="0" applyFont="1" applyFill="1" applyBorder="1"/>
    <xf numFmtId="4" fontId="5" fillId="0" borderId="8" xfId="20" applyNumberFormat="1" applyFont="1" applyFill="1" applyBorder="1" applyAlignment="1">
      <alignment horizontal="left"/>
      <protection/>
    </xf>
    <xf numFmtId="4" fontId="5" fillId="3" borderId="9" xfId="20" applyNumberFormat="1" applyFont="1" applyFill="1" applyBorder="1" applyAlignment="1">
      <alignment horizontal="left"/>
      <protection/>
    </xf>
    <xf numFmtId="3" fontId="5" fillId="3" borderId="10" xfId="20" applyNumberFormat="1" applyFont="1" applyFill="1" applyBorder="1" applyAlignment="1">
      <alignment horizontal="center" wrapText="1"/>
      <protection/>
    </xf>
    <xf numFmtId="0" fontId="4" fillId="2" borderId="0" xfId="0" applyFont="1" applyFill="1"/>
    <xf numFmtId="0" fontId="3" fillId="2" borderId="0" xfId="0" applyFont="1" applyFill="1"/>
    <xf numFmtId="0" fontId="5" fillId="2" borderId="0" xfId="20" applyNumberFormat="1" applyFont="1" applyFill="1" applyBorder="1" applyAlignment="1">
      <alignment horizontal="center"/>
      <protection/>
    </xf>
    <xf numFmtId="0" fontId="4" fillId="0" borderId="0" xfId="0" applyFont="1" applyFill="1"/>
    <xf numFmtId="3" fontId="4" fillId="0" borderId="0" xfId="20" applyNumberFormat="1" applyFont="1" applyFill="1" applyBorder="1" applyAlignment="1">
      <alignment/>
      <protection/>
    </xf>
    <xf numFmtId="166" fontId="4" fillId="0" borderId="11" xfId="20" applyNumberFormat="1" applyFont="1" applyFill="1" applyBorder="1" applyAlignment="1">
      <alignment/>
      <protection/>
    </xf>
    <xf numFmtId="0" fontId="4" fillId="0" borderId="0" xfId="21" applyFont="1" applyFill="1">
      <alignment/>
      <protection/>
    </xf>
    <xf numFmtId="165" fontId="4" fillId="0" borderId="0" xfId="0" applyNumberFormat="1" applyFont="1" applyFill="1"/>
    <xf numFmtId="165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22" applyFont="1" applyFill="1">
      <alignment/>
      <protection/>
    </xf>
    <xf numFmtId="0" fontId="4" fillId="0" borderId="0" xfId="20" applyFont="1" applyFill="1" applyBorder="1">
      <alignment/>
      <protection/>
    </xf>
    <xf numFmtId="0" fontId="4" fillId="4" borderId="11" xfId="20" applyNumberFormat="1" applyFont="1" applyFill="1" applyBorder="1" applyAlignment="1">
      <alignment/>
      <protection/>
    </xf>
    <xf numFmtId="3" fontId="4" fillId="0" borderId="12" xfId="0" applyNumberFormat="1" applyFont="1" applyFill="1" applyBorder="1" applyAlignment="1">
      <alignment/>
    </xf>
    <xf numFmtId="0" fontId="4" fillId="0" borderId="0" xfId="22" applyFont="1" applyBorder="1">
      <alignment/>
      <protection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5" borderId="13" xfId="20" applyNumberFormat="1" applyFont="1" applyFill="1" applyBorder="1" applyAlignment="1">
      <alignment horizontal="center" wrapText="1"/>
      <protection/>
    </xf>
    <xf numFmtId="3" fontId="5" fillId="3" borderId="10" xfId="20" applyNumberFormat="1" applyFont="1" applyFill="1" applyBorder="1" applyAlignment="1">
      <alignment horizontal="right" indent="3"/>
      <protection/>
    </xf>
    <xf numFmtId="0" fontId="5" fillId="5" borderId="6" xfId="20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 horizontal="left"/>
    </xf>
    <xf numFmtId="4" fontId="5" fillId="0" borderId="14" xfId="20" applyNumberFormat="1" applyFont="1" applyFill="1" applyBorder="1" applyAlignment="1">
      <alignment horizontal="left"/>
      <protection/>
    </xf>
    <xf numFmtId="3" fontId="4" fillId="0" borderId="15" xfId="20" applyNumberFormat="1" applyFont="1" applyFill="1" applyBorder="1" applyAlignment="1">
      <alignment horizontal="right" indent="3"/>
      <protection/>
    </xf>
    <xf numFmtId="3" fontId="4" fillId="0" borderId="0" xfId="20" applyNumberFormat="1" applyFont="1" applyFill="1" applyBorder="1" applyAlignment="1">
      <alignment horizontal="right" indent="3"/>
      <protection/>
    </xf>
    <xf numFmtId="165" fontId="3" fillId="0" borderId="0" xfId="0" applyNumberFormat="1" applyFont="1" applyBorder="1" applyAlignment="1">
      <alignment horizontal="right" indent="4"/>
    </xf>
    <xf numFmtId="3" fontId="4" fillId="0" borderId="15" xfId="20" applyNumberFormat="1" applyFont="1" applyFill="1" applyBorder="1" applyAlignment="1">
      <alignment horizontal="center"/>
      <protection/>
    </xf>
    <xf numFmtId="3" fontId="4" fillId="0" borderId="4" xfId="20" applyNumberFormat="1" applyFont="1" applyFill="1" applyBorder="1" applyAlignment="1">
      <alignment horizontal="center"/>
      <protection/>
    </xf>
    <xf numFmtId="3" fontId="4" fillId="0" borderId="7" xfId="20" applyNumberFormat="1" applyFont="1" applyFill="1" applyBorder="1" applyAlignment="1">
      <alignment horizontal="center"/>
      <protection/>
    </xf>
    <xf numFmtId="165" fontId="3" fillId="0" borderId="4" xfId="15" applyNumberFormat="1" applyFont="1" applyBorder="1" applyAlignment="1">
      <alignment horizontal="right" indent="4"/>
    </xf>
    <xf numFmtId="165" fontId="3" fillId="0" borderId="5" xfId="15" applyNumberFormat="1" applyFont="1" applyBorder="1" applyAlignment="1">
      <alignment horizontal="right" indent="4"/>
    </xf>
    <xf numFmtId="165" fontId="3" fillId="0" borderId="5" xfId="15" applyNumberFormat="1" applyFont="1" applyFill="1" applyBorder="1" applyAlignment="1">
      <alignment horizontal="right" indent="4"/>
    </xf>
    <xf numFmtId="165" fontId="3" fillId="0" borderId="6" xfId="15" applyNumberFormat="1" applyFont="1" applyFill="1" applyBorder="1" applyAlignment="1">
      <alignment horizontal="right" indent="4"/>
    </xf>
    <xf numFmtId="165" fontId="3" fillId="0" borderId="15" xfId="15" applyNumberFormat="1" applyFont="1" applyBorder="1" applyAlignment="1">
      <alignment horizontal="right" indent="4"/>
    </xf>
    <xf numFmtId="165" fontId="3" fillId="0" borderId="7" xfId="15" applyNumberFormat="1" applyFont="1" applyBorder="1" applyAlignment="1">
      <alignment horizontal="right" indent="4"/>
    </xf>
    <xf numFmtId="3" fontId="3" fillId="0" borderId="16" xfId="0" applyNumberFormat="1" applyFont="1" applyBorder="1"/>
    <xf numFmtId="0" fontId="7" fillId="0" borderId="0" xfId="0" applyFont="1" applyFill="1"/>
    <xf numFmtId="0" fontId="7" fillId="0" borderId="0" xfId="0" applyFont="1" applyFill="1" applyBorder="1"/>
    <xf numFmtId="4" fontId="4" fillId="0" borderId="0" xfId="20" applyNumberFormat="1" applyFont="1" applyFill="1" applyBorder="1" applyAlignment="1">
      <alignment horizontal="left" indent="1"/>
      <protection/>
    </xf>
    <xf numFmtId="3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4" fillId="4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5" applyNumberFormat="1" applyFont="1"/>
    <xf numFmtId="0" fontId="4" fillId="0" borderId="12" xfId="0" applyNumberFormat="1" applyFont="1" applyFill="1" applyBorder="1" applyAlignment="1">
      <alignment/>
    </xf>
    <xf numFmtId="1" fontId="4" fillId="4" borderId="12" xfId="0" applyNumberFormat="1" applyFont="1" applyFill="1" applyBorder="1" applyAlignment="1">
      <alignment horizontal="left"/>
    </xf>
    <xf numFmtId="166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4" fillId="4" borderId="11" xfId="20" applyNumberFormat="1" applyFont="1" applyFill="1" applyBorder="1" applyAlignment="1">
      <alignment horizontal="center"/>
      <protection/>
    </xf>
    <xf numFmtId="4" fontId="4" fillId="0" borderId="0" xfId="22" applyNumberFormat="1" applyFont="1">
      <alignment/>
      <protection/>
    </xf>
    <xf numFmtId="0" fontId="4" fillId="4" borderId="12" xfId="0" applyNumberFormat="1" applyFont="1" applyFill="1" applyBorder="1" applyAlignment="1">
      <alignment wrapText="1"/>
    </xf>
    <xf numFmtId="165" fontId="7" fillId="3" borderId="10" xfId="15" applyNumberFormat="1" applyFont="1" applyFill="1" applyBorder="1" applyAlignment="1">
      <alignment horizontal="right" indent="4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5" borderId="17" xfId="20" applyNumberFormat="1" applyFont="1" applyFill="1" applyBorder="1" applyAlignment="1">
      <alignment horizontal="center" wrapText="1"/>
      <protection/>
    </xf>
    <xf numFmtId="0" fontId="5" fillId="5" borderId="2" xfId="20" applyNumberFormat="1" applyFont="1" applyFill="1" applyBorder="1" applyAlignment="1">
      <alignment horizontal="center" wrapText="1"/>
      <protection/>
    </xf>
    <xf numFmtId="4" fontId="5" fillId="5" borderId="18" xfId="20" applyNumberFormat="1" applyFont="1" applyFill="1" applyBorder="1" applyAlignment="1">
      <alignment horizontal="left"/>
      <protection/>
    </xf>
    <xf numFmtId="4" fontId="5" fillId="5" borderId="0" xfId="20" applyNumberFormat="1" applyFont="1" applyFill="1" applyBorder="1" applyAlignment="1">
      <alignment horizontal="left"/>
      <protection/>
    </xf>
    <xf numFmtId="0" fontId="5" fillId="5" borderId="19" xfId="20" applyNumberFormat="1" applyFont="1" applyFill="1" applyBorder="1" applyAlignment="1">
      <alignment horizontal="center" wrapText="1"/>
      <protection/>
    </xf>
    <xf numFmtId="0" fontId="5" fillId="5" borderId="20" xfId="20" applyNumberFormat="1" applyFont="1" applyFill="1" applyBorder="1" applyAlignment="1">
      <alignment horizontal="center" wrapText="1"/>
      <protection/>
    </xf>
    <xf numFmtId="0" fontId="3" fillId="6" borderId="11" xfId="0" applyFont="1" applyFill="1" applyBorder="1" applyAlignment="1">
      <alignment horizontal="left"/>
    </xf>
    <xf numFmtId="0" fontId="3" fillId="0" borderId="11" xfId="0" applyFont="1" applyBorder="1"/>
    <xf numFmtId="0" fontId="3" fillId="0" borderId="11" xfId="0" applyFont="1" applyFill="1" applyBorder="1"/>
    <xf numFmtId="0" fontId="7" fillId="6" borderId="11" xfId="0" applyFont="1" applyFill="1" applyBorder="1"/>
    <xf numFmtId="0" fontId="7" fillId="0" borderId="11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67" fontId="3" fillId="6" borderId="0" xfId="0" applyNumberFormat="1" applyFont="1" applyFill="1"/>
    <xf numFmtId="167" fontId="3" fillId="0" borderId="0" xfId="0" applyNumberFormat="1" applyFont="1" applyFill="1"/>
    <xf numFmtId="0" fontId="7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3" fontId="0" fillId="0" borderId="8" xfId="0" applyNumberFormat="1" applyBorder="1"/>
    <xf numFmtId="2" fontId="3" fillId="0" borderId="0" xfId="0" applyNumberFormat="1" applyFont="1"/>
    <xf numFmtId="10" fontId="3" fillId="0" borderId="0" xfId="0" applyNumberFormat="1" applyFont="1"/>
    <xf numFmtId="0" fontId="7" fillId="0" borderId="1" xfId="0" applyFont="1" applyBorder="1" applyAlignment="1">
      <alignment horizontal="left"/>
    </xf>
    <xf numFmtId="3" fontId="0" fillId="0" borderId="1" xfId="0" applyNumberFormat="1" applyBorder="1"/>
    <xf numFmtId="0" fontId="7" fillId="0" borderId="2" xfId="0" applyFont="1" applyBorder="1" applyAlignment="1">
      <alignment horizontal="left"/>
    </xf>
    <xf numFmtId="3" fontId="0" fillId="0" borderId="2" xfId="0" applyNumberFormat="1" applyBorder="1"/>
    <xf numFmtId="0" fontId="7" fillId="0" borderId="3" xfId="0" applyFont="1" applyBorder="1" applyAlignment="1">
      <alignment horizontal="left"/>
    </xf>
    <xf numFmtId="3" fontId="0" fillId="0" borderId="3" xfId="0" applyNumberFormat="1" applyBorder="1"/>
    <xf numFmtId="0" fontId="9" fillId="0" borderId="0" xfId="0" applyFont="1" applyFill="1" applyAlignment="1">
      <alignment horizontal="left"/>
    </xf>
    <xf numFmtId="166" fontId="0" fillId="0" borderId="1" xfId="0" applyNumberFormat="1" applyBorder="1"/>
    <xf numFmtId="166" fontId="0" fillId="0" borderId="2" xfId="0" applyNumberFormat="1" applyBorder="1"/>
    <xf numFmtId="4" fontId="0" fillId="0" borderId="3" xfId="0" applyNumberFormat="1" applyBorder="1"/>
    <xf numFmtId="0" fontId="7" fillId="0" borderId="0" xfId="0" applyFont="1" applyBorder="1" applyAlignment="1">
      <alignment horizontal="left"/>
    </xf>
    <xf numFmtId="4" fontId="0" fillId="0" borderId="0" xfId="0" applyNumberFormat="1" applyBorder="1"/>
    <xf numFmtId="0" fontId="7" fillId="0" borderId="11" xfId="0" applyFont="1" applyBorder="1"/>
    <xf numFmtId="0" fontId="3" fillId="7" borderId="11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4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Fig1ab!$J$63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Fig1ab!$I$64:$I$99</c:f>
              <c:strCache/>
            </c:strRef>
          </c:cat>
          <c:val>
            <c:numRef>
              <c:f>Fig1ab!$J$64:$J$99</c:f>
              <c:numCache/>
            </c:numRef>
          </c:val>
        </c:ser>
        <c:ser>
          <c:idx val="1"/>
          <c:order val="1"/>
          <c:tx>
            <c:strRef>
              <c:f>Fig1ab!$K$63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Fig1ab!$I$64:$I$99</c:f>
              <c:strCache/>
            </c:strRef>
          </c:cat>
          <c:val>
            <c:numRef>
              <c:f>Fig1ab!$K$64:$K$99</c:f>
              <c:numCache/>
            </c:numRef>
          </c:val>
        </c:ser>
        <c:axId val="48927734"/>
        <c:axId val="37696423"/>
      </c:barChart>
      <c:dateAx>
        <c:axId val="489277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696423"/>
        <c:crosses val="autoZero"/>
        <c:auto val="0"/>
        <c:baseTimeUnit val="days"/>
        <c:noMultiLvlLbl val="0"/>
      </c:dateAx>
      <c:valAx>
        <c:axId val="37696423"/>
        <c:scaling>
          <c:orientation val="minMax"/>
          <c:max val="220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927734"/>
        <c:crosses val="autoZero"/>
        <c:crossBetween val="between"/>
        <c:dispUnits/>
        <c:majorUnit val="500000"/>
        <c:minorUnit val="10000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Fig6!$M$114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Fig6!$L$115:$L$124</c:f>
              <c:strCache/>
            </c:strRef>
          </c:cat>
          <c:val>
            <c:numRef>
              <c:f>Fig6!$M$115:$M$124</c:f>
              <c:numCache/>
            </c:numRef>
          </c:val>
        </c:ser>
        <c:axId val="52554438"/>
        <c:axId val="3227895"/>
      </c:barChart>
      <c:catAx>
        <c:axId val="5255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27895"/>
        <c:crosses val="autoZero"/>
        <c:auto val="1"/>
        <c:lblOffset val="100"/>
        <c:noMultiLvlLbl val="0"/>
      </c:catAx>
      <c:valAx>
        <c:axId val="32278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5255443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Sheep and goats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Fig6!$W$159</c:f>
              <c:strCache>
                <c:ptCount val="1"/>
                <c:pt idx="0">
                  <c:v>Sheep and Goats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Fig6!$V$170:$V$179</c:f>
              <c:strCache/>
            </c:strRef>
          </c:cat>
          <c:val>
            <c:numRef>
              <c:f>Fig6!$W$170:$W$179</c:f>
              <c:numCache/>
            </c:numRef>
          </c:val>
        </c:ser>
        <c:axId val="29051056"/>
        <c:axId val="60132913"/>
      </c:barChart>
      <c:catAx>
        <c:axId val="29051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0132913"/>
        <c:crosses val="autoZero"/>
        <c:auto val="1"/>
        <c:lblOffset val="100"/>
        <c:noMultiLvlLbl val="0"/>
      </c:catAx>
      <c:valAx>
        <c:axId val="60132913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05105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 7'!$H$28</c:f>
              <c:strCache>
                <c:ptCount val="1"/>
                <c:pt idx="0">
                  <c:v>share of UAA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8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Non-organic 94.2%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2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Partially organic 3.1%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Fully organic 2.7%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7'!$G$29:$G$31</c:f>
              <c:strCache/>
            </c:strRef>
          </c:cat>
          <c:val>
            <c:numRef>
              <c:f>'Fig 7'!$H$29:$H$31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8'!$N$119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8'!$M$120:$M$146</c:f>
              <c:strCache/>
            </c:strRef>
          </c:cat>
          <c:val>
            <c:numRef>
              <c:f>'Fig 8'!$N$120:$N$146</c:f>
              <c:numCache/>
            </c:numRef>
          </c:val>
        </c:ser>
        <c:axId val="4325306"/>
        <c:axId val="38927755"/>
      </c:barChart>
      <c:catAx>
        <c:axId val="43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8927755"/>
        <c:crosses val="autoZero"/>
        <c:auto val="1"/>
        <c:lblOffset val="100"/>
        <c:noMultiLvlLbl val="0"/>
      </c:catAx>
      <c:valAx>
        <c:axId val="389277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2530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5"/>
          <c:y val="0.03975"/>
          <c:w val="0.8967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Fig1ab!$N$63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Fig1ab!$M$64:$M$76</c:f>
              <c:strCache/>
            </c:strRef>
          </c:cat>
          <c:val>
            <c:numRef>
              <c:f>Fig1ab!$N$64:$N$76</c:f>
              <c:numCache/>
            </c:numRef>
          </c:val>
        </c:ser>
        <c:ser>
          <c:idx val="1"/>
          <c:order val="1"/>
          <c:tx>
            <c:strRef>
              <c:f>Fig1ab!$O$63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Fig1ab!$M$64:$M$76</c:f>
              <c:strCache/>
            </c:strRef>
          </c:cat>
          <c:val>
            <c:numRef>
              <c:f>Fig1ab!$O$64:$O$76</c:f>
              <c:numCache/>
            </c:numRef>
          </c:val>
        </c:ser>
        <c:axId val="3723488"/>
        <c:axId val="33511393"/>
      </c:barChart>
      <c:catAx>
        <c:axId val="3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511393"/>
        <c:crosses val="autoZero"/>
        <c:auto val="1"/>
        <c:lblOffset val="100"/>
        <c:noMultiLvlLbl val="0"/>
      </c:catAx>
      <c:valAx>
        <c:axId val="335113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2348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5"/>
          <c:y val="0.117"/>
          <c:w val="0.62325"/>
          <c:h val="0.6925"/>
        </c:manualLayout>
      </c:layout>
      <c:pie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Pt>
            <c:idx val="10"/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12.9%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7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Austria
4.8%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Sweden
4.6%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Poland
4.5%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United Kingdom
4.1%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Czech Republic
4.1%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17"/>
                  <c:y val="-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Others
20.6%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Fig2!$M$64:$M$74</c:f>
              <c:strCache/>
            </c:strRef>
          </c:cat>
          <c:val>
            <c:numRef>
              <c:f>Fig2!$O$64:$O$74</c:f>
              <c:numCache/>
            </c:numRef>
          </c:val>
        </c:ser>
      </c:pieChart>
    </c:plotArea>
    <c:plotVisOnly val="1"/>
    <c:dispBlanksAs val="gap"/>
    <c:showDLblsOverMax val="0"/>
  </c:chart>
  <c:spPr>
    <a:noFill/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Fig3!$H$64</c:f>
              <c:strCache>
                <c:ptCount val="1"/>
                <c:pt idx="0">
                  <c:v>Utilised agricultural area excluding kitchen gardens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Fig3!$G$65:$G$97</c:f>
              <c:strCache/>
            </c:strRef>
          </c:cat>
          <c:val>
            <c:numRef>
              <c:f>Fig3!$H$65:$H$97</c:f>
              <c:numCache/>
            </c:numRef>
          </c:val>
        </c:ser>
        <c:axId val="33167082"/>
        <c:axId val="30068283"/>
      </c:barChart>
      <c:catAx>
        <c:axId val="3316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068283"/>
        <c:crosses val="autoZero"/>
        <c:auto val="1"/>
        <c:lblOffset val="100"/>
        <c:noMultiLvlLbl val="0"/>
      </c:catAx>
      <c:valAx>
        <c:axId val="300682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316708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Fig4!$K$62:$K$93</c:f>
              <c:numCache/>
            </c:numRef>
          </c:cat>
          <c:val>
            <c:numRef>
              <c:f>Fig4!$L$62:$L$93</c:f>
              <c:numCache/>
            </c:numRef>
          </c:val>
        </c:ser>
        <c:axId val="2179092"/>
        <c:axId val="19611829"/>
      </c:barChart>
      <c:catAx>
        <c:axId val="21790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611829"/>
        <c:crosses val="autoZero"/>
        <c:auto val="1"/>
        <c:lblOffset val="100"/>
        <c:noMultiLvlLbl val="0"/>
      </c:catAx>
      <c:valAx>
        <c:axId val="19611829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7909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Fig4!$I$63:$I$95</c:f>
              <c:strCache/>
            </c:strRef>
          </c:cat>
          <c:val>
            <c:numRef>
              <c:f>Fig4!$J$63:$J$95</c:f>
              <c:numCache/>
            </c:numRef>
          </c:val>
        </c:ser>
        <c:axId val="42288734"/>
        <c:axId val="45054287"/>
      </c:barChart>
      <c:catAx>
        <c:axId val="422887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5054287"/>
        <c:crosses val="autoZero"/>
        <c:auto val="1"/>
        <c:lblOffset val="100"/>
        <c:noMultiLvlLbl val="0"/>
      </c:catAx>
      <c:valAx>
        <c:axId val="45054287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887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1"/>
          <c:w val="0.94875"/>
          <c:h val="0.6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Fig5!$R$63</c:f>
              <c:strCache>
                <c:ptCount val="1"/>
                <c:pt idx="0">
                  <c:v>Arable land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5FB441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Fig5!$Q$64:$Q$101</c:f>
              <c:strCache/>
            </c:strRef>
          </c:cat>
          <c:val>
            <c:numRef>
              <c:f>Fig5!$R$64:$R$101</c:f>
              <c:numCache/>
            </c:numRef>
          </c:val>
        </c:ser>
        <c:ser>
          <c:idx val="1"/>
          <c:order val="1"/>
          <c:tx>
            <c:strRef>
              <c:f>Fig5!$S$63</c:f>
              <c:strCache>
                <c:ptCount val="1"/>
                <c:pt idx="0">
                  <c:v>Permanent grassland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Fig5!$Q$64:$Q$101</c:f>
              <c:strCache/>
            </c:strRef>
          </c:cat>
          <c:val>
            <c:numRef>
              <c:f>Fig5!$S$64:$S$101</c:f>
              <c:numCache/>
            </c:numRef>
          </c:val>
        </c:ser>
        <c:ser>
          <c:idx val="2"/>
          <c:order val="2"/>
          <c:tx>
            <c:strRef>
              <c:f>Fig5!$T$63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Fig5!$Q$64:$Q$101</c:f>
              <c:strCache/>
            </c:strRef>
          </c:cat>
          <c:val>
            <c:numRef>
              <c:f>Fig5!$T$64:$T$101</c:f>
              <c:numCache/>
            </c:numRef>
          </c:val>
        </c:ser>
        <c:overlap val="100"/>
        <c:axId val="2835400"/>
        <c:axId val="25518601"/>
      </c:barChart>
      <c:catAx>
        <c:axId val="28354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518601"/>
        <c:crosses val="autoZero"/>
        <c:auto val="1"/>
        <c:lblOffset val="100"/>
        <c:noMultiLvlLbl val="0"/>
      </c:catAx>
      <c:valAx>
        <c:axId val="2551860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540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Fig6!$N$69</c:f>
              <c:strCache>
                <c:ptCount val="1"/>
                <c:pt idx="0">
                  <c:v>Live bovine animals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Fig6!$M$70:$M$79</c:f>
              <c:strCache/>
            </c:strRef>
          </c:cat>
          <c:val>
            <c:numRef>
              <c:f>Fig6!$N$70:$N$79</c:f>
              <c:numCache/>
            </c:numRef>
          </c:val>
        </c:ser>
        <c:axId val="28340818"/>
        <c:axId val="53740771"/>
      </c:barChart>
      <c:catAx>
        <c:axId val="2834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740771"/>
        <c:crosses val="autoZero"/>
        <c:auto val="1"/>
        <c:lblOffset val="100"/>
        <c:noMultiLvlLbl val="0"/>
      </c:catAx>
      <c:valAx>
        <c:axId val="53740771"/>
        <c:scaling>
          <c:orientation val="minMax"/>
          <c:max val="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340818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Fig6!$Q$69</c:f>
              <c:strCache>
                <c:ptCount val="1"/>
                <c:pt idx="0">
                  <c:v>Dairy cows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Fig6!$P$72:$P$81</c:f>
              <c:strCache/>
            </c:strRef>
          </c:cat>
          <c:val>
            <c:numRef>
              <c:f>Fig6!$Q$72:$Q$81</c:f>
              <c:numCache/>
            </c:numRef>
          </c:val>
        </c:ser>
        <c:axId val="13904892"/>
        <c:axId val="58035165"/>
      </c:bar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035165"/>
        <c:crosses val="autoZero"/>
        <c:auto val="1"/>
        <c:lblOffset val="100"/>
        <c:noMultiLvlLbl val="0"/>
      </c:catAx>
      <c:valAx>
        <c:axId val="58035165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904892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4</xdr:row>
      <xdr:rowOff>123825</xdr:rowOff>
    </xdr:from>
    <xdr:to>
      <xdr:col>9</xdr:col>
      <xdr:colOff>600075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1181100" y="819150"/>
        <a:ext cx="76200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</xdr:row>
      <xdr:rowOff>47625</xdr:rowOff>
    </xdr:from>
    <xdr:to>
      <xdr:col>23</xdr:col>
      <xdr:colOff>114300</xdr:colOff>
      <xdr:row>29</xdr:row>
      <xdr:rowOff>66675</xdr:rowOff>
    </xdr:to>
    <xdr:graphicFrame macro="">
      <xdr:nvGraphicFramePr>
        <xdr:cNvPr id="3" name="Chart 2"/>
        <xdr:cNvGraphicFramePr/>
      </xdr:nvGraphicFramePr>
      <xdr:xfrm>
        <a:off x="10506075" y="1104900"/>
        <a:ext cx="73152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76200</xdr:rowOff>
    </xdr:from>
    <xdr:to>
      <xdr:col>7</xdr:col>
      <xdr:colOff>438150</xdr:colOff>
      <xdr:row>34</xdr:row>
      <xdr:rowOff>28575</xdr:rowOff>
    </xdr:to>
    <xdr:graphicFrame macro="">
      <xdr:nvGraphicFramePr>
        <xdr:cNvPr id="4" name="Chart 3"/>
        <xdr:cNvGraphicFramePr/>
      </xdr:nvGraphicFramePr>
      <xdr:xfrm>
        <a:off x="314325" y="590550"/>
        <a:ext cx="54292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</xdr:row>
      <xdr:rowOff>47625</xdr:rowOff>
    </xdr:from>
    <xdr:to>
      <xdr:col>10</xdr:col>
      <xdr:colOff>104775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381000" y="762000"/>
        <a:ext cx="8343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142875</xdr:rowOff>
    </xdr:from>
    <xdr:to>
      <xdr:col>9</xdr:col>
      <xdr:colOff>209550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628650" y="647700"/>
        <a:ext cx="7620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114300</xdr:rowOff>
    </xdr:from>
    <xdr:to>
      <xdr:col>9</xdr:col>
      <xdr:colOff>209550</xdr:colOff>
      <xdr:row>25</xdr:row>
      <xdr:rowOff>19050</xdr:rowOff>
    </xdr:to>
    <xdr:graphicFrame macro="">
      <xdr:nvGraphicFramePr>
        <xdr:cNvPr id="3" name="Chart 2"/>
        <xdr:cNvGraphicFramePr/>
      </xdr:nvGraphicFramePr>
      <xdr:xfrm>
        <a:off x="628650" y="647700"/>
        <a:ext cx="76200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133350</xdr:rowOff>
    </xdr:from>
    <xdr:to>
      <xdr:col>13</xdr:col>
      <xdr:colOff>285750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4143375" y="638175"/>
        <a:ext cx="76200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9525</xdr:rowOff>
    </xdr:from>
    <xdr:to>
      <xdr:col>13</xdr:col>
      <xdr:colOff>752475</xdr:colOff>
      <xdr:row>41</xdr:row>
      <xdr:rowOff>133350</xdr:rowOff>
    </xdr:to>
    <xdr:grpSp>
      <xdr:nvGrpSpPr>
        <xdr:cNvPr id="2" name="Group 1"/>
        <xdr:cNvGrpSpPr/>
      </xdr:nvGrpSpPr>
      <xdr:grpSpPr>
        <a:xfrm>
          <a:off x="352425" y="733425"/>
          <a:ext cx="11258550" cy="6486525"/>
          <a:chOff x="605516" y="532037"/>
          <a:chExt cx="9554682" cy="5736097"/>
        </a:xfrm>
      </xdr:grpSpPr>
      <xdr:graphicFrame macro="">
        <xdr:nvGraphicFramePr>
          <xdr:cNvPr id="8" name="Chart 7"/>
          <xdr:cNvGraphicFramePr/>
        </xdr:nvGraphicFramePr>
        <xdr:xfrm>
          <a:off x="605516" y="532037"/>
          <a:ext cx="4834669" cy="27217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5449740" y="562152"/>
          <a:ext cx="4710458" cy="272034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713006" y="3414426"/>
          <a:ext cx="4720013" cy="285370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7</xdr:col>
      <xdr:colOff>466725</xdr:colOff>
      <xdr:row>23</xdr:row>
      <xdr:rowOff>19050</xdr:rowOff>
    </xdr:from>
    <xdr:to>
      <xdr:col>13</xdr:col>
      <xdr:colOff>885825</xdr:colOff>
      <xdr:row>39</xdr:row>
      <xdr:rowOff>47625</xdr:rowOff>
    </xdr:to>
    <xdr:graphicFrame macro="">
      <xdr:nvGraphicFramePr>
        <xdr:cNvPr id="7" name="Chart 6"/>
        <xdr:cNvGraphicFramePr/>
      </xdr:nvGraphicFramePr>
      <xdr:xfrm>
        <a:off x="6191250" y="4324350"/>
        <a:ext cx="555307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8</xdr:row>
      <xdr:rowOff>57150</xdr:rowOff>
    </xdr:from>
    <xdr:to>
      <xdr:col>5</xdr:col>
      <xdr:colOff>161925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781050" y="1533525"/>
        <a:ext cx="3876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</xdr:row>
      <xdr:rowOff>95250</xdr:rowOff>
    </xdr:from>
    <xdr:to>
      <xdr:col>9</xdr:col>
      <xdr:colOff>123825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1076325" y="752475"/>
        <a:ext cx="76200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1030%20org%20farm%20section%20F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7"/>
      <sheetName val="Fig 8"/>
      <sheetName val="Tab 2"/>
      <sheetName val="Tab 3"/>
    </sheetNames>
    <sheetDataSet>
      <sheetData sheetId="0" refreshError="1"/>
      <sheetData sheetId="1">
        <row r="119">
          <cell r="N119" t="str">
            <v>%</v>
          </cell>
        </row>
        <row r="120">
          <cell r="M120" t="str">
            <v>Germany</v>
          </cell>
          <cell r="N120">
            <v>95</v>
          </cell>
        </row>
        <row r="121">
          <cell r="M121" t="str">
            <v>Denmark</v>
          </cell>
          <cell r="N121">
            <v>90</v>
          </cell>
        </row>
        <row r="122">
          <cell r="M122" t="str">
            <v>Luxembourg</v>
          </cell>
          <cell r="N122">
            <v>88.9</v>
          </cell>
        </row>
        <row r="123">
          <cell r="M123" t="str">
            <v>Check Republic</v>
          </cell>
          <cell r="N123">
            <v>88.6</v>
          </cell>
        </row>
        <row r="124">
          <cell r="M124" t="str">
            <v>Slovenia</v>
          </cell>
          <cell r="N124">
            <v>82.4</v>
          </cell>
        </row>
        <row r="125">
          <cell r="M125" t="str">
            <v>Austria</v>
          </cell>
          <cell r="N125">
            <v>78.3</v>
          </cell>
        </row>
        <row r="126">
          <cell r="M126" t="str">
            <v>France</v>
          </cell>
          <cell r="N126">
            <v>76.6</v>
          </cell>
        </row>
        <row r="127">
          <cell r="M127" t="str">
            <v>Estonia</v>
          </cell>
          <cell r="N127">
            <v>74.7</v>
          </cell>
        </row>
        <row r="128">
          <cell r="M128" t="str">
            <v>Slovakia</v>
          </cell>
          <cell r="N128">
            <v>73.5</v>
          </cell>
        </row>
        <row r="129">
          <cell r="M129" t="str">
            <v>Italy</v>
          </cell>
          <cell r="N129">
            <v>66.4</v>
          </cell>
        </row>
        <row r="130">
          <cell r="M130" t="str">
            <v>Netherlands</v>
          </cell>
          <cell r="N130">
            <v>64</v>
          </cell>
        </row>
        <row r="131">
          <cell r="M131" t="str">
            <v>Finland</v>
          </cell>
          <cell r="N131">
            <v>63.5</v>
          </cell>
        </row>
        <row r="132">
          <cell r="M132" t="str">
            <v>Belgium</v>
          </cell>
          <cell r="N132">
            <v>63.5</v>
          </cell>
        </row>
        <row r="133">
          <cell r="M133" t="str">
            <v>Sweden</v>
          </cell>
          <cell r="N133">
            <v>57.6</v>
          </cell>
        </row>
        <row r="134">
          <cell r="M134" t="str">
            <v>Cyprus</v>
          </cell>
          <cell r="N134">
            <v>43.3</v>
          </cell>
        </row>
        <row r="135">
          <cell r="M135" t="str">
            <v>Bulgaria</v>
          </cell>
          <cell r="N135">
            <v>42.1</v>
          </cell>
        </row>
        <row r="136">
          <cell r="M136" t="str">
            <v>Spain</v>
          </cell>
          <cell r="N136">
            <v>40.5</v>
          </cell>
        </row>
        <row r="137">
          <cell r="M137" t="str">
            <v>Greece</v>
          </cell>
          <cell r="N137">
            <v>33.9</v>
          </cell>
        </row>
        <row r="138">
          <cell r="M138" t="str">
            <v>Croatia</v>
          </cell>
          <cell r="N138">
            <v>31.9</v>
          </cell>
        </row>
        <row r="139">
          <cell r="M139" t="str">
            <v>Ireland</v>
          </cell>
          <cell r="N139">
            <v>30.6</v>
          </cell>
        </row>
        <row r="140">
          <cell r="M140" t="str">
            <v>Hungary</v>
          </cell>
          <cell r="N140">
            <v>30</v>
          </cell>
        </row>
        <row r="141">
          <cell r="M141" t="str">
            <v>Portugal</v>
          </cell>
          <cell r="N141">
            <v>17.2</v>
          </cell>
        </row>
        <row r="142">
          <cell r="M142" t="str">
            <v>Lithuania</v>
          </cell>
          <cell r="N142">
            <v>15.4</v>
          </cell>
        </row>
        <row r="143">
          <cell r="M143" t="str">
            <v>United Kingdom</v>
          </cell>
          <cell r="N143">
            <v>11.7</v>
          </cell>
        </row>
        <row r="144">
          <cell r="M144" t="str">
            <v>Latvia</v>
          </cell>
          <cell r="N144">
            <v>10.6</v>
          </cell>
        </row>
        <row r="145">
          <cell r="M145" t="str">
            <v>Poland</v>
          </cell>
          <cell r="N145">
            <v>8.5</v>
          </cell>
        </row>
        <row r="146">
          <cell r="M146" t="str">
            <v>Romania</v>
          </cell>
          <cell r="N146">
            <v>0.5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0"/>
  <sheetViews>
    <sheetView showGridLines="0" workbookViewId="0" topLeftCell="A1"/>
  </sheetViews>
  <sheetFormatPr defaultColWidth="8.8515625" defaultRowHeight="15"/>
  <cols>
    <col min="1" max="1" width="26.421875" style="1" customWidth="1"/>
    <col min="2" max="3" width="13.28125" style="1" customWidth="1"/>
    <col min="4" max="4" width="8.8515625" style="1" customWidth="1"/>
    <col min="5" max="5" width="9.7109375" style="1" customWidth="1"/>
    <col min="6" max="6" width="8.8515625" style="1" customWidth="1"/>
    <col min="7" max="7" width="11.7109375" style="1" customWidth="1"/>
    <col min="8" max="8" width="9.140625" style="1" bestFit="1" customWidth="1"/>
    <col min="9" max="9" width="21.7109375" style="1" customWidth="1"/>
    <col min="10" max="10" width="16.421875" style="1" customWidth="1"/>
    <col min="11" max="11" width="14.140625" style="1" customWidth="1"/>
    <col min="12" max="12" width="8.8515625" style="1" customWidth="1"/>
    <col min="13" max="13" width="10.28125" style="1" customWidth="1"/>
    <col min="14" max="14" width="11.00390625" style="1" customWidth="1"/>
    <col min="15" max="15" width="8.8515625" style="1" customWidth="1"/>
    <col min="16" max="16" width="11.00390625" style="1" customWidth="1"/>
    <col min="17" max="16384" width="8.8515625" style="1" customWidth="1"/>
  </cols>
  <sheetData>
    <row r="2" spans="2:12" ht="15">
      <c r="B2" s="57" t="s">
        <v>131</v>
      </c>
      <c r="L2" s="57" t="s">
        <v>132</v>
      </c>
    </row>
    <row r="3" spans="2:12" ht="15">
      <c r="B3" s="8" t="s">
        <v>0</v>
      </c>
      <c r="L3" s="8" t="s">
        <v>0</v>
      </c>
    </row>
    <row r="29" ht="15">
      <c r="B29" s="9" t="s">
        <v>84</v>
      </c>
    </row>
    <row r="35" ht="15">
      <c r="B35" s="9" t="s">
        <v>84</v>
      </c>
    </row>
    <row r="50" ht="15">
      <c r="A50" s="1" t="s">
        <v>83</v>
      </c>
    </row>
    <row r="51" ht="15">
      <c r="A51" s="1" t="s">
        <v>113</v>
      </c>
    </row>
    <row r="53" spans="1:18" ht="15">
      <c r="A53" s="53" t="s">
        <v>91</v>
      </c>
      <c r="H53" s="2"/>
      <c r="I53" s="3"/>
      <c r="J53" s="3"/>
      <c r="K53" s="37"/>
      <c r="L53" s="37"/>
      <c r="M53" s="37"/>
      <c r="N53" s="37"/>
      <c r="O53" s="37"/>
      <c r="P53" s="37"/>
      <c r="Q53" s="37"/>
      <c r="R53" s="37"/>
    </row>
    <row r="54" spans="11:18" ht="15">
      <c r="K54" s="37"/>
      <c r="L54" s="37"/>
      <c r="M54" s="37"/>
      <c r="N54" s="37"/>
      <c r="O54" s="37"/>
      <c r="P54" s="37"/>
      <c r="Q54" s="37"/>
      <c r="R54" s="37"/>
    </row>
    <row r="55" spans="1:18" ht="15">
      <c r="A55" s="53" t="s">
        <v>1</v>
      </c>
      <c r="B55" s="52">
        <v>43042.72011574074</v>
      </c>
      <c r="H55" s="2"/>
      <c r="I55" s="52"/>
      <c r="J55" s="3"/>
      <c r="K55" s="37"/>
      <c r="L55" s="37"/>
      <c r="M55" s="37"/>
      <c r="N55" s="37"/>
      <c r="O55" s="37"/>
      <c r="P55" s="37"/>
      <c r="Q55" s="37"/>
      <c r="R55" s="37"/>
    </row>
    <row r="56" spans="1:18" ht="15">
      <c r="A56" s="53" t="s">
        <v>2</v>
      </c>
      <c r="B56" s="52">
        <v>43042.462685185186</v>
      </c>
      <c r="H56" s="2"/>
      <c r="I56" s="52"/>
      <c r="J56" s="3"/>
      <c r="K56" s="37"/>
      <c r="L56" s="37"/>
      <c r="M56" s="37"/>
      <c r="N56" s="37"/>
      <c r="O56" s="37"/>
      <c r="P56" s="37"/>
      <c r="Q56" s="37"/>
      <c r="R56" s="37"/>
    </row>
    <row r="57" spans="1:18" ht="15">
      <c r="A57" s="53" t="s">
        <v>3</v>
      </c>
      <c r="B57" s="53" t="s">
        <v>4</v>
      </c>
      <c r="H57" s="2"/>
      <c r="I57" s="2"/>
      <c r="J57" s="3"/>
      <c r="K57" s="37"/>
      <c r="L57" s="37"/>
      <c r="M57" s="37"/>
      <c r="N57" s="37"/>
      <c r="O57" s="37"/>
      <c r="P57" s="37"/>
      <c r="Q57" s="37"/>
      <c r="R57" s="37"/>
    </row>
    <row r="58" spans="7:18" ht="15"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1" ht="15">
      <c r="A59" s="53" t="s">
        <v>5</v>
      </c>
      <c r="B59" s="53" t="s">
        <v>6</v>
      </c>
      <c r="G59" s="37"/>
      <c r="H59" s="37"/>
      <c r="I59" s="37"/>
      <c r="J59" s="37"/>
      <c r="K59" s="37"/>
    </row>
    <row r="60" spans="1:11" ht="15">
      <c r="A60" s="53" t="s">
        <v>7</v>
      </c>
      <c r="B60" s="53" t="s">
        <v>8</v>
      </c>
      <c r="G60" s="37"/>
      <c r="H60" s="37"/>
      <c r="I60" s="37"/>
      <c r="J60" s="37"/>
      <c r="K60" s="37"/>
    </row>
    <row r="61" spans="1:11" ht="15">
      <c r="A61" s="53" t="s">
        <v>9</v>
      </c>
      <c r="B61" s="53" t="s">
        <v>10</v>
      </c>
      <c r="G61" s="37"/>
      <c r="H61" s="37"/>
      <c r="I61" s="37"/>
      <c r="J61" s="37"/>
      <c r="K61" s="37"/>
    </row>
    <row r="62" spans="1:11" ht="15">
      <c r="A62" s="53"/>
      <c r="B62" s="53"/>
      <c r="G62" s="37"/>
      <c r="H62" s="37"/>
      <c r="I62" s="37"/>
      <c r="J62" s="37"/>
      <c r="K62" s="37"/>
    </row>
    <row r="63" spans="1:15" ht="15">
      <c r="A63" s="78" t="s">
        <v>60</v>
      </c>
      <c r="B63" s="78">
        <v>2012</v>
      </c>
      <c r="C63" s="78">
        <v>2016</v>
      </c>
      <c r="E63" s="78" t="s">
        <v>60</v>
      </c>
      <c r="F63" s="78">
        <v>2012</v>
      </c>
      <c r="G63" s="78">
        <v>2016</v>
      </c>
      <c r="H63" s="37"/>
      <c r="I63" s="78" t="s">
        <v>60</v>
      </c>
      <c r="J63" s="78">
        <v>2012</v>
      </c>
      <c r="K63" s="78">
        <v>2016</v>
      </c>
      <c r="M63" s="102"/>
      <c r="N63" s="103">
        <v>2012</v>
      </c>
      <c r="O63" s="103">
        <v>2016</v>
      </c>
    </row>
    <row r="64" spans="1:15" ht="13.15" customHeight="1">
      <c r="A64" s="78" t="s">
        <v>12</v>
      </c>
      <c r="B64" s="50">
        <v>39138</v>
      </c>
      <c r="C64" s="50">
        <v>160620</v>
      </c>
      <c r="D64" s="15"/>
      <c r="E64" s="78" t="s">
        <v>20</v>
      </c>
      <c r="F64" s="50">
        <v>1756548</v>
      </c>
      <c r="G64" s="50">
        <v>2018802</v>
      </c>
      <c r="H64" s="37"/>
      <c r="I64" s="78" t="s">
        <v>20</v>
      </c>
      <c r="J64" s="50">
        <v>1756548</v>
      </c>
      <c r="K64" s="50">
        <v>2018802</v>
      </c>
      <c r="M64" s="102" t="s">
        <v>22</v>
      </c>
      <c r="N64" s="103">
        <v>31904</v>
      </c>
      <c r="O64" s="103">
        <v>93593</v>
      </c>
    </row>
    <row r="65" spans="1:15" ht="13.15" customHeight="1">
      <c r="A65" s="78" t="s">
        <v>13</v>
      </c>
      <c r="B65" s="50">
        <v>468670</v>
      </c>
      <c r="C65" s="50">
        <v>488591</v>
      </c>
      <c r="D65" s="15"/>
      <c r="E65" s="78" t="s">
        <v>23</v>
      </c>
      <c r="F65" s="50">
        <v>1167362</v>
      </c>
      <c r="G65" s="50">
        <v>1796333</v>
      </c>
      <c r="H65" s="37"/>
      <c r="I65" s="78" t="s">
        <v>23</v>
      </c>
      <c r="J65" s="50">
        <v>1167362</v>
      </c>
      <c r="K65" s="50">
        <v>1796333</v>
      </c>
      <c r="M65" s="102" t="s">
        <v>17</v>
      </c>
      <c r="N65" s="103">
        <v>52793</v>
      </c>
      <c r="O65" s="103">
        <v>76701</v>
      </c>
    </row>
    <row r="66" spans="1:15" ht="13.15" customHeight="1">
      <c r="A66" s="78" t="s">
        <v>14</v>
      </c>
      <c r="B66" s="50">
        <v>194706</v>
      </c>
      <c r="C66" s="50">
        <v>201476</v>
      </c>
      <c r="D66" s="15"/>
      <c r="E66" s="78" t="s">
        <v>21</v>
      </c>
      <c r="F66" s="50">
        <v>1030881</v>
      </c>
      <c r="G66" s="50">
        <v>1537351</v>
      </c>
      <c r="H66" s="37"/>
      <c r="I66" s="78" t="s">
        <v>21</v>
      </c>
      <c r="J66" s="50">
        <v>1030881</v>
      </c>
      <c r="K66" s="50">
        <v>1537351</v>
      </c>
      <c r="M66" s="102" t="s">
        <v>30</v>
      </c>
      <c r="N66" s="103">
        <v>48038</v>
      </c>
      <c r="O66" s="103">
        <v>52204</v>
      </c>
    </row>
    <row r="67" spans="1:15" ht="13.15" customHeight="1">
      <c r="A67" s="78" t="s">
        <v>15</v>
      </c>
      <c r="B67" s="50">
        <v>959832</v>
      </c>
      <c r="C67" s="50">
        <v>1135941</v>
      </c>
      <c r="D67" s="15"/>
      <c r="E67" s="78" t="s">
        <v>15</v>
      </c>
      <c r="F67" s="50">
        <v>959832</v>
      </c>
      <c r="G67" s="50">
        <v>1135941</v>
      </c>
      <c r="H67" s="37"/>
      <c r="I67" s="78" t="s">
        <v>54</v>
      </c>
      <c r="J67" s="50">
        <v>959832</v>
      </c>
      <c r="K67" s="50">
        <v>1135941</v>
      </c>
      <c r="M67" s="102" t="s">
        <v>34</v>
      </c>
      <c r="N67" s="103">
        <v>35101</v>
      </c>
      <c r="O67" s="103">
        <v>43579</v>
      </c>
    </row>
    <row r="68" spans="1:15" ht="13.15" customHeight="1">
      <c r="A68" s="78" t="s">
        <v>16</v>
      </c>
      <c r="B68" s="50">
        <v>142065</v>
      </c>
      <c r="C68" s="50">
        <v>180852</v>
      </c>
      <c r="D68" s="15"/>
      <c r="E68" s="78" t="s">
        <v>31</v>
      </c>
      <c r="F68" s="50">
        <v>533230</v>
      </c>
      <c r="G68" s="50">
        <v>571423</v>
      </c>
      <c r="H68" s="37"/>
      <c r="I68" s="78" t="s">
        <v>31</v>
      </c>
      <c r="J68" s="50">
        <v>533230</v>
      </c>
      <c r="K68" s="50">
        <v>571423</v>
      </c>
      <c r="M68" s="102" t="s">
        <v>24</v>
      </c>
      <c r="N68" s="103">
        <v>3923</v>
      </c>
      <c r="O68" s="103">
        <v>5550</v>
      </c>
    </row>
    <row r="69" spans="1:15" ht="13.15" customHeight="1">
      <c r="A69" s="78" t="s">
        <v>17</v>
      </c>
      <c r="B69" s="50">
        <v>52793</v>
      </c>
      <c r="C69" s="50">
        <v>76701</v>
      </c>
      <c r="D69" s="15"/>
      <c r="E69" s="78" t="s">
        <v>37</v>
      </c>
      <c r="F69" s="50">
        <v>477684</v>
      </c>
      <c r="G69" s="50">
        <v>552695</v>
      </c>
      <c r="H69" s="37"/>
      <c r="I69" s="78" t="s">
        <v>37</v>
      </c>
      <c r="J69" s="50">
        <v>477684</v>
      </c>
      <c r="K69" s="50">
        <v>552695</v>
      </c>
      <c r="M69" s="102" t="s">
        <v>27</v>
      </c>
      <c r="N69" s="103">
        <v>4130</v>
      </c>
      <c r="O69" s="103">
        <v>4274</v>
      </c>
    </row>
    <row r="70" spans="1:15" ht="13.15" customHeight="1">
      <c r="A70" s="78" t="s">
        <v>19</v>
      </c>
      <c r="B70" s="50">
        <v>462618</v>
      </c>
      <c r="C70" s="50">
        <v>342584</v>
      </c>
      <c r="D70" s="15"/>
      <c r="E70" s="78" t="s">
        <v>32</v>
      </c>
      <c r="F70" s="50">
        <v>655499</v>
      </c>
      <c r="G70" s="50">
        <v>536579</v>
      </c>
      <c r="H70" s="37"/>
      <c r="I70" s="78" t="s">
        <v>32</v>
      </c>
      <c r="J70" s="50">
        <v>655499</v>
      </c>
      <c r="K70" s="50">
        <v>536579</v>
      </c>
      <c r="M70" s="102" t="s">
        <v>29</v>
      </c>
      <c r="N70" s="103">
        <v>37</v>
      </c>
      <c r="O70" s="103">
        <v>24</v>
      </c>
    </row>
    <row r="71" spans="1:15" ht="13.15" customHeight="1">
      <c r="A71" s="78" t="s">
        <v>20</v>
      </c>
      <c r="B71" s="50">
        <v>1756548</v>
      </c>
      <c r="C71" s="50">
        <v>2018802</v>
      </c>
      <c r="D71" s="15"/>
      <c r="E71" s="78" t="s">
        <v>43</v>
      </c>
      <c r="F71" s="50" t="s">
        <v>18</v>
      </c>
      <c r="G71" s="50">
        <v>533218</v>
      </c>
      <c r="H71" s="37"/>
      <c r="I71" s="78" t="s">
        <v>38</v>
      </c>
      <c r="J71" s="50">
        <v>590011</v>
      </c>
      <c r="K71" s="50">
        <v>490205</v>
      </c>
      <c r="M71" s="102"/>
      <c r="N71" s="103"/>
      <c r="O71" s="103"/>
    </row>
    <row r="72" spans="1:15" ht="13.15" customHeight="1">
      <c r="A72" s="78" t="s">
        <v>21</v>
      </c>
      <c r="B72" s="50">
        <v>1030881</v>
      </c>
      <c r="C72" s="50">
        <v>1537351</v>
      </c>
      <c r="D72" s="15"/>
      <c r="E72" s="78" t="s">
        <v>38</v>
      </c>
      <c r="F72" s="50">
        <v>590011</v>
      </c>
      <c r="G72" s="50">
        <v>490205</v>
      </c>
      <c r="H72" s="37"/>
      <c r="I72" s="78" t="s">
        <v>13</v>
      </c>
      <c r="J72" s="50">
        <v>468670</v>
      </c>
      <c r="K72" s="50">
        <v>488591</v>
      </c>
      <c r="M72" s="102" t="s">
        <v>40</v>
      </c>
      <c r="N72" s="103">
        <v>55260</v>
      </c>
      <c r="O72" s="103">
        <v>47621</v>
      </c>
    </row>
    <row r="73" spans="1:15" ht="13.15" customHeight="1">
      <c r="A73" s="78" t="s">
        <v>22</v>
      </c>
      <c r="B73" s="50">
        <v>31904</v>
      </c>
      <c r="C73" s="50">
        <v>93593</v>
      </c>
      <c r="D73" s="15"/>
      <c r="E73" s="78" t="s">
        <v>13</v>
      </c>
      <c r="F73" s="50">
        <v>468670</v>
      </c>
      <c r="G73" s="50">
        <v>488591</v>
      </c>
      <c r="H73" s="37"/>
      <c r="I73" s="78" t="s">
        <v>19</v>
      </c>
      <c r="J73" s="50">
        <v>462618</v>
      </c>
      <c r="K73" s="50">
        <v>342584</v>
      </c>
      <c r="M73" s="102" t="s">
        <v>39</v>
      </c>
      <c r="N73" s="103" t="s">
        <v>18</v>
      </c>
      <c r="O73" s="103">
        <v>22594</v>
      </c>
    </row>
    <row r="74" spans="1:15" ht="13.15" customHeight="1">
      <c r="A74" s="78" t="s">
        <v>23</v>
      </c>
      <c r="B74" s="50">
        <v>1167362</v>
      </c>
      <c r="C74" s="50">
        <v>1796333</v>
      </c>
      <c r="D74" s="15"/>
      <c r="E74" s="78" t="s">
        <v>19</v>
      </c>
      <c r="F74" s="50">
        <v>462618</v>
      </c>
      <c r="G74" s="50">
        <v>342584</v>
      </c>
      <c r="H74" s="37"/>
      <c r="I74" s="78" t="s">
        <v>25</v>
      </c>
      <c r="J74" s="50">
        <v>195658</v>
      </c>
      <c r="K74" s="50">
        <v>259146</v>
      </c>
      <c r="M74" s="102"/>
      <c r="N74" s="103"/>
      <c r="O74" s="103"/>
    </row>
    <row r="75" spans="1:15" ht="13.15" customHeight="1">
      <c r="A75" s="78" t="s">
        <v>24</v>
      </c>
      <c r="B75" s="50">
        <v>3923</v>
      </c>
      <c r="C75" s="50">
        <v>5550</v>
      </c>
      <c r="D75" s="15"/>
      <c r="E75" s="78" t="s">
        <v>25</v>
      </c>
      <c r="F75" s="50">
        <v>195658</v>
      </c>
      <c r="G75" s="50">
        <v>259146</v>
      </c>
      <c r="H75" s="37"/>
      <c r="I75" s="78" t="s">
        <v>47</v>
      </c>
      <c r="J75" s="50">
        <v>200833</v>
      </c>
      <c r="K75" s="50">
        <v>245051.67</v>
      </c>
      <c r="M75" s="102" t="s">
        <v>42</v>
      </c>
      <c r="N75" s="103" t="s">
        <v>18</v>
      </c>
      <c r="O75" s="103">
        <v>14358</v>
      </c>
    </row>
    <row r="76" spans="1:15" ht="13.15" customHeight="1">
      <c r="A76" s="78" t="s">
        <v>25</v>
      </c>
      <c r="B76" s="50">
        <v>195658</v>
      </c>
      <c r="C76" s="50">
        <v>259146</v>
      </c>
      <c r="D76" s="15"/>
      <c r="E76" s="78" t="s">
        <v>47</v>
      </c>
      <c r="F76" s="50">
        <v>200833</v>
      </c>
      <c r="G76" s="50">
        <v>245051.67</v>
      </c>
      <c r="H76" s="37"/>
      <c r="I76" s="78" t="s">
        <v>36</v>
      </c>
      <c r="J76" s="50">
        <v>197751</v>
      </c>
      <c r="K76" s="50">
        <v>238240</v>
      </c>
      <c r="M76" s="102" t="s">
        <v>130</v>
      </c>
      <c r="N76" s="103" t="s">
        <v>18</v>
      </c>
      <c r="O76" s="103">
        <v>3245</v>
      </c>
    </row>
    <row r="77" spans="1:11" ht="13.15" customHeight="1">
      <c r="A77" s="78" t="s">
        <v>26</v>
      </c>
      <c r="B77" s="50">
        <v>156539</v>
      </c>
      <c r="C77" s="50">
        <v>221665</v>
      </c>
      <c r="D77" s="15"/>
      <c r="E77" s="78" t="s">
        <v>36</v>
      </c>
      <c r="F77" s="50">
        <v>197751</v>
      </c>
      <c r="G77" s="50">
        <v>238240</v>
      </c>
      <c r="H77" s="37"/>
      <c r="I77" s="78" t="s">
        <v>33</v>
      </c>
      <c r="J77" s="50">
        <v>288261</v>
      </c>
      <c r="K77" s="50">
        <v>226309</v>
      </c>
    </row>
    <row r="78" spans="1:11" ht="13.15" customHeight="1">
      <c r="A78" s="78" t="s">
        <v>27</v>
      </c>
      <c r="B78" s="50">
        <v>4130</v>
      </c>
      <c r="C78" s="50">
        <v>4274</v>
      </c>
      <c r="D78" s="15"/>
      <c r="E78" s="78" t="s">
        <v>33</v>
      </c>
      <c r="F78" s="50">
        <v>288261</v>
      </c>
      <c r="G78" s="50">
        <v>226309</v>
      </c>
      <c r="H78" s="37"/>
      <c r="I78" s="78" t="s">
        <v>26</v>
      </c>
      <c r="J78" s="50">
        <v>156539</v>
      </c>
      <c r="K78" s="50">
        <v>221665</v>
      </c>
    </row>
    <row r="79" spans="1:11" ht="13.15" customHeight="1">
      <c r="A79" s="78" t="s">
        <v>28</v>
      </c>
      <c r="B79" s="50">
        <v>130607</v>
      </c>
      <c r="C79" s="50">
        <v>186322</v>
      </c>
      <c r="D79" s="15"/>
      <c r="E79" s="78" t="s">
        <v>26</v>
      </c>
      <c r="F79" s="50">
        <v>156539</v>
      </c>
      <c r="G79" s="50">
        <v>221665</v>
      </c>
      <c r="H79" s="37"/>
      <c r="I79" s="78" t="s">
        <v>14</v>
      </c>
      <c r="J79" s="50">
        <v>194706</v>
      </c>
      <c r="K79" s="50">
        <v>201476</v>
      </c>
    </row>
    <row r="80" spans="1:11" ht="13.15" customHeight="1">
      <c r="A80" s="78" t="s">
        <v>29</v>
      </c>
      <c r="B80" s="50">
        <v>37</v>
      </c>
      <c r="C80" s="50">
        <v>24</v>
      </c>
      <c r="D80" s="15"/>
      <c r="E80" s="78" t="s">
        <v>14</v>
      </c>
      <c r="F80" s="50">
        <v>194706</v>
      </c>
      <c r="G80" s="50">
        <v>201476</v>
      </c>
      <c r="H80" s="37"/>
      <c r="I80" s="78" t="s">
        <v>35</v>
      </c>
      <c r="J80" s="50">
        <v>164360</v>
      </c>
      <c r="K80" s="50">
        <v>187024</v>
      </c>
    </row>
    <row r="81" spans="1:11" ht="13.15" customHeight="1">
      <c r="A81" s="78" t="s">
        <v>30</v>
      </c>
      <c r="B81" s="50">
        <v>48038</v>
      </c>
      <c r="C81" s="50">
        <v>52204</v>
      </c>
      <c r="D81" s="15"/>
      <c r="E81" s="78" t="s">
        <v>35</v>
      </c>
      <c r="F81" s="50">
        <v>164360</v>
      </c>
      <c r="G81" s="50">
        <v>187024</v>
      </c>
      <c r="H81" s="37"/>
      <c r="I81" s="78" t="s">
        <v>28</v>
      </c>
      <c r="J81" s="50">
        <v>130607</v>
      </c>
      <c r="K81" s="50">
        <v>186322</v>
      </c>
    </row>
    <row r="82" spans="1:13" ht="13.15" customHeight="1">
      <c r="A82" s="78" t="s">
        <v>31</v>
      </c>
      <c r="B82" s="50">
        <v>533230</v>
      </c>
      <c r="C82" s="50">
        <v>571423</v>
      </c>
      <c r="D82" s="15"/>
      <c r="E82" s="78" t="s">
        <v>28</v>
      </c>
      <c r="F82" s="50">
        <v>130607</v>
      </c>
      <c r="G82" s="50">
        <v>186322</v>
      </c>
      <c r="H82" s="37"/>
      <c r="I82" s="78" t="s">
        <v>16</v>
      </c>
      <c r="J82" s="50">
        <v>142065</v>
      </c>
      <c r="K82" s="50">
        <v>180852</v>
      </c>
      <c r="M82" s="15"/>
    </row>
    <row r="83" spans="1:11" ht="13.15" customHeight="1">
      <c r="A83" s="78" t="s">
        <v>32</v>
      </c>
      <c r="B83" s="50">
        <v>655499</v>
      </c>
      <c r="C83" s="50">
        <v>536579</v>
      </c>
      <c r="D83" s="15"/>
      <c r="E83" s="78" t="s">
        <v>16</v>
      </c>
      <c r="F83" s="50">
        <v>142065</v>
      </c>
      <c r="G83" s="50">
        <v>180852</v>
      </c>
      <c r="H83" s="37"/>
      <c r="I83" s="78" t="s">
        <v>12</v>
      </c>
      <c r="J83" s="50">
        <v>39138</v>
      </c>
      <c r="K83" s="50">
        <v>160620</v>
      </c>
    </row>
    <row r="84" spans="1:11" ht="13.15" customHeight="1">
      <c r="A84" s="78" t="s">
        <v>47</v>
      </c>
      <c r="B84" s="50">
        <v>200833</v>
      </c>
      <c r="C84" s="50">
        <v>245051.67</v>
      </c>
      <c r="D84" s="15"/>
      <c r="E84" s="78" t="s">
        <v>12</v>
      </c>
      <c r="F84" s="50">
        <v>39138</v>
      </c>
      <c r="G84" s="50">
        <v>160620</v>
      </c>
      <c r="H84" s="37"/>
      <c r="I84" s="78" t="s">
        <v>41</v>
      </c>
      <c r="J84" s="50">
        <v>121013</v>
      </c>
      <c r="K84" s="50">
        <v>141249</v>
      </c>
    </row>
    <row r="85" spans="1:11" ht="13.15" customHeight="1">
      <c r="A85" s="78" t="s">
        <v>33</v>
      </c>
      <c r="B85" s="50">
        <v>288261</v>
      </c>
      <c r="C85" s="50">
        <v>226309</v>
      </c>
      <c r="D85" s="15"/>
      <c r="E85" s="78" t="s">
        <v>41</v>
      </c>
      <c r="F85" s="50">
        <v>121013</v>
      </c>
      <c r="G85" s="50">
        <v>141249</v>
      </c>
      <c r="H85" s="37"/>
      <c r="I85" s="78" t="s">
        <v>22</v>
      </c>
      <c r="J85" s="50">
        <v>31904</v>
      </c>
      <c r="K85" s="50">
        <v>93593</v>
      </c>
    </row>
    <row r="86" spans="1:11" ht="13.15" customHeight="1">
      <c r="A86" s="78" t="s">
        <v>34</v>
      </c>
      <c r="B86" s="50">
        <v>35101</v>
      </c>
      <c r="C86" s="50">
        <v>43579</v>
      </c>
      <c r="D86" s="15"/>
      <c r="E86" s="78" t="s">
        <v>22</v>
      </c>
      <c r="F86" s="50">
        <v>31904</v>
      </c>
      <c r="G86" s="50">
        <v>93593</v>
      </c>
      <c r="H86" s="37"/>
      <c r="I86" s="78" t="s">
        <v>17</v>
      </c>
      <c r="J86" s="50">
        <v>52793</v>
      </c>
      <c r="K86" s="50">
        <v>76701</v>
      </c>
    </row>
    <row r="87" spans="1:11" ht="13.15" customHeight="1">
      <c r="A87" s="78" t="s">
        <v>35</v>
      </c>
      <c r="B87" s="50">
        <v>164360</v>
      </c>
      <c r="C87" s="50">
        <v>187024</v>
      </c>
      <c r="D87" s="15"/>
      <c r="E87" s="78" t="s">
        <v>17</v>
      </c>
      <c r="F87" s="50">
        <v>52793</v>
      </c>
      <c r="G87" s="50">
        <v>76701</v>
      </c>
      <c r="H87" s="37"/>
      <c r="I87" s="78" t="s">
        <v>30</v>
      </c>
      <c r="J87" s="50">
        <v>48038</v>
      </c>
      <c r="K87" s="50">
        <v>52204</v>
      </c>
    </row>
    <row r="88" spans="1:11" ht="13.15" customHeight="1">
      <c r="A88" s="78" t="s">
        <v>36</v>
      </c>
      <c r="B88" s="50">
        <v>197751</v>
      </c>
      <c r="C88" s="50">
        <v>238240</v>
      </c>
      <c r="E88" s="78" t="s">
        <v>30</v>
      </c>
      <c r="F88" s="50">
        <v>48038</v>
      </c>
      <c r="G88" s="50">
        <v>52204</v>
      </c>
      <c r="H88" s="37"/>
      <c r="I88" s="78" t="s">
        <v>34</v>
      </c>
      <c r="J88" s="50">
        <v>35101</v>
      </c>
      <c r="K88" s="50">
        <v>43579</v>
      </c>
    </row>
    <row r="89" spans="1:11" ht="13.15" customHeight="1">
      <c r="A89" s="78" t="s">
        <v>37</v>
      </c>
      <c r="B89" s="50">
        <v>477684</v>
      </c>
      <c r="C89" s="50">
        <v>552695</v>
      </c>
      <c r="E89" s="78" t="s">
        <v>40</v>
      </c>
      <c r="F89" s="50">
        <v>55260</v>
      </c>
      <c r="G89" s="50">
        <v>47621</v>
      </c>
      <c r="H89" s="37"/>
      <c r="I89" s="78" t="s">
        <v>24</v>
      </c>
      <c r="J89" s="50">
        <v>3923</v>
      </c>
      <c r="K89" s="50">
        <v>5550</v>
      </c>
    </row>
    <row r="90" spans="1:11" ht="13.15" customHeight="1">
      <c r="A90" s="78" t="s">
        <v>38</v>
      </c>
      <c r="B90" s="50">
        <v>590011</v>
      </c>
      <c r="C90" s="50">
        <v>490205</v>
      </c>
      <c r="E90" s="78" t="s">
        <v>34</v>
      </c>
      <c r="F90" s="50">
        <v>35101</v>
      </c>
      <c r="G90" s="50">
        <v>43579</v>
      </c>
      <c r="H90" s="37"/>
      <c r="I90" s="78" t="s">
        <v>27</v>
      </c>
      <c r="J90" s="50">
        <v>4130</v>
      </c>
      <c r="K90" s="50">
        <v>4274</v>
      </c>
    </row>
    <row r="91" spans="1:11" ht="13.15" customHeight="1">
      <c r="A91" s="78" t="s">
        <v>39</v>
      </c>
      <c r="B91" s="50" t="s">
        <v>18</v>
      </c>
      <c r="C91" s="50">
        <v>22594</v>
      </c>
      <c r="E91" s="78" t="s">
        <v>39</v>
      </c>
      <c r="F91" s="50" t="s">
        <v>18</v>
      </c>
      <c r="G91" s="50">
        <v>22594</v>
      </c>
      <c r="H91" s="37"/>
      <c r="I91" s="78" t="s">
        <v>29</v>
      </c>
      <c r="J91" s="50">
        <v>37</v>
      </c>
      <c r="K91" s="50">
        <v>24</v>
      </c>
    </row>
    <row r="92" spans="1:11" ht="13.15" customHeight="1">
      <c r="A92" s="78" t="s">
        <v>40</v>
      </c>
      <c r="B92" s="50">
        <v>55260</v>
      </c>
      <c r="C92" s="50">
        <v>47621</v>
      </c>
      <c r="E92" s="78" t="s">
        <v>42</v>
      </c>
      <c r="F92" s="50" t="s">
        <v>18</v>
      </c>
      <c r="G92" s="50">
        <v>14358</v>
      </c>
      <c r="H92" s="37"/>
      <c r="I92" s="78"/>
      <c r="J92" s="50"/>
      <c r="K92" s="50"/>
    </row>
    <row r="93" spans="1:11" ht="13.15" customHeight="1">
      <c r="A93" s="78" t="s">
        <v>41</v>
      </c>
      <c r="B93" s="50">
        <v>121013</v>
      </c>
      <c r="C93" s="50">
        <v>141249</v>
      </c>
      <c r="E93" s="78" t="s">
        <v>24</v>
      </c>
      <c r="F93" s="50">
        <v>3923</v>
      </c>
      <c r="G93" s="50">
        <v>5550</v>
      </c>
      <c r="H93" s="37"/>
      <c r="I93" s="78" t="s">
        <v>40</v>
      </c>
      <c r="J93" s="50">
        <v>55260</v>
      </c>
      <c r="K93" s="50">
        <v>47621</v>
      </c>
    </row>
    <row r="94" spans="1:11" ht="13.15" customHeight="1">
      <c r="A94" s="78" t="s">
        <v>69</v>
      </c>
      <c r="B94" s="50" t="s">
        <v>18</v>
      </c>
      <c r="C94" s="50">
        <v>3245</v>
      </c>
      <c r="E94" s="78" t="s">
        <v>27</v>
      </c>
      <c r="F94" s="50">
        <v>4130</v>
      </c>
      <c r="G94" s="50">
        <v>4274</v>
      </c>
      <c r="H94" s="37"/>
      <c r="I94" s="78" t="s">
        <v>41</v>
      </c>
      <c r="J94" s="50">
        <v>121013</v>
      </c>
      <c r="K94" s="50">
        <v>141249</v>
      </c>
    </row>
    <row r="95" spans="1:12" ht="15">
      <c r="A95" s="78" t="s">
        <v>42</v>
      </c>
      <c r="B95" s="50" t="s">
        <v>18</v>
      </c>
      <c r="C95" s="50">
        <v>14358</v>
      </c>
      <c r="E95" s="78" t="s">
        <v>69</v>
      </c>
      <c r="F95" s="50" t="s">
        <v>18</v>
      </c>
      <c r="G95" s="50">
        <v>3245</v>
      </c>
      <c r="H95" s="37"/>
      <c r="I95" s="78" t="s">
        <v>39</v>
      </c>
      <c r="J95" s="50" t="s">
        <v>18</v>
      </c>
      <c r="K95" s="50">
        <v>22594</v>
      </c>
      <c r="L95" s="37"/>
    </row>
    <row r="96" spans="1:12" ht="15">
      <c r="A96" s="78" t="s">
        <v>43</v>
      </c>
      <c r="B96" s="50" t="s">
        <v>18</v>
      </c>
      <c r="C96" s="50">
        <v>533218</v>
      </c>
      <c r="E96" s="78" t="s">
        <v>29</v>
      </c>
      <c r="F96" s="50">
        <v>37</v>
      </c>
      <c r="G96" s="50">
        <v>24</v>
      </c>
      <c r="H96" s="37"/>
      <c r="I96" s="78"/>
      <c r="J96" s="50"/>
      <c r="K96" s="50"/>
      <c r="L96" s="37"/>
    </row>
    <row r="97" spans="1:11" ht="15">
      <c r="A97" s="53"/>
      <c r="B97" s="79"/>
      <c r="C97" s="79"/>
      <c r="G97" s="37"/>
      <c r="H97" s="37"/>
      <c r="I97" s="78" t="s">
        <v>43</v>
      </c>
      <c r="J97" s="50" t="s">
        <v>18</v>
      </c>
      <c r="K97" s="50">
        <v>533218</v>
      </c>
    </row>
    <row r="98" spans="1:11" ht="15">
      <c r="A98" s="53" t="s">
        <v>44</v>
      </c>
      <c r="G98" s="37"/>
      <c r="H98" s="37"/>
      <c r="I98" s="78" t="s">
        <v>42</v>
      </c>
      <c r="J98" s="50" t="s">
        <v>18</v>
      </c>
      <c r="K98" s="50">
        <v>14358</v>
      </c>
    </row>
    <row r="99" spans="1:11" ht="13.5" customHeight="1">
      <c r="A99" s="53" t="s">
        <v>18</v>
      </c>
      <c r="B99" s="53" t="s">
        <v>45</v>
      </c>
      <c r="G99" s="37"/>
      <c r="H99" s="37"/>
      <c r="I99" s="92" t="s">
        <v>130</v>
      </c>
      <c r="J99" s="50" t="s">
        <v>18</v>
      </c>
      <c r="K99" s="50">
        <v>3245</v>
      </c>
    </row>
    <row r="100" spans="16:18" ht="15">
      <c r="P100" s="37"/>
      <c r="Q100" s="37"/>
      <c r="R100" s="3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6"/>
  <sheetViews>
    <sheetView workbookViewId="0" topLeftCell="A1"/>
  </sheetViews>
  <sheetFormatPr defaultColWidth="9.140625" defaultRowHeight="15"/>
  <cols>
    <col min="1" max="2" width="9.140625" style="1" customWidth="1"/>
    <col min="3" max="3" width="31.57421875" style="1" customWidth="1"/>
    <col min="4" max="5" width="9.8515625" style="1" bestFit="1" customWidth="1"/>
    <col min="6" max="6" width="13.7109375" style="1" customWidth="1"/>
    <col min="7" max="7" width="13.00390625" style="1" customWidth="1"/>
    <col min="8" max="8" width="11.28125" style="1" customWidth="1"/>
    <col min="9" max="9" width="12.140625" style="1" customWidth="1"/>
    <col min="10" max="10" width="106.28125" style="1" customWidth="1"/>
    <col min="11" max="11" width="10.00390625" style="1" customWidth="1"/>
    <col min="12" max="12" width="17.7109375" style="1" customWidth="1"/>
    <col min="13" max="16384" width="9.140625" style="1" customWidth="1"/>
  </cols>
  <sheetData>
    <row r="1" spans="4:9" ht="15">
      <c r="D1"/>
      <c r="E1"/>
      <c r="F1"/>
      <c r="G1"/>
      <c r="H1"/>
      <c r="I1"/>
    </row>
    <row r="2" spans="3:9" ht="15">
      <c r="C2"/>
      <c r="D2"/>
      <c r="E2"/>
      <c r="F2"/>
      <c r="G2"/>
      <c r="H2"/>
      <c r="I2"/>
    </row>
    <row r="3" spans="3:9" ht="15">
      <c r="C3" s="57" t="s">
        <v>191</v>
      </c>
      <c r="D3"/>
      <c r="E3"/>
      <c r="F3"/>
      <c r="G3"/>
      <c r="H3"/>
      <c r="I3"/>
    </row>
    <row r="4" spans="3:9" ht="15">
      <c r="C4"/>
      <c r="D4"/>
      <c r="E4"/>
      <c r="F4"/>
      <c r="G4"/>
      <c r="H4"/>
      <c r="I4"/>
    </row>
    <row r="5" spans="3:9" ht="15">
      <c r="C5" s="111"/>
      <c r="D5" s="112" t="s">
        <v>62</v>
      </c>
      <c r="E5" s="112"/>
      <c r="F5" s="112" t="s">
        <v>178</v>
      </c>
      <c r="G5" s="112"/>
      <c r="H5" s="112" t="s">
        <v>192</v>
      </c>
      <c r="I5" s="112"/>
    </row>
    <row r="6" spans="3:9" ht="15">
      <c r="C6" s="113"/>
      <c r="D6" s="113">
        <v>2010</v>
      </c>
      <c r="E6" s="113">
        <v>2013</v>
      </c>
      <c r="F6" s="113">
        <v>2010</v>
      </c>
      <c r="G6" s="113">
        <v>2013</v>
      </c>
      <c r="H6" s="113">
        <v>2010</v>
      </c>
      <c r="I6" s="113">
        <v>2013</v>
      </c>
    </row>
    <row r="7" spans="3:14" ht="15">
      <c r="C7" s="114" t="s">
        <v>193</v>
      </c>
      <c r="D7" s="115">
        <v>12228020</v>
      </c>
      <c r="E7" s="115">
        <v>10824360</v>
      </c>
      <c r="F7" s="115">
        <v>175834040</v>
      </c>
      <c r="G7" s="115">
        <v>174603020</v>
      </c>
      <c r="H7" s="115">
        <v>9934970</v>
      </c>
      <c r="I7" s="115">
        <v>9496060</v>
      </c>
      <c r="L7" s="116"/>
      <c r="N7" s="117"/>
    </row>
    <row r="8" spans="3:14" ht="15">
      <c r="C8" s="118" t="s">
        <v>194</v>
      </c>
      <c r="D8" s="119">
        <v>12040410</v>
      </c>
      <c r="E8" s="119">
        <v>10621220</v>
      </c>
      <c r="F8" s="119">
        <v>166746050</v>
      </c>
      <c r="G8" s="119">
        <v>164441090</v>
      </c>
      <c r="H8" s="119">
        <v>9626730</v>
      </c>
      <c r="I8" s="119">
        <v>9153330</v>
      </c>
      <c r="K8" s="116"/>
      <c r="L8" s="116"/>
      <c r="M8" s="117"/>
      <c r="N8" s="117"/>
    </row>
    <row r="9" spans="3:13" ht="15">
      <c r="C9" s="120" t="s">
        <v>195</v>
      </c>
      <c r="D9" s="121">
        <v>96790</v>
      </c>
      <c r="E9" s="121">
        <v>89790</v>
      </c>
      <c r="F9" s="121">
        <v>5590240</v>
      </c>
      <c r="G9" s="121">
        <v>5483040</v>
      </c>
      <c r="H9" s="121">
        <v>185450</v>
      </c>
      <c r="I9" s="121">
        <v>168830</v>
      </c>
      <c r="K9" s="117"/>
      <c r="L9" s="116"/>
      <c r="M9" s="117"/>
    </row>
    <row r="10" spans="3:13" ht="15">
      <c r="C10" s="122" t="s">
        <v>196</v>
      </c>
      <c r="D10" s="123">
        <v>90900</v>
      </c>
      <c r="E10" s="123">
        <v>113310</v>
      </c>
      <c r="F10" s="123">
        <v>3497740</v>
      </c>
      <c r="G10" s="123">
        <v>4678890</v>
      </c>
      <c r="H10" s="123">
        <v>122810</v>
      </c>
      <c r="I10" s="123">
        <v>173890</v>
      </c>
      <c r="K10" s="116"/>
      <c r="L10" s="116"/>
      <c r="M10" s="117"/>
    </row>
    <row r="11" spans="3:11" ht="15">
      <c r="C11"/>
      <c r="D11"/>
      <c r="E11"/>
      <c r="F11"/>
      <c r="G11"/>
      <c r="H11"/>
      <c r="I11"/>
      <c r="K11" s="117"/>
    </row>
    <row r="12" spans="3:9" ht="15">
      <c r="C12" s="8" t="s">
        <v>185</v>
      </c>
      <c r="D12"/>
      <c r="E12"/>
      <c r="F12"/>
      <c r="G12"/>
      <c r="H12"/>
      <c r="I12"/>
    </row>
    <row r="13" spans="3:9" ht="15">
      <c r="C13" s="8" t="s">
        <v>197</v>
      </c>
      <c r="D13"/>
      <c r="E13"/>
      <c r="F13"/>
      <c r="G13"/>
      <c r="H13"/>
      <c r="I13"/>
    </row>
    <row r="16" ht="15">
      <c r="C16" s="1" t="s">
        <v>181</v>
      </c>
    </row>
  </sheetData>
  <mergeCells count="3"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3"/>
  <sheetViews>
    <sheetView tabSelected="1" workbookViewId="0" topLeftCell="A1"/>
  </sheetViews>
  <sheetFormatPr defaultColWidth="9.140625" defaultRowHeight="15"/>
  <cols>
    <col min="1" max="1" width="30.8515625" style="1" customWidth="1"/>
    <col min="2" max="2" width="18.8515625" style="1" customWidth="1"/>
    <col min="3" max="3" width="21.8515625" style="1" customWidth="1"/>
    <col min="4" max="4" width="29.00390625" style="1" customWidth="1"/>
    <col min="5" max="5" width="9.140625" style="1" customWidth="1"/>
    <col min="6" max="6" width="21.140625" style="1" customWidth="1"/>
    <col min="7" max="7" width="25.57421875" style="1" customWidth="1"/>
    <col min="8" max="8" width="23.8515625" style="1" customWidth="1"/>
    <col min="9" max="9" width="14.57421875" style="1" customWidth="1"/>
    <col min="10" max="10" width="82.8515625" style="1" customWidth="1"/>
    <col min="11" max="12" width="9.140625" style="1" customWidth="1"/>
    <col min="13" max="13" width="10.00390625" style="1" bestFit="1" customWidth="1"/>
    <col min="14" max="14" width="12.57421875" style="1" customWidth="1"/>
    <col min="15" max="15" width="18.00390625" style="1" customWidth="1"/>
    <col min="16" max="16" width="13.140625" style="1" customWidth="1"/>
    <col min="17" max="21" width="9.140625" style="1" customWidth="1"/>
    <col min="22" max="23" width="9.28125" style="1" bestFit="1" customWidth="1"/>
    <col min="24" max="24" width="10.00390625" style="1" bestFit="1" customWidth="1"/>
    <col min="25" max="25" width="9.28125" style="1" bestFit="1" customWidth="1"/>
    <col min="26" max="16384" width="9.140625" style="1" customWidth="1"/>
  </cols>
  <sheetData>
    <row r="2" spans="1:2" ht="15">
      <c r="A2" s="108"/>
      <c r="B2" s="124" t="s">
        <v>198</v>
      </c>
    </row>
    <row r="3" spans="1:4" ht="15">
      <c r="A3" s="16"/>
      <c r="B3" s="111"/>
      <c r="C3" s="111" t="s">
        <v>199</v>
      </c>
      <c r="D3" s="111" t="s">
        <v>200</v>
      </c>
    </row>
    <row r="4" spans="1:4" ht="15">
      <c r="A4" s="16"/>
      <c r="B4" s="114" t="s">
        <v>201</v>
      </c>
      <c r="C4" s="115">
        <v>71000</v>
      </c>
      <c r="D4" s="115">
        <v>2058790</v>
      </c>
    </row>
    <row r="5" spans="2:4" ht="15">
      <c r="B5" s="118" t="s">
        <v>192</v>
      </c>
      <c r="C5" s="119">
        <v>129290</v>
      </c>
      <c r="D5" s="119">
        <v>3477960</v>
      </c>
    </row>
    <row r="6" spans="2:4" ht="15">
      <c r="B6" s="118" t="s">
        <v>202</v>
      </c>
      <c r="C6" s="119">
        <v>4421000</v>
      </c>
      <c r="D6" s="119">
        <v>127498780</v>
      </c>
    </row>
    <row r="7" spans="2:5" ht="15">
      <c r="B7" s="118" t="s">
        <v>203</v>
      </c>
      <c r="C7" s="125">
        <f>C6/C5</f>
        <v>34.19444659293062</v>
      </c>
      <c r="D7" s="125">
        <f>D6/D5</f>
        <v>36.659070259577454</v>
      </c>
      <c r="E7" s="17"/>
    </row>
    <row r="8" spans="2:4" ht="15">
      <c r="B8" s="120" t="s">
        <v>204</v>
      </c>
      <c r="C8" s="126">
        <f>C6/C4</f>
        <v>62.267605633802816</v>
      </c>
      <c r="D8" s="126">
        <f>D6/D4</f>
        <v>61.9289874149379</v>
      </c>
    </row>
    <row r="9" spans="2:4" ht="15">
      <c r="B9" s="122" t="s">
        <v>205</v>
      </c>
      <c r="C9" s="127">
        <f>C5/C4</f>
        <v>1.8209859154929577</v>
      </c>
      <c r="D9" s="127">
        <f>D5/D4</f>
        <v>1.6893223689642947</v>
      </c>
    </row>
    <row r="10" spans="2:4" ht="15">
      <c r="B10" s="128"/>
      <c r="C10" s="129"/>
      <c r="D10" s="129"/>
    </row>
    <row r="11" spans="2:4" ht="15">
      <c r="B11" s="8" t="s">
        <v>206</v>
      </c>
      <c r="C11" s="129"/>
      <c r="D11" s="129"/>
    </row>
    <row r="12" spans="2:4" ht="15">
      <c r="B12" s="8" t="s">
        <v>207</v>
      </c>
      <c r="C12" s="129"/>
      <c r="D12" s="129"/>
    </row>
    <row r="13" spans="2:4" ht="19.5" customHeight="1">
      <c r="B13" s="8" t="s">
        <v>181</v>
      </c>
      <c r="C13" s="129"/>
      <c r="D13" s="129"/>
    </row>
    <row r="14" spans="2:4" ht="19.5" customHeight="1">
      <c r="B14" s="8"/>
      <c r="C14" s="129"/>
      <c r="D14" s="129"/>
    </row>
    <row r="15" spans="2:4" ht="19.5" customHeight="1">
      <c r="B15" s="8"/>
      <c r="C15" s="129"/>
      <c r="D15" s="129"/>
    </row>
    <row r="16" spans="2:4" ht="19.5" customHeight="1">
      <c r="B16" s="8"/>
      <c r="C16" s="129"/>
      <c r="D16" s="129"/>
    </row>
    <row r="17" spans="2:4" ht="19.5" customHeight="1">
      <c r="B17" s="8"/>
      <c r="C17" s="129"/>
      <c r="D17" s="129"/>
    </row>
    <row r="18" spans="2:4" ht="19.5" customHeight="1">
      <c r="B18" s="8"/>
      <c r="C18" s="129"/>
      <c r="D18" s="129"/>
    </row>
    <row r="19" spans="2:4" ht="19.5" customHeight="1">
      <c r="B19" s="8"/>
      <c r="C19" s="129"/>
      <c r="D19" s="129"/>
    </row>
    <row r="20" spans="2:4" ht="19.5" customHeight="1">
      <c r="B20" s="8"/>
      <c r="C20" s="129"/>
      <c r="D20" s="129"/>
    </row>
    <row r="21" spans="2:4" ht="19.5" customHeight="1">
      <c r="B21" s="8"/>
      <c r="C21" s="129"/>
      <c r="D21" s="129"/>
    </row>
    <row r="22" spans="2:4" ht="19.5" customHeight="1">
      <c r="B22" s="8"/>
      <c r="C22" s="129"/>
      <c r="D22" s="129"/>
    </row>
    <row r="23" spans="2:4" ht="15">
      <c r="B23"/>
      <c r="C23"/>
      <c r="D23"/>
    </row>
    <row r="24" ht="15">
      <c r="O24" s="10" t="s">
        <v>208</v>
      </c>
    </row>
    <row r="25" ht="15">
      <c r="A25" s="10" t="s">
        <v>209</v>
      </c>
    </row>
    <row r="26" spans="15:25" ht="15">
      <c r="O26" s="130" t="s">
        <v>172</v>
      </c>
      <c r="P26" s="130" t="s">
        <v>210</v>
      </c>
      <c r="Q26" s="130" t="s">
        <v>171</v>
      </c>
      <c r="R26" s="130" t="s">
        <v>170</v>
      </c>
      <c r="S26" s="130" t="s">
        <v>211</v>
      </c>
      <c r="T26" s="130" t="s">
        <v>212</v>
      </c>
      <c r="U26" s="130" t="s">
        <v>213</v>
      </c>
      <c r="V26" s="130" t="s">
        <v>168</v>
      </c>
      <c r="W26" s="130" t="s">
        <v>214</v>
      </c>
      <c r="X26" s="130" t="s">
        <v>215</v>
      </c>
      <c r="Y26" s="130" t="s">
        <v>169</v>
      </c>
    </row>
    <row r="27" spans="1:25" ht="15">
      <c r="A27" s="130" t="s">
        <v>172</v>
      </c>
      <c r="B27" s="130" t="s">
        <v>171</v>
      </c>
      <c r="C27" s="130" t="s">
        <v>170</v>
      </c>
      <c r="D27" s="130" t="s">
        <v>211</v>
      </c>
      <c r="E27" s="130" t="s">
        <v>212</v>
      </c>
      <c r="F27" s="130" t="s">
        <v>213</v>
      </c>
      <c r="G27" s="130" t="s">
        <v>168</v>
      </c>
      <c r="H27" s="130" t="s">
        <v>214</v>
      </c>
      <c r="I27" s="130" t="s">
        <v>215</v>
      </c>
      <c r="J27" s="130" t="s">
        <v>169</v>
      </c>
      <c r="O27" s="103">
        <v>2013</v>
      </c>
      <c r="P27" s="103" t="s">
        <v>216</v>
      </c>
      <c r="Q27" s="103" t="s">
        <v>167</v>
      </c>
      <c r="R27" s="103" t="s">
        <v>139</v>
      </c>
      <c r="S27" s="103" t="s">
        <v>134</v>
      </c>
      <c r="T27" s="103" t="s">
        <v>217</v>
      </c>
      <c r="U27" s="103" t="s">
        <v>134</v>
      </c>
      <c r="V27" s="103">
        <v>90</v>
      </c>
      <c r="W27" s="103">
        <v>110</v>
      </c>
      <c r="X27" s="103">
        <v>6904200</v>
      </c>
      <c r="Y27" s="103">
        <v>1220</v>
      </c>
    </row>
    <row r="28" spans="1:25" ht="15">
      <c r="A28" s="103">
        <v>2013</v>
      </c>
      <c r="B28" s="103" t="s">
        <v>167</v>
      </c>
      <c r="C28" s="103" t="s">
        <v>136</v>
      </c>
      <c r="D28" s="103" t="s">
        <v>134</v>
      </c>
      <c r="E28" s="103" t="s">
        <v>217</v>
      </c>
      <c r="F28" s="103" t="s">
        <v>134</v>
      </c>
      <c r="G28" s="103">
        <v>6710</v>
      </c>
      <c r="H28" s="103">
        <v>8740</v>
      </c>
      <c r="I28" s="103">
        <v>940784310</v>
      </c>
      <c r="J28" s="103">
        <v>97930</v>
      </c>
      <c r="O28" s="103">
        <v>2013</v>
      </c>
      <c r="P28" s="103" t="s">
        <v>216</v>
      </c>
      <c r="Q28" s="103" t="s">
        <v>167</v>
      </c>
      <c r="R28" s="103" t="s">
        <v>139</v>
      </c>
      <c r="S28" s="103" t="s">
        <v>134</v>
      </c>
      <c r="T28" s="103" t="s">
        <v>218</v>
      </c>
      <c r="U28" s="103" t="s">
        <v>134</v>
      </c>
      <c r="V28" s="103">
        <v>80</v>
      </c>
      <c r="W28" s="103">
        <v>120</v>
      </c>
      <c r="X28" s="103">
        <v>9360330</v>
      </c>
      <c r="Y28" s="103">
        <v>2070</v>
      </c>
    </row>
    <row r="29" spans="1:25" ht="15">
      <c r="A29" s="103">
        <v>2013</v>
      </c>
      <c r="B29" s="103" t="s">
        <v>167</v>
      </c>
      <c r="C29" s="103" t="s">
        <v>136</v>
      </c>
      <c r="D29" s="103" t="s">
        <v>134</v>
      </c>
      <c r="E29" s="103" t="s">
        <v>218</v>
      </c>
      <c r="F29" s="103" t="s">
        <v>134</v>
      </c>
      <c r="G29" s="103">
        <v>4810</v>
      </c>
      <c r="H29" s="103">
        <v>7110</v>
      </c>
      <c r="I29" s="103">
        <v>987432120</v>
      </c>
      <c r="J29" s="103">
        <v>119070</v>
      </c>
      <c r="O29" s="103">
        <v>2013</v>
      </c>
      <c r="P29" s="103" t="s">
        <v>216</v>
      </c>
      <c r="Q29" s="103" t="s">
        <v>167</v>
      </c>
      <c r="R29" s="103" t="s">
        <v>139</v>
      </c>
      <c r="S29" s="103" t="s">
        <v>134</v>
      </c>
      <c r="T29" s="103" t="s">
        <v>219</v>
      </c>
      <c r="U29" s="103" t="s">
        <v>134</v>
      </c>
      <c r="V29" s="103">
        <v>180</v>
      </c>
      <c r="W29" s="103">
        <v>210</v>
      </c>
      <c r="X29" s="103">
        <v>18519070</v>
      </c>
      <c r="Y29" s="103">
        <v>7070</v>
      </c>
    </row>
    <row r="30" spans="1:25" ht="15">
      <c r="A30" s="103">
        <v>2013</v>
      </c>
      <c r="B30" s="103" t="s">
        <v>167</v>
      </c>
      <c r="C30" s="103" t="s">
        <v>136</v>
      </c>
      <c r="D30" s="103" t="s">
        <v>134</v>
      </c>
      <c r="E30" s="103" t="s">
        <v>219</v>
      </c>
      <c r="F30" s="103" t="s">
        <v>134</v>
      </c>
      <c r="G30" s="103">
        <v>6550</v>
      </c>
      <c r="H30" s="103">
        <v>9940</v>
      </c>
      <c r="I30" s="103">
        <v>1668644170</v>
      </c>
      <c r="J30" s="103">
        <v>255380</v>
      </c>
      <c r="O30" s="103">
        <v>2013</v>
      </c>
      <c r="P30" s="103" t="s">
        <v>216</v>
      </c>
      <c r="Q30" s="103" t="s">
        <v>167</v>
      </c>
      <c r="R30" s="103" t="s">
        <v>139</v>
      </c>
      <c r="S30" s="103" t="s">
        <v>134</v>
      </c>
      <c r="T30" s="103" t="s">
        <v>220</v>
      </c>
      <c r="U30" s="103" t="s">
        <v>134</v>
      </c>
      <c r="V30" s="103">
        <v>210</v>
      </c>
      <c r="W30" s="103">
        <v>300</v>
      </c>
      <c r="X30" s="103">
        <v>38105260</v>
      </c>
      <c r="Y30" s="103">
        <v>14810</v>
      </c>
    </row>
    <row r="31" spans="1:25" ht="15">
      <c r="A31" s="103">
        <v>2013</v>
      </c>
      <c r="B31" s="103" t="s">
        <v>167</v>
      </c>
      <c r="C31" s="103" t="s">
        <v>136</v>
      </c>
      <c r="D31" s="103" t="s">
        <v>134</v>
      </c>
      <c r="E31" s="103" t="s">
        <v>220</v>
      </c>
      <c r="F31" s="103" t="s">
        <v>134</v>
      </c>
      <c r="G31" s="103">
        <v>6190</v>
      </c>
      <c r="H31" s="103">
        <v>11110</v>
      </c>
      <c r="I31" s="103">
        <v>2149164890</v>
      </c>
      <c r="J31" s="103">
        <v>425830</v>
      </c>
      <c r="O31" s="103">
        <v>2013</v>
      </c>
      <c r="P31" s="103" t="s">
        <v>216</v>
      </c>
      <c r="Q31" s="103" t="s">
        <v>167</v>
      </c>
      <c r="R31" s="103" t="s">
        <v>139</v>
      </c>
      <c r="S31" s="103" t="s">
        <v>134</v>
      </c>
      <c r="T31" s="103" t="s">
        <v>221</v>
      </c>
      <c r="U31" s="103" t="s">
        <v>134</v>
      </c>
      <c r="V31" s="103">
        <v>70</v>
      </c>
      <c r="W31" s="103">
        <v>120</v>
      </c>
      <c r="X31" s="103">
        <v>18006470</v>
      </c>
      <c r="Y31" s="103">
        <v>8900</v>
      </c>
    </row>
    <row r="32" spans="1:25" ht="15">
      <c r="A32" s="103">
        <v>2013</v>
      </c>
      <c r="B32" s="103" t="s">
        <v>167</v>
      </c>
      <c r="C32" s="103" t="s">
        <v>136</v>
      </c>
      <c r="D32" s="103" t="s">
        <v>134</v>
      </c>
      <c r="E32" s="103" t="s">
        <v>221</v>
      </c>
      <c r="F32" s="103" t="s">
        <v>134</v>
      </c>
      <c r="G32" s="103">
        <v>2060</v>
      </c>
      <c r="H32" s="103">
        <v>4630</v>
      </c>
      <c r="I32" s="103">
        <v>1124481300</v>
      </c>
      <c r="J32" s="103">
        <v>301140</v>
      </c>
      <c r="O32" s="103">
        <v>2013</v>
      </c>
      <c r="P32" s="103" t="s">
        <v>222</v>
      </c>
      <c r="Q32" s="103" t="s">
        <v>165</v>
      </c>
      <c r="R32" s="103" t="s">
        <v>139</v>
      </c>
      <c r="S32" s="103" t="s">
        <v>134</v>
      </c>
      <c r="T32" s="103" t="s">
        <v>217</v>
      </c>
      <c r="U32" s="103" t="s">
        <v>134</v>
      </c>
      <c r="V32" s="103">
        <v>280</v>
      </c>
      <c r="W32" s="103">
        <v>450</v>
      </c>
      <c r="X32" s="103">
        <v>15376400</v>
      </c>
      <c r="Y32" s="103">
        <v>3920</v>
      </c>
    </row>
    <row r="33" spans="1:25" ht="15">
      <c r="A33" s="103">
        <v>2013</v>
      </c>
      <c r="B33" s="103" t="s">
        <v>165</v>
      </c>
      <c r="C33" s="103" t="s">
        <v>136</v>
      </c>
      <c r="D33" s="103" t="s">
        <v>134</v>
      </c>
      <c r="E33" s="103" t="s">
        <v>217</v>
      </c>
      <c r="F33" s="103" t="s">
        <v>134</v>
      </c>
      <c r="G33" s="103">
        <v>4310</v>
      </c>
      <c r="H33" s="103">
        <v>5100</v>
      </c>
      <c r="I33" s="103">
        <v>74243920</v>
      </c>
      <c r="J33" s="103">
        <v>59800</v>
      </c>
      <c r="O33" s="103">
        <v>2013</v>
      </c>
      <c r="P33" s="103" t="s">
        <v>222</v>
      </c>
      <c r="Q33" s="103" t="s">
        <v>165</v>
      </c>
      <c r="R33" s="103" t="s">
        <v>139</v>
      </c>
      <c r="S33" s="103" t="s">
        <v>134</v>
      </c>
      <c r="T33" s="103" t="s">
        <v>218</v>
      </c>
      <c r="U33" s="103" t="s">
        <v>134</v>
      </c>
      <c r="V33" s="103">
        <v>220</v>
      </c>
      <c r="W33" s="103">
        <v>440</v>
      </c>
      <c r="X33" s="103">
        <v>4282820</v>
      </c>
      <c r="Y33" s="103">
        <v>5590</v>
      </c>
    </row>
    <row r="34" spans="1:25" ht="15">
      <c r="A34" s="103">
        <v>2013</v>
      </c>
      <c r="B34" s="103" t="s">
        <v>165</v>
      </c>
      <c r="C34" s="103" t="s">
        <v>136</v>
      </c>
      <c r="D34" s="103" t="s">
        <v>134</v>
      </c>
      <c r="E34" s="103" t="s">
        <v>218</v>
      </c>
      <c r="F34" s="103" t="s">
        <v>134</v>
      </c>
      <c r="G34" s="103">
        <v>2110</v>
      </c>
      <c r="H34" s="103">
        <v>2870</v>
      </c>
      <c r="I34" s="103">
        <v>51918960</v>
      </c>
      <c r="J34" s="103">
        <v>50460</v>
      </c>
      <c r="O34" s="103">
        <v>2013</v>
      </c>
      <c r="P34" s="103" t="s">
        <v>222</v>
      </c>
      <c r="Q34" s="103" t="s">
        <v>165</v>
      </c>
      <c r="R34" s="103" t="s">
        <v>139</v>
      </c>
      <c r="S34" s="103" t="s">
        <v>134</v>
      </c>
      <c r="T34" s="103" t="s">
        <v>219</v>
      </c>
      <c r="U34" s="103" t="s">
        <v>134</v>
      </c>
      <c r="V34" s="103">
        <v>350</v>
      </c>
      <c r="W34" s="103">
        <v>490</v>
      </c>
      <c r="X34" s="103">
        <v>8545670</v>
      </c>
      <c r="Y34" s="103">
        <v>13800</v>
      </c>
    </row>
    <row r="35" spans="1:25" ht="15">
      <c r="A35" s="103">
        <v>2013</v>
      </c>
      <c r="B35" s="103" t="s">
        <v>165</v>
      </c>
      <c r="C35" s="103" t="s">
        <v>136</v>
      </c>
      <c r="D35" s="103" t="s">
        <v>134</v>
      </c>
      <c r="E35" s="103" t="s">
        <v>219</v>
      </c>
      <c r="F35" s="103" t="s">
        <v>134</v>
      </c>
      <c r="G35" s="103">
        <v>1980</v>
      </c>
      <c r="H35" s="103">
        <v>3070</v>
      </c>
      <c r="I35" s="103">
        <v>81173600</v>
      </c>
      <c r="J35" s="103">
        <v>75730</v>
      </c>
      <c r="O35" s="103">
        <v>2013</v>
      </c>
      <c r="P35" s="103" t="s">
        <v>222</v>
      </c>
      <c r="Q35" s="103" t="s">
        <v>165</v>
      </c>
      <c r="R35" s="103" t="s">
        <v>139</v>
      </c>
      <c r="S35" s="103" t="s">
        <v>134</v>
      </c>
      <c r="T35" s="103" t="s">
        <v>220</v>
      </c>
      <c r="U35" s="103" t="s">
        <v>134</v>
      </c>
      <c r="V35" s="103">
        <v>450</v>
      </c>
      <c r="W35" s="103">
        <v>840</v>
      </c>
      <c r="X35" s="103">
        <v>20361850</v>
      </c>
      <c r="Y35" s="103">
        <v>31780</v>
      </c>
    </row>
    <row r="36" spans="1:25" ht="15">
      <c r="A36" s="103">
        <v>2013</v>
      </c>
      <c r="B36" s="103" t="s">
        <v>165</v>
      </c>
      <c r="C36" s="103" t="s">
        <v>136</v>
      </c>
      <c r="D36" s="103" t="s">
        <v>134</v>
      </c>
      <c r="E36" s="103" t="s">
        <v>220</v>
      </c>
      <c r="F36" s="103" t="s">
        <v>134</v>
      </c>
      <c r="G36" s="103">
        <v>1970</v>
      </c>
      <c r="H36" s="103">
        <v>5450</v>
      </c>
      <c r="I36" s="103">
        <v>163859940</v>
      </c>
      <c r="J36" s="103">
        <v>137260</v>
      </c>
      <c r="O36" s="103">
        <v>2013</v>
      </c>
      <c r="P36" s="103" t="s">
        <v>222</v>
      </c>
      <c r="Q36" s="103" t="s">
        <v>165</v>
      </c>
      <c r="R36" s="103" t="s">
        <v>139</v>
      </c>
      <c r="S36" s="103" t="s">
        <v>134</v>
      </c>
      <c r="T36" s="103" t="s">
        <v>221</v>
      </c>
      <c r="U36" s="103" t="s">
        <v>134</v>
      </c>
      <c r="V36" s="103">
        <v>810</v>
      </c>
      <c r="W36" s="103">
        <v>4730</v>
      </c>
      <c r="X36" s="103">
        <v>156251080</v>
      </c>
      <c r="Y36" s="103">
        <v>345540</v>
      </c>
    </row>
    <row r="37" spans="1:25" ht="15">
      <c r="A37" s="103">
        <v>2013</v>
      </c>
      <c r="B37" s="103" t="s">
        <v>165</v>
      </c>
      <c r="C37" s="103" t="s">
        <v>136</v>
      </c>
      <c r="D37" s="103" t="s">
        <v>134</v>
      </c>
      <c r="E37" s="103" t="s">
        <v>221</v>
      </c>
      <c r="F37" s="103" t="s">
        <v>134</v>
      </c>
      <c r="G37" s="103">
        <v>3680</v>
      </c>
      <c r="H37" s="103">
        <v>63830</v>
      </c>
      <c r="I37" s="103">
        <v>3173047830</v>
      </c>
      <c r="J37" s="103">
        <v>2593360</v>
      </c>
      <c r="O37" s="103">
        <v>2013</v>
      </c>
      <c r="P37" s="103" t="s">
        <v>223</v>
      </c>
      <c r="Q37" s="103" t="s">
        <v>164</v>
      </c>
      <c r="R37" s="103" t="s">
        <v>139</v>
      </c>
      <c r="S37" s="103" t="s">
        <v>134</v>
      </c>
      <c r="T37" s="103" t="s">
        <v>217</v>
      </c>
      <c r="U37" s="103" t="s">
        <v>134</v>
      </c>
      <c r="V37" s="103">
        <v>350</v>
      </c>
      <c r="W37" s="103">
        <v>200</v>
      </c>
      <c r="X37" s="103">
        <v>9575760</v>
      </c>
      <c r="Y37" s="103">
        <v>4810</v>
      </c>
    </row>
    <row r="38" spans="1:25" ht="15">
      <c r="A38" s="103">
        <v>2013</v>
      </c>
      <c r="B38" s="103" t="s">
        <v>164</v>
      </c>
      <c r="C38" s="103" t="s">
        <v>136</v>
      </c>
      <c r="D38" s="103" t="s">
        <v>134</v>
      </c>
      <c r="E38" s="103" t="s">
        <v>217</v>
      </c>
      <c r="F38" s="103" t="s">
        <v>134</v>
      </c>
      <c r="G38" s="103">
        <v>6480</v>
      </c>
      <c r="H38" s="103">
        <v>4400</v>
      </c>
      <c r="I38" s="103">
        <v>296132900</v>
      </c>
      <c r="J38" s="103">
        <v>93150</v>
      </c>
      <c r="O38" s="103">
        <v>2013</v>
      </c>
      <c r="P38" s="103" t="s">
        <v>223</v>
      </c>
      <c r="Q38" s="103" t="s">
        <v>164</v>
      </c>
      <c r="R38" s="103" t="s">
        <v>139</v>
      </c>
      <c r="S38" s="103" t="s">
        <v>134</v>
      </c>
      <c r="T38" s="103" t="s">
        <v>218</v>
      </c>
      <c r="U38" s="103" t="s">
        <v>134</v>
      </c>
      <c r="V38" s="103">
        <v>220</v>
      </c>
      <c r="W38" s="103">
        <v>160</v>
      </c>
      <c r="X38" s="103">
        <v>8080920</v>
      </c>
      <c r="Y38" s="103">
        <v>5510</v>
      </c>
    </row>
    <row r="39" spans="1:25" ht="15">
      <c r="A39" s="103">
        <v>2013</v>
      </c>
      <c r="B39" s="103" t="s">
        <v>164</v>
      </c>
      <c r="C39" s="103" t="s">
        <v>136</v>
      </c>
      <c r="D39" s="103" t="s">
        <v>134</v>
      </c>
      <c r="E39" s="103" t="s">
        <v>218</v>
      </c>
      <c r="F39" s="103" t="s">
        <v>134</v>
      </c>
      <c r="G39" s="103">
        <v>3700</v>
      </c>
      <c r="H39" s="103">
        <v>2710</v>
      </c>
      <c r="I39" s="103">
        <v>231007520</v>
      </c>
      <c r="J39" s="103">
        <v>91440</v>
      </c>
      <c r="O39" s="103">
        <v>2013</v>
      </c>
      <c r="P39" s="103" t="s">
        <v>223</v>
      </c>
      <c r="Q39" s="103" t="s">
        <v>164</v>
      </c>
      <c r="R39" s="103" t="s">
        <v>139</v>
      </c>
      <c r="S39" s="103" t="s">
        <v>134</v>
      </c>
      <c r="T39" s="103" t="s">
        <v>219</v>
      </c>
      <c r="U39" s="103" t="s">
        <v>134</v>
      </c>
      <c r="V39" s="103">
        <v>230</v>
      </c>
      <c r="W39" s="103">
        <v>220</v>
      </c>
      <c r="X39" s="103">
        <v>18335090</v>
      </c>
      <c r="Y39" s="103">
        <v>8690</v>
      </c>
    </row>
    <row r="40" spans="1:25" ht="15">
      <c r="A40" s="103">
        <v>2013</v>
      </c>
      <c r="B40" s="103" t="s">
        <v>164</v>
      </c>
      <c r="C40" s="103" t="s">
        <v>136</v>
      </c>
      <c r="D40" s="103" t="s">
        <v>134</v>
      </c>
      <c r="E40" s="103" t="s">
        <v>219</v>
      </c>
      <c r="F40" s="103" t="s">
        <v>134</v>
      </c>
      <c r="G40" s="103">
        <v>4080</v>
      </c>
      <c r="H40" s="103">
        <v>3770</v>
      </c>
      <c r="I40" s="103">
        <v>376221520</v>
      </c>
      <c r="J40" s="103">
        <v>158030</v>
      </c>
      <c r="O40" s="103">
        <v>2013</v>
      </c>
      <c r="P40" s="103" t="s">
        <v>223</v>
      </c>
      <c r="Q40" s="103" t="s">
        <v>164</v>
      </c>
      <c r="R40" s="103" t="s">
        <v>139</v>
      </c>
      <c r="S40" s="103" t="s">
        <v>134</v>
      </c>
      <c r="T40" s="103" t="s">
        <v>220</v>
      </c>
      <c r="U40" s="103" t="s">
        <v>134</v>
      </c>
      <c r="V40" s="103">
        <v>270</v>
      </c>
      <c r="W40" s="103">
        <v>430</v>
      </c>
      <c r="X40" s="103">
        <v>40653880</v>
      </c>
      <c r="Y40" s="103">
        <v>19540</v>
      </c>
    </row>
    <row r="41" spans="1:25" ht="15">
      <c r="A41" s="103">
        <v>2013</v>
      </c>
      <c r="B41" s="103" t="s">
        <v>164</v>
      </c>
      <c r="C41" s="103" t="s">
        <v>136</v>
      </c>
      <c r="D41" s="103" t="s">
        <v>134</v>
      </c>
      <c r="E41" s="103" t="s">
        <v>220</v>
      </c>
      <c r="F41" s="103" t="s">
        <v>134</v>
      </c>
      <c r="G41" s="103">
        <v>5090</v>
      </c>
      <c r="H41" s="103">
        <v>6830</v>
      </c>
      <c r="I41" s="103">
        <v>1056669470</v>
      </c>
      <c r="J41" s="103">
        <v>366570</v>
      </c>
      <c r="O41" s="103">
        <v>2013</v>
      </c>
      <c r="P41" s="103" t="s">
        <v>223</v>
      </c>
      <c r="Q41" s="103" t="s">
        <v>164</v>
      </c>
      <c r="R41" s="103" t="s">
        <v>139</v>
      </c>
      <c r="S41" s="103" t="s">
        <v>134</v>
      </c>
      <c r="T41" s="103" t="s">
        <v>221</v>
      </c>
      <c r="U41" s="103" t="s">
        <v>134</v>
      </c>
      <c r="V41" s="103">
        <v>520</v>
      </c>
      <c r="W41" s="103">
        <v>1680</v>
      </c>
      <c r="X41" s="103">
        <v>325901040</v>
      </c>
      <c r="Y41" s="103">
        <v>119890</v>
      </c>
    </row>
    <row r="42" spans="1:25" ht="15">
      <c r="A42" s="103">
        <v>2013</v>
      </c>
      <c r="B42" s="103" t="s">
        <v>164</v>
      </c>
      <c r="C42" s="103" t="s">
        <v>136</v>
      </c>
      <c r="D42" s="103" t="s">
        <v>134</v>
      </c>
      <c r="E42" s="103" t="s">
        <v>221</v>
      </c>
      <c r="F42" s="103" t="s">
        <v>134</v>
      </c>
      <c r="G42" s="103">
        <v>7320</v>
      </c>
      <c r="H42" s="103">
        <v>23690</v>
      </c>
      <c r="I42" s="103">
        <v>6043366370</v>
      </c>
      <c r="J42" s="103">
        <v>1677260</v>
      </c>
      <c r="O42" s="103">
        <v>2013</v>
      </c>
      <c r="P42" s="103" t="s">
        <v>224</v>
      </c>
      <c r="Q42" s="103" t="s">
        <v>163</v>
      </c>
      <c r="R42" s="103" t="s">
        <v>139</v>
      </c>
      <c r="S42" s="103" t="s">
        <v>134</v>
      </c>
      <c r="T42" s="103" t="s">
        <v>217</v>
      </c>
      <c r="U42" s="103" t="s">
        <v>134</v>
      </c>
      <c r="V42" s="103">
        <v>3760</v>
      </c>
      <c r="W42" s="103">
        <v>4360</v>
      </c>
      <c r="X42" s="103">
        <v>146604670</v>
      </c>
      <c r="Y42" s="103">
        <v>57690</v>
      </c>
    </row>
    <row r="43" spans="1:25" ht="15">
      <c r="A43" s="103">
        <v>2013</v>
      </c>
      <c r="B43" s="103" t="s">
        <v>163</v>
      </c>
      <c r="C43" s="103" t="s">
        <v>136</v>
      </c>
      <c r="D43" s="103" t="s">
        <v>134</v>
      </c>
      <c r="E43" s="103" t="s">
        <v>217</v>
      </c>
      <c r="F43" s="103" t="s">
        <v>134</v>
      </c>
      <c r="G43" s="103">
        <v>55130</v>
      </c>
      <c r="H43" s="103">
        <v>61210</v>
      </c>
      <c r="I43" s="103">
        <v>2376838720</v>
      </c>
      <c r="J43" s="103">
        <v>826540</v>
      </c>
      <c r="O43" s="103">
        <v>2013</v>
      </c>
      <c r="P43" s="103" t="s">
        <v>224</v>
      </c>
      <c r="Q43" s="103" t="s">
        <v>163</v>
      </c>
      <c r="R43" s="103" t="s">
        <v>139</v>
      </c>
      <c r="S43" s="103" t="s">
        <v>134</v>
      </c>
      <c r="T43" s="103" t="s">
        <v>218</v>
      </c>
      <c r="U43" s="103" t="s">
        <v>134</v>
      </c>
      <c r="V43" s="103">
        <v>2210</v>
      </c>
      <c r="W43" s="103">
        <v>3150</v>
      </c>
      <c r="X43" s="103">
        <v>120315770</v>
      </c>
      <c r="Y43" s="103">
        <v>54630</v>
      </c>
    </row>
    <row r="44" spans="1:25" ht="15">
      <c r="A44" s="103">
        <v>2013</v>
      </c>
      <c r="B44" s="103" t="s">
        <v>163</v>
      </c>
      <c r="C44" s="103" t="s">
        <v>136</v>
      </c>
      <c r="D44" s="103" t="s">
        <v>134</v>
      </c>
      <c r="E44" s="103" t="s">
        <v>218</v>
      </c>
      <c r="F44" s="103" t="s">
        <v>134</v>
      </c>
      <c r="G44" s="103">
        <v>26590</v>
      </c>
      <c r="H44" s="103">
        <v>37980</v>
      </c>
      <c r="I44" s="103">
        <v>2039847900</v>
      </c>
      <c r="J44" s="103">
        <v>660770</v>
      </c>
      <c r="O44" s="103">
        <v>2013</v>
      </c>
      <c r="P44" s="103" t="s">
        <v>224</v>
      </c>
      <c r="Q44" s="103" t="s">
        <v>163</v>
      </c>
      <c r="R44" s="103" t="s">
        <v>139</v>
      </c>
      <c r="S44" s="103" t="s">
        <v>134</v>
      </c>
      <c r="T44" s="103" t="s">
        <v>219</v>
      </c>
      <c r="U44" s="103" t="s">
        <v>134</v>
      </c>
      <c r="V44" s="103">
        <v>3050</v>
      </c>
      <c r="W44" s="103">
        <v>5450</v>
      </c>
      <c r="X44" s="103">
        <v>243322180</v>
      </c>
      <c r="Y44" s="103">
        <v>118890</v>
      </c>
    </row>
    <row r="45" spans="1:25" ht="15">
      <c r="A45" s="103">
        <v>2013</v>
      </c>
      <c r="B45" s="103" t="s">
        <v>163</v>
      </c>
      <c r="C45" s="103" t="s">
        <v>136</v>
      </c>
      <c r="D45" s="103" t="s">
        <v>134</v>
      </c>
      <c r="E45" s="103" t="s">
        <v>219</v>
      </c>
      <c r="F45" s="103" t="s">
        <v>134</v>
      </c>
      <c r="G45" s="103">
        <v>39360</v>
      </c>
      <c r="H45" s="103">
        <v>67120</v>
      </c>
      <c r="I45" s="103">
        <v>4856020770</v>
      </c>
      <c r="J45" s="103">
        <v>1536820</v>
      </c>
      <c r="O45" s="103">
        <v>2013</v>
      </c>
      <c r="P45" s="103" t="s">
        <v>224</v>
      </c>
      <c r="Q45" s="103" t="s">
        <v>163</v>
      </c>
      <c r="R45" s="103" t="s">
        <v>139</v>
      </c>
      <c r="S45" s="103" t="s">
        <v>134</v>
      </c>
      <c r="T45" s="103" t="s">
        <v>220</v>
      </c>
      <c r="U45" s="103" t="s">
        <v>134</v>
      </c>
      <c r="V45" s="103">
        <v>2880</v>
      </c>
      <c r="W45" s="103">
        <v>6110</v>
      </c>
      <c r="X45" s="103">
        <v>368823850</v>
      </c>
      <c r="Y45" s="103">
        <v>201730</v>
      </c>
    </row>
    <row r="46" spans="1:25" ht="15">
      <c r="A46" s="103">
        <v>2013</v>
      </c>
      <c r="B46" s="103" t="s">
        <v>163</v>
      </c>
      <c r="C46" s="103" t="s">
        <v>136</v>
      </c>
      <c r="D46" s="103" t="s">
        <v>134</v>
      </c>
      <c r="E46" s="103" t="s">
        <v>220</v>
      </c>
      <c r="F46" s="103" t="s">
        <v>134</v>
      </c>
      <c r="G46" s="103">
        <v>47200</v>
      </c>
      <c r="H46" s="103">
        <v>96510</v>
      </c>
      <c r="I46" s="103">
        <v>10799493190</v>
      </c>
      <c r="J46" s="103">
        <v>3337980</v>
      </c>
      <c r="O46" s="103">
        <v>2013</v>
      </c>
      <c r="P46" s="103" t="s">
        <v>224</v>
      </c>
      <c r="Q46" s="103" t="s">
        <v>163</v>
      </c>
      <c r="R46" s="103" t="s">
        <v>139</v>
      </c>
      <c r="S46" s="103" t="s">
        <v>134</v>
      </c>
      <c r="T46" s="103" t="s">
        <v>221</v>
      </c>
      <c r="U46" s="103" t="s">
        <v>134</v>
      </c>
      <c r="V46" s="103">
        <v>2170</v>
      </c>
      <c r="W46" s="103">
        <v>7900</v>
      </c>
      <c r="X46" s="103">
        <v>642998790</v>
      </c>
      <c r="Y46" s="103">
        <v>539910</v>
      </c>
    </row>
    <row r="47" spans="1:25" ht="15">
      <c r="A47" s="103">
        <v>2013</v>
      </c>
      <c r="B47" s="103" t="s">
        <v>163</v>
      </c>
      <c r="C47" s="103" t="s">
        <v>136</v>
      </c>
      <c r="D47" s="103" t="s">
        <v>134</v>
      </c>
      <c r="E47" s="103" t="s">
        <v>221</v>
      </c>
      <c r="F47" s="103" t="s">
        <v>134</v>
      </c>
      <c r="G47" s="103">
        <v>32880</v>
      </c>
      <c r="H47" s="103">
        <v>148980</v>
      </c>
      <c r="I47" s="103">
        <v>19701453660</v>
      </c>
      <c r="J47" s="103">
        <v>8940510</v>
      </c>
      <c r="O47" s="103">
        <v>2013</v>
      </c>
      <c r="P47" s="103" t="s">
        <v>225</v>
      </c>
      <c r="Q47" s="103" t="s">
        <v>162</v>
      </c>
      <c r="R47" s="103" t="s">
        <v>139</v>
      </c>
      <c r="S47" s="103" t="s">
        <v>134</v>
      </c>
      <c r="T47" s="103" t="s">
        <v>217</v>
      </c>
      <c r="U47" s="103" t="s">
        <v>134</v>
      </c>
      <c r="V47" s="103">
        <v>140</v>
      </c>
      <c r="W47" s="103">
        <v>140</v>
      </c>
      <c r="X47" s="103">
        <v>1401300</v>
      </c>
      <c r="Y47" s="103">
        <v>2190</v>
      </c>
    </row>
    <row r="48" spans="1:25" ht="15">
      <c r="A48" s="103">
        <v>2013</v>
      </c>
      <c r="B48" s="103" t="s">
        <v>162</v>
      </c>
      <c r="C48" s="103" t="s">
        <v>136</v>
      </c>
      <c r="D48" s="103" t="s">
        <v>134</v>
      </c>
      <c r="E48" s="103" t="s">
        <v>217</v>
      </c>
      <c r="F48" s="103" t="s">
        <v>134</v>
      </c>
      <c r="G48" s="103">
        <v>3130</v>
      </c>
      <c r="H48" s="103">
        <v>1930</v>
      </c>
      <c r="I48" s="103">
        <v>17579100</v>
      </c>
      <c r="J48" s="103">
        <v>44390</v>
      </c>
      <c r="O48" s="103">
        <v>2013</v>
      </c>
      <c r="P48" s="103" t="s">
        <v>225</v>
      </c>
      <c r="Q48" s="103" t="s">
        <v>162</v>
      </c>
      <c r="R48" s="103" t="s">
        <v>139</v>
      </c>
      <c r="S48" s="103" t="s">
        <v>134</v>
      </c>
      <c r="T48" s="103" t="s">
        <v>218</v>
      </c>
      <c r="U48" s="103" t="s">
        <v>134</v>
      </c>
      <c r="V48" s="103">
        <v>120</v>
      </c>
      <c r="W48" s="103">
        <v>110</v>
      </c>
      <c r="X48" s="103">
        <v>1486590</v>
      </c>
      <c r="Y48" s="103">
        <v>3030</v>
      </c>
    </row>
    <row r="49" spans="1:25" ht="15">
      <c r="A49" s="103">
        <v>2013</v>
      </c>
      <c r="B49" s="103" t="s">
        <v>162</v>
      </c>
      <c r="C49" s="103" t="s">
        <v>136</v>
      </c>
      <c r="D49" s="103" t="s">
        <v>134</v>
      </c>
      <c r="E49" s="103" t="s">
        <v>218</v>
      </c>
      <c r="F49" s="103" t="s">
        <v>134</v>
      </c>
      <c r="G49" s="103">
        <v>1240</v>
      </c>
      <c r="H49" s="103">
        <v>880</v>
      </c>
      <c r="I49" s="103">
        <v>11441500</v>
      </c>
      <c r="J49" s="103">
        <v>30450</v>
      </c>
      <c r="O49" s="103">
        <v>2013</v>
      </c>
      <c r="P49" s="103" t="s">
        <v>225</v>
      </c>
      <c r="Q49" s="103" t="s">
        <v>162</v>
      </c>
      <c r="R49" s="103" t="s">
        <v>139</v>
      </c>
      <c r="S49" s="103" t="s">
        <v>134</v>
      </c>
      <c r="T49" s="103" t="s">
        <v>219</v>
      </c>
      <c r="U49" s="103" t="s">
        <v>134</v>
      </c>
      <c r="V49" s="103">
        <v>130</v>
      </c>
      <c r="W49" s="103">
        <v>140</v>
      </c>
      <c r="X49" s="103">
        <v>2624950</v>
      </c>
      <c r="Y49" s="103">
        <v>5250</v>
      </c>
    </row>
    <row r="50" spans="1:25" ht="15">
      <c r="A50" s="103">
        <v>2013</v>
      </c>
      <c r="B50" s="103" t="s">
        <v>162</v>
      </c>
      <c r="C50" s="103" t="s">
        <v>136</v>
      </c>
      <c r="D50" s="103" t="s">
        <v>134</v>
      </c>
      <c r="E50" s="103" t="s">
        <v>219</v>
      </c>
      <c r="F50" s="103" t="s">
        <v>134</v>
      </c>
      <c r="G50" s="103">
        <v>990</v>
      </c>
      <c r="H50" s="103">
        <v>910</v>
      </c>
      <c r="I50" s="103">
        <v>17453960</v>
      </c>
      <c r="J50" s="103">
        <v>38550</v>
      </c>
      <c r="O50" s="103">
        <v>2013</v>
      </c>
      <c r="P50" s="103" t="s">
        <v>225</v>
      </c>
      <c r="Q50" s="103" t="s">
        <v>162</v>
      </c>
      <c r="R50" s="103" t="s">
        <v>139</v>
      </c>
      <c r="S50" s="103" t="s">
        <v>134</v>
      </c>
      <c r="T50" s="103" t="s">
        <v>220</v>
      </c>
      <c r="U50" s="103" t="s">
        <v>134</v>
      </c>
      <c r="V50" s="103">
        <v>210</v>
      </c>
      <c r="W50" s="103">
        <v>230</v>
      </c>
      <c r="X50" s="103">
        <v>5954900</v>
      </c>
      <c r="Y50" s="103">
        <v>14960</v>
      </c>
    </row>
    <row r="51" spans="1:25" ht="15">
      <c r="A51" s="103">
        <v>2013</v>
      </c>
      <c r="B51" s="103" t="s">
        <v>162</v>
      </c>
      <c r="C51" s="103" t="s">
        <v>136</v>
      </c>
      <c r="D51" s="103" t="s">
        <v>134</v>
      </c>
      <c r="E51" s="103" t="s">
        <v>220</v>
      </c>
      <c r="F51" s="103" t="s">
        <v>134</v>
      </c>
      <c r="G51" s="103">
        <v>870</v>
      </c>
      <c r="H51" s="103">
        <v>1010</v>
      </c>
      <c r="I51" s="103">
        <v>30966530</v>
      </c>
      <c r="J51" s="103">
        <v>60550</v>
      </c>
      <c r="O51" s="103">
        <v>2013</v>
      </c>
      <c r="P51" s="103" t="s">
        <v>225</v>
      </c>
      <c r="Q51" s="103" t="s">
        <v>162</v>
      </c>
      <c r="R51" s="103" t="s">
        <v>139</v>
      </c>
      <c r="S51" s="103" t="s">
        <v>134</v>
      </c>
      <c r="T51" s="103" t="s">
        <v>221</v>
      </c>
      <c r="U51" s="103" t="s">
        <v>134</v>
      </c>
      <c r="V51" s="103">
        <v>330</v>
      </c>
      <c r="W51" s="103">
        <v>750</v>
      </c>
      <c r="X51" s="103">
        <v>35922810</v>
      </c>
      <c r="Y51" s="103">
        <v>100230</v>
      </c>
    </row>
    <row r="52" spans="1:25" ht="15">
      <c r="A52" s="103">
        <v>2013</v>
      </c>
      <c r="B52" s="103" t="s">
        <v>162</v>
      </c>
      <c r="C52" s="103" t="s">
        <v>136</v>
      </c>
      <c r="D52" s="103" t="s">
        <v>134</v>
      </c>
      <c r="E52" s="103" t="s">
        <v>221</v>
      </c>
      <c r="F52" s="103" t="s">
        <v>134</v>
      </c>
      <c r="G52" s="103">
        <v>1380</v>
      </c>
      <c r="H52" s="103">
        <v>9450</v>
      </c>
      <c r="I52" s="103">
        <v>448030510</v>
      </c>
      <c r="J52" s="103">
        <v>583230</v>
      </c>
      <c r="O52" s="103">
        <v>2013</v>
      </c>
      <c r="P52" s="103" t="s">
        <v>226</v>
      </c>
      <c r="Q52" s="103" t="s">
        <v>161</v>
      </c>
      <c r="R52" s="103" t="s">
        <v>139</v>
      </c>
      <c r="S52" s="103" t="s">
        <v>134</v>
      </c>
      <c r="T52" s="103" t="s">
        <v>217</v>
      </c>
      <c r="U52" s="103" t="s">
        <v>134</v>
      </c>
      <c r="V52" s="103">
        <v>20</v>
      </c>
      <c r="W52" s="103">
        <v>30</v>
      </c>
      <c r="X52" s="103">
        <v>1198220</v>
      </c>
      <c r="Y52" s="103">
        <v>360</v>
      </c>
    </row>
    <row r="53" spans="1:25" ht="15">
      <c r="A53" s="103">
        <v>2013</v>
      </c>
      <c r="B53" s="103" t="s">
        <v>161</v>
      </c>
      <c r="C53" s="103" t="s">
        <v>136</v>
      </c>
      <c r="D53" s="103" t="s">
        <v>134</v>
      </c>
      <c r="E53" s="103" t="s">
        <v>217</v>
      </c>
      <c r="F53" s="103" t="s">
        <v>134</v>
      </c>
      <c r="G53" s="103">
        <v>34130</v>
      </c>
      <c r="H53" s="103">
        <v>33820</v>
      </c>
      <c r="I53" s="103">
        <v>348594290</v>
      </c>
      <c r="J53" s="103">
        <v>509110</v>
      </c>
      <c r="O53" s="103">
        <v>2013</v>
      </c>
      <c r="P53" s="103" t="s">
        <v>226</v>
      </c>
      <c r="Q53" s="103" t="s">
        <v>161</v>
      </c>
      <c r="R53" s="103" t="s">
        <v>139</v>
      </c>
      <c r="S53" s="103" t="s">
        <v>134</v>
      </c>
      <c r="T53" s="103" t="s">
        <v>218</v>
      </c>
      <c r="U53" s="103" t="s">
        <v>134</v>
      </c>
      <c r="V53" s="103">
        <v>20</v>
      </c>
      <c r="W53" s="103">
        <v>40</v>
      </c>
      <c r="X53" s="103">
        <v>1300130</v>
      </c>
      <c r="Y53" s="103">
        <v>550</v>
      </c>
    </row>
    <row r="54" spans="1:25" ht="15">
      <c r="A54" s="103">
        <v>2013</v>
      </c>
      <c r="B54" s="103" t="s">
        <v>161</v>
      </c>
      <c r="C54" s="103" t="s">
        <v>136</v>
      </c>
      <c r="D54" s="103" t="s">
        <v>134</v>
      </c>
      <c r="E54" s="103" t="s">
        <v>218</v>
      </c>
      <c r="F54" s="103" t="s">
        <v>134</v>
      </c>
      <c r="G54" s="103">
        <v>24500</v>
      </c>
      <c r="H54" s="103">
        <v>28640</v>
      </c>
      <c r="I54" s="103">
        <v>471262470</v>
      </c>
      <c r="J54" s="103">
        <v>605720</v>
      </c>
      <c r="O54" s="103">
        <v>2013</v>
      </c>
      <c r="P54" s="103" t="s">
        <v>226</v>
      </c>
      <c r="Q54" s="103" t="s">
        <v>161</v>
      </c>
      <c r="R54" s="103" t="s">
        <v>139</v>
      </c>
      <c r="S54" s="103" t="s">
        <v>134</v>
      </c>
      <c r="T54" s="103" t="s">
        <v>219</v>
      </c>
      <c r="U54" s="103" t="s">
        <v>134</v>
      </c>
      <c r="V54" s="103">
        <v>50</v>
      </c>
      <c r="W54" s="103">
        <v>70</v>
      </c>
      <c r="X54" s="103">
        <v>3576030</v>
      </c>
      <c r="Y54" s="103">
        <v>1940</v>
      </c>
    </row>
    <row r="55" spans="1:25" ht="15">
      <c r="A55" s="103">
        <v>2013</v>
      </c>
      <c r="B55" s="103" t="s">
        <v>161</v>
      </c>
      <c r="C55" s="103" t="s">
        <v>136</v>
      </c>
      <c r="D55" s="103" t="s">
        <v>134</v>
      </c>
      <c r="E55" s="103" t="s">
        <v>219</v>
      </c>
      <c r="F55" s="103" t="s">
        <v>134</v>
      </c>
      <c r="G55" s="103">
        <v>30140</v>
      </c>
      <c r="H55" s="103">
        <v>40470</v>
      </c>
      <c r="I55" s="103">
        <v>1230598570</v>
      </c>
      <c r="J55" s="103">
        <v>1171080</v>
      </c>
      <c r="O55" s="103">
        <v>2013</v>
      </c>
      <c r="P55" s="103" t="s">
        <v>226</v>
      </c>
      <c r="Q55" s="103" t="s">
        <v>161</v>
      </c>
      <c r="R55" s="103" t="s">
        <v>139</v>
      </c>
      <c r="S55" s="103" t="s">
        <v>134</v>
      </c>
      <c r="T55" s="103" t="s">
        <v>220</v>
      </c>
      <c r="U55" s="103" t="s">
        <v>134</v>
      </c>
      <c r="V55" s="103">
        <v>30</v>
      </c>
      <c r="W55" s="103">
        <v>40</v>
      </c>
      <c r="X55" s="103">
        <v>3539090</v>
      </c>
      <c r="Y55" s="103">
        <v>1740</v>
      </c>
    </row>
    <row r="56" spans="1:25" ht="15">
      <c r="A56" s="103">
        <v>2013</v>
      </c>
      <c r="B56" s="103" t="s">
        <v>161</v>
      </c>
      <c r="C56" s="103" t="s">
        <v>136</v>
      </c>
      <c r="D56" s="103" t="s">
        <v>134</v>
      </c>
      <c r="E56" s="103" t="s">
        <v>220</v>
      </c>
      <c r="F56" s="103" t="s">
        <v>134</v>
      </c>
      <c r="G56" s="103">
        <v>20230</v>
      </c>
      <c r="H56" s="103">
        <v>31880</v>
      </c>
      <c r="I56" s="103">
        <v>1762545240</v>
      </c>
      <c r="J56" s="103">
        <v>1357620</v>
      </c>
      <c r="O56" s="103">
        <v>2013</v>
      </c>
      <c r="P56" s="103" t="s">
        <v>226</v>
      </c>
      <c r="Q56" s="103" t="s">
        <v>161</v>
      </c>
      <c r="R56" s="103" t="s">
        <v>139</v>
      </c>
      <c r="S56" s="103" t="s">
        <v>134</v>
      </c>
      <c r="T56" s="103" t="s">
        <v>221</v>
      </c>
      <c r="U56" s="103" t="s">
        <v>134</v>
      </c>
      <c r="V56" s="103">
        <v>10</v>
      </c>
      <c r="W56" s="103">
        <v>10</v>
      </c>
      <c r="X56" s="103">
        <v>1801810</v>
      </c>
      <c r="Y56" s="103">
        <v>700</v>
      </c>
    </row>
    <row r="57" spans="1:25" ht="15">
      <c r="A57" s="103">
        <v>2013</v>
      </c>
      <c r="B57" s="103" t="s">
        <v>161</v>
      </c>
      <c r="C57" s="103" t="s">
        <v>136</v>
      </c>
      <c r="D57" s="103" t="s">
        <v>134</v>
      </c>
      <c r="E57" s="103" t="s">
        <v>221</v>
      </c>
      <c r="F57" s="103" t="s">
        <v>134</v>
      </c>
      <c r="G57" s="103">
        <v>4730</v>
      </c>
      <c r="H57" s="103">
        <v>8960</v>
      </c>
      <c r="I57" s="103">
        <v>872894520</v>
      </c>
      <c r="J57" s="103">
        <v>1144910</v>
      </c>
      <c r="O57" s="103">
        <v>2013</v>
      </c>
      <c r="P57" s="103" t="s">
        <v>227</v>
      </c>
      <c r="Q57" s="103" t="s">
        <v>160</v>
      </c>
      <c r="R57" s="103" t="s">
        <v>139</v>
      </c>
      <c r="S57" s="103" t="s">
        <v>134</v>
      </c>
      <c r="T57" s="103" t="s">
        <v>217</v>
      </c>
      <c r="U57" s="103" t="s">
        <v>134</v>
      </c>
      <c r="V57" s="103">
        <v>650</v>
      </c>
      <c r="W57" s="103">
        <v>960</v>
      </c>
      <c r="X57" s="103">
        <v>25509280</v>
      </c>
      <c r="Y57" s="103">
        <v>8900</v>
      </c>
    </row>
    <row r="58" spans="1:25" ht="15">
      <c r="A58" s="103">
        <v>2013</v>
      </c>
      <c r="B58" s="103" t="s">
        <v>160</v>
      </c>
      <c r="C58" s="103" t="s">
        <v>136</v>
      </c>
      <c r="D58" s="103" t="s">
        <v>134</v>
      </c>
      <c r="E58" s="103" t="s">
        <v>217</v>
      </c>
      <c r="F58" s="103" t="s">
        <v>134</v>
      </c>
      <c r="G58" s="103">
        <v>43040</v>
      </c>
      <c r="H58" s="103">
        <v>52760</v>
      </c>
      <c r="I58" s="103">
        <v>1192795600</v>
      </c>
      <c r="J58" s="103">
        <v>582200</v>
      </c>
      <c r="O58" s="103">
        <v>2013</v>
      </c>
      <c r="P58" s="103" t="s">
        <v>227</v>
      </c>
      <c r="Q58" s="103" t="s">
        <v>160</v>
      </c>
      <c r="R58" s="103" t="s">
        <v>139</v>
      </c>
      <c r="S58" s="103" t="s">
        <v>134</v>
      </c>
      <c r="T58" s="103" t="s">
        <v>218</v>
      </c>
      <c r="U58" s="103" t="s">
        <v>134</v>
      </c>
      <c r="V58" s="103">
        <v>120</v>
      </c>
      <c r="W58" s="103">
        <v>200</v>
      </c>
      <c r="X58" s="103">
        <v>6861130</v>
      </c>
      <c r="Y58" s="103">
        <v>2890</v>
      </c>
    </row>
    <row r="59" spans="1:25" ht="15">
      <c r="A59" s="103">
        <v>2013</v>
      </c>
      <c r="B59" s="103" t="s">
        <v>160</v>
      </c>
      <c r="C59" s="103" t="s">
        <v>136</v>
      </c>
      <c r="D59" s="103" t="s">
        <v>134</v>
      </c>
      <c r="E59" s="103" t="s">
        <v>218</v>
      </c>
      <c r="F59" s="103" t="s">
        <v>134</v>
      </c>
      <c r="G59" s="103">
        <v>14150</v>
      </c>
      <c r="H59" s="103">
        <v>19450</v>
      </c>
      <c r="I59" s="103">
        <v>537659350</v>
      </c>
      <c r="J59" s="103">
        <v>334620</v>
      </c>
      <c r="O59" s="103">
        <v>2013</v>
      </c>
      <c r="P59" s="103" t="s">
        <v>227</v>
      </c>
      <c r="Q59" s="103" t="s">
        <v>160</v>
      </c>
      <c r="R59" s="103" t="s">
        <v>139</v>
      </c>
      <c r="S59" s="103" t="s">
        <v>134</v>
      </c>
      <c r="T59" s="103" t="s">
        <v>219</v>
      </c>
      <c r="U59" s="103" t="s">
        <v>134</v>
      </c>
      <c r="V59" s="103">
        <v>90</v>
      </c>
      <c r="W59" s="103">
        <v>170</v>
      </c>
      <c r="X59" s="103">
        <v>6149530</v>
      </c>
      <c r="Y59" s="103">
        <v>3310</v>
      </c>
    </row>
    <row r="60" spans="1:25" ht="15">
      <c r="A60" s="103">
        <v>2013</v>
      </c>
      <c r="B60" s="103" t="s">
        <v>160</v>
      </c>
      <c r="C60" s="103" t="s">
        <v>136</v>
      </c>
      <c r="D60" s="103" t="s">
        <v>134</v>
      </c>
      <c r="E60" s="103" t="s">
        <v>219</v>
      </c>
      <c r="F60" s="103" t="s">
        <v>134</v>
      </c>
      <c r="G60" s="103">
        <v>10100</v>
      </c>
      <c r="H60" s="103">
        <v>15910</v>
      </c>
      <c r="I60" s="103">
        <v>521870450</v>
      </c>
      <c r="J60" s="103">
        <v>373420</v>
      </c>
      <c r="O60" s="103">
        <v>2013</v>
      </c>
      <c r="P60" s="103" t="s">
        <v>227</v>
      </c>
      <c r="Q60" s="103" t="s">
        <v>160</v>
      </c>
      <c r="R60" s="103" t="s">
        <v>139</v>
      </c>
      <c r="S60" s="103" t="s">
        <v>134</v>
      </c>
      <c r="T60" s="103" t="s">
        <v>220</v>
      </c>
      <c r="U60" s="103" t="s">
        <v>134</v>
      </c>
      <c r="V60" s="103">
        <v>50</v>
      </c>
      <c r="W60" s="103">
        <v>90</v>
      </c>
      <c r="X60" s="103">
        <v>3818670</v>
      </c>
      <c r="Y60" s="103">
        <v>3370</v>
      </c>
    </row>
    <row r="61" spans="1:25" ht="15">
      <c r="A61" s="103">
        <v>2013</v>
      </c>
      <c r="B61" s="103" t="s">
        <v>160</v>
      </c>
      <c r="C61" s="103" t="s">
        <v>136</v>
      </c>
      <c r="D61" s="103" t="s">
        <v>134</v>
      </c>
      <c r="E61" s="103" t="s">
        <v>220</v>
      </c>
      <c r="F61" s="103" t="s">
        <v>134</v>
      </c>
      <c r="G61" s="103">
        <v>4840</v>
      </c>
      <c r="H61" s="103">
        <v>8560</v>
      </c>
      <c r="I61" s="103">
        <v>348050970</v>
      </c>
      <c r="J61" s="103">
        <v>311150</v>
      </c>
      <c r="O61" s="103">
        <v>2013</v>
      </c>
      <c r="P61" s="103" t="s">
        <v>227</v>
      </c>
      <c r="Q61" s="103" t="s">
        <v>160</v>
      </c>
      <c r="R61" s="103" t="s">
        <v>139</v>
      </c>
      <c r="S61" s="103" t="s">
        <v>134</v>
      </c>
      <c r="T61" s="103" t="s">
        <v>221</v>
      </c>
      <c r="U61" s="103" t="s">
        <v>134</v>
      </c>
      <c r="V61" s="103">
        <v>20</v>
      </c>
      <c r="W61" s="103">
        <v>70</v>
      </c>
      <c r="X61" s="103">
        <v>6712410</v>
      </c>
      <c r="Y61" s="103">
        <v>3750</v>
      </c>
    </row>
    <row r="62" spans="1:25" ht="15">
      <c r="A62" s="103">
        <v>2013</v>
      </c>
      <c r="B62" s="103" t="s">
        <v>160</v>
      </c>
      <c r="C62" s="103" t="s">
        <v>136</v>
      </c>
      <c r="D62" s="103" t="s">
        <v>134</v>
      </c>
      <c r="E62" s="103" t="s">
        <v>221</v>
      </c>
      <c r="F62" s="103" t="s">
        <v>134</v>
      </c>
      <c r="G62" s="103">
        <v>1210</v>
      </c>
      <c r="H62" s="103">
        <v>2460</v>
      </c>
      <c r="I62" s="103">
        <v>284487250</v>
      </c>
      <c r="J62" s="103">
        <v>1651320</v>
      </c>
      <c r="O62" s="103">
        <v>2013</v>
      </c>
      <c r="P62" s="103" t="s">
        <v>228</v>
      </c>
      <c r="Q62" s="103" t="s">
        <v>159</v>
      </c>
      <c r="R62" s="103" t="s">
        <v>139</v>
      </c>
      <c r="S62" s="103" t="s">
        <v>134</v>
      </c>
      <c r="T62" s="103" t="s">
        <v>217</v>
      </c>
      <c r="U62" s="103" t="s">
        <v>134</v>
      </c>
      <c r="V62" s="103">
        <v>1860</v>
      </c>
      <c r="W62" s="103">
        <v>1950</v>
      </c>
      <c r="X62" s="103">
        <v>137705410</v>
      </c>
      <c r="Y62" s="103">
        <v>25480</v>
      </c>
    </row>
    <row r="63" spans="1:25" ht="15">
      <c r="A63" s="103">
        <v>2013</v>
      </c>
      <c r="B63" s="103" t="s">
        <v>159</v>
      </c>
      <c r="C63" s="103" t="s">
        <v>136</v>
      </c>
      <c r="D63" s="103" t="s">
        <v>134</v>
      </c>
      <c r="E63" s="103" t="s">
        <v>217</v>
      </c>
      <c r="F63" s="103" t="s">
        <v>134</v>
      </c>
      <c r="G63" s="103">
        <v>106710</v>
      </c>
      <c r="H63" s="103">
        <v>97670</v>
      </c>
      <c r="I63" s="103">
        <v>3635757600</v>
      </c>
      <c r="J63" s="103">
        <v>1483610</v>
      </c>
      <c r="O63" s="103">
        <v>2013</v>
      </c>
      <c r="P63" s="103" t="s">
        <v>228</v>
      </c>
      <c r="Q63" s="103" t="s">
        <v>159</v>
      </c>
      <c r="R63" s="103" t="s">
        <v>139</v>
      </c>
      <c r="S63" s="103" t="s">
        <v>134</v>
      </c>
      <c r="T63" s="103" t="s">
        <v>218</v>
      </c>
      <c r="U63" s="103" t="s">
        <v>134</v>
      </c>
      <c r="V63" s="103">
        <v>740</v>
      </c>
      <c r="W63" s="103">
        <v>2240</v>
      </c>
      <c r="X63" s="103">
        <v>77954040</v>
      </c>
      <c r="Y63" s="103">
        <v>18470</v>
      </c>
    </row>
    <row r="64" spans="1:25" ht="15">
      <c r="A64" s="103">
        <v>2013</v>
      </c>
      <c r="B64" s="103" t="s">
        <v>159</v>
      </c>
      <c r="C64" s="103" t="s">
        <v>136</v>
      </c>
      <c r="D64" s="103" t="s">
        <v>134</v>
      </c>
      <c r="E64" s="103" t="s">
        <v>218</v>
      </c>
      <c r="F64" s="103" t="s">
        <v>134</v>
      </c>
      <c r="G64" s="103">
        <v>49400</v>
      </c>
      <c r="H64" s="103">
        <v>49310</v>
      </c>
      <c r="I64" s="103">
        <v>2470993050</v>
      </c>
      <c r="J64" s="103">
        <v>1203140</v>
      </c>
      <c r="O64" s="103">
        <v>2013</v>
      </c>
      <c r="P64" s="103" t="s">
        <v>228</v>
      </c>
      <c r="Q64" s="103" t="s">
        <v>159</v>
      </c>
      <c r="R64" s="103" t="s">
        <v>139</v>
      </c>
      <c r="S64" s="103" t="s">
        <v>134</v>
      </c>
      <c r="T64" s="103" t="s">
        <v>219</v>
      </c>
      <c r="U64" s="103" t="s">
        <v>134</v>
      </c>
      <c r="V64" s="103">
        <v>620</v>
      </c>
      <c r="W64" s="103">
        <v>1060</v>
      </c>
      <c r="X64" s="103">
        <v>34462240</v>
      </c>
      <c r="Y64" s="103">
        <v>23030</v>
      </c>
    </row>
    <row r="65" spans="1:25" ht="15">
      <c r="A65" s="103">
        <v>2013</v>
      </c>
      <c r="B65" s="103" t="s">
        <v>159</v>
      </c>
      <c r="C65" s="103" t="s">
        <v>136</v>
      </c>
      <c r="D65" s="103" t="s">
        <v>134</v>
      </c>
      <c r="E65" s="103" t="s">
        <v>219</v>
      </c>
      <c r="F65" s="103" t="s">
        <v>134</v>
      </c>
      <c r="G65" s="103">
        <v>50840</v>
      </c>
      <c r="H65" s="103">
        <v>63480</v>
      </c>
      <c r="I65" s="103">
        <v>3447339420</v>
      </c>
      <c r="J65" s="103">
        <v>1938780</v>
      </c>
      <c r="O65" s="103">
        <v>2013</v>
      </c>
      <c r="P65" s="103" t="s">
        <v>228</v>
      </c>
      <c r="Q65" s="103" t="s">
        <v>159</v>
      </c>
      <c r="R65" s="103" t="s">
        <v>139</v>
      </c>
      <c r="S65" s="103" t="s">
        <v>134</v>
      </c>
      <c r="T65" s="103" t="s">
        <v>220</v>
      </c>
      <c r="U65" s="103" t="s">
        <v>134</v>
      </c>
      <c r="V65" s="103">
        <v>740</v>
      </c>
      <c r="W65" s="103">
        <v>1130</v>
      </c>
      <c r="X65" s="103">
        <v>46496690</v>
      </c>
      <c r="Y65" s="103">
        <v>50780</v>
      </c>
    </row>
    <row r="66" spans="1:25" ht="15">
      <c r="A66" s="103">
        <v>2013</v>
      </c>
      <c r="B66" s="103" t="s">
        <v>159</v>
      </c>
      <c r="C66" s="103" t="s">
        <v>136</v>
      </c>
      <c r="D66" s="103" t="s">
        <v>134</v>
      </c>
      <c r="E66" s="103" t="s">
        <v>220</v>
      </c>
      <c r="F66" s="103" t="s">
        <v>134</v>
      </c>
      <c r="G66" s="103">
        <v>46540</v>
      </c>
      <c r="H66" s="103">
        <v>70030</v>
      </c>
      <c r="I66" s="103">
        <v>4373189560</v>
      </c>
      <c r="J66" s="103">
        <v>3262000</v>
      </c>
      <c r="O66" s="103">
        <v>2013</v>
      </c>
      <c r="P66" s="103" t="s">
        <v>228</v>
      </c>
      <c r="Q66" s="103" t="s">
        <v>159</v>
      </c>
      <c r="R66" s="103" t="s">
        <v>139</v>
      </c>
      <c r="S66" s="103" t="s">
        <v>134</v>
      </c>
      <c r="T66" s="103" t="s">
        <v>221</v>
      </c>
      <c r="U66" s="103" t="s">
        <v>134</v>
      </c>
      <c r="V66" s="103">
        <v>580</v>
      </c>
      <c r="W66" s="103">
        <v>1990</v>
      </c>
      <c r="X66" s="103">
        <v>113317700</v>
      </c>
      <c r="Y66" s="103">
        <v>112830</v>
      </c>
    </row>
    <row r="67" spans="1:25" ht="15">
      <c r="A67" s="103">
        <v>2013</v>
      </c>
      <c r="B67" s="103" t="s">
        <v>159</v>
      </c>
      <c r="C67" s="103" t="s">
        <v>136</v>
      </c>
      <c r="D67" s="103" t="s">
        <v>134</v>
      </c>
      <c r="E67" s="103" t="s">
        <v>221</v>
      </c>
      <c r="F67" s="103" t="s">
        <v>134</v>
      </c>
      <c r="G67" s="103">
        <v>47850</v>
      </c>
      <c r="H67" s="103">
        <v>122800</v>
      </c>
      <c r="I67" s="103">
        <v>8403465500</v>
      </c>
      <c r="J67" s="103">
        <v>11990160</v>
      </c>
      <c r="O67" s="103">
        <v>2013</v>
      </c>
      <c r="P67" s="103" t="s">
        <v>21</v>
      </c>
      <c r="Q67" s="103" t="s">
        <v>158</v>
      </c>
      <c r="R67" s="103" t="s">
        <v>139</v>
      </c>
      <c r="S67" s="103" t="s">
        <v>134</v>
      </c>
      <c r="T67" s="103" t="s">
        <v>217</v>
      </c>
      <c r="U67" s="103" t="s">
        <v>134</v>
      </c>
      <c r="V67" s="103">
        <v>2360</v>
      </c>
      <c r="W67" s="103">
        <v>5450</v>
      </c>
      <c r="X67" s="103">
        <v>207438140</v>
      </c>
      <c r="Y67" s="103">
        <v>33850</v>
      </c>
    </row>
    <row r="68" spans="1:25" ht="15">
      <c r="A68" s="103">
        <v>2013</v>
      </c>
      <c r="B68" s="103" t="s">
        <v>158</v>
      </c>
      <c r="C68" s="103" t="s">
        <v>136</v>
      </c>
      <c r="D68" s="103" t="s">
        <v>134</v>
      </c>
      <c r="E68" s="103" t="s">
        <v>217</v>
      </c>
      <c r="F68" s="103" t="s">
        <v>134</v>
      </c>
      <c r="G68" s="103">
        <v>41450</v>
      </c>
      <c r="H68" s="103">
        <v>55440</v>
      </c>
      <c r="I68" s="103">
        <v>3123074170</v>
      </c>
      <c r="J68" s="103">
        <v>589000</v>
      </c>
      <c r="O68" s="103">
        <v>2013</v>
      </c>
      <c r="P68" s="103" t="s">
        <v>21</v>
      </c>
      <c r="Q68" s="103" t="s">
        <v>158</v>
      </c>
      <c r="R68" s="103" t="s">
        <v>139</v>
      </c>
      <c r="S68" s="103" t="s">
        <v>134</v>
      </c>
      <c r="T68" s="103" t="s">
        <v>218</v>
      </c>
      <c r="U68" s="103" t="s">
        <v>134</v>
      </c>
      <c r="V68" s="103">
        <v>1760</v>
      </c>
      <c r="W68" s="103">
        <v>3850</v>
      </c>
      <c r="X68" s="103">
        <v>168950620</v>
      </c>
      <c r="Y68" s="103">
        <v>42510</v>
      </c>
    </row>
    <row r="69" spans="1:25" ht="15">
      <c r="A69" s="103">
        <v>2013</v>
      </c>
      <c r="B69" s="103" t="s">
        <v>158</v>
      </c>
      <c r="C69" s="103" t="s">
        <v>136</v>
      </c>
      <c r="D69" s="103" t="s">
        <v>134</v>
      </c>
      <c r="E69" s="103" t="s">
        <v>218</v>
      </c>
      <c r="F69" s="103" t="s">
        <v>134</v>
      </c>
      <c r="G69" s="103">
        <v>29420</v>
      </c>
      <c r="H69" s="103">
        <v>41920</v>
      </c>
      <c r="I69" s="103">
        <v>2572065700</v>
      </c>
      <c r="J69" s="103">
        <v>724100</v>
      </c>
      <c r="O69" s="103">
        <v>2013</v>
      </c>
      <c r="P69" s="103" t="s">
        <v>21</v>
      </c>
      <c r="Q69" s="103" t="s">
        <v>158</v>
      </c>
      <c r="R69" s="103" t="s">
        <v>139</v>
      </c>
      <c r="S69" s="103" t="s">
        <v>134</v>
      </c>
      <c r="T69" s="103" t="s">
        <v>219</v>
      </c>
      <c r="U69" s="103" t="s">
        <v>134</v>
      </c>
      <c r="V69" s="103">
        <v>2030</v>
      </c>
      <c r="W69" s="103">
        <v>4310</v>
      </c>
      <c r="X69" s="103">
        <v>196341050</v>
      </c>
      <c r="Y69" s="103">
        <v>80020</v>
      </c>
    </row>
    <row r="70" spans="1:25" ht="15">
      <c r="A70" s="103">
        <v>2013</v>
      </c>
      <c r="B70" s="103" t="s">
        <v>158</v>
      </c>
      <c r="C70" s="103" t="s">
        <v>136</v>
      </c>
      <c r="D70" s="103" t="s">
        <v>134</v>
      </c>
      <c r="E70" s="103" t="s">
        <v>219</v>
      </c>
      <c r="F70" s="103" t="s">
        <v>134</v>
      </c>
      <c r="G70" s="103">
        <v>44670</v>
      </c>
      <c r="H70" s="103">
        <v>72410</v>
      </c>
      <c r="I70" s="103">
        <v>4898423540</v>
      </c>
      <c r="J70" s="103">
        <v>1769880</v>
      </c>
      <c r="O70" s="103">
        <v>2013</v>
      </c>
      <c r="P70" s="103" t="s">
        <v>21</v>
      </c>
      <c r="Q70" s="103" t="s">
        <v>158</v>
      </c>
      <c r="R70" s="103" t="s">
        <v>139</v>
      </c>
      <c r="S70" s="103" t="s">
        <v>134</v>
      </c>
      <c r="T70" s="103" t="s">
        <v>220</v>
      </c>
      <c r="U70" s="103" t="s">
        <v>134</v>
      </c>
      <c r="V70" s="103">
        <v>3510</v>
      </c>
      <c r="W70" s="103">
        <v>7870</v>
      </c>
      <c r="X70" s="103">
        <v>396453960</v>
      </c>
      <c r="Y70" s="103">
        <v>252530</v>
      </c>
    </row>
    <row r="71" spans="1:25" ht="15">
      <c r="A71" s="103">
        <v>2013</v>
      </c>
      <c r="B71" s="103" t="s">
        <v>158</v>
      </c>
      <c r="C71" s="103" t="s">
        <v>136</v>
      </c>
      <c r="D71" s="103" t="s">
        <v>134</v>
      </c>
      <c r="E71" s="103" t="s">
        <v>220</v>
      </c>
      <c r="F71" s="103" t="s">
        <v>134</v>
      </c>
      <c r="G71" s="103">
        <v>88730</v>
      </c>
      <c r="H71" s="103">
        <v>155510</v>
      </c>
      <c r="I71" s="103">
        <v>12824280870</v>
      </c>
      <c r="J71" s="103">
        <v>6418570</v>
      </c>
      <c r="O71" s="103">
        <v>2013</v>
      </c>
      <c r="P71" s="103" t="s">
        <v>21</v>
      </c>
      <c r="Q71" s="103" t="s">
        <v>158</v>
      </c>
      <c r="R71" s="103" t="s">
        <v>139</v>
      </c>
      <c r="S71" s="103" t="s">
        <v>134</v>
      </c>
      <c r="T71" s="103" t="s">
        <v>221</v>
      </c>
      <c r="U71" s="103" t="s">
        <v>134</v>
      </c>
      <c r="V71" s="103">
        <v>2440</v>
      </c>
      <c r="W71" s="103">
        <v>6100</v>
      </c>
      <c r="X71" s="103">
        <v>360242970</v>
      </c>
      <c r="Y71" s="103">
        <v>401830</v>
      </c>
    </row>
    <row r="72" spans="1:25" ht="15">
      <c r="A72" s="103">
        <v>2013</v>
      </c>
      <c r="B72" s="103" t="s">
        <v>158</v>
      </c>
      <c r="C72" s="103" t="s">
        <v>136</v>
      </c>
      <c r="D72" s="103" t="s">
        <v>134</v>
      </c>
      <c r="E72" s="103" t="s">
        <v>221</v>
      </c>
      <c r="F72" s="103" t="s">
        <v>134</v>
      </c>
      <c r="G72" s="103">
        <v>93940</v>
      </c>
      <c r="H72" s="103">
        <v>209740</v>
      </c>
      <c r="I72" s="103">
        <v>23711771050</v>
      </c>
      <c r="J72" s="103">
        <v>16538670</v>
      </c>
      <c r="O72" s="103">
        <v>2013</v>
      </c>
      <c r="P72" s="103" t="s">
        <v>229</v>
      </c>
      <c r="Q72" s="103" t="s">
        <v>156</v>
      </c>
      <c r="R72" s="103" t="s">
        <v>139</v>
      </c>
      <c r="S72" s="103" t="s">
        <v>134</v>
      </c>
      <c r="T72" s="103" t="s">
        <v>217</v>
      </c>
      <c r="U72" s="103" t="s">
        <v>134</v>
      </c>
      <c r="V72" s="103">
        <v>4810</v>
      </c>
      <c r="W72" s="103">
        <v>6210</v>
      </c>
      <c r="X72" s="103">
        <v>284488800</v>
      </c>
      <c r="Y72" s="103">
        <v>67090</v>
      </c>
    </row>
    <row r="73" spans="1:25" ht="15">
      <c r="A73" s="103">
        <v>2013</v>
      </c>
      <c r="B73" s="103" t="s">
        <v>156</v>
      </c>
      <c r="C73" s="103" t="s">
        <v>136</v>
      </c>
      <c r="D73" s="103" t="s">
        <v>134</v>
      </c>
      <c r="E73" s="103" t="s">
        <v>217</v>
      </c>
      <c r="F73" s="103" t="s">
        <v>134</v>
      </c>
      <c r="G73" s="103">
        <v>107180</v>
      </c>
      <c r="H73" s="103">
        <v>127410</v>
      </c>
      <c r="I73" s="103">
        <v>6382695040</v>
      </c>
      <c r="J73" s="103">
        <v>1477970</v>
      </c>
      <c r="O73" s="103">
        <v>2013</v>
      </c>
      <c r="P73" s="103" t="s">
        <v>229</v>
      </c>
      <c r="Q73" s="103" t="s">
        <v>156</v>
      </c>
      <c r="R73" s="103" t="s">
        <v>139</v>
      </c>
      <c r="S73" s="103" t="s">
        <v>134</v>
      </c>
      <c r="T73" s="103" t="s">
        <v>218</v>
      </c>
      <c r="U73" s="103" t="s">
        <v>134</v>
      </c>
      <c r="V73" s="103">
        <v>2330</v>
      </c>
      <c r="W73" s="103">
        <v>4530</v>
      </c>
      <c r="X73" s="103">
        <v>183815060</v>
      </c>
      <c r="Y73" s="103">
        <v>56750</v>
      </c>
    </row>
    <row r="74" spans="1:25" ht="15">
      <c r="A74" s="103">
        <v>2013</v>
      </c>
      <c r="B74" s="103" t="s">
        <v>156</v>
      </c>
      <c r="C74" s="103" t="s">
        <v>136</v>
      </c>
      <c r="D74" s="103" t="s">
        <v>134</v>
      </c>
      <c r="E74" s="103" t="s">
        <v>218</v>
      </c>
      <c r="F74" s="103" t="s">
        <v>134</v>
      </c>
      <c r="G74" s="103">
        <v>41350</v>
      </c>
      <c r="H74" s="103">
        <v>62310</v>
      </c>
      <c r="I74" s="103">
        <v>4157637070</v>
      </c>
      <c r="J74" s="103">
        <v>1003050</v>
      </c>
      <c r="O74" s="103">
        <v>2013</v>
      </c>
      <c r="P74" s="103" t="s">
        <v>229</v>
      </c>
      <c r="Q74" s="103" t="s">
        <v>156</v>
      </c>
      <c r="R74" s="103" t="s">
        <v>139</v>
      </c>
      <c r="S74" s="103" t="s">
        <v>134</v>
      </c>
      <c r="T74" s="103" t="s">
        <v>219</v>
      </c>
      <c r="U74" s="103" t="s">
        <v>134</v>
      </c>
      <c r="V74" s="103">
        <v>2530</v>
      </c>
      <c r="W74" s="103">
        <v>4710</v>
      </c>
      <c r="X74" s="103">
        <v>274906210</v>
      </c>
      <c r="Y74" s="103">
        <v>94240</v>
      </c>
    </row>
    <row r="75" spans="1:25" ht="15">
      <c r="A75" s="103">
        <v>2013</v>
      </c>
      <c r="B75" s="103" t="s">
        <v>156</v>
      </c>
      <c r="C75" s="103" t="s">
        <v>136</v>
      </c>
      <c r="D75" s="103" t="s">
        <v>134</v>
      </c>
      <c r="E75" s="103" t="s">
        <v>219</v>
      </c>
      <c r="F75" s="103" t="s">
        <v>134</v>
      </c>
      <c r="G75" s="103">
        <v>36410</v>
      </c>
      <c r="H75" s="103">
        <v>61730</v>
      </c>
      <c r="I75" s="103">
        <v>5141165980</v>
      </c>
      <c r="J75" s="103">
        <v>1391510</v>
      </c>
      <c r="O75" s="103">
        <v>2013</v>
      </c>
      <c r="P75" s="103" t="s">
        <v>229</v>
      </c>
      <c r="Q75" s="103" t="s">
        <v>156</v>
      </c>
      <c r="R75" s="103" t="s">
        <v>139</v>
      </c>
      <c r="S75" s="103" t="s">
        <v>134</v>
      </c>
      <c r="T75" s="103" t="s">
        <v>220</v>
      </c>
      <c r="U75" s="103" t="s">
        <v>134</v>
      </c>
      <c r="V75" s="103">
        <v>2590</v>
      </c>
      <c r="W75" s="103">
        <v>5580</v>
      </c>
      <c r="X75" s="103">
        <v>403411650</v>
      </c>
      <c r="Y75" s="103">
        <v>181420</v>
      </c>
    </row>
    <row r="76" spans="1:25" ht="15">
      <c r="A76" s="103">
        <v>2013</v>
      </c>
      <c r="B76" s="103" t="s">
        <v>156</v>
      </c>
      <c r="C76" s="103" t="s">
        <v>136</v>
      </c>
      <c r="D76" s="103" t="s">
        <v>134</v>
      </c>
      <c r="E76" s="103" t="s">
        <v>220</v>
      </c>
      <c r="F76" s="103" t="s">
        <v>134</v>
      </c>
      <c r="G76" s="103">
        <v>26460</v>
      </c>
      <c r="H76" s="103">
        <v>55110</v>
      </c>
      <c r="I76" s="103">
        <v>5580578500</v>
      </c>
      <c r="J76" s="103">
        <v>1800660</v>
      </c>
      <c r="O76" s="103">
        <v>2013</v>
      </c>
      <c r="P76" s="103" t="s">
        <v>229</v>
      </c>
      <c r="Q76" s="103" t="s">
        <v>156</v>
      </c>
      <c r="R76" s="103" t="s">
        <v>139</v>
      </c>
      <c r="S76" s="103" t="s">
        <v>134</v>
      </c>
      <c r="T76" s="103" t="s">
        <v>221</v>
      </c>
      <c r="U76" s="103" t="s">
        <v>134</v>
      </c>
      <c r="V76" s="103">
        <v>1350</v>
      </c>
      <c r="W76" s="103">
        <v>5460</v>
      </c>
      <c r="X76" s="103">
        <v>476523390</v>
      </c>
      <c r="Y76" s="103">
        <v>251330</v>
      </c>
    </row>
    <row r="77" spans="1:25" ht="15">
      <c r="A77" s="103">
        <v>2013</v>
      </c>
      <c r="B77" s="103" t="s">
        <v>156</v>
      </c>
      <c r="C77" s="103" t="s">
        <v>136</v>
      </c>
      <c r="D77" s="103" t="s">
        <v>134</v>
      </c>
      <c r="E77" s="103" t="s">
        <v>221</v>
      </c>
      <c r="F77" s="103" t="s">
        <v>134</v>
      </c>
      <c r="G77" s="103">
        <v>13140</v>
      </c>
      <c r="H77" s="103">
        <v>42720</v>
      </c>
      <c r="I77" s="103">
        <v>6756949680</v>
      </c>
      <c r="J77" s="103">
        <v>2872100</v>
      </c>
      <c r="O77" s="103">
        <v>2013</v>
      </c>
      <c r="P77" s="103" t="s">
        <v>230</v>
      </c>
      <c r="Q77" s="103" t="s">
        <v>154</v>
      </c>
      <c r="R77" s="103" t="s">
        <v>139</v>
      </c>
      <c r="S77" s="103" t="s">
        <v>134</v>
      </c>
      <c r="T77" s="103" t="s">
        <v>217</v>
      </c>
      <c r="U77" s="103" t="s">
        <v>134</v>
      </c>
      <c r="V77" s="103">
        <v>70</v>
      </c>
      <c r="W77" s="103">
        <v>80</v>
      </c>
      <c r="X77" s="103">
        <v>463410</v>
      </c>
      <c r="Y77" s="103">
        <v>1060</v>
      </c>
    </row>
    <row r="78" spans="1:25" ht="15">
      <c r="A78" s="103">
        <v>2013</v>
      </c>
      <c r="B78" s="103" t="s">
        <v>154</v>
      </c>
      <c r="C78" s="103" t="s">
        <v>136</v>
      </c>
      <c r="D78" s="103" t="s">
        <v>134</v>
      </c>
      <c r="E78" s="103" t="s">
        <v>217</v>
      </c>
      <c r="F78" s="103" t="s">
        <v>134</v>
      </c>
      <c r="G78" s="103">
        <v>15240</v>
      </c>
      <c r="H78" s="103">
        <v>14990</v>
      </c>
      <c r="I78" s="103">
        <v>85140580</v>
      </c>
      <c r="J78" s="103">
        <v>211040</v>
      </c>
      <c r="O78" s="103">
        <v>2013</v>
      </c>
      <c r="P78" s="103" t="s">
        <v>230</v>
      </c>
      <c r="Q78" s="103" t="s">
        <v>154</v>
      </c>
      <c r="R78" s="103" t="s">
        <v>139</v>
      </c>
      <c r="S78" s="103" t="s">
        <v>134</v>
      </c>
      <c r="T78" s="103" t="s">
        <v>218</v>
      </c>
      <c r="U78" s="103" t="s">
        <v>134</v>
      </c>
      <c r="V78" s="103">
        <v>70</v>
      </c>
      <c r="W78" s="103">
        <v>80</v>
      </c>
      <c r="X78" s="103">
        <v>780380</v>
      </c>
      <c r="Y78" s="103">
        <v>1700</v>
      </c>
    </row>
    <row r="79" spans="1:25" ht="15">
      <c r="A79" s="103">
        <v>2013</v>
      </c>
      <c r="B79" s="103" t="s">
        <v>154</v>
      </c>
      <c r="C79" s="103" t="s">
        <v>136</v>
      </c>
      <c r="D79" s="103" t="s">
        <v>134</v>
      </c>
      <c r="E79" s="103" t="s">
        <v>218</v>
      </c>
      <c r="F79" s="103" t="s">
        <v>134</v>
      </c>
      <c r="G79" s="103">
        <v>4800</v>
      </c>
      <c r="H79" s="103">
        <v>5310</v>
      </c>
      <c r="I79" s="103">
        <v>41854350</v>
      </c>
      <c r="J79" s="103">
        <v>116320</v>
      </c>
      <c r="O79" s="103">
        <v>2013</v>
      </c>
      <c r="P79" s="103" t="s">
        <v>230</v>
      </c>
      <c r="Q79" s="103" t="s">
        <v>154</v>
      </c>
      <c r="R79" s="103" t="s">
        <v>139</v>
      </c>
      <c r="S79" s="103" t="s">
        <v>134</v>
      </c>
      <c r="T79" s="103" t="s">
        <v>219</v>
      </c>
      <c r="U79" s="103" t="s">
        <v>134</v>
      </c>
      <c r="V79" s="103">
        <v>60</v>
      </c>
      <c r="W79" s="103">
        <v>80</v>
      </c>
      <c r="X79" s="103">
        <v>958310</v>
      </c>
      <c r="Y79" s="103">
        <v>2180</v>
      </c>
    </row>
    <row r="80" spans="1:25" ht="15">
      <c r="A80" s="103">
        <v>2013</v>
      </c>
      <c r="B80" s="103" t="s">
        <v>154</v>
      </c>
      <c r="C80" s="103" t="s">
        <v>136</v>
      </c>
      <c r="D80" s="103" t="s">
        <v>134</v>
      </c>
      <c r="E80" s="103" t="s">
        <v>219</v>
      </c>
      <c r="F80" s="103" t="s">
        <v>134</v>
      </c>
      <c r="G80" s="103">
        <v>3500</v>
      </c>
      <c r="H80" s="103">
        <v>4640</v>
      </c>
      <c r="I80" s="103">
        <v>55544910</v>
      </c>
      <c r="J80" s="103">
        <v>134420</v>
      </c>
      <c r="O80" s="103">
        <v>2013</v>
      </c>
      <c r="P80" s="103" t="s">
        <v>230</v>
      </c>
      <c r="Q80" s="103" t="s">
        <v>154</v>
      </c>
      <c r="R80" s="103" t="s">
        <v>139</v>
      </c>
      <c r="S80" s="103" t="s">
        <v>134</v>
      </c>
      <c r="T80" s="103" t="s">
        <v>220</v>
      </c>
      <c r="U80" s="103" t="s">
        <v>134</v>
      </c>
      <c r="V80" s="103">
        <v>50</v>
      </c>
      <c r="W80" s="103">
        <v>90</v>
      </c>
      <c r="X80" s="103">
        <v>1411560</v>
      </c>
      <c r="Y80" s="103">
        <v>3910</v>
      </c>
    </row>
    <row r="81" spans="1:25" ht="15">
      <c r="A81" s="103">
        <v>2013</v>
      </c>
      <c r="B81" s="103" t="s">
        <v>154</v>
      </c>
      <c r="C81" s="103" t="s">
        <v>136</v>
      </c>
      <c r="D81" s="103" t="s">
        <v>134</v>
      </c>
      <c r="E81" s="103" t="s">
        <v>220</v>
      </c>
      <c r="F81" s="103" t="s">
        <v>134</v>
      </c>
      <c r="G81" s="103">
        <v>2120</v>
      </c>
      <c r="H81" s="103">
        <v>3780</v>
      </c>
      <c r="I81" s="103">
        <v>116642730</v>
      </c>
      <c r="J81" s="103">
        <v>146190</v>
      </c>
      <c r="O81" s="103">
        <v>2013</v>
      </c>
      <c r="P81" s="103" t="s">
        <v>230</v>
      </c>
      <c r="Q81" s="103" t="s">
        <v>154</v>
      </c>
      <c r="R81" s="103" t="s">
        <v>139</v>
      </c>
      <c r="S81" s="103" t="s">
        <v>134</v>
      </c>
      <c r="T81" s="103" t="s">
        <v>221</v>
      </c>
      <c r="U81" s="103" t="s">
        <v>134</v>
      </c>
      <c r="V81" s="103">
        <v>50</v>
      </c>
      <c r="W81" s="103">
        <v>140</v>
      </c>
      <c r="X81" s="103">
        <v>3075080</v>
      </c>
      <c r="Y81" s="103">
        <v>9760</v>
      </c>
    </row>
    <row r="82" spans="1:25" ht="15">
      <c r="A82" s="103">
        <v>2013</v>
      </c>
      <c r="B82" s="103" t="s">
        <v>154</v>
      </c>
      <c r="C82" s="103" t="s">
        <v>136</v>
      </c>
      <c r="D82" s="103" t="s">
        <v>134</v>
      </c>
      <c r="E82" s="103" t="s">
        <v>221</v>
      </c>
      <c r="F82" s="103" t="s">
        <v>134</v>
      </c>
      <c r="G82" s="103">
        <v>2340</v>
      </c>
      <c r="H82" s="103">
        <v>11770</v>
      </c>
      <c r="I82" s="103">
        <v>489581480</v>
      </c>
      <c r="J82" s="103">
        <v>847410</v>
      </c>
      <c r="O82" s="103">
        <v>2013</v>
      </c>
      <c r="P82" s="103" t="s">
        <v>231</v>
      </c>
      <c r="Q82" s="103" t="s">
        <v>153</v>
      </c>
      <c r="R82" s="103" t="s">
        <v>139</v>
      </c>
      <c r="S82" s="103" t="s">
        <v>134</v>
      </c>
      <c r="T82" s="103" t="s">
        <v>217</v>
      </c>
      <c r="U82" s="103" t="s">
        <v>134</v>
      </c>
      <c r="V82" s="103">
        <v>60</v>
      </c>
      <c r="W82" s="103">
        <v>50</v>
      </c>
      <c r="X82" s="103">
        <v>446100</v>
      </c>
      <c r="Y82" s="103">
        <v>850</v>
      </c>
    </row>
    <row r="83" spans="1:25" ht="15">
      <c r="A83" s="103">
        <v>2013</v>
      </c>
      <c r="B83" s="103" t="s">
        <v>153</v>
      </c>
      <c r="C83" s="103" t="s">
        <v>136</v>
      </c>
      <c r="D83" s="103" t="s">
        <v>134</v>
      </c>
      <c r="E83" s="103" t="s">
        <v>217</v>
      </c>
      <c r="F83" s="103" t="s">
        <v>134</v>
      </c>
      <c r="G83" s="103">
        <v>19730</v>
      </c>
      <c r="H83" s="103">
        <v>18500</v>
      </c>
      <c r="I83" s="103">
        <v>149961490</v>
      </c>
      <c r="J83" s="103">
        <v>274740</v>
      </c>
      <c r="O83" s="103">
        <v>2013</v>
      </c>
      <c r="P83" s="103" t="s">
        <v>231</v>
      </c>
      <c r="Q83" s="103" t="s">
        <v>153</v>
      </c>
      <c r="R83" s="103" t="s">
        <v>139</v>
      </c>
      <c r="S83" s="103" t="s">
        <v>134</v>
      </c>
      <c r="T83" s="103" t="s">
        <v>218</v>
      </c>
      <c r="U83" s="103" t="s">
        <v>134</v>
      </c>
      <c r="V83" s="103">
        <v>30</v>
      </c>
      <c r="W83" s="103">
        <v>30</v>
      </c>
      <c r="X83" s="103">
        <v>411040</v>
      </c>
      <c r="Y83" s="103">
        <v>810</v>
      </c>
    </row>
    <row r="84" spans="1:25" ht="15">
      <c r="A84" s="103">
        <v>2013</v>
      </c>
      <c r="B84" s="103" t="s">
        <v>153</v>
      </c>
      <c r="C84" s="103" t="s">
        <v>136</v>
      </c>
      <c r="D84" s="103" t="s">
        <v>134</v>
      </c>
      <c r="E84" s="103" t="s">
        <v>218</v>
      </c>
      <c r="F84" s="103" t="s">
        <v>134</v>
      </c>
      <c r="G84" s="103">
        <v>6260</v>
      </c>
      <c r="H84" s="103">
        <v>6450</v>
      </c>
      <c r="I84" s="103">
        <v>84343320</v>
      </c>
      <c r="J84" s="103">
        <v>150770</v>
      </c>
      <c r="O84" s="103">
        <v>2013</v>
      </c>
      <c r="P84" s="103" t="s">
        <v>231</v>
      </c>
      <c r="Q84" s="103" t="s">
        <v>153</v>
      </c>
      <c r="R84" s="103" t="s">
        <v>139</v>
      </c>
      <c r="S84" s="103" t="s">
        <v>134</v>
      </c>
      <c r="T84" s="103" t="s">
        <v>219</v>
      </c>
      <c r="U84" s="103" t="s">
        <v>134</v>
      </c>
      <c r="V84" s="103">
        <v>60</v>
      </c>
      <c r="W84" s="103">
        <v>60</v>
      </c>
      <c r="X84" s="103">
        <v>1055170</v>
      </c>
      <c r="Y84" s="103">
        <v>2330</v>
      </c>
    </row>
    <row r="85" spans="1:25" ht="15">
      <c r="A85" s="103">
        <v>2013</v>
      </c>
      <c r="B85" s="103" t="s">
        <v>153</v>
      </c>
      <c r="C85" s="103" t="s">
        <v>136</v>
      </c>
      <c r="D85" s="103" t="s">
        <v>134</v>
      </c>
      <c r="E85" s="103" t="s">
        <v>219</v>
      </c>
      <c r="F85" s="103" t="s">
        <v>134</v>
      </c>
      <c r="G85" s="103">
        <v>5140</v>
      </c>
      <c r="H85" s="103">
        <v>6190</v>
      </c>
      <c r="I85" s="103">
        <v>114028960</v>
      </c>
      <c r="J85" s="103">
        <v>198940</v>
      </c>
      <c r="O85" s="103">
        <v>2013</v>
      </c>
      <c r="P85" s="103" t="s">
        <v>231</v>
      </c>
      <c r="Q85" s="103" t="s">
        <v>153</v>
      </c>
      <c r="R85" s="103" t="s">
        <v>139</v>
      </c>
      <c r="S85" s="103" t="s">
        <v>134</v>
      </c>
      <c r="T85" s="103" t="s">
        <v>220</v>
      </c>
      <c r="U85" s="103" t="s">
        <v>134</v>
      </c>
      <c r="V85" s="103">
        <v>70</v>
      </c>
      <c r="W85" s="103">
        <v>80</v>
      </c>
      <c r="X85" s="103">
        <v>2130490</v>
      </c>
      <c r="Y85" s="103">
        <v>4570</v>
      </c>
    </row>
    <row r="86" spans="1:25" ht="15">
      <c r="A86" s="103">
        <v>2013</v>
      </c>
      <c r="B86" s="103" t="s">
        <v>153</v>
      </c>
      <c r="C86" s="103" t="s">
        <v>136</v>
      </c>
      <c r="D86" s="103" t="s">
        <v>134</v>
      </c>
      <c r="E86" s="103" t="s">
        <v>220</v>
      </c>
      <c r="F86" s="103" t="s">
        <v>134</v>
      </c>
      <c r="G86" s="103">
        <v>4560</v>
      </c>
      <c r="H86" s="103">
        <v>7770</v>
      </c>
      <c r="I86" s="103">
        <v>216720820</v>
      </c>
      <c r="J86" s="103">
        <v>315730</v>
      </c>
      <c r="O86" s="103">
        <v>2013</v>
      </c>
      <c r="P86" s="103" t="s">
        <v>231</v>
      </c>
      <c r="Q86" s="103" t="s">
        <v>153</v>
      </c>
      <c r="R86" s="103" t="s">
        <v>139</v>
      </c>
      <c r="S86" s="103" t="s">
        <v>134</v>
      </c>
      <c r="T86" s="103" t="s">
        <v>221</v>
      </c>
      <c r="U86" s="103" t="s">
        <v>134</v>
      </c>
      <c r="V86" s="103">
        <v>100</v>
      </c>
      <c r="W86" s="103">
        <v>320</v>
      </c>
      <c r="X86" s="103">
        <v>9027050</v>
      </c>
      <c r="Y86" s="103">
        <v>20660</v>
      </c>
    </row>
    <row r="87" spans="1:25" ht="15">
      <c r="A87" s="103">
        <v>2013</v>
      </c>
      <c r="B87" s="103" t="s">
        <v>153</v>
      </c>
      <c r="C87" s="103" t="s">
        <v>136</v>
      </c>
      <c r="D87" s="103" t="s">
        <v>134</v>
      </c>
      <c r="E87" s="103" t="s">
        <v>221</v>
      </c>
      <c r="F87" s="103" t="s">
        <v>134</v>
      </c>
      <c r="G87" s="103">
        <v>4010</v>
      </c>
      <c r="H87" s="103">
        <v>21910</v>
      </c>
      <c r="I87" s="103">
        <v>826363100</v>
      </c>
      <c r="J87" s="103">
        <v>1170590</v>
      </c>
      <c r="O87" s="103">
        <v>2013</v>
      </c>
      <c r="P87" s="103" t="s">
        <v>232</v>
      </c>
      <c r="Q87" s="103" t="s">
        <v>149</v>
      </c>
      <c r="R87" s="103" t="s">
        <v>139</v>
      </c>
      <c r="S87" s="103" t="s">
        <v>134</v>
      </c>
      <c r="T87" s="103" t="s">
        <v>217</v>
      </c>
      <c r="U87" s="103" t="s">
        <v>134</v>
      </c>
      <c r="V87" s="103">
        <v>140</v>
      </c>
      <c r="W87" s="103">
        <v>330</v>
      </c>
      <c r="X87" s="103">
        <v>28732720</v>
      </c>
      <c r="Y87" s="103">
        <v>2020</v>
      </c>
    </row>
    <row r="88" spans="1:25" ht="15">
      <c r="A88" s="103">
        <v>2013</v>
      </c>
      <c r="B88" s="103" t="s">
        <v>149</v>
      </c>
      <c r="C88" s="103" t="s">
        <v>136</v>
      </c>
      <c r="D88" s="103" t="s">
        <v>134</v>
      </c>
      <c r="E88" s="103" t="s">
        <v>217</v>
      </c>
      <c r="F88" s="103" t="s">
        <v>134</v>
      </c>
      <c r="G88" s="103">
        <v>9840</v>
      </c>
      <c r="H88" s="103">
        <v>20010</v>
      </c>
      <c r="I88" s="103">
        <v>2206650930</v>
      </c>
      <c r="J88" s="103">
        <v>142980</v>
      </c>
      <c r="O88" s="103">
        <v>2013</v>
      </c>
      <c r="P88" s="103" t="s">
        <v>232</v>
      </c>
      <c r="Q88" s="103" t="s">
        <v>149</v>
      </c>
      <c r="R88" s="103" t="s">
        <v>139</v>
      </c>
      <c r="S88" s="103" t="s">
        <v>134</v>
      </c>
      <c r="T88" s="103" t="s">
        <v>218</v>
      </c>
      <c r="U88" s="103" t="s">
        <v>134</v>
      </c>
      <c r="V88" s="103">
        <v>100</v>
      </c>
      <c r="W88" s="103">
        <v>220</v>
      </c>
      <c r="X88" s="103">
        <v>16438110</v>
      </c>
      <c r="Y88" s="103">
        <v>2460</v>
      </c>
    </row>
    <row r="89" spans="1:25" ht="15">
      <c r="A89" s="103">
        <v>2013</v>
      </c>
      <c r="B89" s="103" t="s">
        <v>149</v>
      </c>
      <c r="C89" s="103" t="s">
        <v>136</v>
      </c>
      <c r="D89" s="103" t="s">
        <v>134</v>
      </c>
      <c r="E89" s="103" t="s">
        <v>218</v>
      </c>
      <c r="F89" s="103" t="s">
        <v>134</v>
      </c>
      <c r="G89" s="103">
        <v>6730</v>
      </c>
      <c r="H89" s="103">
        <v>13550</v>
      </c>
      <c r="I89" s="103">
        <v>1608537880</v>
      </c>
      <c r="J89" s="103">
        <v>167390</v>
      </c>
      <c r="O89" s="103">
        <v>2013</v>
      </c>
      <c r="P89" s="103" t="s">
        <v>232</v>
      </c>
      <c r="Q89" s="103" t="s">
        <v>149</v>
      </c>
      <c r="R89" s="103" t="s">
        <v>139</v>
      </c>
      <c r="S89" s="103" t="s">
        <v>134</v>
      </c>
      <c r="T89" s="103" t="s">
        <v>219</v>
      </c>
      <c r="U89" s="103" t="s">
        <v>134</v>
      </c>
      <c r="V89" s="103">
        <v>150</v>
      </c>
      <c r="W89" s="103">
        <v>310</v>
      </c>
      <c r="X89" s="103">
        <v>29070270</v>
      </c>
      <c r="Y89" s="103">
        <v>5720</v>
      </c>
    </row>
    <row r="90" spans="1:25" ht="15">
      <c r="A90" s="103">
        <v>2013</v>
      </c>
      <c r="B90" s="103" t="s">
        <v>149</v>
      </c>
      <c r="C90" s="103" t="s">
        <v>136</v>
      </c>
      <c r="D90" s="103" t="s">
        <v>134</v>
      </c>
      <c r="E90" s="103" t="s">
        <v>219</v>
      </c>
      <c r="F90" s="103" t="s">
        <v>134</v>
      </c>
      <c r="G90" s="103">
        <v>10740</v>
      </c>
      <c r="H90" s="103">
        <v>23080</v>
      </c>
      <c r="I90" s="103">
        <v>3321350760</v>
      </c>
      <c r="J90" s="103">
        <v>422250</v>
      </c>
      <c r="O90" s="103">
        <v>2013</v>
      </c>
      <c r="P90" s="103" t="s">
        <v>232</v>
      </c>
      <c r="Q90" s="103" t="s">
        <v>149</v>
      </c>
      <c r="R90" s="103" t="s">
        <v>139</v>
      </c>
      <c r="S90" s="103" t="s">
        <v>134</v>
      </c>
      <c r="T90" s="103" t="s">
        <v>220</v>
      </c>
      <c r="U90" s="103" t="s">
        <v>134</v>
      </c>
      <c r="V90" s="103">
        <v>160</v>
      </c>
      <c r="W90" s="103">
        <v>440</v>
      </c>
      <c r="X90" s="103">
        <v>53582740</v>
      </c>
      <c r="Y90" s="103">
        <v>11050</v>
      </c>
    </row>
    <row r="91" spans="1:25" ht="15">
      <c r="A91" s="103">
        <v>2013</v>
      </c>
      <c r="B91" s="103" t="s">
        <v>149</v>
      </c>
      <c r="C91" s="103" t="s">
        <v>136</v>
      </c>
      <c r="D91" s="103" t="s">
        <v>134</v>
      </c>
      <c r="E91" s="103" t="s">
        <v>220</v>
      </c>
      <c r="F91" s="103" t="s">
        <v>134</v>
      </c>
      <c r="G91" s="103">
        <v>9000</v>
      </c>
      <c r="H91" s="103">
        <v>23930</v>
      </c>
      <c r="I91" s="103">
        <v>4046056170</v>
      </c>
      <c r="J91" s="103">
        <v>601970</v>
      </c>
      <c r="O91" s="103">
        <v>2013</v>
      </c>
      <c r="P91" s="103" t="s">
        <v>232</v>
      </c>
      <c r="Q91" s="103" t="s">
        <v>149</v>
      </c>
      <c r="R91" s="103" t="s">
        <v>139</v>
      </c>
      <c r="S91" s="103" t="s">
        <v>134</v>
      </c>
      <c r="T91" s="103" t="s">
        <v>221</v>
      </c>
      <c r="U91" s="103" t="s">
        <v>134</v>
      </c>
      <c r="V91" s="103">
        <v>30</v>
      </c>
      <c r="W91" s="103">
        <v>160</v>
      </c>
      <c r="X91" s="103">
        <v>23984610</v>
      </c>
      <c r="Y91" s="103">
        <v>5390</v>
      </c>
    </row>
    <row r="92" spans="1:25" ht="15">
      <c r="A92" s="103">
        <v>2013</v>
      </c>
      <c r="B92" s="103" t="s">
        <v>149</v>
      </c>
      <c r="C92" s="103" t="s">
        <v>136</v>
      </c>
      <c r="D92" s="103" t="s">
        <v>134</v>
      </c>
      <c r="E92" s="103" t="s">
        <v>221</v>
      </c>
      <c r="F92" s="103" t="s">
        <v>134</v>
      </c>
      <c r="G92" s="103">
        <v>2290</v>
      </c>
      <c r="H92" s="103">
        <v>9690</v>
      </c>
      <c r="I92" s="103">
        <v>1978649100</v>
      </c>
      <c r="J92" s="103">
        <v>349080</v>
      </c>
      <c r="O92" s="103">
        <v>2013</v>
      </c>
      <c r="P92" s="103" t="s">
        <v>233</v>
      </c>
      <c r="Q92" s="103" t="s">
        <v>148</v>
      </c>
      <c r="R92" s="103" t="s">
        <v>139</v>
      </c>
      <c r="S92" s="103" t="s">
        <v>134</v>
      </c>
      <c r="T92" s="103" t="s">
        <v>217</v>
      </c>
      <c r="U92" s="103" t="s">
        <v>134</v>
      </c>
      <c r="V92" s="103">
        <v>5110</v>
      </c>
      <c r="W92" s="103">
        <v>4170</v>
      </c>
      <c r="X92" s="103">
        <v>126634440</v>
      </c>
      <c r="Y92" s="103">
        <v>72790</v>
      </c>
    </row>
    <row r="93" spans="1:25" ht="15">
      <c r="A93" s="103">
        <v>2013</v>
      </c>
      <c r="B93" s="103" t="s">
        <v>148</v>
      </c>
      <c r="C93" s="103" t="s">
        <v>136</v>
      </c>
      <c r="D93" s="103" t="s">
        <v>134</v>
      </c>
      <c r="E93" s="103" t="s">
        <v>217</v>
      </c>
      <c r="F93" s="103" t="s">
        <v>134</v>
      </c>
      <c r="G93" s="103">
        <v>23910</v>
      </c>
      <c r="H93" s="103">
        <v>21110</v>
      </c>
      <c r="I93" s="103">
        <v>890270640</v>
      </c>
      <c r="J93" s="103">
        <v>346520</v>
      </c>
      <c r="O93" s="103">
        <v>2013</v>
      </c>
      <c r="P93" s="103" t="s">
        <v>233</v>
      </c>
      <c r="Q93" s="103" t="s">
        <v>148</v>
      </c>
      <c r="R93" s="103" t="s">
        <v>139</v>
      </c>
      <c r="S93" s="103" t="s">
        <v>134</v>
      </c>
      <c r="T93" s="103" t="s">
        <v>218</v>
      </c>
      <c r="U93" s="103" t="s">
        <v>134</v>
      </c>
      <c r="V93" s="103">
        <v>2510</v>
      </c>
      <c r="W93" s="103">
        <v>2490</v>
      </c>
      <c r="X93" s="103">
        <v>100525260</v>
      </c>
      <c r="Y93" s="103">
        <v>60550</v>
      </c>
    </row>
    <row r="94" spans="1:25" ht="15">
      <c r="A94" s="103">
        <v>2013</v>
      </c>
      <c r="B94" s="103" t="s">
        <v>148</v>
      </c>
      <c r="C94" s="103" t="s">
        <v>136</v>
      </c>
      <c r="D94" s="103" t="s">
        <v>134</v>
      </c>
      <c r="E94" s="103" t="s">
        <v>218</v>
      </c>
      <c r="F94" s="103" t="s">
        <v>134</v>
      </c>
      <c r="G94" s="103">
        <v>13470</v>
      </c>
      <c r="H94" s="103">
        <v>14140</v>
      </c>
      <c r="I94" s="103">
        <v>829819360</v>
      </c>
      <c r="J94" s="103">
        <v>329770</v>
      </c>
      <c r="O94" s="103">
        <v>2013</v>
      </c>
      <c r="P94" s="103" t="s">
        <v>233</v>
      </c>
      <c r="Q94" s="103" t="s">
        <v>148</v>
      </c>
      <c r="R94" s="103" t="s">
        <v>139</v>
      </c>
      <c r="S94" s="103" t="s">
        <v>134</v>
      </c>
      <c r="T94" s="103" t="s">
        <v>219</v>
      </c>
      <c r="U94" s="103" t="s">
        <v>134</v>
      </c>
      <c r="V94" s="103">
        <v>1980</v>
      </c>
      <c r="W94" s="103">
        <v>2400</v>
      </c>
      <c r="X94" s="103">
        <v>121660810</v>
      </c>
      <c r="Y94" s="103">
        <v>75460</v>
      </c>
    </row>
    <row r="95" spans="1:25" ht="15">
      <c r="A95" s="103">
        <v>2013</v>
      </c>
      <c r="B95" s="103" t="s">
        <v>148</v>
      </c>
      <c r="C95" s="103" t="s">
        <v>136</v>
      </c>
      <c r="D95" s="103" t="s">
        <v>134</v>
      </c>
      <c r="E95" s="103" t="s">
        <v>219</v>
      </c>
      <c r="F95" s="103" t="s">
        <v>134</v>
      </c>
      <c r="G95" s="103">
        <v>12100</v>
      </c>
      <c r="H95" s="103">
        <v>14820</v>
      </c>
      <c r="I95" s="103">
        <v>1204824690</v>
      </c>
      <c r="J95" s="103">
        <v>464120</v>
      </c>
      <c r="O95" s="103">
        <v>2013</v>
      </c>
      <c r="P95" s="103" t="s">
        <v>233</v>
      </c>
      <c r="Q95" s="103" t="s">
        <v>148</v>
      </c>
      <c r="R95" s="103" t="s">
        <v>139</v>
      </c>
      <c r="S95" s="103" t="s">
        <v>134</v>
      </c>
      <c r="T95" s="103" t="s">
        <v>220</v>
      </c>
      <c r="U95" s="103" t="s">
        <v>134</v>
      </c>
      <c r="V95" s="103">
        <v>1100</v>
      </c>
      <c r="W95" s="103">
        <v>1600</v>
      </c>
      <c r="X95" s="103">
        <v>89673330</v>
      </c>
      <c r="Y95" s="103">
        <v>74500</v>
      </c>
    </row>
    <row r="96" spans="1:25" ht="15">
      <c r="A96" s="103">
        <v>2013</v>
      </c>
      <c r="B96" s="103" t="s">
        <v>148</v>
      </c>
      <c r="C96" s="103" t="s">
        <v>136</v>
      </c>
      <c r="D96" s="103" t="s">
        <v>134</v>
      </c>
      <c r="E96" s="103" t="s">
        <v>220</v>
      </c>
      <c r="F96" s="103" t="s">
        <v>134</v>
      </c>
      <c r="G96" s="103">
        <v>7210</v>
      </c>
      <c r="H96" s="103">
        <v>9630</v>
      </c>
      <c r="I96" s="103">
        <v>898653240</v>
      </c>
      <c r="J96" s="103">
        <v>482270</v>
      </c>
      <c r="O96" s="103">
        <v>2013</v>
      </c>
      <c r="P96" s="103" t="s">
        <v>233</v>
      </c>
      <c r="Q96" s="103" t="s">
        <v>148</v>
      </c>
      <c r="R96" s="103" t="s">
        <v>139</v>
      </c>
      <c r="S96" s="103" t="s">
        <v>134</v>
      </c>
      <c r="T96" s="103" t="s">
        <v>221</v>
      </c>
      <c r="U96" s="103" t="s">
        <v>134</v>
      </c>
      <c r="V96" s="103">
        <v>330</v>
      </c>
      <c r="W96" s="103">
        <v>690</v>
      </c>
      <c r="X96" s="103">
        <v>57706890</v>
      </c>
      <c r="Y96" s="103">
        <v>57980</v>
      </c>
    </row>
    <row r="97" spans="1:25" ht="15">
      <c r="A97" s="103">
        <v>2013</v>
      </c>
      <c r="B97" s="103" t="s">
        <v>148</v>
      </c>
      <c r="C97" s="103" t="s">
        <v>136</v>
      </c>
      <c r="D97" s="103" t="s">
        <v>134</v>
      </c>
      <c r="E97" s="103" t="s">
        <v>221</v>
      </c>
      <c r="F97" s="103" t="s">
        <v>134</v>
      </c>
      <c r="G97" s="103">
        <v>2130</v>
      </c>
      <c r="H97" s="103">
        <v>3550</v>
      </c>
      <c r="I97" s="103">
        <v>312776680</v>
      </c>
      <c r="J97" s="103">
        <v>369390</v>
      </c>
      <c r="O97" s="103">
        <v>2013</v>
      </c>
      <c r="P97" s="103" t="s">
        <v>234</v>
      </c>
      <c r="Q97" s="103" t="s">
        <v>147</v>
      </c>
      <c r="R97" s="103" t="s">
        <v>139</v>
      </c>
      <c r="S97" s="103" t="s">
        <v>134</v>
      </c>
      <c r="T97" s="103" t="s">
        <v>217</v>
      </c>
      <c r="U97" s="103" t="s">
        <v>134</v>
      </c>
      <c r="V97" s="103">
        <v>360</v>
      </c>
      <c r="W97" s="103">
        <v>420</v>
      </c>
      <c r="X97" s="103">
        <v>6413210</v>
      </c>
      <c r="Y97" s="103">
        <v>4950</v>
      </c>
    </row>
    <row r="98" spans="1:25" ht="15">
      <c r="A98" s="103">
        <v>2013</v>
      </c>
      <c r="B98" s="103" t="s">
        <v>147</v>
      </c>
      <c r="C98" s="103" t="s">
        <v>136</v>
      </c>
      <c r="D98" s="103" t="s">
        <v>134</v>
      </c>
      <c r="E98" s="103" t="s">
        <v>217</v>
      </c>
      <c r="F98" s="103" t="s">
        <v>134</v>
      </c>
      <c r="G98" s="103">
        <v>203870</v>
      </c>
      <c r="H98" s="103">
        <v>357800</v>
      </c>
      <c r="I98" s="103">
        <v>4473995100</v>
      </c>
      <c r="J98" s="103">
        <v>2808140</v>
      </c>
      <c r="O98" s="103">
        <v>2013</v>
      </c>
      <c r="P98" s="103" t="s">
        <v>234</v>
      </c>
      <c r="Q98" s="103" t="s">
        <v>147</v>
      </c>
      <c r="R98" s="103" t="s">
        <v>139</v>
      </c>
      <c r="S98" s="103" t="s">
        <v>134</v>
      </c>
      <c r="T98" s="103" t="s">
        <v>218</v>
      </c>
      <c r="U98" s="103" t="s">
        <v>134</v>
      </c>
      <c r="V98" s="103">
        <v>160</v>
      </c>
      <c r="W98" s="103">
        <v>190</v>
      </c>
      <c r="X98" s="103">
        <v>4622360</v>
      </c>
      <c r="Y98" s="103">
        <v>3910</v>
      </c>
    </row>
    <row r="99" spans="1:25" ht="15">
      <c r="A99" s="103">
        <v>2013</v>
      </c>
      <c r="B99" s="103" t="s">
        <v>147</v>
      </c>
      <c r="C99" s="103" t="s">
        <v>136</v>
      </c>
      <c r="D99" s="103" t="s">
        <v>134</v>
      </c>
      <c r="E99" s="103" t="s">
        <v>218</v>
      </c>
      <c r="F99" s="103" t="s">
        <v>134</v>
      </c>
      <c r="G99" s="103">
        <v>59430</v>
      </c>
      <c r="H99" s="103">
        <v>116380</v>
      </c>
      <c r="I99" s="103">
        <v>2379449660</v>
      </c>
      <c r="J99" s="103">
        <v>1432390</v>
      </c>
      <c r="O99" s="103">
        <v>2013</v>
      </c>
      <c r="P99" s="103" t="s">
        <v>234</v>
      </c>
      <c r="Q99" s="103" t="s">
        <v>147</v>
      </c>
      <c r="R99" s="103" t="s">
        <v>139</v>
      </c>
      <c r="S99" s="103" t="s">
        <v>134</v>
      </c>
      <c r="T99" s="103" t="s">
        <v>219</v>
      </c>
      <c r="U99" s="103" t="s">
        <v>134</v>
      </c>
      <c r="V99" s="103">
        <v>150</v>
      </c>
      <c r="W99" s="103">
        <v>190</v>
      </c>
      <c r="X99" s="103">
        <v>5219190</v>
      </c>
      <c r="Y99" s="103">
        <v>5760</v>
      </c>
    </row>
    <row r="100" spans="1:25" ht="15">
      <c r="A100" s="103">
        <v>2013</v>
      </c>
      <c r="B100" s="103" t="s">
        <v>147</v>
      </c>
      <c r="C100" s="103" t="s">
        <v>136</v>
      </c>
      <c r="D100" s="103" t="s">
        <v>134</v>
      </c>
      <c r="E100" s="103" t="s">
        <v>219</v>
      </c>
      <c r="F100" s="103" t="s">
        <v>134</v>
      </c>
      <c r="G100" s="103">
        <v>38160</v>
      </c>
      <c r="H100" s="103">
        <v>81320</v>
      </c>
      <c r="I100" s="103">
        <v>2369220980</v>
      </c>
      <c r="J100" s="103">
        <v>1445930</v>
      </c>
      <c r="O100" s="103">
        <v>2013</v>
      </c>
      <c r="P100" s="103" t="s">
        <v>234</v>
      </c>
      <c r="Q100" s="103" t="s">
        <v>147</v>
      </c>
      <c r="R100" s="103" t="s">
        <v>139</v>
      </c>
      <c r="S100" s="103" t="s">
        <v>134</v>
      </c>
      <c r="T100" s="103" t="s">
        <v>220</v>
      </c>
      <c r="U100" s="103" t="s">
        <v>134</v>
      </c>
      <c r="V100" s="103">
        <v>170</v>
      </c>
      <c r="W100" s="103">
        <v>210</v>
      </c>
      <c r="X100" s="103">
        <v>11463230</v>
      </c>
      <c r="Y100" s="103">
        <v>12460</v>
      </c>
    </row>
    <row r="101" spans="1:25" ht="15">
      <c r="A101" s="103">
        <v>2013</v>
      </c>
      <c r="B101" s="103" t="s">
        <v>147</v>
      </c>
      <c r="C101" s="103" t="s">
        <v>136</v>
      </c>
      <c r="D101" s="103" t="s">
        <v>134</v>
      </c>
      <c r="E101" s="103" t="s">
        <v>220</v>
      </c>
      <c r="F101" s="103" t="s">
        <v>134</v>
      </c>
      <c r="G101" s="103">
        <v>18430</v>
      </c>
      <c r="H101" s="103">
        <v>41420</v>
      </c>
      <c r="I101" s="103">
        <v>1795611960</v>
      </c>
      <c r="J101" s="103">
        <v>1240240</v>
      </c>
      <c r="O101" s="103">
        <v>2013</v>
      </c>
      <c r="P101" s="103" t="s">
        <v>234</v>
      </c>
      <c r="Q101" s="103" t="s">
        <v>147</v>
      </c>
      <c r="R101" s="103" t="s">
        <v>139</v>
      </c>
      <c r="S101" s="103" t="s">
        <v>134</v>
      </c>
      <c r="T101" s="103" t="s">
        <v>221</v>
      </c>
      <c r="U101" s="103" t="s">
        <v>134</v>
      </c>
      <c r="V101" s="103">
        <v>90</v>
      </c>
      <c r="W101" s="103">
        <v>140</v>
      </c>
      <c r="X101" s="103">
        <v>10808590</v>
      </c>
      <c r="Y101" s="103">
        <v>14960</v>
      </c>
    </row>
    <row r="102" spans="1:25" ht="15">
      <c r="A102" s="103">
        <v>2013</v>
      </c>
      <c r="B102" s="103" t="s">
        <v>147</v>
      </c>
      <c r="C102" s="103" t="s">
        <v>136</v>
      </c>
      <c r="D102" s="103" t="s">
        <v>134</v>
      </c>
      <c r="E102" s="103" t="s">
        <v>221</v>
      </c>
      <c r="F102" s="103" t="s">
        <v>134</v>
      </c>
      <c r="G102" s="103">
        <v>8780</v>
      </c>
      <c r="H102" s="103">
        <v>46000</v>
      </c>
      <c r="I102" s="103">
        <v>3181253830</v>
      </c>
      <c r="J102" s="103">
        <v>2562780</v>
      </c>
      <c r="O102" s="103">
        <v>2013</v>
      </c>
      <c r="P102" s="103" t="s">
        <v>47</v>
      </c>
      <c r="Q102" s="103" t="s">
        <v>146</v>
      </c>
      <c r="R102" s="103" t="s">
        <v>139</v>
      </c>
      <c r="S102" s="103" t="s">
        <v>134</v>
      </c>
      <c r="T102" s="103" t="s">
        <v>217</v>
      </c>
      <c r="U102" s="103" t="s">
        <v>134</v>
      </c>
      <c r="V102" s="103">
        <v>40</v>
      </c>
      <c r="W102" s="103">
        <v>60</v>
      </c>
      <c r="X102" s="103">
        <v>1049560</v>
      </c>
      <c r="Y102" s="103">
        <v>530</v>
      </c>
    </row>
    <row r="103" spans="1:25" ht="15">
      <c r="A103" s="103">
        <v>2013</v>
      </c>
      <c r="B103" s="103" t="s">
        <v>146</v>
      </c>
      <c r="C103" s="103" t="s">
        <v>136</v>
      </c>
      <c r="D103" s="103" t="s">
        <v>134</v>
      </c>
      <c r="E103" s="103" t="s">
        <v>217</v>
      </c>
      <c r="F103" s="103" t="s">
        <v>134</v>
      </c>
      <c r="G103" s="103">
        <v>18130</v>
      </c>
      <c r="H103" s="103">
        <v>29010</v>
      </c>
      <c r="I103" s="103">
        <v>570595490</v>
      </c>
      <c r="J103" s="103">
        <v>252440</v>
      </c>
      <c r="O103" s="103">
        <v>2013</v>
      </c>
      <c r="P103" s="103" t="s">
        <v>47</v>
      </c>
      <c r="Q103" s="103" t="s">
        <v>146</v>
      </c>
      <c r="R103" s="103" t="s">
        <v>139</v>
      </c>
      <c r="S103" s="103" t="s">
        <v>134</v>
      </c>
      <c r="T103" s="103" t="s">
        <v>219</v>
      </c>
      <c r="U103" s="103" t="s">
        <v>134</v>
      </c>
      <c r="V103" s="103">
        <v>30</v>
      </c>
      <c r="W103" s="103">
        <v>30</v>
      </c>
      <c r="X103" s="103">
        <v>2189900</v>
      </c>
      <c r="Y103" s="103">
        <v>990</v>
      </c>
    </row>
    <row r="104" spans="1:25" ht="15">
      <c r="A104" s="103">
        <v>2013</v>
      </c>
      <c r="B104" s="103" t="s">
        <v>146</v>
      </c>
      <c r="C104" s="103" t="s">
        <v>136</v>
      </c>
      <c r="D104" s="103" t="s">
        <v>134</v>
      </c>
      <c r="E104" s="103" t="s">
        <v>218</v>
      </c>
      <c r="F104" s="103" t="s">
        <v>134</v>
      </c>
      <c r="G104" s="103">
        <v>6630</v>
      </c>
      <c r="H104" s="103">
        <v>11050</v>
      </c>
      <c r="I104" s="103">
        <v>322103940</v>
      </c>
      <c r="J104" s="103">
        <v>160340</v>
      </c>
      <c r="O104" s="103">
        <v>2013</v>
      </c>
      <c r="P104" s="103" t="s">
        <v>47</v>
      </c>
      <c r="Q104" s="103" t="s">
        <v>146</v>
      </c>
      <c r="R104" s="103" t="s">
        <v>139</v>
      </c>
      <c r="S104" s="103" t="s">
        <v>134</v>
      </c>
      <c r="T104" s="103" t="s">
        <v>220</v>
      </c>
      <c r="U104" s="103" t="s">
        <v>134</v>
      </c>
      <c r="V104" s="103">
        <v>20</v>
      </c>
      <c r="W104" s="103">
        <v>70</v>
      </c>
      <c r="X104" s="103">
        <v>4336690</v>
      </c>
      <c r="Y104" s="103">
        <v>1210</v>
      </c>
    </row>
    <row r="105" spans="1:25" ht="15">
      <c r="A105" s="103">
        <v>2013</v>
      </c>
      <c r="B105" s="103" t="s">
        <v>146</v>
      </c>
      <c r="C105" s="103" t="s">
        <v>136</v>
      </c>
      <c r="D105" s="103" t="s">
        <v>134</v>
      </c>
      <c r="E105" s="103" t="s">
        <v>219</v>
      </c>
      <c r="F105" s="103" t="s">
        <v>134</v>
      </c>
      <c r="G105" s="103">
        <v>5980</v>
      </c>
      <c r="H105" s="103">
        <v>12350</v>
      </c>
      <c r="I105" s="103">
        <v>400181300</v>
      </c>
      <c r="J105" s="103">
        <v>227700</v>
      </c>
      <c r="O105" s="103">
        <v>2013</v>
      </c>
      <c r="P105" s="103" t="s">
        <v>47</v>
      </c>
      <c r="Q105" s="103" t="s">
        <v>146</v>
      </c>
      <c r="R105" s="103" t="s">
        <v>139</v>
      </c>
      <c r="S105" s="103" t="s">
        <v>134</v>
      </c>
      <c r="T105" s="103" t="s">
        <v>221</v>
      </c>
      <c r="U105" s="103" t="s">
        <v>134</v>
      </c>
      <c r="V105" s="103">
        <v>20</v>
      </c>
      <c r="W105" s="103">
        <v>70</v>
      </c>
      <c r="X105" s="103">
        <v>3094130</v>
      </c>
      <c r="Y105" s="103">
        <v>5000</v>
      </c>
    </row>
    <row r="106" spans="1:25" ht="15">
      <c r="A106" s="103">
        <v>2013</v>
      </c>
      <c r="B106" s="103" t="s">
        <v>146</v>
      </c>
      <c r="C106" s="103" t="s">
        <v>136</v>
      </c>
      <c r="D106" s="103" t="s">
        <v>134</v>
      </c>
      <c r="E106" s="103" t="s">
        <v>220</v>
      </c>
      <c r="F106" s="103" t="s">
        <v>134</v>
      </c>
      <c r="G106" s="103">
        <v>4480</v>
      </c>
      <c r="H106" s="103">
        <v>10800</v>
      </c>
      <c r="I106" s="103">
        <v>414633570</v>
      </c>
      <c r="J106" s="103">
        <v>310510</v>
      </c>
      <c r="O106" s="103">
        <v>2013</v>
      </c>
      <c r="P106" s="103" t="s">
        <v>235</v>
      </c>
      <c r="Q106" s="103" t="s">
        <v>144</v>
      </c>
      <c r="R106" s="103" t="s">
        <v>139</v>
      </c>
      <c r="S106" s="103" t="s">
        <v>134</v>
      </c>
      <c r="T106" s="103" t="s">
        <v>217</v>
      </c>
      <c r="U106" s="103" t="s">
        <v>134</v>
      </c>
      <c r="V106" s="103">
        <v>770</v>
      </c>
      <c r="W106" s="103">
        <v>1120</v>
      </c>
      <c r="X106" s="103">
        <v>14169740</v>
      </c>
      <c r="Y106" s="103">
        <v>10580</v>
      </c>
    </row>
    <row r="107" spans="1:25" ht="15">
      <c r="A107" s="103">
        <v>2013</v>
      </c>
      <c r="B107" s="103" t="s">
        <v>146</v>
      </c>
      <c r="C107" s="103" t="s">
        <v>136</v>
      </c>
      <c r="D107" s="103" t="s">
        <v>134</v>
      </c>
      <c r="E107" s="103" t="s">
        <v>221</v>
      </c>
      <c r="F107" s="103" t="s">
        <v>134</v>
      </c>
      <c r="G107" s="103">
        <v>5720</v>
      </c>
      <c r="H107" s="103">
        <v>20350</v>
      </c>
      <c r="I107" s="103">
        <v>1090768630</v>
      </c>
      <c r="J107" s="103">
        <v>1972150</v>
      </c>
      <c r="O107" s="103">
        <v>2013</v>
      </c>
      <c r="P107" s="103" t="s">
        <v>235</v>
      </c>
      <c r="Q107" s="103" t="s">
        <v>144</v>
      </c>
      <c r="R107" s="103" t="s">
        <v>139</v>
      </c>
      <c r="S107" s="103" t="s">
        <v>134</v>
      </c>
      <c r="T107" s="103" t="s">
        <v>218</v>
      </c>
      <c r="U107" s="103" t="s">
        <v>134</v>
      </c>
      <c r="V107" s="103">
        <v>200</v>
      </c>
      <c r="W107" s="103">
        <v>300</v>
      </c>
      <c r="X107" s="103">
        <v>5351390</v>
      </c>
      <c r="Y107" s="103">
        <v>4790</v>
      </c>
    </row>
    <row r="108" spans="1:25" ht="15">
      <c r="A108" s="103">
        <v>2013</v>
      </c>
      <c r="B108" s="103" t="s">
        <v>144</v>
      </c>
      <c r="C108" s="103" t="s">
        <v>136</v>
      </c>
      <c r="D108" s="103" t="s">
        <v>134</v>
      </c>
      <c r="E108" s="103" t="s">
        <v>217</v>
      </c>
      <c r="F108" s="103" t="s">
        <v>134</v>
      </c>
      <c r="G108" s="103">
        <v>7230</v>
      </c>
      <c r="H108" s="103">
        <v>11960</v>
      </c>
      <c r="I108" s="103">
        <v>217228430</v>
      </c>
      <c r="J108" s="103">
        <v>98010</v>
      </c>
      <c r="O108" s="103">
        <v>2013</v>
      </c>
      <c r="P108" s="103" t="s">
        <v>235</v>
      </c>
      <c r="Q108" s="103" t="s">
        <v>144</v>
      </c>
      <c r="R108" s="103" t="s">
        <v>139</v>
      </c>
      <c r="S108" s="103" t="s">
        <v>134</v>
      </c>
      <c r="T108" s="103" t="s">
        <v>219</v>
      </c>
      <c r="U108" s="103" t="s">
        <v>134</v>
      </c>
      <c r="V108" s="103">
        <v>110</v>
      </c>
      <c r="W108" s="103">
        <v>180</v>
      </c>
      <c r="X108" s="103">
        <v>4364660</v>
      </c>
      <c r="Y108" s="103">
        <v>4150</v>
      </c>
    </row>
    <row r="109" spans="1:25" ht="15">
      <c r="A109" s="103">
        <v>2013</v>
      </c>
      <c r="B109" s="103" t="s">
        <v>144</v>
      </c>
      <c r="C109" s="103" t="s">
        <v>136</v>
      </c>
      <c r="D109" s="103" t="s">
        <v>134</v>
      </c>
      <c r="E109" s="103" t="s">
        <v>218</v>
      </c>
      <c r="F109" s="103" t="s">
        <v>134</v>
      </c>
      <c r="G109" s="103">
        <v>1770</v>
      </c>
      <c r="H109" s="103">
        <v>3620</v>
      </c>
      <c r="I109" s="103">
        <v>108096070</v>
      </c>
      <c r="J109" s="103">
        <v>42920</v>
      </c>
      <c r="O109" s="103">
        <v>2013</v>
      </c>
      <c r="P109" s="103" t="s">
        <v>235</v>
      </c>
      <c r="Q109" s="103" t="s">
        <v>144</v>
      </c>
      <c r="R109" s="103" t="s">
        <v>139</v>
      </c>
      <c r="S109" s="103" t="s">
        <v>134</v>
      </c>
      <c r="T109" s="103" t="s">
        <v>220</v>
      </c>
      <c r="U109" s="103" t="s">
        <v>134</v>
      </c>
      <c r="V109" s="103">
        <v>70</v>
      </c>
      <c r="W109" s="103">
        <v>160</v>
      </c>
      <c r="X109" s="103">
        <v>4965120</v>
      </c>
      <c r="Y109" s="103">
        <v>5170</v>
      </c>
    </row>
    <row r="110" spans="1:25" ht="15">
      <c r="A110" s="103">
        <v>2013</v>
      </c>
      <c r="B110" s="103" t="s">
        <v>144</v>
      </c>
      <c r="C110" s="103" t="s">
        <v>136</v>
      </c>
      <c r="D110" s="103" t="s">
        <v>134</v>
      </c>
      <c r="E110" s="103" t="s">
        <v>219</v>
      </c>
      <c r="F110" s="103" t="s">
        <v>134</v>
      </c>
      <c r="G110" s="103">
        <v>920</v>
      </c>
      <c r="H110" s="103">
        <v>2230</v>
      </c>
      <c r="I110" s="103">
        <v>92775520</v>
      </c>
      <c r="J110" s="103">
        <v>34410</v>
      </c>
      <c r="O110" s="103">
        <v>2013</v>
      </c>
      <c r="P110" s="103" t="s">
        <v>235</v>
      </c>
      <c r="Q110" s="103" t="s">
        <v>144</v>
      </c>
      <c r="R110" s="103" t="s">
        <v>139</v>
      </c>
      <c r="S110" s="103" t="s">
        <v>134</v>
      </c>
      <c r="T110" s="103" t="s">
        <v>221</v>
      </c>
      <c r="U110" s="103" t="s">
        <v>134</v>
      </c>
      <c r="V110" s="103">
        <v>20</v>
      </c>
      <c r="W110" s="103">
        <v>60</v>
      </c>
      <c r="X110" s="103">
        <v>3732450</v>
      </c>
      <c r="Y110" s="103">
        <v>3330</v>
      </c>
    </row>
    <row r="111" spans="1:25" ht="15">
      <c r="A111" s="103">
        <v>2013</v>
      </c>
      <c r="B111" s="103" t="s">
        <v>144</v>
      </c>
      <c r="C111" s="103" t="s">
        <v>136</v>
      </c>
      <c r="D111" s="103" t="s">
        <v>134</v>
      </c>
      <c r="E111" s="103" t="s">
        <v>220</v>
      </c>
      <c r="F111" s="103" t="s">
        <v>134</v>
      </c>
      <c r="G111" s="103">
        <v>330</v>
      </c>
      <c r="H111" s="103">
        <v>1030</v>
      </c>
      <c r="I111" s="103">
        <v>56446770</v>
      </c>
      <c r="J111" s="103">
        <v>21840</v>
      </c>
      <c r="O111" s="103">
        <v>2013</v>
      </c>
      <c r="P111" s="103" t="s">
        <v>236</v>
      </c>
      <c r="Q111" s="103" t="s">
        <v>143</v>
      </c>
      <c r="R111" s="103" t="s">
        <v>139</v>
      </c>
      <c r="S111" s="103" t="s">
        <v>134</v>
      </c>
      <c r="T111" s="103" t="s">
        <v>217</v>
      </c>
      <c r="U111" s="103" t="s">
        <v>134</v>
      </c>
      <c r="V111" s="103">
        <v>10</v>
      </c>
      <c r="W111" s="103">
        <v>10</v>
      </c>
      <c r="X111" s="103">
        <v>104370</v>
      </c>
      <c r="Y111" s="103">
        <v>100</v>
      </c>
    </row>
    <row r="112" spans="1:25" ht="15">
      <c r="A112" s="103">
        <v>2013</v>
      </c>
      <c r="B112" s="103" t="s">
        <v>144</v>
      </c>
      <c r="C112" s="103" t="s">
        <v>136</v>
      </c>
      <c r="D112" s="103" t="s">
        <v>134</v>
      </c>
      <c r="E112" s="103" t="s">
        <v>221</v>
      </c>
      <c r="F112" s="103" t="s">
        <v>134</v>
      </c>
      <c r="G112" s="103">
        <v>80</v>
      </c>
      <c r="H112" s="103">
        <v>1290</v>
      </c>
      <c r="I112" s="103">
        <v>49596190</v>
      </c>
      <c r="J112" s="103">
        <v>24130</v>
      </c>
      <c r="O112" s="103">
        <v>2013</v>
      </c>
      <c r="P112" s="103" t="s">
        <v>236</v>
      </c>
      <c r="Q112" s="103" t="s">
        <v>143</v>
      </c>
      <c r="R112" s="103" t="s">
        <v>139</v>
      </c>
      <c r="S112" s="103" t="s">
        <v>134</v>
      </c>
      <c r="T112" s="103" t="s">
        <v>218</v>
      </c>
      <c r="U112" s="103" t="s">
        <v>134</v>
      </c>
      <c r="V112" s="103">
        <v>10</v>
      </c>
      <c r="W112" s="131">
        <v>0</v>
      </c>
      <c r="X112" s="103">
        <v>56810</v>
      </c>
      <c r="Y112" s="103">
        <v>120</v>
      </c>
    </row>
    <row r="113" spans="1:25" ht="15">
      <c r="A113" s="103">
        <v>2013</v>
      </c>
      <c r="B113" s="103" t="s">
        <v>143</v>
      </c>
      <c r="C113" s="103" t="s">
        <v>136</v>
      </c>
      <c r="D113" s="103" t="s">
        <v>134</v>
      </c>
      <c r="E113" s="103" t="s">
        <v>217</v>
      </c>
      <c r="F113" s="103" t="s">
        <v>134</v>
      </c>
      <c r="G113" s="103">
        <v>2210</v>
      </c>
      <c r="H113" s="103">
        <v>1900</v>
      </c>
      <c r="I113" s="103">
        <v>40596190</v>
      </c>
      <c r="J113" s="103">
        <v>32240</v>
      </c>
      <c r="O113" s="103">
        <v>2013</v>
      </c>
      <c r="P113" s="103" t="s">
        <v>236</v>
      </c>
      <c r="Q113" s="103" t="s">
        <v>143</v>
      </c>
      <c r="R113" s="103" t="s">
        <v>139</v>
      </c>
      <c r="S113" s="103" t="s">
        <v>134</v>
      </c>
      <c r="T113" s="103" t="s">
        <v>219</v>
      </c>
      <c r="U113" s="103" t="s">
        <v>134</v>
      </c>
      <c r="V113" s="103">
        <v>10</v>
      </c>
      <c r="W113" s="103">
        <v>20</v>
      </c>
      <c r="X113" s="103">
        <v>295500</v>
      </c>
      <c r="Y113" s="103">
        <v>470</v>
      </c>
    </row>
    <row r="114" spans="1:25" ht="15">
      <c r="A114" s="103">
        <v>2013</v>
      </c>
      <c r="B114" s="103" t="s">
        <v>143</v>
      </c>
      <c r="C114" s="103" t="s">
        <v>136</v>
      </c>
      <c r="D114" s="103" t="s">
        <v>134</v>
      </c>
      <c r="E114" s="103" t="s">
        <v>218</v>
      </c>
      <c r="F114" s="103" t="s">
        <v>134</v>
      </c>
      <c r="G114" s="103">
        <v>770</v>
      </c>
      <c r="H114" s="103">
        <v>760</v>
      </c>
      <c r="I114" s="103">
        <v>13410510</v>
      </c>
      <c r="J114" s="103">
        <v>18600</v>
      </c>
      <c r="O114" s="103">
        <v>2013</v>
      </c>
      <c r="P114" s="103" t="s">
        <v>236</v>
      </c>
      <c r="Q114" s="103" t="s">
        <v>143</v>
      </c>
      <c r="R114" s="103" t="s">
        <v>139</v>
      </c>
      <c r="S114" s="103" t="s">
        <v>134</v>
      </c>
      <c r="T114" s="103" t="s">
        <v>220</v>
      </c>
      <c r="U114" s="103" t="s">
        <v>134</v>
      </c>
      <c r="V114" s="103">
        <v>20</v>
      </c>
      <c r="W114" s="103">
        <v>40</v>
      </c>
      <c r="X114" s="103">
        <v>716700</v>
      </c>
      <c r="Y114" s="103">
        <v>1690</v>
      </c>
    </row>
    <row r="115" spans="1:25" ht="15">
      <c r="A115" s="103">
        <v>2013</v>
      </c>
      <c r="B115" s="103" t="s">
        <v>143</v>
      </c>
      <c r="C115" s="103" t="s">
        <v>136</v>
      </c>
      <c r="D115" s="103" t="s">
        <v>134</v>
      </c>
      <c r="E115" s="103" t="s">
        <v>219</v>
      </c>
      <c r="F115" s="103" t="s">
        <v>134</v>
      </c>
      <c r="G115" s="103">
        <v>720</v>
      </c>
      <c r="H115" s="103">
        <v>1030</v>
      </c>
      <c r="I115" s="103">
        <v>33762640</v>
      </c>
      <c r="J115" s="103">
        <v>27610</v>
      </c>
      <c r="O115" s="103">
        <v>2013</v>
      </c>
      <c r="P115" s="103" t="s">
        <v>236</v>
      </c>
      <c r="Q115" s="103" t="s">
        <v>143</v>
      </c>
      <c r="R115" s="103" t="s">
        <v>139</v>
      </c>
      <c r="S115" s="103" t="s">
        <v>134</v>
      </c>
      <c r="T115" s="103" t="s">
        <v>221</v>
      </c>
      <c r="U115" s="103" t="s">
        <v>134</v>
      </c>
      <c r="V115" s="103">
        <v>190</v>
      </c>
      <c r="W115" s="103">
        <v>2100</v>
      </c>
      <c r="X115" s="103">
        <v>51040250</v>
      </c>
      <c r="Y115" s="103">
        <v>122340</v>
      </c>
    </row>
    <row r="116" spans="1:25" ht="15">
      <c r="A116" s="103">
        <v>2013</v>
      </c>
      <c r="B116" s="103" t="s">
        <v>143</v>
      </c>
      <c r="C116" s="103" t="s">
        <v>136</v>
      </c>
      <c r="D116" s="103" t="s">
        <v>134</v>
      </c>
      <c r="E116" s="103" t="s">
        <v>220</v>
      </c>
      <c r="F116" s="103" t="s">
        <v>134</v>
      </c>
      <c r="G116" s="103">
        <v>760</v>
      </c>
      <c r="H116" s="103">
        <v>1340</v>
      </c>
      <c r="I116" s="103">
        <v>73145170</v>
      </c>
      <c r="J116" s="103">
        <v>54590</v>
      </c>
      <c r="O116" s="103">
        <v>2013</v>
      </c>
      <c r="P116" s="103" t="s">
        <v>237</v>
      </c>
      <c r="Q116" s="103" t="s">
        <v>142</v>
      </c>
      <c r="R116" s="103" t="s">
        <v>139</v>
      </c>
      <c r="S116" s="103" t="s">
        <v>134</v>
      </c>
      <c r="T116" s="103" t="s">
        <v>217</v>
      </c>
      <c r="U116" s="103" t="s">
        <v>134</v>
      </c>
      <c r="V116" s="103">
        <v>470</v>
      </c>
      <c r="W116" s="103">
        <v>250</v>
      </c>
      <c r="X116" s="103">
        <v>5661070</v>
      </c>
      <c r="Y116" s="103">
        <v>6970</v>
      </c>
    </row>
    <row r="117" spans="1:25" ht="15">
      <c r="A117" s="103">
        <v>2013</v>
      </c>
      <c r="B117" s="103" t="s">
        <v>143</v>
      </c>
      <c r="C117" s="103" t="s">
        <v>136</v>
      </c>
      <c r="D117" s="103" t="s">
        <v>134</v>
      </c>
      <c r="E117" s="103" t="s">
        <v>221</v>
      </c>
      <c r="F117" s="103" t="s">
        <v>134</v>
      </c>
      <c r="G117" s="103">
        <v>2040</v>
      </c>
      <c r="H117" s="103">
        <v>30450</v>
      </c>
      <c r="I117" s="103">
        <v>1320827680</v>
      </c>
      <c r="J117" s="103">
        <v>1512610</v>
      </c>
      <c r="O117" s="103">
        <v>2013</v>
      </c>
      <c r="P117" s="103" t="s">
        <v>237</v>
      </c>
      <c r="Q117" s="103" t="s">
        <v>142</v>
      </c>
      <c r="R117" s="103" t="s">
        <v>139</v>
      </c>
      <c r="S117" s="103" t="s">
        <v>134</v>
      </c>
      <c r="T117" s="103" t="s">
        <v>218</v>
      </c>
      <c r="U117" s="103" t="s">
        <v>134</v>
      </c>
      <c r="V117" s="103">
        <v>490</v>
      </c>
      <c r="W117" s="103">
        <v>320</v>
      </c>
      <c r="X117" s="103">
        <v>8856930</v>
      </c>
      <c r="Y117" s="103">
        <v>12320</v>
      </c>
    </row>
    <row r="118" spans="1:25" ht="15">
      <c r="A118" s="103">
        <v>2013</v>
      </c>
      <c r="B118" s="103" t="s">
        <v>142</v>
      </c>
      <c r="C118" s="103" t="s">
        <v>136</v>
      </c>
      <c r="D118" s="103" t="s">
        <v>134</v>
      </c>
      <c r="E118" s="103" t="s">
        <v>217</v>
      </c>
      <c r="F118" s="103" t="s">
        <v>134</v>
      </c>
      <c r="G118" s="103">
        <v>10280</v>
      </c>
      <c r="H118" s="103">
        <v>6100</v>
      </c>
      <c r="I118" s="103">
        <v>181826580</v>
      </c>
      <c r="J118" s="103">
        <v>153210</v>
      </c>
      <c r="O118" s="103">
        <v>2013</v>
      </c>
      <c r="P118" s="103" t="s">
        <v>237</v>
      </c>
      <c r="Q118" s="103" t="s">
        <v>142</v>
      </c>
      <c r="R118" s="103" t="s">
        <v>139</v>
      </c>
      <c r="S118" s="103" t="s">
        <v>134</v>
      </c>
      <c r="T118" s="103" t="s">
        <v>219</v>
      </c>
      <c r="U118" s="103" t="s">
        <v>134</v>
      </c>
      <c r="V118" s="103">
        <v>630</v>
      </c>
      <c r="W118" s="103">
        <v>580</v>
      </c>
      <c r="X118" s="103">
        <v>21299550</v>
      </c>
      <c r="Y118" s="103">
        <v>24440</v>
      </c>
    </row>
    <row r="119" spans="1:25" ht="15">
      <c r="A119" s="103">
        <v>2013</v>
      </c>
      <c r="B119" s="103" t="s">
        <v>142</v>
      </c>
      <c r="C119" s="103" t="s">
        <v>136</v>
      </c>
      <c r="D119" s="103" t="s">
        <v>134</v>
      </c>
      <c r="E119" s="103" t="s">
        <v>218</v>
      </c>
      <c r="F119" s="103" t="s">
        <v>134</v>
      </c>
      <c r="G119" s="103">
        <v>7490</v>
      </c>
      <c r="H119" s="103">
        <v>6310</v>
      </c>
      <c r="I119" s="103">
        <v>227493260</v>
      </c>
      <c r="J119" s="103">
        <v>184400</v>
      </c>
      <c r="O119" s="103">
        <v>2013</v>
      </c>
      <c r="P119" s="103" t="s">
        <v>237</v>
      </c>
      <c r="Q119" s="103" t="s">
        <v>142</v>
      </c>
      <c r="R119" s="103" t="s">
        <v>139</v>
      </c>
      <c r="S119" s="103" t="s">
        <v>134</v>
      </c>
      <c r="T119" s="103" t="s">
        <v>220</v>
      </c>
      <c r="U119" s="103" t="s">
        <v>134</v>
      </c>
      <c r="V119" s="103">
        <v>580</v>
      </c>
      <c r="W119" s="103">
        <v>790</v>
      </c>
      <c r="X119" s="103">
        <v>43225100</v>
      </c>
      <c r="Y119" s="103">
        <v>40610</v>
      </c>
    </row>
    <row r="120" spans="1:25" ht="15">
      <c r="A120" s="103">
        <v>2013</v>
      </c>
      <c r="B120" s="103" t="s">
        <v>142</v>
      </c>
      <c r="C120" s="103" t="s">
        <v>136</v>
      </c>
      <c r="D120" s="103" t="s">
        <v>134</v>
      </c>
      <c r="E120" s="103" t="s">
        <v>219</v>
      </c>
      <c r="F120" s="103" t="s">
        <v>134</v>
      </c>
      <c r="G120" s="103">
        <v>10010</v>
      </c>
      <c r="H120" s="103">
        <v>10920</v>
      </c>
      <c r="I120" s="103">
        <v>509260850</v>
      </c>
      <c r="J120" s="103">
        <v>389580</v>
      </c>
      <c r="O120" s="103">
        <v>2013</v>
      </c>
      <c r="P120" s="103" t="s">
        <v>237</v>
      </c>
      <c r="Q120" s="103" t="s">
        <v>142</v>
      </c>
      <c r="R120" s="103" t="s">
        <v>139</v>
      </c>
      <c r="S120" s="103" t="s">
        <v>134</v>
      </c>
      <c r="T120" s="103" t="s">
        <v>221</v>
      </c>
      <c r="U120" s="103" t="s">
        <v>134</v>
      </c>
      <c r="V120" s="103">
        <v>300</v>
      </c>
      <c r="W120" s="103">
        <v>680</v>
      </c>
      <c r="X120" s="103">
        <v>54113920</v>
      </c>
      <c r="Y120" s="103">
        <v>46460</v>
      </c>
    </row>
    <row r="121" spans="1:25" ht="15">
      <c r="A121" s="103">
        <v>2013</v>
      </c>
      <c r="B121" s="103" t="s">
        <v>142</v>
      </c>
      <c r="C121" s="103" t="s">
        <v>136</v>
      </c>
      <c r="D121" s="103" t="s">
        <v>134</v>
      </c>
      <c r="E121" s="103" t="s">
        <v>220</v>
      </c>
      <c r="F121" s="103" t="s">
        <v>134</v>
      </c>
      <c r="G121" s="103">
        <v>9550</v>
      </c>
      <c r="H121" s="103">
        <v>13850</v>
      </c>
      <c r="I121" s="103">
        <v>974061110</v>
      </c>
      <c r="J121" s="103">
        <v>659980</v>
      </c>
      <c r="O121" s="103">
        <v>2013</v>
      </c>
      <c r="P121" s="103" t="s">
        <v>238</v>
      </c>
      <c r="Q121" s="103" t="s">
        <v>141</v>
      </c>
      <c r="R121" s="103" t="s">
        <v>139</v>
      </c>
      <c r="S121" s="103" t="s">
        <v>134</v>
      </c>
      <c r="T121" s="103" t="s">
        <v>217</v>
      </c>
      <c r="U121" s="103" t="s">
        <v>134</v>
      </c>
      <c r="V121" s="103">
        <v>440</v>
      </c>
      <c r="W121" s="103">
        <v>310</v>
      </c>
      <c r="X121" s="103">
        <v>7099870</v>
      </c>
      <c r="Y121" s="103">
        <v>6680</v>
      </c>
    </row>
    <row r="122" spans="1:25" ht="15">
      <c r="A122" s="103">
        <v>2013</v>
      </c>
      <c r="B122" s="103" t="s">
        <v>142</v>
      </c>
      <c r="C122" s="103" t="s">
        <v>136</v>
      </c>
      <c r="D122" s="103" t="s">
        <v>134</v>
      </c>
      <c r="E122" s="103" t="s">
        <v>221</v>
      </c>
      <c r="F122" s="103" t="s">
        <v>134</v>
      </c>
      <c r="G122" s="103">
        <v>4050</v>
      </c>
      <c r="H122" s="103">
        <v>9080</v>
      </c>
      <c r="I122" s="103">
        <v>888563860</v>
      </c>
      <c r="J122" s="103">
        <v>615040</v>
      </c>
      <c r="O122" s="103">
        <v>2013</v>
      </c>
      <c r="P122" s="103" t="s">
        <v>238</v>
      </c>
      <c r="Q122" s="103" t="s">
        <v>141</v>
      </c>
      <c r="R122" s="103" t="s">
        <v>139</v>
      </c>
      <c r="S122" s="103" t="s">
        <v>134</v>
      </c>
      <c r="T122" s="103" t="s">
        <v>218</v>
      </c>
      <c r="U122" s="103" t="s">
        <v>134</v>
      </c>
      <c r="V122" s="103">
        <v>380</v>
      </c>
      <c r="W122" s="103">
        <v>310</v>
      </c>
      <c r="X122" s="103">
        <v>9342210</v>
      </c>
      <c r="Y122" s="103">
        <v>9390</v>
      </c>
    </row>
    <row r="123" spans="1:25" ht="15">
      <c r="A123" s="103">
        <v>2013</v>
      </c>
      <c r="B123" s="103" t="s">
        <v>141</v>
      </c>
      <c r="C123" s="103" t="s">
        <v>136</v>
      </c>
      <c r="D123" s="103" t="s">
        <v>134</v>
      </c>
      <c r="E123" s="103" t="s">
        <v>217</v>
      </c>
      <c r="F123" s="103" t="s">
        <v>134</v>
      </c>
      <c r="G123" s="103">
        <v>12960</v>
      </c>
      <c r="H123" s="103">
        <v>6630</v>
      </c>
      <c r="I123" s="103">
        <v>168454620</v>
      </c>
      <c r="J123" s="103">
        <v>185320</v>
      </c>
      <c r="O123" s="103">
        <v>2013</v>
      </c>
      <c r="P123" s="103" t="s">
        <v>238</v>
      </c>
      <c r="Q123" s="103" t="s">
        <v>141</v>
      </c>
      <c r="R123" s="103" t="s">
        <v>139</v>
      </c>
      <c r="S123" s="103" t="s">
        <v>134</v>
      </c>
      <c r="T123" s="103" t="s">
        <v>219</v>
      </c>
      <c r="U123" s="103" t="s">
        <v>134</v>
      </c>
      <c r="V123" s="103">
        <v>490</v>
      </c>
      <c r="W123" s="103">
        <v>480</v>
      </c>
      <c r="X123" s="103">
        <v>17353080</v>
      </c>
      <c r="Y123" s="103">
        <v>19370</v>
      </c>
    </row>
    <row r="124" spans="1:25" ht="15">
      <c r="A124" s="103">
        <v>2013</v>
      </c>
      <c r="B124" s="103" t="s">
        <v>141</v>
      </c>
      <c r="C124" s="103" t="s">
        <v>136</v>
      </c>
      <c r="D124" s="103" t="s">
        <v>134</v>
      </c>
      <c r="E124" s="103" t="s">
        <v>218</v>
      </c>
      <c r="F124" s="103" t="s">
        <v>134</v>
      </c>
      <c r="G124" s="103">
        <v>6130</v>
      </c>
      <c r="H124" s="103">
        <v>4210</v>
      </c>
      <c r="I124" s="103">
        <v>146094450</v>
      </c>
      <c r="J124" s="103">
        <v>150740</v>
      </c>
      <c r="O124" s="103">
        <v>2013</v>
      </c>
      <c r="P124" s="103" t="s">
        <v>238</v>
      </c>
      <c r="Q124" s="103" t="s">
        <v>141</v>
      </c>
      <c r="R124" s="103" t="s">
        <v>139</v>
      </c>
      <c r="S124" s="103" t="s">
        <v>134</v>
      </c>
      <c r="T124" s="103" t="s">
        <v>220</v>
      </c>
      <c r="U124" s="103" t="s">
        <v>134</v>
      </c>
      <c r="V124" s="103">
        <v>800</v>
      </c>
      <c r="W124" s="103">
        <v>1050</v>
      </c>
      <c r="X124" s="103">
        <v>57400670</v>
      </c>
      <c r="Y124" s="103">
        <v>57150</v>
      </c>
    </row>
    <row r="125" spans="1:25" ht="15">
      <c r="A125" s="103">
        <v>2013</v>
      </c>
      <c r="B125" s="103" t="s">
        <v>141</v>
      </c>
      <c r="C125" s="103" t="s">
        <v>136</v>
      </c>
      <c r="D125" s="103" t="s">
        <v>134</v>
      </c>
      <c r="E125" s="103" t="s">
        <v>219</v>
      </c>
      <c r="F125" s="103" t="s">
        <v>134</v>
      </c>
      <c r="G125" s="103">
        <v>6320</v>
      </c>
      <c r="H125" s="103">
        <v>5700</v>
      </c>
      <c r="I125" s="103">
        <v>263075000</v>
      </c>
      <c r="J125" s="103">
        <v>245450</v>
      </c>
      <c r="O125" s="103">
        <v>2013</v>
      </c>
      <c r="P125" s="103" t="s">
        <v>238</v>
      </c>
      <c r="Q125" s="103" t="s">
        <v>141</v>
      </c>
      <c r="R125" s="103" t="s">
        <v>139</v>
      </c>
      <c r="S125" s="103" t="s">
        <v>134</v>
      </c>
      <c r="T125" s="103" t="s">
        <v>221</v>
      </c>
      <c r="U125" s="103" t="s">
        <v>134</v>
      </c>
      <c r="V125" s="103">
        <v>770</v>
      </c>
      <c r="W125" s="103">
        <v>1820</v>
      </c>
      <c r="X125" s="103">
        <v>198489990</v>
      </c>
      <c r="Y125" s="103">
        <v>146320</v>
      </c>
    </row>
    <row r="126" spans="1:25" ht="15">
      <c r="A126" s="103">
        <v>2013</v>
      </c>
      <c r="B126" s="103" t="s">
        <v>141</v>
      </c>
      <c r="C126" s="103" t="s">
        <v>136</v>
      </c>
      <c r="D126" s="103" t="s">
        <v>134</v>
      </c>
      <c r="E126" s="103" t="s">
        <v>220</v>
      </c>
      <c r="F126" s="103" t="s">
        <v>134</v>
      </c>
      <c r="G126" s="103">
        <v>6810</v>
      </c>
      <c r="H126" s="103">
        <v>8660</v>
      </c>
      <c r="I126" s="103">
        <v>711546830</v>
      </c>
      <c r="J126" s="103">
        <v>482180</v>
      </c>
      <c r="O126" s="103">
        <v>2013</v>
      </c>
      <c r="P126" s="103" t="s">
        <v>38</v>
      </c>
      <c r="Q126" s="103" t="s">
        <v>140</v>
      </c>
      <c r="R126" s="103" t="s">
        <v>139</v>
      </c>
      <c r="S126" s="103" t="s">
        <v>134</v>
      </c>
      <c r="T126" s="103" t="s">
        <v>217</v>
      </c>
      <c r="U126" s="103" t="s">
        <v>134</v>
      </c>
      <c r="V126" s="103">
        <v>40</v>
      </c>
      <c r="W126" s="103">
        <v>40</v>
      </c>
      <c r="X126" s="103">
        <v>967020</v>
      </c>
      <c r="Y126" s="103">
        <v>670</v>
      </c>
    </row>
    <row r="127" spans="1:25" ht="15">
      <c r="A127" s="103">
        <v>2013</v>
      </c>
      <c r="B127" s="103" t="s">
        <v>141</v>
      </c>
      <c r="C127" s="103" t="s">
        <v>136</v>
      </c>
      <c r="D127" s="103" t="s">
        <v>134</v>
      </c>
      <c r="E127" s="103" t="s">
        <v>221</v>
      </c>
      <c r="F127" s="103" t="s">
        <v>134</v>
      </c>
      <c r="G127" s="103">
        <v>6380</v>
      </c>
      <c r="H127" s="103">
        <v>15010</v>
      </c>
      <c r="I127" s="103">
        <v>2319998420</v>
      </c>
      <c r="J127" s="103">
        <v>1315990</v>
      </c>
      <c r="O127" s="103">
        <v>2013</v>
      </c>
      <c r="P127" s="103" t="s">
        <v>38</v>
      </c>
      <c r="Q127" s="103" t="s">
        <v>140</v>
      </c>
      <c r="R127" s="103" t="s">
        <v>139</v>
      </c>
      <c r="S127" s="103" t="s">
        <v>134</v>
      </c>
      <c r="T127" s="103" t="s">
        <v>218</v>
      </c>
      <c r="U127" s="103" t="s">
        <v>134</v>
      </c>
      <c r="V127" s="103">
        <v>40</v>
      </c>
      <c r="W127" s="103">
        <v>60</v>
      </c>
      <c r="X127" s="103">
        <v>5030350</v>
      </c>
      <c r="Y127" s="103">
        <v>1090</v>
      </c>
    </row>
    <row r="128" spans="1:25" ht="15">
      <c r="A128" s="103">
        <v>2013</v>
      </c>
      <c r="B128" s="103" t="s">
        <v>140</v>
      </c>
      <c r="C128" s="103" t="s">
        <v>136</v>
      </c>
      <c r="D128" s="103" t="s">
        <v>134</v>
      </c>
      <c r="E128" s="103" t="s">
        <v>217</v>
      </c>
      <c r="F128" s="103" t="s">
        <v>134</v>
      </c>
      <c r="G128" s="103">
        <v>28500</v>
      </c>
      <c r="H128" s="103">
        <v>25390</v>
      </c>
      <c r="I128" s="103">
        <v>748577360</v>
      </c>
      <c r="J128" s="103">
        <v>407480</v>
      </c>
      <c r="O128" s="103">
        <v>2013</v>
      </c>
      <c r="P128" s="103" t="s">
        <v>38</v>
      </c>
      <c r="Q128" s="103" t="s">
        <v>140</v>
      </c>
      <c r="R128" s="103" t="s">
        <v>139</v>
      </c>
      <c r="S128" s="103" t="s">
        <v>134</v>
      </c>
      <c r="T128" s="103" t="s">
        <v>219</v>
      </c>
      <c r="U128" s="103" t="s">
        <v>134</v>
      </c>
      <c r="V128" s="103">
        <v>100</v>
      </c>
      <c r="W128" s="103">
        <v>160</v>
      </c>
      <c r="X128" s="103">
        <v>3744740</v>
      </c>
      <c r="Y128" s="103">
        <v>4140</v>
      </c>
    </row>
    <row r="129" spans="1:25" ht="15">
      <c r="A129" s="103">
        <v>2013</v>
      </c>
      <c r="B129" s="103" t="s">
        <v>140</v>
      </c>
      <c r="C129" s="103" t="s">
        <v>136</v>
      </c>
      <c r="D129" s="103" t="s">
        <v>134</v>
      </c>
      <c r="E129" s="103" t="s">
        <v>218</v>
      </c>
      <c r="F129" s="103" t="s">
        <v>134</v>
      </c>
      <c r="G129" s="103">
        <v>17530</v>
      </c>
      <c r="H129" s="103">
        <v>19070</v>
      </c>
      <c r="I129" s="103">
        <v>649817470</v>
      </c>
      <c r="J129" s="103">
        <v>428140</v>
      </c>
      <c r="O129" s="103">
        <v>2013</v>
      </c>
      <c r="P129" s="103" t="s">
        <v>38</v>
      </c>
      <c r="Q129" s="103" t="s">
        <v>140</v>
      </c>
      <c r="R129" s="103" t="s">
        <v>139</v>
      </c>
      <c r="S129" s="103" t="s">
        <v>134</v>
      </c>
      <c r="T129" s="103" t="s">
        <v>220</v>
      </c>
      <c r="U129" s="103" t="s">
        <v>134</v>
      </c>
      <c r="V129" s="103">
        <v>100</v>
      </c>
      <c r="W129" s="103">
        <v>210</v>
      </c>
      <c r="X129" s="103">
        <v>9593300</v>
      </c>
      <c r="Y129" s="103">
        <v>7040</v>
      </c>
    </row>
    <row r="130" spans="1:25" ht="15">
      <c r="A130" s="103">
        <v>2013</v>
      </c>
      <c r="B130" s="103" t="s">
        <v>140</v>
      </c>
      <c r="C130" s="103" t="s">
        <v>136</v>
      </c>
      <c r="D130" s="103" t="s">
        <v>134</v>
      </c>
      <c r="E130" s="103" t="s">
        <v>219</v>
      </c>
      <c r="F130" s="103" t="s">
        <v>134</v>
      </c>
      <c r="G130" s="103">
        <v>22970</v>
      </c>
      <c r="H130" s="103">
        <v>28060</v>
      </c>
      <c r="I130" s="103">
        <v>1335317310</v>
      </c>
      <c r="J130" s="103">
        <v>902590</v>
      </c>
      <c r="O130" s="103">
        <v>2013</v>
      </c>
      <c r="P130" s="103" t="s">
        <v>38</v>
      </c>
      <c r="Q130" s="103" t="s">
        <v>140</v>
      </c>
      <c r="R130" s="103" t="s">
        <v>139</v>
      </c>
      <c r="S130" s="103" t="s">
        <v>134</v>
      </c>
      <c r="T130" s="103" t="s">
        <v>221</v>
      </c>
      <c r="U130" s="103" t="s">
        <v>134</v>
      </c>
      <c r="V130" s="103">
        <v>50</v>
      </c>
      <c r="W130" s="103">
        <v>80</v>
      </c>
      <c r="X130" s="103">
        <v>5826320</v>
      </c>
      <c r="Y130" s="103">
        <v>8770</v>
      </c>
    </row>
    <row r="131" spans="1:25" ht="15">
      <c r="A131" s="103">
        <v>2013</v>
      </c>
      <c r="B131" s="103" t="s">
        <v>140</v>
      </c>
      <c r="C131" s="103" t="s">
        <v>136</v>
      </c>
      <c r="D131" s="103" t="s">
        <v>134</v>
      </c>
      <c r="E131" s="103" t="s">
        <v>220</v>
      </c>
      <c r="F131" s="103" t="s">
        <v>134</v>
      </c>
      <c r="G131" s="103">
        <v>31670</v>
      </c>
      <c r="H131" s="103">
        <v>50820</v>
      </c>
      <c r="I131" s="103">
        <v>3665961050</v>
      </c>
      <c r="J131" s="103">
        <v>2271440</v>
      </c>
      <c r="V131" s="1">
        <f>SUM(V27:V130)</f>
        <v>71000</v>
      </c>
      <c r="W131" s="1">
        <f>SUM(W27:W130)</f>
        <v>129290</v>
      </c>
      <c r="Y131" s="1">
        <f>SUM(Y27:Y130)</f>
        <v>4421000</v>
      </c>
    </row>
    <row r="132" spans="1:10" ht="15">
      <c r="A132" s="103">
        <v>2013</v>
      </c>
      <c r="B132" s="103" t="s">
        <v>140</v>
      </c>
      <c r="C132" s="103" t="s">
        <v>136</v>
      </c>
      <c r="D132" s="103" t="s">
        <v>134</v>
      </c>
      <c r="E132" s="103" t="s">
        <v>221</v>
      </c>
      <c r="F132" s="103" t="s">
        <v>134</v>
      </c>
      <c r="G132" s="103">
        <v>39610</v>
      </c>
      <c r="H132" s="103">
        <v>111510</v>
      </c>
      <c r="I132" s="103">
        <v>13408182490</v>
      </c>
      <c r="J132" s="103">
        <v>12519220</v>
      </c>
    </row>
    <row r="133" spans="7:10" ht="15">
      <c r="G133" s="1">
        <f>SUM(G28:G132)</f>
        <v>2058790</v>
      </c>
      <c r="H133" s="1">
        <f>SUM(H28:H132)</f>
        <v>3477960</v>
      </c>
      <c r="J133" s="1">
        <f>SUM(J28:J132)</f>
        <v>127498780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2"/>
  <sheetViews>
    <sheetView showGridLines="0" workbookViewId="0" topLeftCell="A1"/>
  </sheetViews>
  <sheetFormatPr defaultColWidth="8.8515625" defaultRowHeight="15"/>
  <cols>
    <col min="1" max="1" width="15.8515625" style="1" customWidth="1"/>
    <col min="2" max="2" width="33.57421875" style="1" customWidth="1"/>
    <col min="3" max="3" width="15.7109375" style="1" customWidth="1"/>
    <col min="4" max="4" width="18.140625" style="1" bestFit="1" customWidth="1"/>
    <col min="5" max="5" width="18.28125" style="1" customWidth="1"/>
    <col min="6" max="6" width="9.00390625" style="1" customWidth="1"/>
    <col min="7" max="7" width="8.8515625" style="1" customWidth="1"/>
    <col min="8" max="8" width="11.28125" style="1" bestFit="1" customWidth="1"/>
    <col min="9" max="9" width="15.8515625" style="1" bestFit="1" customWidth="1"/>
    <col min="10" max="16384" width="8.8515625" style="1" customWidth="1"/>
  </cols>
  <sheetData>
    <row r="2" ht="15">
      <c r="B2" s="57" t="s">
        <v>86</v>
      </c>
    </row>
    <row r="3" spans="1:5" ht="12" customHeight="1">
      <c r="A3" s="10"/>
      <c r="B3" s="98"/>
      <c r="C3" s="100" t="s">
        <v>85</v>
      </c>
      <c r="D3" s="101"/>
      <c r="E3" s="96" t="s">
        <v>109</v>
      </c>
    </row>
    <row r="4" spans="1:5" ht="12" customHeight="1">
      <c r="A4" s="10"/>
      <c r="B4" s="99"/>
      <c r="C4" s="56">
        <v>2012</v>
      </c>
      <c r="D4" s="54">
        <v>2016</v>
      </c>
      <c r="E4" s="97"/>
    </row>
    <row r="5" spans="1:5" ht="12" customHeight="1">
      <c r="A5" s="10"/>
      <c r="B5" s="35" t="s">
        <v>61</v>
      </c>
      <c r="C5" s="36">
        <v>10047896</v>
      </c>
      <c r="D5" s="55">
        <v>11931589</v>
      </c>
      <c r="E5" s="93">
        <v>18.747138704461115</v>
      </c>
    </row>
    <row r="6" spans="2:5" ht="15">
      <c r="B6" s="34" t="s">
        <v>11</v>
      </c>
      <c r="C6" s="23">
        <v>59718</v>
      </c>
      <c r="D6" s="23">
        <v>78452</v>
      </c>
      <c r="E6" s="65">
        <v>31.370775980441408</v>
      </c>
    </row>
    <row r="7" spans="2:6" ht="15">
      <c r="B7" s="20" t="s">
        <v>12</v>
      </c>
      <c r="C7" s="24">
        <v>39138</v>
      </c>
      <c r="D7" s="24">
        <v>160620</v>
      </c>
      <c r="E7" s="66">
        <v>310.3939904951709</v>
      </c>
      <c r="F7" s="15"/>
    </row>
    <row r="8" spans="2:5" ht="15">
      <c r="B8" s="20" t="s">
        <v>13</v>
      </c>
      <c r="C8" s="24">
        <v>468670</v>
      </c>
      <c r="D8" s="24">
        <v>488591</v>
      </c>
      <c r="E8" s="66">
        <v>4.250538758614804</v>
      </c>
    </row>
    <row r="9" spans="2:5" ht="15">
      <c r="B9" s="20" t="s">
        <v>14</v>
      </c>
      <c r="C9" s="24">
        <v>194706</v>
      </c>
      <c r="D9" s="24">
        <v>201476</v>
      </c>
      <c r="E9" s="66">
        <v>3.477037173995665</v>
      </c>
    </row>
    <row r="10" spans="2:5" ht="15">
      <c r="B10" s="20" t="s">
        <v>46</v>
      </c>
      <c r="C10" s="24">
        <v>959832</v>
      </c>
      <c r="D10" s="24">
        <v>1135941</v>
      </c>
      <c r="E10" s="66">
        <v>18.347898382216886</v>
      </c>
    </row>
    <row r="11" spans="2:5" ht="15">
      <c r="B11" s="20" t="s">
        <v>16</v>
      </c>
      <c r="C11" s="24">
        <v>142065</v>
      </c>
      <c r="D11" s="24">
        <v>180852</v>
      </c>
      <c r="E11" s="66">
        <v>27.302291204730228</v>
      </c>
    </row>
    <row r="12" spans="2:5" ht="15">
      <c r="B12" s="20" t="s">
        <v>17</v>
      </c>
      <c r="C12" s="24">
        <v>52793</v>
      </c>
      <c r="D12" s="24">
        <v>76701</v>
      </c>
      <c r="E12" s="66">
        <v>45.286306896747675</v>
      </c>
    </row>
    <row r="13" spans="2:5" ht="15">
      <c r="B13" s="20" t="s">
        <v>19</v>
      </c>
      <c r="C13" s="24">
        <v>462618</v>
      </c>
      <c r="D13" s="24">
        <v>342584</v>
      </c>
      <c r="E13" s="67">
        <v>-25.946677388255534</v>
      </c>
    </row>
    <row r="14" spans="2:5" ht="15">
      <c r="B14" s="20" t="s">
        <v>20</v>
      </c>
      <c r="C14" s="24">
        <v>1756548</v>
      </c>
      <c r="D14" s="24">
        <v>2018802</v>
      </c>
      <c r="E14" s="67">
        <v>14.930078768129306</v>
      </c>
    </row>
    <row r="15" spans="2:5" ht="15">
      <c r="B15" s="20" t="s">
        <v>21</v>
      </c>
      <c r="C15" s="24">
        <v>1030881</v>
      </c>
      <c r="D15" s="24">
        <v>1537351</v>
      </c>
      <c r="E15" s="67">
        <v>49.129821967812</v>
      </c>
    </row>
    <row r="16" spans="2:5" ht="15">
      <c r="B16" s="20" t="s">
        <v>22</v>
      </c>
      <c r="C16" s="24">
        <v>31904</v>
      </c>
      <c r="D16" s="24">
        <v>93593</v>
      </c>
      <c r="E16" s="67">
        <v>193.35819959879638</v>
      </c>
    </row>
    <row r="17" spans="2:5" ht="15">
      <c r="B17" s="20" t="s">
        <v>23</v>
      </c>
      <c r="C17" s="24">
        <v>1167362</v>
      </c>
      <c r="D17" s="24">
        <v>1796333</v>
      </c>
      <c r="E17" s="67">
        <v>53.87968770612714</v>
      </c>
    </row>
    <row r="18" spans="2:6" ht="15">
      <c r="B18" s="20" t="s">
        <v>24</v>
      </c>
      <c r="C18" s="24">
        <v>3923</v>
      </c>
      <c r="D18" s="24">
        <v>5550</v>
      </c>
      <c r="E18" s="67">
        <v>41.47336222278869</v>
      </c>
      <c r="F18" s="15"/>
    </row>
    <row r="19" spans="2:5" ht="15">
      <c r="B19" s="20" t="s">
        <v>25</v>
      </c>
      <c r="C19" s="24">
        <v>195658</v>
      </c>
      <c r="D19" s="24">
        <v>259146</v>
      </c>
      <c r="E19" s="67">
        <v>32.448455979310836</v>
      </c>
    </row>
    <row r="20" spans="2:5" ht="15">
      <c r="B20" s="20" t="s">
        <v>26</v>
      </c>
      <c r="C20" s="24">
        <v>156539</v>
      </c>
      <c r="D20" s="24">
        <v>221665</v>
      </c>
      <c r="E20" s="67">
        <v>41.603689815317594</v>
      </c>
    </row>
    <row r="21" spans="2:5" ht="15">
      <c r="B21" s="20" t="s">
        <v>27</v>
      </c>
      <c r="C21" s="24">
        <v>4130</v>
      </c>
      <c r="D21" s="24">
        <v>4274</v>
      </c>
      <c r="E21" s="67">
        <v>3.486682808716707</v>
      </c>
    </row>
    <row r="22" spans="2:5" ht="15">
      <c r="B22" s="20" t="s">
        <v>28</v>
      </c>
      <c r="C22" s="24">
        <v>130607</v>
      </c>
      <c r="D22" s="24">
        <v>186322</v>
      </c>
      <c r="E22" s="67">
        <v>42.6585098807874</v>
      </c>
    </row>
    <row r="23" spans="2:5" ht="15">
      <c r="B23" s="20" t="s">
        <v>29</v>
      </c>
      <c r="C23" s="24">
        <v>37</v>
      </c>
      <c r="D23" s="24">
        <v>24</v>
      </c>
      <c r="E23" s="67">
        <v>-35.13513513513514</v>
      </c>
    </row>
    <row r="24" spans="2:5" ht="15">
      <c r="B24" s="20" t="s">
        <v>30</v>
      </c>
      <c r="C24" s="24">
        <v>48038</v>
      </c>
      <c r="D24" s="24">
        <v>52204</v>
      </c>
      <c r="E24" s="67">
        <v>8.672301094966485</v>
      </c>
    </row>
    <row r="25" spans="2:5" ht="15">
      <c r="B25" s="20" t="s">
        <v>31</v>
      </c>
      <c r="C25" s="24">
        <v>533230</v>
      </c>
      <c r="D25" s="24">
        <v>571423</v>
      </c>
      <c r="E25" s="67">
        <v>7.162575248954485</v>
      </c>
    </row>
    <row r="26" spans="2:5" ht="15">
      <c r="B26" s="20" t="s">
        <v>32</v>
      </c>
      <c r="C26" s="24">
        <v>655499</v>
      </c>
      <c r="D26" s="24">
        <v>536579</v>
      </c>
      <c r="E26" s="67">
        <v>-18.14190410664242</v>
      </c>
    </row>
    <row r="27" spans="2:5" ht="15">
      <c r="B27" s="20" t="s">
        <v>47</v>
      </c>
      <c r="C27" s="24">
        <v>200833</v>
      </c>
      <c r="D27" s="24">
        <v>245051.67</v>
      </c>
      <c r="E27" s="67">
        <v>22.017631564533723</v>
      </c>
    </row>
    <row r="28" spans="2:5" ht="15">
      <c r="B28" s="20" t="s">
        <v>33</v>
      </c>
      <c r="C28" s="24">
        <v>288261</v>
      </c>
      <c r="D28" s="24">
        <v>226309</v>
      </c>
      <c r="E28" s="67">
        <v>-21.491634317510865</v>
      </c>
    </row>
    <row r="29" spans="2:5" ht="15">
      <c r="B29" s="20" t="s">
        <v>34</v>
      </c>
      <c r="C29" s="24">
        <v>35101</v>
      </c>
      <c r="D29" s="24">
        <v>43579</v>
      </c>
      <c r="E29" s="67">
        <v>24.153158029685766</v>
      </c>
    </row>
    <row r="30" spans="2:5" ht="15">
      <c r="B30" s="20" t="s">
        <v>35</v>
      </c>
      <c r="C30" s="24">
        <v>164360</v>
      </c>
      <c r="D30" s="24">
        <v>187024</v>
      </c>
      <c r="E30" s="67">
        <v>13.789243124847895</v>
      </c>
    </row>
    <row r="31" spans="2:5" ht="15">
      <c r="B31" s="20" t="s">
        <v>36</v>
      </c>
      <c r="C31" s="24">
        <v>197751</v>
      </c>
      <c r="D31" s="24">
        <v>238240</v>
      </c>
      <c r="E31" s="67">
        <v>20.47473843368681</v>
      </c>
    </row>
    <row r="32" spans="2:5" ht="15">
      <c r="B32" s="20" t="s">
        <v>37</v>
      </c>
      <c r="C32" s="24">
        <v>477684</v>
      </c>
      <c r="D32" s="24">
        <v>552695</v>
      </c>
      <c r="E32" s="67">
        <v>15.703058925984543</v>
      </c>
    </row>
    <row r="33" spans="2:5" ht="15">
      <c r="B33" s="21" t="s">
        <v>38</v>
      </c>
      <c r="C33" s="25">
        <v>590011</v>
      </c>
      <c r="D33" s="25">
        <v>490205</v>
      </c>
      <c r="E33" s="68">
        <v>-16.91595580421382</v>
      </c>
    </row>
    <row r="34" spans="2:14" ht="15">
      <c r="B34" s="58" t="s">
        <v>39</v>
      </c>
      <c r="C34" s="62" t="s">
        <v>18</v>
      </c>
      <c r="D34" s="59">
        <v>22594</v>
      </c>
      <c r="E34" s="69" t="s">
        <v>18</v>
      </c>
      <c r="G34" s="17"/>
      <c r="H34" s="17"/>
      <c r="I34" s="17"/>
      <c r="J34" s="17"/>
      <c r="K34" s="17"/>
      <c r="L34" s="17"/>
      <c r="M34" s="17"/>
      <c r="N34" s="17"/>
    </row>
    <row r="35" spans="2:14" ht="15">
      <c r="B35" s="34" t="s">
        <v>40</v>
      </c>
      <c r="C35" s="23">
        <v>55260</v>
      </c>
      <c r="D35" s="23">
        <v>47621</v>
      </c>
      <c r="E35" s="65">
        <v>-13.823742309084327</v>
      </c>
      <c r="G35" s="17"/>
      <c r="H35" s="17"/>
      <c r="I35" s="17"/>
      <c r="J35" s="17"/>
      <c r="K35" s="17"/>
      <c r="L35" s="17"/>
      <c r="M35" s="17"/>
      <c r="N35" s="17"/>
    </row>
    <row r="36" spans="2:14" ht="15">
      <c r="B36" s="22" t="s">
        <v>41</v>
      </c>
      <c r="C36" s="26">
        <v>121013</v>
      </c>
      <c r="D36" s="26">
        <v>141249</v>
      </c>
      <c r="E36" s="70">
        <v>16.7221703453348</v>
      </c>
      <c r="G36" s="17"/>
      <c r="H36" s="5"/>
      <c r="I36" s="60"/>
      <c r="J36" s="60"/>
      <c r="K36" s="61"/>
      <c r="L36" s="17"/>
      <c r="M36" s="17"/>
      <c r="N36" s="17"/>
    </row>
    <row r="37" spans="2:14" ht="15">
      <c r="B37" s="58" t="s">
        <v>108</v>
      </c>
      <c r="C37" s="62" t="s">
        <v>18</v>
      </c>
      <c r="D37" s="59">
        <v>3245</v>
      </c>
      <c r="E37" s="69" t="s">
        <v>18</v>
      </c>
      <c r="G37" s="17"/>
      <c r="H37" s="17"/>
      <c r="I37" s="17"/>
      <c r="J37" s="17"/>
      <c r="K37" s="17"/>
      <c r="L37" s="17"/>
      <c r="M37" s="17"/>
      <c r="N37" s="17"/>
    </row>
    <row r="38" spans="2:14" ht="15">
      <c r="B38" s="34" t="s">
        <v>42</v>
      </c>
      <c r="C38" s="63" t="s">
        <v>18</v>
      </c>
      <c r="D38" s="23">
        <v>14358</v>
      </c>
      <c r="E38" s="65" t="s">
        <v>18</v>
      </c>
      <c r="G38" s="17"/>
      <c r="H38" s="17"/>
      <c r="I38" s="5"/>
      <c r="J38" s="60"/>
      <c r="K38" s="60"/>
      <c r="L38" s="61"/>
      <c r="M38" s="17"/>
      <c r="N38" s="17"/>
    </row>
    <row r="39" spans="2:14" ht="15">
      <c r="B39" s="22" t="s">
        <v>43</v>
      </c>
      <c r="C39" s="64" t="s">
        <v>18</v>
      </c>
      <c r="D39" s="26">
        <v>533218</v>
      </c>
      <c r="E39" s="70" t="s">
        <v>18</v>
      </c>
      <c r="G39" s="17"/>
      <c r="H39" s="17"/>
      <c r="I39" s="17"/>
      <c r="J39" s="17"/>
      <c r="K39" s="17"/>
      <c r="L39" s="17"/>
      <c r="M39" s="17"/>
      <c r="N39" s="17"/>
    </row>
    <row r="40" spans="2:5" ht="15">
      <c r="B40" s="74" t="s">
        <v>115</v>
      </c>
      <c r="C40" s="74"/>
      <c r="D40" s="75"/>
      <c r="E40" s="76"/>
    </row>
    <row r="41" spans="2:5" ht="15">
      <c r="B41" s="77" t="s">
        <v>84</v>
      </c>
      <c r="C41" s="74"/>
      <c r="D41" s="76"/>
      <c r="E41" s="76"/>
    </row>
    <row r="42" ht="15">
      <c r="C42" s="6"/>
    </row>
    <row r="43" spans="2:3" ht="15">
      <c r="B43" s="5"/>
      <c r="C43" s="6"/>
    </row>
    <row r="44" spans="2:3" ht="15">
      <c r="B44" s="5"/>
      <c r="C44" s="6"/>
    </row>
    <row r="51" ht="15">
      <c r="A51" s="1" t="s">
        <v>83</v>
      </c>
    </row>
    <row r="52" ht="15">
      <c r="A52" s="1" t="s">
        <v>114</v>
      </c>
    </row>
    <row r="54" spans="1:9" ht="15">
      <c r="A54" s="53" t="s">
        <v>91</v>
      </c>
      <c r="I54" s="2"/>
    </row>
    <row r="56" spans="1:9" ht="15">
      <c r="A56" s="53" t="s">
        <v>1</v>
      </c>
      <c r="B56" s="52">
        <v>43042.72011574074</v>
      </c>
      <c r="I56" s="2"/>
    </row>
    <row r="57" spans="1:9" ht="15">
      <c r="A57" s="53" t="s">
        <v>2</v>
      </c>
      <c r="B57" s="52">
        <v>43042.462685185186</v>
      </c>
      <c r="I57" s="2"/>
    </row>
    <row r="58" spans="1:9" ht="15">
      <c r="A58" s="53" t="s">
        <v>3</v>
      </c>
      <c r="B58" s="53" t="s">
        <v>4</v>
      </c>
      <c r="I58" s="2"/>
    </row>
    <row r="59" spans="8:9" ht="15">
      <c r="H59" s="37"/>
      <c r="I59" s="37"/>
    </row>
    <row r="60" spans="1:9" ht="15">
      <c r="A60" s="53" t="s">
        <v>5</v>
      </c>
      <c r="B60" s="53" t="s">
        <v>6</v>
      </c>
      <c r="H60" s="37"/>
      <c r="I60" s="37"/>
    </row>
    <row r="61" spans="1:9" ht="15">
      <c r="A61" s="53" t="s">
        <v>7</v>
      </c>
      <c r="B61" s="53" t="s">
        <v>8</v>
      </c>
      <c r="H61" s="37"/>
      <c r="I61" s="37"/>
    </row>
    <row r="62" spans="1:9" ht="15">
      <c r="A62" s="53" t="s">
        <v>9</v>
      </c>
      <c r="B62" s="53" t="s">
        <v>10</v>
      </c>
      <c r="H62" s="37"/>
      <c r="I62" s="37"/>
    </row>
    <row r="64" spans="1:4" ht="15">
      <c r="A64" s="78" t="s">
        <v>60</v>
      </c>
      <c r="B64" s="80" t="s">
        <v>92</v>
      </c>
      <c r="C64" s="80" t="s">
        <v>93</v>
      </c>
      <c r="D64" s="81" t="s">
        <v>110</v>
      </c>
    </row>
    <row r="65" spans="1:4" ht="15">
      <c r="A65" s="78" t="s">
        <v>68</v>
      </c>
      <c r="B65" s="50">
        <v>10047896</v>
      </c>
      <c r="C65" s="50">
        <v>11931589</v>
      </c>
      <c r="D65" s="82">
        <f>100*((C65-B65)/B65)</f>
        <v>18.747138704461115</v>
      </c>
    </row>
    <row r="66" spans="1:4" ht="15">
      <c r="A66" s="78" t="s">
        <v>11</v>
      </c>
      <c r="B66" s="50">
        <v>59718</v>
      </c>
      <c r="C66" s="50">
        <v>78452</v>
      </c>
      <c r="D66" s="82">
        <f aca="true" t="shared" si="0" ref="D66:D99">100*((C66-B66)/B66)</f>
        <v>31.370775980441408</v>
      </c>
    </row>
    <row r="67" spans="1:4" ht="15">
      <c r="A67" s="78" t="s">
        <v>12</v>
      </c>
      <c r="B67" s="50">
        <v>39138</v>
      </c>
      <c r="C67" s="50">
        <v>160620</v>
      </c>
      <c r="D67" s="82">
        <f t="shared" si="0"/>
        <v>310.3939904951709</v>
      </c>
    </row>
    <row r="68" spans="1:4" ht="15">
      <c r="A68" s="78" t="s">
        <v>13</v>
      </c>
      <c r="B68" s="50">
        <v>468670</v>
      </c>
      <c r="C68" s="50">
        <v>488591</v>
      </c>
      <c r="D68" s="82">
        <f t="shared" si="0"/>
        <v>4.250538758614804</v>
      </c>
    </row>
    <row r="69" spans="1:4" ht="15">
      <c r="A69" s="78" t="s">
        <v>14</v>
      </c>
      <c r="B69" s="50">
        <v>194706</v>
      </c>
      <c r="C69" s="50">
        <v>201476</v>
      </c>
      <c r="D69" s="82">
        <f t="shared" si="0"/>
        <v>3.477037173995665</v>
      </c>
    </row>
    <row r="70" spans="1:4" ht="15">
      <c r="A70" s="78" t="s">
        <v>15</v>
      </c>
      <c r="B70" s="50">
        <v>959832</v>
      </c>
      <c r="C70" s="50">
        <v>1135941</v>
      </c>
      <c r="D70" s="82">
        <f t="shared" si="0"/>
        <v>18.347898382216886</v>
      </c>
    </row>
    <row r="71" spans="1:4" ht="15">
      <c r="A71" s="78" t="s">
        <v>16</v>
      </c>
      <c r="B71" s="50">
        <v>142065</v>
      </c>
      <c r="C71" s="50">
        <v>180852</v>
      </c>
      <c r="D71" s="82">
        <f t="shared" si="0"/>
        <v>27.302291204730228</v>
      </c>
    </row>
    <row r="72" spans="1:4" ht="15">
      <c r="A72" s="78" t="s">
        <v>17</v>
      </c>
      <c r="B72" s="50">
        <v>52793</v>
      </c>
      <c r="C72" s="50">
        <v>76701</v>
      </c>
      <c r="D72" s="82">
        <f t="shared" si="0"/>
        <v>45.286306896747675</v>
      </c>
    </row>
    <row r="73" spans="1:4" ht="15">
      <c r="A73" s="78" t="s">
        <v>19</v>
      </c>
      <c r="B73" s="50">
        <v>462618</v>
      </c>
      <c r="C73" s="50">
        <v>342584</v>
      </c>
      <c r="D73" s="82">
        <f t="shared" si="0"/>
        <v>-25.946677388255534</v>
      </c>
    </row>
    <row r="74" spans="1:4" ht="15">
      <c r="A74" s="78" t="s">
        <v>20</v>
      </c>
      <c r="B74" s="50">
        <v>1756548</v>
      </c>
      <c r="C74" s="50">
        <v>2018802</v>
      </c>
      <c r="D74" s="82">
        <f t="shared" si="0"/>
        <v>14.930078768129306</v>
      </c>
    </row>
    <row r="75" spans="1:4" ht="15">
      <c r="A75" s="78" t="s">
        <v>21</v>
      </c>
      <c r="B75" s="50">
        <v>1030881</v>
      </c>
      <c r="C75" s="50">
        <v>1537351</v>
      </c>
      <c r="D75" s="82">
        <f t="shared" si="0"/>
        <v>49.129821967812</v>
      </c>
    </row>
    <row r="76" spans="1:4" ht="15">
      <c r="A76" s="78" t="s">
        <v>22</v>
      </c>
      <c r="B76" s="50">
        <v>31904</v>
      </c>
      <c r="C76" s="50">
        <v>93593</v>
      </c>
      <c r="D76" s="82">
        <f t="shared" si="0"/>
        <v>193.35819959879638</v>
      </c>
    </row>
    <row r="77" spans="1:4" ht="15">
      <c r="A77" s="78" t="s">
        <v>23</v>
      </c>
      <c r="B77" s="50">
        <v>1167362</v>
      </c>
      <c r="C77" s="50">
        <v>1796333</v>
      </c>
      <c r="D77" s="82">
        <f t="shared" si="0"/>
        <v>53.87968770612714</v>
      </c>
    </row>
    <row r="78" spans="1:4" ht="15">
      <c r="A78" s="78" t="s">
        <v>24</v>
      </c>
      <c r="B78" s="50">
        <v>3923</v>
      </c>
      <c r="C78" s="50">
        <v>5550</v>
      </c>
      <c r="D78" s="82">
        <f t="shared" si="0"/>
        <v>41.47336222278869</v>
      </c>
    </row>
    <row r="79" spans="1:4" ht="15">
      <c r="A79" s="78" t="s">
        <v>25</v>
      </c>
      <c r="B79" s="50">
        <v>195658</v>
      </c>
      <c r="C79" s="50">
        <v>259146</v>
      </c>
      <c r="D79" s="82">
        <f t="shared" si="0"/>
        <v>32.448455979310836</v>
      </c>
    </row>
    <row r="80" spans="1:4" ht="15">
      <c r="A80" s="78" t="s">
        <v>26</v>
      </c>
      <c r="B80" s="50">
        <v>156539</v>
      </c>
      <c r="C80" s="50">
        <v>221665</v>
      </c>
      <c r="D80" s="82">
        <f t="shared" si="0"/>
        <v>41.603689815317594</v>
      </c>
    </row>
    <row r="81" spans="1:4" ht="15">
      <c r="A81" s="78" t="s">
        <v>27</v>
      </c>
      <c r="B81" s="50">
        <v>4130</v>
      </c>
      <c r="C81" s="50">
        <v>4274</v>
      </c>
      <c r="D81" s="82">
        <f t="shared" si="0"/>
        <v>3.486682808716707</v>
      </c>
    </row>
    <row r="82" spans="1:4" ht="15">
      <c r="A82" s="78" t="s">
        <v>28</v>
      </c>
      <c r="B82" s="50">
        <v>130607</v>
      </c>
      <c r="C82" s="50">
        <v>186322</v>
      </c>
      <c r="D82" s="82">
        <f t="shared" si="0"/>
        <v>42.6585098807874</v>
      </c>
    </row>
    <row r="83" spans="1:4" ht="15">
      <c r="A83" s="78" t="s">
        <v>29</v>
      </c>
      <c r="B83" s="50">
        <v>37</v>
      </c>
      <c r="C83" s="50">
        <v>24</v>
      </c>
      <c r="D83" s="82">
        <f t="shared" si="0"/>
        <v>-35.13513513513514</v>
      </c>
    </row>
    <row r="84" spans="1:4" ht="15">
      <c r="A84" s="78" t="s">
        <v>30</v>
      </c>
      <c r="B84" s="50">
        <v>48038</v>
      </c>
      <c r="C84" s="50">
        <v>52204</v>
      </c>
      <c r="D84" s="82">
        <f t="shared" si="0"/>
        <v>8.672301094966485</v>
      </c>
    </row>
    <row r="85" spans="1:4" ht="15">
      <c r="A85" s="78" t="s">
        <v>31</v>
      </c>
      <c r="B85" s="50">
        <v>533230</v>
      </c>
      <c r="C85" s="50">
        <v>571423</v>
      </c>
      <c r="D85" s="82">
        <f t="shared" si="0"/>
        <v>7.162575248954485</v>
      </c>
    </row>
    <row r="86" spans="1:4" ht="15">
      <c r="A86" s="78" t="s">
        <v>32</v>
      </c>
      <c r="B86" s="50">
        <v>655499</v>
      </c>
      <c r="C86" s="50">
        <v>536579</v>
      </c>
      <c r="D86" s="82">
        <f t="shared" si="0"/>
        <v>-18.14190410664242</v>
      </c>
    </row>
    <row r="87" spans="1:4" ht="15">
      <c r="A87" s="78" t="s">
        <v>47</v>
      </c>
      <c r="B87" s="50">
        <v>200833</v>
      </c>
      <c r="C87" s="50">
        <v>245051.67</v>
      </c>
      <c r="D87" s="82">
        <f t="shared" si="0"/>
        <v>22.017631564533723</v>
      </c>
    </row>
    <row r="88" spans="1:4" ht="15">
      <c r="A88" s="78" t="s">
        <v>33</v>
      </c>
      <c r="B88" s="50">
        <v>288261</v>
      </c>
      <c r="C88" s="50">
        <v>226309</v>
      </c>
      <c r="D88" s="82">
        <f t="shared" si="0"/>
        <v>-21.491634317510865</v>
      </c>
    </row>
    <row r="89" spans="1:4" ht="15">
      <c r="A89" s="78" t="s">
        <v>34</v>
      </c>
      <c r="B89" s="50">
        <v>35101</v>
      </c>
      <c r="C89" s="50">
        <v>43579</v>
      </c>
      <c r="D89" s="82">
        <f t="shared" si="0"/>
        <v>24.153158029685766</v>
      </c>
    </row>
    <row r="90" spans="1:4" ht="15">
      <c r="A90" s="78" t="s">
        <v>35</v>
      </c>
      <c r="B90" s="50">
        <v>164360</v>
      </c>
      <c r="C90" s="50">
        <v>187024</v>
      </c>
      <c r="D90" s="82">
        <f t="shared" si="0"/>
        <v>13.789243124847895</v>
      </c>
    </row>
    <row r="91" spans="1:4" ht="15">
      <c r="A91" s="78" t="s">
        <v>36</v>
      </c>
      <c r="B91" s="50">
        <v>197751</v>
      </c>
      <c r="C91" s="50">
        <v>238240</v>
      </c>
      <c r="D91" s="82">
        <f t="shared" si="0"/>
        <v>20.47473843368681</v>
      </c>
    </row>
    <row r="92" spans="1:4" ht="15">
      <c r="A92" s="78" t="s">
        <v>37</v>
      </c>
      <c r="B92" s="50">
        <v>477684</v>
      </c>
      <c r="C92" s="50">
        <v>552695</v>
      </c>
      <c r="D92" s="82">
        <f t="shared" si="0"/>
        <v>15.703058925984543</v>
      </c>
    </row>
    <row r="93" spans="1:4" ht="15">
      <c r="A93" s="78" t="s">
        <v>38</v>
      </c>
      <c r="B93" s="50">
        <v>590011</v>
      </c>
      <c r="C93" s="50">
        <v>490205</v>
      </c>
      <c r="D93" s="82">
        <f t="shared" si="0"/>
        <v>-16.91595580421382</v>
      </c>
    </row>
    <row r="94" spans="1:4" ht="15">
      <c r="A94" s="78" t="s">
        <v>39</v>
      </c>
      <c r="B94" s="83" t="s">
        <v>18</v>
      </c>
      <c r="C94" s="50">
        <v>22594</v>
      </c>
      <c r="D94" s="82" t="e">
        <f t="shared" si="0"/>
        <v>#VALUE!</v>
      </c>
    </row>
    <row r="95" spans="1:4" ht="15">
      <c r="A95" s="78" t="s">
        <v>40</v>
      </c>
      <c r="B95" s="50">
        <v>55260</v>
      </c>
      <c r="C95" s="50">
        <v>47621</v>
      </c>
      <c r="D95" s="82">
        <f t="shared" si="0"/>
        <v>-13.823742309084327</v>
      </c>
    </row>
    <row r="96" spans="1:4" ht="15">
      <c r="A96" s="78" t="s">
        <v>41</v>
      </c>
      <c r="B96" s="50">
        <v>121013</v>
      </c>
      <c r="C96" s="50">
        <v>141249</v>
      </c>
      <c r="D96" s="82">
        <f t="shared" si="0"/>
        <v>16.7221703453348</v>
      </c>
    </row>
    <row r="97" spans="1:4" ht="15">
      <c r="A97" s="78" t="s">
        <v>69</v>
      </c>
      <c r="B97" s="83" t="s">
        <v>18</v>
      </c>
      <c r="C97" s="50">
        <v>3245</v>
      </c>
      <c r="D97" s="82" t="e">
        <f t="shared" si="0"/>
        <v>#VALUE!</v>
      </c>
    </row>
    <row r="98" spans="1:4" ht="15">
      <c r="A98" s="78" t="s">
        <v>42</v>
      </c>
      <c r="B98" s="83" t="s">
        <v>18</v>
      </c>
      <c r="C98" s="50">
        <v>14358</v>
      </c>
      <c r="D98" s="82" t="e">
        <f t="shared" si="0"/>
        <v>#VALUE!</v>
      </c>
    </row>
    <row r="99" spans="1:4" ht="15">
      <c r="A99" s="78" t="s">
        <v>43</v>
      </c>
      <c r="B99" s="83" t="s">
        <v>18</v>
      </c>
      <c r="C99" s="50">
        <v>533218</v>
      </c>
      <c r="D99" s="82" t="e">
        <f t="shared" si="0"/>
        <v>#VALUE!</v>
      </c>
    </row>
    <row r="101" ht="15">
      <c r="A101" s="53" t="s">
        <v>44</v>
      </c>
    </row>
    <row r="102" spans="1:2" ht="15">
      <c r="A102" s="53" t="s">
        <v>18</v>
      </c>
      <c r="B102" s="53" t="s">
        <v>45</v>
      </c>
    </row>
  </sheetData>
  <mergeCells count="3">
    <mergeCell ref="E3:E4"/>
    <mergeCell ref="B3:B4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5"/>
  <sheetViews>
    <sheetView showGridLines="0" workbookViewId="0" topLeftCell="A1"/>
  </sheetViews>
  <sheetFormatPr defaultColWidth="8.8515625" defaultRowHeight="15"/>
  <cols>
    <col min="1" max="1" width="9.00390625" style="1" customWidth="1"/>
    <col min="2" max="2" width="11.7109375" style="1" customWidth="1"/>
    <col min="3" max="3" width="12.28125" style="1" customWidth="1"/>
    <col min="4" max="4" width="13.421875" style="1" customWidth="1"/>
    <col min="5" max="5" width="8.8515625" style="1" customWidth="1"/>
    <col min="6" max="6" width="12.421875" style="1" customWidth="1"/>
    <col min="7" max="7" width="11.8515625" style="1" customWidth="1"/>
    <col min="8" max="8" width="9.57421875" style="1" customWidth="1"/>
    <col min="9" max="9" width="12.28125" style="1" customWidth="1"/>
    <col min="10" max="10" width="17.00390625" style="1" customWidth="1"/>
    <col min="11" max="11" width="12.00390625" style="1" customWidth="1"/>
    <col min="12" max="12" width="10.00390625" style="1" customWidth="1"/>
    <col min="13" max="13" width="13.57421875" style="1" customWidth="1"/>
    <col min="14" max="14" width="15.7109375" style="1" customWidth="1"/>
    <col min="15" max="16384" width="8.8515625" style="1" customWidth="1"/>
  </cols>
  <sheetData>
    <row r="2" ht="15">
      <c r="B2" s="57" t="s">
        <v>87</v>
      </c>
    </row>
    <row r="3" ht="15">
      <c r="B3" s="94" t="s">
        <v>80</v>
      </c>
    </row>
    <row r="18" spans="10:11" ht="15">
      <c r="J18" s="28"/>
      <c r="K18" s="28"/>
    </row>
    <row r="19" spans="10:11" ht="15">
      <c r="J19" s="28"/>
      <c r="K19" s="28"/>
    </row>
    <row r="20" spans="10:11" ht="15">
      <c r="J20" s="28"/>
      <c r="K20" s="28"/>
    </row>
    <row r="21" spans="10:11" ht="15">
      <c r="J21" s="28">
        <v>17</v>
      </c>
      <c r="K21" s="28"/>
    </row>
    <row r="22" spans="10:11" ht="15">
      <c r="J22" s="28">
        <v>14</v>
      </c>
      <c r="K22" s="28"/>
    </row>
    <row r="23" spans="10:11" ht="15">
      <c r="J23" s="28">
        <v>11</v>
      </c>
      <c r="K23" s="28"/>
    </row>
    <row r="24" spans="10:11" ht="15">
      <c r="J24" s="28">
        <v>10</v>
      </c>
      <c r="K24" s="28"/>
    </row>
    <row r="25" spans="2:11" ht="15">
      <c r="B25" s="8"/>
      <c r="J25" s="28"/>
      <c r="K25" s="28"/>
    </row>
    <row r="26" spans="2:11" ht="15">
      <c r="B26" s="9"/>
      <c r="J26" s="28"/>
      <c r="K26" s="28"/>
    </row>
    <row r="27" spans="2:11" ht="15">
      <c r="B27" s="9"/>
      <c r="J27" s="28"/>
      <c r="K27" s="28"/>
    </row>
    <row r="28" spans="10:11" ht="15">
      <c r="J28" s="28"/>
      <c r="K28" s="28"/>
    </row>
    <row r="29" spans="10:11" ht="15">
      <c r="J29" s="28"/>
      <c r="K29" s="28"/>
    </row>
    <row r="32" ht="15">
      <c r="B32" s="9"/>
    </row>
    <row r="36" ht="15">
      <c r="B36" s="9" t="s">
        <v>84</v>
      </c>
    </row>
    <row r="37" spans="2:3" ht="15">
      <c r="B37" s="5"/>
      <c r="C37" s="9"/>
    </row>
    <row r="38" spans="2:3" ht="15">
      <c r="B38" s="5"/>
      <c r="C38" s="9"/>
    </row>
    <row r="39" spans="2:3" ht="15">
      <c r="B39" s="5"/>
      <c r="C39" s="9"/>
    </row>
    <row r="40" spans="2:3" ht="15">
      <c r="B40" s="5"/>
      <c r="C40" s="9"/>
    </row>
    <row r="41" spans="2:3" ht="15">
      <c r="B41" s="5"/>
      <c r="C41" s="9"/>
    </row>
    <row r="42" spans="2:3" ht="15">
      <c r="B42" s="5"/>
      <c r="C42" s="9"/>
    </row>
    <row r="43" spans="2:3" ht="15">
      <c r="B43" s="5"/>
      <c r="C43" s="9"/>
    </row>
    <row r="44" spans="2:3" ht="15">
      <c r="B44" s="5"/>
      <c r="C44" s="9"/>
    </row>
    <row r="45" spans="2:3" ht="15">
      <c r="B45" s="5"/>
      <c r="C45" s="9"/>
    </row>
    <row r="46" spans="2:3" ht="15">
      <c r="B46" s="5"/>
      <c r="C46" s="9"/>
    </row>
    <row r="47" spans="2:3" ht="15">
      <c r="B47" s="5"/>
      <c r="C47" s="6"/>
    </row>
    <row r="50" ht="15">
      <c r="A50" s="1" t="s">
        <v>83</v>
      </c>
    </row>
    <row r="51" ht="15">
      <c r="A51" s="1" t="s">
        <v>116</v>
      </c>
    </row>
    <row r="53" ht="15">
      <c r="A53" s="53" t="s">
        <v>91</v>
      </c>
    </row>
    <row r="55" spans="1:2" ht="15">
      <c r="A55" s="53" t="s">
        <v>1</v>
      </c>
      <c r="B55" s="52">
        <v>43042.72011574074</v>
      </c>
    </row>
    <row r="56" spans="1:2" ht="15">
      <c r="A56" s="53" t="s">
        <v>2</v>
      </c>
      <c r="B56" s="52">
        <v>43042.462685185186</v>
      </c>
    </row>
    <row r="57" spans="1:2" ht="15">
      <c r="A57" s="53" t="s">
        <v>3</v>
      </c>
      <c r="B57" s="53" t="s">
        <v>4</v>
      </c>
    </row>
    <row r="59" spans="1:2" ht="15">
      <c r="A59" s="53" t="s">
        <v>5</v>
      </c>
      <c r="B59" s="53" t="s">
        <v>6</v>
      </c>
    </row>
    <row r="60" spans="1:2" ht="15">
      <c r="A60" s="53" t="s">
        <v>7</v>
      </c>
      <c r="B60" s="53" t="s">
        <v>8</v>
      </c>
    </row>
    <row r="61" spans="1:2" ht="15">
      <c r="A61" s="53" t="s">
        <v>9</v>
      </c>
      <c r="B61" s="53" t="s">
        <v>10</v>
      </c>
    </row>
    <row r="62" ht="15">
      <c r="E62" s="17"/>
    </row>
    <row r="63" spans="1:15" ht="15">
      <c r="A63" s="78" t="s">
        <v>60</v>
      </c>
      <c r="B63" s="78" t="s">
        <v>93</v>
      </c>
      <c r="E63" s="49"/>
      <c r="F63" s="90" t="s">
        <v>120</v>
      </c>
      <c r="G63" s="90" t="s">
        <v>48</v>
      </c>
      <c r="I63" s="49"/>
      <c r="J63" s="90" t="s">
        <v>120</v>
      </c>
      <c r="K63" s="90" t="s">
        <v>48</v>
      </c>
      <c r="L63" s="39"/>
      <c r="M63" s="49"/>
      <c r="N63" s="49" t="s">
        <v>120</v>
      </c>
      <c r="O63" s="49" t="s">
        <v>48</v>
      </c>
    </row>
    <row r="64" spans="1:15" ht="15">
      <c r="A64" s="78" t="s">
        <v>68</v>
      </c>
      <c r="B64" s="50">
        <v>11931589</v>
      </c>
      <c r="E64" s="49" t="s">
        <v>68</v>
      </c>
      <c r="F64" s="50">
        <v>11931589</v>
      </c>
      <c r="G64" s="42">
        <f>100*(F64/$F$64)</f>
        <v>100</v>
      </c>
      <c r="I64" s="49" t="s">
        <v>68</v>
      </c>
      <c r="J64" s="50">
        <v>11931589</v>
      </c>
      <c r="K64" s="42">
        <f aca="true" t="shared" si="0" ref="K64:K92">100*(J64/$F$64)</f>
        <v>100</v>
      </c>
      <c r="L64" s="19"/>
      <c r="M64" s="49" t="s">
        <v>20</v>
      </c>
      <c r="N64" s="50">
        <v>2018802</v>
      </c>
      <c r="O64" s="42">
        <v>16.919808417805875</v>
      </c>
    </row>
    <row r="65" spans="1:15" ht="15">
      <c r="A65" s="78" t="s">
        <v>11</v>
      </c>
      <c r="B65" s="50">
        <v>78452</v>
      </c>
      <c r="E65" s="49" t="s">
        <v>11</v>
      </c>
      <c r="F65" s="50">
        <v>78452</v>
      </c>
      <c r="G65" s="42">
        <f aca="true" t="shared" si="1" ref="G65:G92">100*(F65/$F$64)</f>
        <v>0.6575151054901405</v>
      </c>
      <c r="I65" s="49" t="s">
        <v>20</v>
      </c>
      <c r="J65" s="50">
        <v>2018802</v>
      </c>
      <c r="K65" s="42">
        <f t="shared" si="0"/>
        <v>16.919808417805875</v>
      </c>
      <c r="L65" s="38"/>
      <c r="M65" s="49" t="s">
        <v>23</v>
      </c>
      <c r="N65" s="50">
        <v>1796333</v>
      </c>
      <c r="O65" s="42">
        <v>15.055270509233933</v>
      </c>
    </row>
    <row r="66" spans="1:15" ht="15">
      <c r="A66" s="78" t="s">
        <v>12</v>
      </c>
      <c r="B66" s="50">
        <v>160620</v>
      </c>
      <c r="E66" s="49" t="s">
        <v>12</v>
      </c>
      <c r="F66" s="50">
        <v>160620</v>
      </c>
      <c r="G66" s="42">
        <f t="shared" si="1"/>
        <v>1.3461744282341606</v>
      </c>
      <c r="I66" s="49" t="s">
        <v>23</v>
      </c>
      <c r="J66" s="50">
        <v>1796333</v>
      </c>
      <c r="K66" s="42">
        <f t="shared" si="0"/>
        <v>15.055270509233933</v>
      </c>
      <c r="L66" s="38"/>
      <c r="M66" s="49" t="s">
        <v>21</v>
      </c>
      <c r="N66" s="50">
        <v>1537351</v>
      </c>
      <c r="O66" s="42">
        <v>12.884713008468529</v>
      </c>
    </row>
    <row r="67" spans="1:15" ht="15">
      <c r="A67" s="78" t="s">
        <v>13</v>
      </c>
      <c r="B67" s="50">
        <v>488591</v>
      </c>
      <c r="E67" s="49" t="s">
        <v>13</v>
      </c>
      <c r="F67" s="50">
        <v>488591</v>
      </c>
      <c r="G67" s="42">
        <f t="shared" si="1"/>
        <v>4.094936558743349</v>
      </c>
      <c r="I67" s="49" t="s">
        <v>21</v>
      </c>
      <c r="J67" s="50">
        <v>1537351</v>
      </c>
      <c r="K67" s="42">
        <f t="shared" si="0"/>
        <v>12.884713008468529</v>
      </c>
      <c r="L67" s="38"/>
      <c r="M67" s="49" t="s">
        <v>54</v>
      </c>
      <c r="N67" s="50">
        <v>1135941</v>
      </c>
      <c r="O67" s="42">
        <v>9.520450293753832</v>
      </c>
    </row>
    <row r="68" spans="1:15" ht="15">
      <c r="A68" s="78" t="s">
        <v>14</v>
      </c>
      <c r="B68" s="50">
        <v>201476</v>
      </c>
      <c r="E68" s="49" t="s">
        <v>14</v>
      </c>
      <c r="F68" s="50">
        <v>201476</v>
      </c>
      <c r="G68" s="42">
        <f t="shared" si="1"/>
        <v>1.6885931957595925</v>
      </c>
      <c r="I68" s="49" t="s">
        <v>54</v>
      </c>
      <c r="J68" s="50">
        <v>1135941</v>
      </c>
      <c r="K68" s="42">
        <f t="shared" si="0"/>
        <v>9.520450293753832</v>
      </c>
      <c r="L68" s="38"/>
      <c r="M68" s="49" t="s">
        <v>31</v>
      </c>
      <c r="N68" s="50">
        <v>571423</v>
      </c>
      <c r="O68" s="42">
        <v>4.78916094075986</v>
      </c>
    </row>
    <row r="69" spans="1:15" ht="15">
      <c r="A69" s="78" t="s">
        <v>54</v>
      </c>
      <c r="B69" s="50">
        <v>1135941</v>
      </c>
      <c r="E69" s="49" t="s">
        <v>54</v>
      </c>
      <c r="F69" s="50">
        <v>1135941</v>
      </c>
      <c r="G69" s="42">
        <f t="shared" si="1"/>
        <v>9.520450293753832</v>
      </c>
      <c r="I69" s="49" t="s">
        <v>31</v>
      </c>
      <c r="J69" s="50">
        <v>571423</v>
      </c>
      <c r="K69" s="42">
        <f t="shared" si="0"/>
        <v>4.78916094075986</v>
      </c>
      <c r="L69" s="38"/>
      <c r="M69" s="49" t="s">
        <v>37</v>
      </c>
      <c r="N69" s="50">
        <v>552695</v>
      </c>
      <c r="O69" s="42">
        <v>4.632199449712859</v>
      </c>
    </row>
    <row r="70" spans="1:15" ht="15">
      <c r="A70" s="78" t="s">
        <v>16</v>
      </c>
      <c r="B70" s="50">
        <v>180852</v>
      </c>
      <c r="E70" s="49" t="s">
        <v>16</v>
      </c>
      <c r="F70" s="50">
        <v>180852</v>
      </c>
      <c r="G70" s="42">
        <f t="shared" si="1"/>
        <v>1.5157411137778882</v>
      </c>
      <c r="I70" s="49" t="s">
        <v>37</v>
      </c>
      <c r="J70" s="50">
        <v>552695</v>
      </c>
      <c r="K70" s="42">
        <f t="shared" si="0"/>
        <v>4.632199449712859</v>
      </c>
      <c r="L70" s="38"/>
      <c r="M70" s="49" t="s">
        <v>32</v>
      </c>
      <c r="N70" s="50">
        <v>536579</v>
      </c>
      <c r="O70" s="42">
        <v>4.497129426767884</v>
      </c>
    </row>
    <row r="71" spans="1:15" ht="15">
      <c r="A71" s="78" t="s">
        <v>17</v>
      </c>
      <c r="B71" s="50">
        <v>76701</v>
      </c>
      <c r="E71" s="49" t="s">
        <v>17</v>
      </c>
      <c r="F71" s="50">
        <v>76701</v>
      </c>
      <c r="G71" s="42">
        <f t="shared" si="1"/>
        <v>0.6428397759929545</v>
      </c>
      <c r="I71" s="49" t="s">
        <v>32</v>
      </c>
      <c r="J71" s="50">
        <v>536579</v>
      </c>
      <c r="K71" s="42">
        <f t="shared" si="0"/>
        <v>4.497129426767884</v>
      </c>
      <c r="L71" s="38"/>
      <c r="M71" s="49" t="s">
        <v>38</v>
      </c>
      <c r="N71" s="50">
        <v>490205</v>
      </c>
      <c r="O71" s="42">
        <v>4.108463675709916</v>
      </c>
    </row>
    <row r="72" spans="1:15" ht="15">
      <c r="A72" s="78" t="s">
        <v>19</v>
      </c>
      <c r="B72" s="50">
        <v>342584</v>
      </c>
      <c r="E72" s="49" t="s">
        <v>19</v>
      </c>
      <c r="F72" s="50">
        <v>342584</v>
      </c>
      <c r="G72" s="42">
        <f t="shared" si="1"/>
        <v>2.8712353400707986</v>
      </c>
      <c r="I72" s="49" t="s">
        <v>38</v>
      </c>
      <c r="J72" s="50">
        <v>490205</v>
      </c>
      <c r="K72" s="42">
        <f t="shared" si="0"/>
        <v>4.108463675709916</v>
      </c>
      <c r="L72" s="38"/>
      <c r="M72" s="49" t="s">
        <v>13</v>
      </c>
      <c r="N72" s="50">
        <v>488591</v>
      </c>
      <c r="O72" s="42">
        <v>4.094936558743349</v>
      </c>
    </row>
    <row r="73" spans="1:15" ht="15">
      <c r="A73" s="78" t="s">
        <v>20</v>
      </c>
      <c r="B73" s="50">
        <v>2018802</v>
      </c>
      <c r="E73" s="49" t="s">
        <v>20</v>
      </c>
      <c r="F73" s="50">
        <v>2018802</v>
      </c>
      <c r="G73" s="42">
        <f t="shared" si="1"/>
        <v>16.919808417805875</v>
      </c>
      <c r="I73" s="49" t="s">
        <v>13</v>
      </c>
      <c r="J73" s="50">
        <v>488591</v>
      </c>
      <c r="K73" s="42">
        <f t="shared" si="0"/>
        <v>4.094936558743349</v>
      </c>
      <c r="L73" s="38"/>
      <c r="M73" s="49" t="s">
        <v>19</v>
      </c>
      <c r="N73" s="50">
        <v>342584</v>
      </c>
      <c r="O73" s="42">
        <v>2.8712353400707986</v>
      </c>
    </row>
    <row r="74" spans="1:15" ht="15">
      <c r="A74" s="78" t="s">
        <v>21</v>
      </c>
      <c r="B74" s="50">
        <v>1537351</v>
      </c>
      <c r="E74" s="49" t="s">
        <v>21</v>
      </c>
      <c r="F74" s="50">
        <v>1537351</v>
      </c>
      <c r="G74" s="42">
        <f t="shared" si="1"/>
        <v>12.884713008468529</v>
      </c>
      <c r="I74" s="49" t="s">
        <v>19</v>
      </c>
      <c r="J74" s="50">
        <v>342584</v>
      </c>
      <c r="K74" s="42">
        <f t="shared" si="0"/>
        <v>2.8712353400707986</v>
      </c>
      <c r="L74" s="38"/>
      <c r="M74" s="49" t="s">
        <v>49</v>
      </c>
      <c r="N74" s="71">
        <f>SUM(J75:J92)</f>
        <v>2461082.67</v>
      </c>
      <c r="O74" s="42">
        <f>100*(N74/J64)</f>
        <v>20.626612850979026</v>
      </c>
    </row>
    <row r="75" spans="1:12" ht="15">
      <c r="A75" s="78" t="s">
        <v>22</v>
      </c>
      <c r="B75" s="50">
        <v>93593</v>
      </c>
      <c r="E75" s="49" t="s">
        <v>22</v>
      </c>
      <c r="F75" s="50">
        <v>93593</v>
      </c>
      <c r="G75" s="42">
        <f t="shared" si="1"/>
        <v>0.7844135429069841</v>
      </c>
      <c r="I75" s="49" t="s">
        <v>25</v>
      </c>
      <c r="J75" s="50">
        <v>259146</v>
      </c>
      <c r="K75" s="42">
        <f t="shared" si="0"/>
        <v>2.1719320033568033</v>
      </c>
      <c r="L75" s="38"/>
    </row>
    <row r="76" spans="1:12" ht="15">
      <c r="A76" s="78" t="s">
        <v>23</v>
      </c>
      <c r="B76" s="50">
        <v>1796333</v>
      </c>
      <c r="E76" s="49" t="s">
        <v>23</v>
      </c>
      <c r="F76" s="50">
        <v>1796333</v>
      </c>
      <c r="G76" s="42">
        <f t="shared" si="1"/>
        <v>15.055270509233933</v>
      </c>
      <c r="I76" s="49" t="s">
        <v>47</v>
      </c>
      <c r="J76" s="50">
        <v>245051.67</v>
      </c>
      <c r="K76" s="42">
        <f t="shared" si="0"/>
        <v>2.0538058258627583</v>
      </c>
      <c r="L76" s="38"/>
    </row>
    <row r="77" spans="1:12" ht="15">
      <c r="A77" s="78" t="s">
        <v>24</v>
      </c>
      <c r="B77" s="50">
        <v>5550</v>
      </c>
      <c r="E77" s="49" t="s">
        <v>24</v>
      </c>
      <c r="F77" s="50">
        <v>5550</v>
      </c>
      <c r="G77" s="42">
        <f t="shared" si="1"/>
        <v>0.04651517916012695</v>
      </c>
      <c r="I77" s="49" t="s">
        <v>36</v>
      </c>
      <c r="J77" s="50">
        <v>238240</v>
      </c>
      <c r="K77" s="42">
        <f t="shared" si="0"/>
        <v>1.996716447406963</v>
      </c>
      <c r="L77" s="38"/>
    </row>
    <row r="78" spans="1:13" ht="15">
      <c r="A78" s="78" t="s">
        <v>25</v>
      </c>
      <c r="B78" s="50">
        <v>259146</v>
      </c>
      <c r="E78" s="49" t="s">
        <v>25</v>
      </c>
      <c r="F78" s="50">
        <v>259146</v>
      </c>
      <c r="G78" s="42">
        <f t="shared" si="1"/>
        <v>2.1719320033568033</v>
      </c>
      <c r="I78" s="49" t="s">
        <v>33</v>
      </c>
      <c r="J78" s="50">
        <v>226309</v>
      </c>
      <c r="K78" s="42">
        <f t="shared" si="0"/>
        <v>1.8967213838827335</v>
      </c>
      <c r="L78" s="38"/>
      <c r="M78" s="38"/>
    </row>
    <row r="79" spans="1:13" ht="15">
      <c r="A79" s="78" t="s">
        <v>26</v>
      </c>
      <c r="B79" s="50">
        <v>221665</v>
      </c>
      <c r="E79" s="49" t="s">
        <v>26</v>
      </c>
      <c r="F79" s="50">
        <v>221665</v>
      </c>
      <c r="G79" s="42">
        <f t="shared" si="1"/>
        <v>1.857799493428746</v>
      </c>
      <c r="I79" s="49" t="s">
        <v>26</v>
      </c>
      <c r="J79" s="50">
        <v>221665</v>
      </c>
      <c r="K79" s="42">
        <f t="shared" si="0"/>
        <v>1.857799493428746</v>
      </c>
      <c r="L79" s="38"/>
      <c r="M79" s="38"/>
    </row>
    <row r="80" spans="1:13" ht="15">
      <c r="A80" s="78" t="s">
        <v>27</v>
      </c>
      <c r="B80" s="50">
        <v>4274</v>
      </c>
      <c r="E80" s="49" t="s">
        <v>27</v>
      </c>
      <c r="F80" s="50">
        <v>4274</v>
      </c>
      <c r="G80" s="42">
        <f t="shared" si="1"/>
        <v>0.035820878509978844</v>
      </c>
      <c r="I80" s="49" t="s">
        <v>14</v>
      </c>
      <c r="J80" s="50">
        <v>201476</v>
      </c>
      <c r="K80" s="42">
        <f t="shared" si="0"/>
        <v>1.6885931957595925</v>
      </c>
      <c r="L80" s="38"/>
      <c r="M80" s="38"/>
    </row>
    <row r="81" spans="1:13" ht="15">
      <c r="A81" s="78" t="s">
        <v>28</v>
      </c>
      <c r="B81" s="50">
        <v>186322</v>
      </c>
      <c r="E81" s="49" t="s">
        <v>28</v>
      </c>
      <c r="F81" s="50">
        <v>186322</v>
      </c>
      <c r="G81" s="42">
        <f t="shared" si="1"/>
        <v>1.5615858038690404</v>
      </c>
      <c r="I81" s="49" t="s">
        <v>35</v>
      </c>
      <c r="J81" s="50">
        <v>187024</v>
      </c>
      <c r="K81" s="42">
        <f t="shared" si="0"/>
        <v>1.5674693454492943</v>
      </c>
      <c r="L81" s="38"/>
      <c r="M81" s="38"/>
    </row>
    <row r="82" spans="1:13" ht="15">
      <c r="A82" s="78" t="s">
        <v>29</v>
      </c>
      <c r="B82" s="50">
        <v>24</v>
      </c>
      <c r="E82" s="49" t="s">
        <v>29</v>
      </c>
      <c r="F82" s="50">
        <v>24</v>
      </c>
      <c r="G82" s="42">
        <f t="shared" si="1"/>
        <v>0.0002011467206924409</v>
      </c>
      <c r="I82" s="49" t="s">
        <v>28</v>
      </c>
      <c r="J82" s="50">
        <v>186322</v>
      </c>
      <c r="K82" s="42">
        <f t="shared" si="0"/>
        <v>1.5615858038690404</v>
      </c>
      <c r="L82" s="38"/>
      <c r="M82" s="38"/>
    </row>
    <row r="83" spans="1:13" ht="15">
      <c r="A83" s="78" t="s">
        <v>30</v>
      </c>
      <c r="B83" s="50">
        <v>52204</v>
      </c>
      <c r="E83" s="49" t="s">
        <v>30</v>
      </c>
      <c r="F83" s="50">
        <v>52204</v>
      </c>
      <c r="G83" s="42">
        <f t="shared" si="1"/>
        <v>0.43752764195950766</v>
      </c>
      <c r="I83" s="49" t="s">
        <v>16</v>
      </c>
      <c r="J83" s="50">
        <v>180852</v>
      </c>
      <c r="K83" s="42">
        <f t="shared" si="0"/>
        <v>1.5157411137778882</v>
      </c>
      <c r="L83" s="38"/>
      <c r="M83" s="38"/>
    </row>
    <row r="84" spans="1:13" ht="15">
      <c r="A84" s="78" t="s">
        <v>31</v>
      </c>
      <c r="B84" s="50">
        <v>571423</v>
      </c>
      <c r="E84" s="49" t="s">
        <v>31</v>
      </c>
      <c r="F84" s="50">
        <v>571423</v>
      </c>
      <c r="G84" s="42">
        <f t="shared" si="1"/>
        <v>4.78916094075986</v>
      </c>
      <c r="I84" s="49" t="s">
        <v>12</v>
      </c>
      <c r="J84" s="50">
        <v>160620</v>
      </c>
      <c r="K84" s="42">
        <f t="shared" si="0"/>
        <v>1.3461744282341606</v>
      </c>
      <c r="L84" s="38"/>
      <c r="M84" s="38"/>
    </row>
    <row r="85" spans="1:13" ht="15">
      <c r="A85" s="78" t="s">
        <v>32</v>
      </c>
      <c r="B85" s="50">
        <v>536579</v>
      </c>
      <c r="E85" s="49" t="s">
        <v>32</v>
      </c>
      <c r="F85" s="50">
        <v>536579</v>
      </c>
      <c r="G85" s="42">
        <f t="shared" si="1"/>
        <v>4.497129426767884</v>
      </c>
      <c r="I85" s="49" t="s">
        <v>22</v>
      </c>
      <c r="J85" s="50">
        <v>93593</v>
      </c>
      <c r="K85" s="42">
        <f t="shared" si="0"/>
        <v>0.7844135429069841</v>
      </c>
      <c r="L85" s="38"/>
      <c r="M85" s="38"/>
    </row>
    <row r="86" spans="1:13" ht="15">
      <c r="A86" s="78" t="s">
        <v>47</v>
      </c>
      <c r="B86" s="50">
        <v>245051.67</v>
      </c>
      <c r="E86" s="49" t="s">
        <v>47</v>
      </c>
      <c r="F86" s="50">
        <v>245051.67</v>
      </c>
      <c r="G86" s="42">
        <f>100*(F86/$F$64)</f>
        <v>2.0538058258627583</v>
      </c>
      <c r="I86" s="49" t="s">
        <v>11</v>
      </c>
      <c r="J86" s="50">
        <v>78452</v>
      </c>
      <c r="K86" s="42">
        <f t="shared" si="0"/>
        <v>0.6575151054901405</v>
      </c>
      <c r="L86" s="38"/>
      <c r="M86" s="38"/>
    </row>
    <row r="87" spans="1:13" ht="15">
      <c r="A87" s="78" t="s">
        <v>33</v>
      </c>
      <c r="B87" s="50">
        <v>226309</v>
      </c>
      <c r="E87" s="49" t="s">
        <v>33</v>
      </c>
      <c r="F87" s="50">
        <v>226309</v>
      </c>
      <c r="G87" s="42">
        <f t="shared" si="1"/>
        <v>1.8967213838827335</v>
      </c>
      <c r="I87" s="49" t="s">
        <v>17</v>
      </c>
      <c r="J87" s="50">
        <v>76701</v>
      </c>
      <c r="K87" s="42">
        <f t="shared" si="0"/>
        <v>0.6428397759929545</v>
      </c>
      <c r="L87" s="38"/>
      <c r="M87" s="38"/>
    </row>
    <row r="88" spans="1:13" ht="15">
      <c r="A88" s="78" t="s">
        <v>34</v>
      </c>
      <c r="B88" s="50">
        <v>43579</v>
      </c>
      <c r="E88" s="49" t="s">
        <v>34</v>
      </c>
      <c r="F88" s="50">
        <v>43579</v>
      </c>
      <c r="G88" s="42">
        <f t="shared" si="1"/>
        <v>0.36524053921066174</v>
      </c>
      <c r="I88" s="49" t="s">
        <v>30</v>
      </c>
      <c r="J88" s="50">
        <v>52204</v>
      </c>
      <c r="K88" s="42">
        <f t="shared" si="0"/>
        <v>0.43752764195950766</v>
      </c>
      <c r="L88" s="38"/>
      <c r="M88" s="38"/>
    </row>
    <row r="89" spans="1:13" ht="15">
      <c r="A89" s="78" t="s">
        <v>35</v>
      </c>
      <c r="B89" s="50">
        <v>187024</v>
      </c>
      <c r="E89" s="49" t="s">
        <v>35</v>
      </c>
      <c r="F89" s="50">
        <v>187024</v>
      </c>
      <c r="G89" s="42">
        <f t="shared" si="1"/>
        <v>1.5674693454492943</v>
      </c>
      <c r="I89" s="49" t="s">
        <v>34</v>
      </c>
      <c r="J89" s="50">
        <v>43579</v>
      </c>
      <c r="K89" s="42">
        <f t="shared" si="0"/>
        <v>0.36524053921066174</v>
      </c>
      <c r="L89" s="38"/>
      <c r="M89" s="38"/>
    </row>
    <row r="90" spans="1:13" ht="15">
      <c r="A90" s="78" t="s">
        <v>36</v>
      </c>
      <c r="B90" s="50">
        <v>238240</v>
      </c>
      <c r="E90" s="49" t="s">
        <v>36</v>
      </c>
      <c r="F90" s="50">
        <v>238240</v>
      </c>
      <c r="G90" s="42">
        <f t="shared" si="1"/>
        <v>1.996716447406963</v>
      </c>
      <c r="I90" s="49" t="s">
        <v>24</v>
      </c>
      <c r="J90" s="50">
        <v>5550</v>
      </c>
      <c r="K90" s="42">
        <f t="shared" si="0"/>
        <v>0.04651517916012695</v>
      </c>
      <c r="L90" s="38"/>
      <c r="M90" s="38"/>
    </row>
    <row r="91" spans="1:13" ht="15">
      <c r="A91" s="78" t="s">
        <v>37</v>
      </c>
      <c r="B91" s="50">
        <v>552695</v>
      </c>
      <c r="E91" s="49" t="s">
        <v>37</v>
      </c>
      <c r="F91" s="50">
        <v>552695</v>
      </c>
      <c r="G91" s="42">
        <f t="shared" si="1"/>
        <v>4.632199449712859</v>
      </c>
      <c r="I91" s="49" t="s">
        <v>27</v>
      </c>
      <c r="J91" s="50">
        <v>4274</v>
      </c>
      <c r="K91" s="42">
        <f t="shared" si="0"/>
        <v>0.035820878509978844</v>
      </c>
      <c r="L91" s="38"/>
      <c r="M91" s="38"/>
    </row>
    <row r="92" spans="1:11" ht="15">
      <c r="A92" s="78" t="s">
        <v>38</v>
      </c>
      <c r="B92" s="50">
        <v>490205</v>
      </c>
      <c r="E92" s="49" t="s">
        <v>38</v>
      </c>
      <c r="F92" s="50">
        <v>490205</v>
      </c>
      <c r="G92" s="42">
        <f t="shared" si="1"/>
        <v>4.108463675709916</v>
      </c>
      <c r="I92" s="49" t="s">
        <v>29</v>
      </c>
      <c r="J92" s="50">
        <v>24</v>
      </c>
      <c r="K92" s="42">
        <f t="shared" si="0"/>
        <v>0.0002011467206924409</v>
      </c>
    </row>
    <row r="94" ht="15">
      <c r="A94" s="53" t="s">
        <v>44</v>
      </c>
    </row>
    <row r="95" spans="1:2" ht="15">
      <c r="A95" s="53" t="s">
        <v>18</v>
      </c>
      <c r="B95" s="53" t="s">
        <v>45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9"/>
  <sheetViews>
    <sheetView showGridLines="0" workbookViewId="0" topLeftCell="A1"/>
  </sheetViews>
  <sheetFormatPr defaultColWidth="8.8515625" defaultRowHeight="15"/>
  <cols>
    <col min="1" max="1" width="12.8515625" style="1" customWidth="1"/>
    <col min="2" max="3" width="9.8515625" style="1" customWidth="1"/>
    <col min="4" max="5" width="14.421875" style="1" customWidth="1"/>
    <col min="6" max="6" width="12.7109375" style="1" customWidth="1"/>
    <col min="7" max="7" width="14.00390625" style="1" customWidth="1"/>
    <col min="8" max="8" width="17.57421875" style="1" customWidth="1"/>
    <col min="9" max="9" width="11.28125" style="1" customWidth="1"/>
    <col min="10" max="10" width="12.28125" style="1" customWidth="1"/>
    <col min="11" max="12" width="8.8515625" style="1" customWidth="1"/>
    <col min="13" max="14" width="12.7109375" style="1" customWidth="1"/>
    <col min="15" max="15" width="9.00390625" style="1" customWidth="1"/>
    <col min="16" max="16" width="10.421875" style="1" customWidth="1"/>
    <col min="17" max="17" width="8.8515625" style="1" customWidth="1"/>
    <col min="18" max="18" width="13.8515625" style="1" customWidth="1"/>
    <col min="19" max="19" width="14.7109375" style="1" customWidth="1"/>
    <col min="20" max="20" width="9.00390625" style="1" customWidth="1"/>
    <col min="21" max="29" width="8.8515625" style="1" customWidth="1"/>
    <col min="30" max="30" width="19.7109375" style="1" bestFit="1" customWidth="1"/>
    <col min="31" max="16384" width="8.8515625" style="1" customWidth="1"/>
  </cols>
  <sheetData>
    <row r="2" spans="2:5" ht="15">
      <c r="B2" s="57" t="s">
        <v>88</v>
      </c>
      <c r="C2" s="12"/>
      <c r="D2" s="12"/>
      <c r="E2" s="12"/>
    </row>
    <row r="3" spans="2:5" ht="15">
      <c r="B3" s="8" t="s">
        <v>59</v>
      </c>
      <c r="C3" s="8"/>
      <c r="D3" s="8"/>
      <c r="E3" s="8"/>
    </row>
    <row r="29" spans="2:7" ht="15">
      <c r="B29" s="8" t="s">
        <v>111</v>
      </c>
      <c r="C29" s="8"/>
      <c r="D29" s="8"/>
      <c r="E29" s="8"/>
      <c r="F29" s="8"/>
      <c r="G29" s="8"/>
    </row>
    <row r="30" spans="2:7" ht="15">
      <c r="B30" s="8" t="s">
        <v>121</v>
      </c>
      <c r="C30" s="8"/>
      <c r="D30" s="8"/>
      <c r="E30" s="8"/>
      <c r="F30" s="8"/>
      <c r="G30" s="8"/>
    </row>
    <row r="31" spans="2:5" ht="15">
      <c r="B31" s="95" t="s">
        <v>84</v>
      </c>
      <c r="C31" s="8"/>
      <c r="D31" s="8"/>
      <c r="E31" s="8"/>
    </row>
    <row r="51" ht="15">
      <c r="A51" s="1" t="s">
        <v>83</v>
      </c>
    </row>
    <row r="52" spans="1:27" ht="15">
      <c r="A52" s="1" t="s">
        <v>117</v>
      </c>
      <c r="L52" s="1" t="s">
        <v>77</v>
      </c>
      <c r="AA52" s="1" t="s">
        <v>79</v>
      </c>
    </row>
    <row r="54" spans="1:25" ht="15">
      <c r="A54" s="53" t="s">
        <v>91</v>
      </c>
      <c r="D54" s="51"/>
      <c r="E54" s="51"/>
      <c r="F54" s="51"/>
      <c r="G54" s="17"/>
      <c r="H54" s="17"/>
      <c r="I54" s="17"/>
      <c r="J54" s="17"/>
      <c r="K54" s="17"/>
      <c r="L54" s="2"/>
      <c r="M54" s="7"/>
      <c r="N54" s="7"/>
      <c r="O54" s="17"/>
      <c r="P54" s="17"/>
      <c r="Q54" s="17"/>
      <c r="R54" s="17"/>
      <c r="S54" s="17"/>
      <c r="T54" s="17"/>
      <c r="U54" s="17"/>
      <c r="V54" s="17"/>
      <c r="W54" s="2"/>
      <c r="X54" s="3"/>
      <c r="Y54" s="3"/>
    </row>
    <row r="55" spans="4:22" ht="1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5" ht="15">
      <c r="A56" s="53" t="s">
        <v>1</v>
      </c>
      <c r="B56" s="52">
        <v>43042.72011574074</v>
      </c>
      <c r="D56" s="31"/>
      <c r="E56" s="31"/>
      <c r="F56" s="53"/>
      <c r="G56" s="27"/>
      <c r="H56" s="2"/>
      <c r="I56" s="52"/>
      <c r="J56" s="7"/>
      <c r="K56" s="17"/>
      <c r="L56" s="17"/>
      <c r="M56" s="17"/>
      <c r="N56" s="17"/>
      <c r="O56" s="17"/>
      <c r="P56" s="18"/>
      <c r="Q56" s="18"/>
      <c r="R56" s="18"/>
      <c r="S56" s="17"/>
      <c r="T56" s="17"/>
      <c r="U56" s="17"/>
      <c r="V56" s="17"/>
      <c r="W56" s="2"/>
      <c r="X56" s="4"/>
      <c r="Y56" s="3"/>
    </row>
    <row r="57" spans="1:25" ht="15">
      <c r="A57" s="53" t="s">
        <v>2</v>
      </c>
      <c r="B57" s="52">
        <v>43042.462685185186</v>
      </c>
      <c r="D57" s="31"/>
      <c r="E57" s="31"/>
      <c r="F57" s="27"/>
      <c r="G57" s="27"/>
      <c r="H57" s="2"/>
      <c r="I57" s="52"/>
      <c r="J57" s="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"/>
      <c r="X57" s="4"/>
      <c r="Y57" s="3"/>
    </row>
    <row r="58" spans="1:25" ht="15">
      <c r="A58" s="53" t="s">
        <v>3</v>
      </c>
      <c r="B58" s="53" t="s">
        <v>4</v>
      </c>
      <c r="D58" s="29"/>
      <c r="E58" s="29"/>
      <c r="F58" s="53"/>
      <c r="G58" s="52"/>
      <c r="H58" s="2"/>
      <c r="I58" s="2"/>
      <c r="J58" s="7"/>
      <c r="K58" s="17"/>
      <c r="L58" s="17"/>
      <c r="M58" s="17"/>
      <c r="N58" s="17"/>
      <c r="O58" s="17"/>
      <c r="P58" s="18"/>
      <c r="Q58" s="18"/>
      <c r="R58" s="18"/>
      <c r="S58" s="17"/>
      <c r="T58" s="17"/>
      <c r="U58" s="17"/>
      <c r="V58" s="17"/>
      <c r="W58" s="2"/>
      <c r="X58" s="2"/>
      <c r="Y58" s="3"/>
    </row>
    <row r="59" spans="4:22" ht="15">
      <c r="D59" s="13"/>
      <c r="E59" s="13"/>
      <c r="F59" s="53"/>
      <c r="G59" s="52"/>
      <c r="H59" s="17"/>
      <c r="I59" s="17"/>
      <c r="J59" s="17"/>
      <c r="K59" s="17"/>
      <c r="L59" s="17"/>
      <c r="M59" s="17"/>
      <c r="N59" s="17"/>
      <c r="O59" s="17"/>
      <c r="P59" s="18"/>
      <c r="Q59" s="18"/>
      <c r="R59" s="18"/>
      <c r="S59" s="17"/>
      <c r="T59" s="17"/>
      <c r="U59" s="17"/>
      <c r="V59" s="17"/>
    </row>
    <row r="60" spans="1:25" ht="15">
      <c r="A60" s="53" t="s">
        <v>5</v>
      </c>
      <c r="B60" s="53" t="s">
        <v>94</v>
      </c>
      <c r="D60" s="29"/>
      <c r="E60" s="29"/>
      <c r="F60" s="53"/>
      <c r="G60" s="53"/>
      <c r="H60" s="2"/>
      <c r="I60" s="2"/>
      <c r="J60" s="7"/>
      <c r="K60" s="17"/>
      <c r="L60" s="17"/>
      <c r="M60" s="17"/>
      <c r="N60" s="17"/>
      <c r="O60" s="17"/>
      <c r="P60" s="18"/>
      <c r="Q60" s="18"/>
      <c r="R60" s="18"/>
      <c r="S60" s="17"/>
      <c r="T60" s="17"/>
      <c r="U60" s="17"/>
      <c r="V60" s="17"/>
      <c r="W60" s="2"/>
      <c r="X60" s="2"/>
      <c r="Y60" s="3"/>
    </row>
    <row r="61" spans="1:25" ht="15">
      <c r="A61" s="53" t="s">
        <v>7</v>
      </c>
      <c r="B61" s="53" t="s">
        <v>8</v>
      </c>
      <c r="D61" s="29"/>
      <c r="E61" s="29"/>
      <c r="F61" s="17"/>
      <c r="G61" s="2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  <c r="S61" s="17"/>
      <c r="T61" s="17"/>
      <c r="U61" s="17"/>
      <c r="V61" s="17"/>
      <c r="W61" s="2"/>
      <c r="X61" s="2"/>
      <c r="Y61" s="3"/>
    </row>
    <row r="62" spans="1:22" ht="15">
      <c r="A62" s="53" t="s">
        <v>9</v>
      </c>
      <c r="B62" s="53" t="s">
        <v>10</v>
      </c>
      <c r="D62" s="17"/>
      <c r="E62" s="17"/>
      <c r="F62" s="17"/>
      <c r="G62" s="53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3:22" ht="1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15">
      <c r="A64" s="78" t="s">
        <v>55</v>
      </c>
      <c r="B64" s="84" t="s">
        <v>8</v>
      </c>
      <c r="C64" s="17"/>
      <c r="D64" s="78" t="s">
        <v>55</v>
      </c>
      <c r="E64" s="84" t="s">
        <v>8</v>
      </c>
      <c r="F64" s="17"/>
      <c r="G64" s="78" t="s">
        <v>55</v>
      </c>
      <c r="H64" s="84" t="s">
        <v>8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1:22" ht="15">
      <c r="A65" s="78" t="s">
        <v>11</v>
      </c>
      <c r="B65" s="85">
        <v>5.8</v>
      </c>
      <c r="C65" s="17"/>
      <c r="D65" s="78" t="s">
        <v>39</v>
      </c>
      <c r="E65" s="83" t="s">
        <v>18</v>
      </c>
      <c r="F65" s="17"/>
      <c r="G65" s="78" t="s">
        <v>31</v>
      </c>
      <c r="H65" s="86">
        <v>21.25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1:22" ht="15">
      <c r="A66" s="78" t="s">
        <v>12</v>
      </c>
      <c r="B66" s="85">
        <v>3.2</v>
      </c>
      <c r="C66" s="17"/>
      <c r="D66" s="78" t="s">
        <v>69</v>
      </c>
      <c r="E66" s="83" t="s">
        <v>18</v>
      </c>
      <c r="F66" s="17"/>
      <c r="G66" s="78" t="s">
        <v>37</v>
      </c>
      <c r="H66" s="85">
        <v>18.3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1:22" ht="15">
      <c r="A67" s="78" t="s">
        <v>13</v>
      </c>
      <c r="B67" s="50">
        <v>14</v>
      </c>
      <c r="C67" s="17"/>
      <c r="D67" s="78" t="s">
        <v>42</v>
      </c>
      <c r="E67" s="83" t="s">
        <v>18</v>
      </c>
      <c r="F67" s="17"/>
      <c r="G67" s="78" t="s">
        <v>16</v>
      </c>
      <c r="H67" s="86">
        <v>18.02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1:22" ht="15">
      <c r="A68" s="78" t="s">
        <v>14</v>
      </c>
      <c r="B68" s="86">
        <v>7.67</v>
      </c>
      <c r="C68" s="17"/>
      <c r="D68" s="78" t="s">
        <v>31</v>
      </c>
      <c r="E68" s="86">
        <v>21.25</v>
      </c>
      <c r="F68" s="17"/>
      <c r="G68" s="78" t="s">
        <v>23</v>
      </c>
      <c r="H68" s="86">
        <v>14.19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1:22" ht="15">
      <c r="A69" s="78" t="s">
        <v>15</v>
      </c>
      <c r="B69" s="86">
        <v>6.82</v>
      </c>
      <c r="C69" s="17"/>
      <c r="D69" s="78" t="s">
        <v>37</v>
      </c>
      <c r="E69" s="85">
        <v>18.3</v>
      </c>
      <c r="F69" s="17"/>
      <c r="G69" s="78" t="s">
        <v>13</v>
      </c>
      <c r="H69" s="50">
        <v>14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15">
      <c r="A70" s="78" t="s">
        <v>16</v>
      </c>
      <c r="B70" s="86">
        <v>18.02</v>
      </c>
      <c r="C70" s="17"/>
      <c r="D70" s="78" t="s">
        <v>16</v>
      </c>
      <c r="E70" s="86">
        <v>18.02</v>
      </c>
      <c r="F70" s="17"/>
      <c r="G70" s="78" t="s">
        <v>25</v>
      </c>
      <c r="H70" s="86">
        <v>13.42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ht="15">
      <c r="A71" s="78" t="s">
        <v>17</v>
      </c>
      <c r="B71" s="86">
        <v>1.72</v>
      </c>
      <c r="C71" s="17"/>
      <c r="D71" s="78" t="s">
        <v>23</v>
      </c>
      <c r="E71" s="86">
        <v>14.19</v>
      </c>
      <c r="F71" s="17"/>
      <c r="G71" s="78" t="s">
        <v>36</v>
      </c>
      <c r="H71" s="86">
        <v>10.47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1:22" ht="15">
      <c r="A72" s="78" t="s">
        <v>19</v>
      </c>
      <c r="B72" s="86">
        <v>6.73</v>
      </c>
      <c r="C72" s="17"/>
      <c r="D72" s="78" t="s">
        <v>13</v>
      </c>
      <c r="E72" s="50">
        <v>14</v>
      </c>
      <c r="F72" s="17"/>
      <c r="G72" s="78" t="s">
        <v>35</v>
      </c>
      <c r="H72" s="86">
        <v>9.75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ht="15">
      <c r="A73" s="78" t="s">
        <v>20</v>
      </c>
      <c r="B73" s="86">
        <v>8.48</v>
      </c>
      <c r="C73" s="17"/>
      <c r="D73" s="78" t="s">
        <v>25</v>
      </c>
      <c r="E73" s="86">
        <v>13.42</v>
      </c>
      <c r="F73" s="17"/>
      <c r="G73" s="78" t="s">
        <v>34</v>
      </c>
      <c r="H73" s="86">
        <v>9.12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1:22" ht="15">
      <c r="A74" s="78" t="s">
        <v>21</v>
      </c>
      <c r="B74" s="86">
        <v>5.29</v>
      </c>
      <c r="C74" s="17"/>
      <c r="D74" s="78" t="s">
        <v>36</v>
      </c>
      <c r="E74" s="86">
        <v>10.47</v>
      </c>
      <c r="F74" s="17"/>
      <c r="G74" s="78" t="s">
        <v>20</v>
      </c>
      <c r="H74" s="86">
        <v>8.48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1:22" ht="15">
      <c r="A75" s="78" t="s">
        <v>22</v>
      </c>
      <c r="B75" s="86">
        <v>6.05</v>
      </c>
      <c r="C75" s="17"/>
      <c r="D75" s="78" t="s">
        <v>35</v>
      </c>
      <c r="E75" s="86">
        <v>9.75</v>
      </c>
      <c r="F75" s="17"/>
      <c r="G75" s="78" t="s">
        <v>14</v>
      </c>
      <c r="H75" s="86">
        <v>7.67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ht="15">
      <c r="A76" s="78" t="s">
        <v>23</v>
      </c>
      <c r="B76" s="86">
        <v>14.19</v>
      </c>
      <c r="C76" s="17"/>
      <c r="D76" s="78" t="s">
        <v>41</v>
      </c>
      <c r="E76" s="86">
        <v>9.31</v>
      </c>
      <c r="F76" s="17"/>
      <c r="G76" s="78" t="s">
        <v>26</v>
      </c>
      <c r="H76" s="85">
        <v>7.5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1:22" ht="15">
      <c r="A77" s="78" t="s">
        <v>24</v>
      </c>
      <c r="B77" s="86">
        <v>4.94</v>
      </c>
      <c r="C77" s="17"/>
      <c r="D77" s="78" t="s">
        <v>34</v>
      </c>
      <c r="E77" s="86">
        <v>9.12</v>
      </c>
      <c r="F77" s="17"/>
      <c r="G77" s="78" t="s">
        <v>54</v>
      </c>
      <c r="H77" s="86">
        <v>6.82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1:22" ht="15">
      <c r="A78" s="78" t="s">
        <v>25</v>
      </c>
      <c r="B78" s="86">
        <v>13.42</v>
      </c>
      <c r="C78" s="17"/>
      <c r="D78" s="78" t="s">
        <v>20</v>
      </c>
      <c r="E78" s="86">
        <v>8.48</v>
      </c>
      <c r="F78" s="17"/>
      <c r="G78" s="78" t="s">
        <v>47</v>
      </c>
      <c r="H78" s="86">
        <v>6.75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1:22" ht="15">
      <c r="A79" s="78" t="s">
        <v>26</v>
      </c>
      <c r="B79" s="85">
        <v>7.5</v>
      </c>
      <c r="C79" s="17"/>
      <c r="D79" s="78" t="s">
        <v>14</v>
      </c>
      <c r="E79" s="86">
        <v>7.67</v>
      </c>
      <c r="F79" s="17"/>
      <c r="G79" s="78" t="s">
        <v>19</v>
      </c>
      <c r="H79" s="86">
        <v>6.73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1:22" ht="15">
      <c r="A80" s="78" t="s">
        <v>27</v>
      </c>
      <c r="B80" s="86">
        <v>3.27</v>
      </c>
      <c r="C80" s="17"/>
      <c r="D80" s="78" t="s">
        <v>26</v>
      </c>
      <c r="E80" s="85">
        <v>7.5</v>
      </c>
      <c r="F80" s="17"/>
      <c r="G80" s="78" t="s">
        <v>22</v>
      </c>
      <c r="H80" s="86">
        <v>6.05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1:22" ht="15">
      <c r="A81" s="78" t="s">
        <v>28</v>
      </c>
      <c r="B81" s="86">
        <v>3.48</v>
      </c>
      <c r="C81" s="17"/>
      <c r="D81" s="78" t="s">
        <v>15</v>
      </c>
      <c r="E81" s="86">
        <v>6.82</v>
      </c>
      <c r="F81" s="17"/>
      <c r="G81" s="78" t="s">
        <v>11</v>
      </c>
      <c r="H81" s="85">
        <v>5.8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1:22" ht="15">
      <c r="A82" s="78" t="s">
        <v>29</v>
      </c>
      <c r="B82" s="86">
        <v>0.21</v>
      </c>
      <c r="C82" s="17"/>
      <c r="D82" s="78" t="s">
        <v>47</v>
      </c>
      <c r="E82" s="86">
        <v>6.75</v>
      </c>
      <c r="F82" s="17"/>
      <c r="G82" s="78" t="s">
        <v>21</v>
      </c>
      <c r="H82" s="86">
        <v>5.29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1:22" ht="15">
      <c r="A83" s="78" t="s">
        <v>30</v>
      </c>
      <c r="B83" s="86">
        <v>2.91</v>
      </c>
      <c r="C83" s="17"/>
      <c r="D83" s="78" t="s">
        <v>19</v>
      </c>
      <c r="E83" s="86">
        <v>6.73</v>
      </c>
      <c r="F83" s="17"/>
      <c r="G83" s="78" t="s">
        <v>24</v>
      </c>
      <c r="H83" s="86">
        <v>4.94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ht="15">
      <c r="A84" s="78" t="s">
        <v>31</v>
      </c>
      <c r="B84" s="86">
        <v>21.25</v>
      </c>
      <c r="C84" s="17"/>
      <c r="D84" s="78" t="s">
        <v>22</v>
      </c>
      <c r="E84" s="86">
        <v>6.05</v>
      </c>
      <c r="F84" s="17"/>
      <c r="G84" s="78" t="s">
        <v>32</v>
      </c>
      <c r="H84" s="86">
        <v>3.72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ht="15">
      <c r="A85" s="78" t="s">
        <v>32</v>
      </c>
      <c r="B85" s="86">
        <v>3.72</v>
      </c>
      <c r="C85" s="17"/>
      <c r="D85" s="78" t="s">
        <v>11</v>
      </c>
      <c r="E85" s="85">
        <v>5.8</v>
      </c>
      <c r="F85" s="17"/>
      <c r="G85" s="78" t="s">
        <v>28</v>
      </c>
      <c r="H85" s="86">
        <v>3.48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22" ht="15">
      <c r="A86" s="78" t="s">
        <v>47</v>
      </c>
      <c r="B86" s="86">
        <v>6.75</v>
      </c>
      <c r="C86" s="17"/>
      <c r="D86" s="78" t="s">
        <v>21</v>
      </c>
      <c r="E86" s="86">
        <v>5.29</v>
      </c>
      <c r="F86" s="17"/>
      <c r="G86" s="78" t="s">
        <v>27</v>
      </c>
      <c r="H86" s="86">
        <v>3.27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1:22" ht="15">
      <c r="A87" s="78" t="s">
        <v>33</v>
      </c>
      <c r="B87" s="86">
        <v>1.67</v>
      </c>
      <c r="C87" s="17"/>
      <c r="D87" s="78" t="s">
        <v>24</v>
      </c>
      <c r="E87" s="86">
        <v>4.94</v>
      </c>
      <c r="F87" s="17"/>
      <c r="G87" s="78" t="s">
        <v>12</v>
      </c>
      <c r="H87" s="85">
        <v>3.2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1:22" ht="15">
      <c r="A88" s="78" t="s">
        <v>34</v>
      </c>
      <c r="B88" s="86">
        <v>9.12</v>
      </c>
      <c r="C88" s="17"/>
      <c r="D88" s="78" t="s">
        <v>40</v>
      </c>
      <c r="E88" s="86">
        <v>4.85</v>
      </c>
      <c r="F88" s="17"/>
      <c r="G88" s="78" t="s">
        <v>30</v>
      </c>
      <c r="H88" s="86">
        <v>2.91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1:22" ht="15">
      <c r="A89" s="78" t="s">
        <v>35</v>
      </c>
      <c r="B89" s="86">
        <v>9.75</v>
      </c>
      <c r="C89" s="17"/>
      <c r="D89" s="78" t="s">
        <v>32</v>
      </c>
      <c r="E89" s="86">
        <v>3.72</v>
      </c>
      <c r="F89" s="17"/>
      <c r="G89" s="78" t="s">
        <v>38</v>
      </c>
      <c r="H89" s="86">
        <v>2.82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1:22" ht="15">
      <c r="A90" s="78" t="s">
        <v>36</v>
      </c>
      <c r="B90" s="86">
        <v>10.47</v>
      </c>
      <c r="C90" s="17"/>
      <c r="D90" s="78" t="s">
        <v>28</v>
      </c>
      <c r="E90" s="86">
        <v>3.48</v>
      </c>
      <c r="F90" s="17"/>
      <c r="G90" s="78" t="s">
        <v>17</v>
      </c>
      <c r="H90" s="86">
        <v>1.72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ht="15">
      <c r="A91" s="78" t="s">
        <v>37</v>
      </c>
      <c r="B91" s="85">
        <v>18.3</v>
      </c>
      <c r="C91" s="17"/>
      <c r="D91" s="78" t="s">
        <v>27</v>
      </c>
      <c r="E91" s="86">
        <v>3.27</v>
      </c>
      <c r="F91" s="17"/>
      <c r="G91" s="78" t="s">
        <v>33</v>
      </c>
      <c r="H91" s="86">
        <v>1.67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0" ht="15">
      <c r="A92" s="78" t="s">
        <v>38</v>
      </c>
      <c r="B92" s="86">
        <v>2.82</v>
      </c>
      <c r="C92" s="17"/>
      <c r="D92" s="78" t="s">
        <v>12</v>
      </c>
      <c r="E92" s="85">
        <v>3.2</v>
      </c>
      <c r="F92" s="17"/>
      <c r="G92" s="78" t="s">
        <v>29</v>
      </c>
      <c r="H92" s="86">
        <v>0.21</v>
      </c>
      <c r="I92" s="17"/>
      <c r="J92" s="17"/>
      <c r="K92" s="17"/>
      <c r="L92" s="17"/>
      <c r="M92" s="17"/>
      <c r="N92" s="17"/>
      <c r="O92" s="17"/>
      <c r="P92" s="17"/>
      <c r="Q92" s="17"/>
      <c r="R92" s="18"/>
      <c r="S92" s="17"/>
      <c r="T92" s="3"/>
    </row>
    <row r="93" spans="1:19" ht="15">
      <c r="A93" s="78" t="s">
        <v>39</v>
      </c>
      <c r="B93" s="83" t="s">
        <v>18</v>
      </c>
      <c r="C93" s="17"/>
      <c r="D93" s="78" t="s">
        <v>30</v>
      </c>
      <c r="E93" s="86">
        <v>2.91</v>
      </c>
      <c r="F93" s="17"/>
      <c r="G93" s="78"/>
      <c r="H93" s="86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20" ht="15">
      <c r="A94" s="78" t="s">
        <v>40</v>
      </c>
      <c r="B94" s="86">
        <v>4.85</v>
      </c>
      <c r="C94" s="17"/>
      <c r="D94" s="78" t="s">
        <v>38</v>
      </c>
      <c r="E94" s="86">
        <v>2.82</v>
      </c>
      <c r="F94" s="17"/>
      <c r="G94" s="78" t="s">
        <v>41</v>
      </c>
      <c r="H94" s="86">
        <v>9.31</v>
      </c>
      <c r="I94" s="33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33"/>
    </row>
    <row r="95" spans="1:22" ht="15">
      <c r="A95" s="78" t="s">
        <v>41</v>
      </c>
      <c r="B95" s="86">
        <v>9.31</v>
      </c>
      <c r="C95" s="17"/>
      <c r="D95" s="78" t="s">
        <v>17</v>
      </c>
      <c r="E95" s="86">
        <v>1.72</v>
      </c>
      <c r="F95" s="17"/>
      <c r="G95" s="78" t="s">
        <v>40</v>
      </c>
      <c r="H95" s="86">
        <v>4.85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ht="15">
      <c r="A96" s="78" t="s">
        <v>69</v>
      </c>
      <c r="B96" s="83" t="s">
        <v>18</v>
      </c>
      <c r="C96" s="17"/>
      <c r="D96" s="78" t="s">
        <v>33</v>
      </c>
      <c r="E96" s="86">
        <v>1.67</v>
      </c>
      <c r="F96" s="17"/>
      <c r="G96" s="78"/>
      <c r="H96" s="86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ht="15">
      <c r="A97" s="78" t="s">
        <v>42</v>
      </c>
      <c r="B97" s="83" t="s">
        <v>18</v>
      </c>
      <c r="C97" s="17"/>
      <c r="D97" s="78" t="s">
        <v>43</v>
      </c>
      <c r="E97" s="86">
        <v>1.39</v>
      </c>
      <c r="F97" s="13"/>
      <c r="G97" s="78" t="s">
        <v>43</v>
      </c>
      <c r="H97" s="86">
        <v>1.39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ht="15">
      <c r="A98" s="78" t="s">
        <v>43</v>
      </c>
      <c r="B98" s="86">
        <v>1.39</v>
      </c>
      <c r="D98" s="78" t="s">
        <v>29</v>
      </c>
      <c r="E98" s="86">
        <v>0.21</v>
      </c>
      <c r="F98" s="11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4:22" ht="15">
      <c r="D99" s="17"/>
      <c r="E99" s="17"/>
      <c r="F99" s="13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1:22" ht="15">
      <c r="A100" s="53" t="s">
        <v>44</v>
      </c>
      <c r="D100" s="17"/>
      <c r="E100" s="17"/>
      <c r="F100" s="13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ht="15">
      <c r="A101" s="53" t="s">
        <v>18</v>
      </c>
      <c r="B101" s="53" t="s">
        <v>45</v>
      </c>
      <c r="C101" s="17"/>
      <c r="D101" s="17"/>
      <c r="E101" s="17"/>
      <c r="F101" s="11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ht="15">
      <c r="A102" s="17"/>
      <c r="B102" s="17"/>
      <c r="C102" s="17"/>
      <c r="D102" s="17"/>
      <c r="E102" s="17"/>
      <c r="F102" s="13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ht="15">
      <c r="A103" s="17"/>
      <c r="B103" s="17"/>
      <c r="C103" s="17"/>
      <c r="D103" s="17"/>
      <c r="E103" s="17"/>
      <c r="F103" s="13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U104" s="17"/>
      <c r="V104" s="17"/>
    </row>
    <row r="105" spans="1:22" ht="15">
      <c r="A105" s="17"/>
      <c r="B105" s="17"/>
      <c r="C105" s="17"/>
      <c r="D105" s="17"/>
      <c r="E105" s="17"/>
      <c r="F105" s="18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U105" s="17"/>
      <c r="V105" s="17"/>
    </row>
    <row r="106" spans="1:22" ht="15">
      <c r="A106" s="17"/>
      <c r="B106" s="17"/>
      <c r="C106" s="17"/>
      <c r="D106" s="17"/>
      <c r="E106" s="17"/>
      <c r="F106" s="18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U106" s="17"/>
      <c r="V106" s="17"/>
    </row>
    <row r="107" spans="1:5" ht="15">
      <c r="A107" s="17"/>
      <c r="B107" s="17"/>
      <c r="C107" s="17"/>
      <c r="D107" s="17"/>
      <c r="E107" s="17"/>
    </row>
    <row r="108" spans="1:5" ht="15">
      <c r="A108" s="17"/>
      <c r="B108" s="17"/>
      <c r="C108" s="17"/>
      <c r="D108" s="17"/>
      <c r="E108" s="17"/>
    </row>
    <row r="109" spans="1:5" ht="15">
      <c r="A109" s="17"/>
      <c r="B109" s="17"/>
      <c r="C109" s="17"/>
      <c r="D109" s="17"/>
      <c r="E109" s="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9"/>
  <sheetViews>
    <sheetView showGridLines="0" workbookViewId="0" topLeftCell="A1"/>
  </sheetViews>
  <sheetFormatPr defaultColWidth="8.8515625" defaultRowHeight="15"/>
  <cols>
    <col min="1" max="1" width="8.8515625" style="1" customWidth="1"/>
    <col min="2" max="7" width="14.140625" style="1" customWidth="1"/>
    <col min="8" max="8" width="12.140625" style="1" customWidth="1"/>
    <col min="9" max="9" width="14.7109375" style="1" customWidth="1"/>
    <col min="10" max="10" width="14.00390625" style="1" customWidth="1"/>
    <col min="11" max="11" width="8.8515625" style="1" customWidth="1"/>
    <col min="12" max="12" width="26.140625" style="1" customWidth="1"/>
    <col min="13" max="16384" width="8.8515625" style="1" customWidth="1"/>
  </cols>
  <sheetData>
    <row r="2" ht="15">
      <c r="B2" s="57" t="s">
        <v>89</v>
      </c>
    </row>
    <row r="3" ht="15">
      <c r="B3" s="8" t="s">
        <v>81</v>
      </c>
    </row>
    <row r="29" spans="2:5" ht="15">
      <c r="B29" s="8" t="s">
        <v>112</v>
      </c>
      <c r="C29" s="8"/>
      <c r="D29" s="8"/>
      <c r="E29" s="8"/>
    </row>
    <row r="30" ht="15">
      <c r="B30" s="9" t="s">
        <v>84</v>
      </c>
    </row>
    <row r="49" ht="15">
      <c r="A49" s="1" t="s">
        <v>83</v>
      </c>
    </row>
    <row r="50" ht="15">
      <c r="A50" s="1" t="s">
        <v>118</v>
      </c>
    </row>
    <row r="51" spans="1:7" ht="15">
      <c r="A51" s="2"/>
      <c r="B51" s="3"/>
      <c r="C51" s="3"/>
      <c r="D51" s="3"/>
      <c r="E51" s="3"/>
      <c r="F51" s="3"/>
      <c r="G51" s="3"/>
    </row>
    <row r="52" ht="15">
      <c r="A52" s="53" t="s">
        <v>91</v>
      </c>
    </row>
    <row r="53" spans="5:7" ht="15">
      <c r="E53" s="3"/>
      <c r="F53" s="3"/>
      <c r="G53" s="3"/>
    </row>
    <row r="54" spans="1:7" ht="15">
      <c r="A54" s="53" t="s">
        <v>1</v>
      </c>
      <c r="B54" s="52">
        <v>43042.72011574074</v>
      </c>
      <c r="E54" s="3"/>
      <c r="F54" s="3"/>
      <c r="G54" s="3"/>
    </row>
    <row r="55" spans="1:7" ht="15">
      <c r="A55" s="53" t="s">
        <v>2</v>
      </c>
      <c r="B55" s="52">
        <v>43042.462685185186</v>
      </c>
      <c r="E55" s="3"/>
      <c r="F55" s="3"/>
      <c r="G55" s="3"/>
    </row>
    <row r="56" spans="1:2" ht="15">
      <c r="A56" s="53" t="s">
        <v>3</v>
      </c>
      <c r="B56" s="53" t="s">
        <v>4</v>
      </c>
    </row>
    <row r="57" spans="5:7" ht="15">
      <c r="E57" s="3"/>
      <c r="F57" s="3"/>
      <c r="G57" s="3"/>
    </row>
    <row r="58" spans="1:2" ht="15">
      <c r="A58" s="53" t="s">
        <v>5</v>
      </c>
      <c r="B58" s="53" t="s">
        <v>6</v>
      </c>
    </row>
    <row r="59" spans="1:10" ht="15">
      <c r="A59" s="53" t="s">
        <v>7</v>
      </c>
      <c r="B59" s="53" t="s">
        <v>8</v>
      </c>
      <c r="J59" s="33"/>
    </row>
    <row r="60" spans="1:10" ht="15">
      <c r="A60" s="53" t="s">
        <v>50</v>
      </c>
      <c r="B60" s="53" t="s">
        <v>93</v>
      </c>
      <c r="J60" s="16"/>
    </row>
    <row r="61" ht="15">
      <c r="J61" s="13"/>
    </row>
    <row r="62" spans="1:10" ht="15">
      <c r="A62" s="78" t="s">
        <v>51</v>
      </c>
      <c r="B62" s="78" t="s">
        <v>10</v>
      </c>
      <c r="C62" s="78" t="s">
        <v>52</v>
      </c>
      <c r="D62" s="78" t="s">
        <v>53</v>
      </c>
      <c r="F62" s="78" t="s">
        <v>51</v>
      </c>
      <c r="G62" s="78" t="s">
        <v>53</v>
      </c>
      <c r="I62" s="78" t="s">
        <v>51</v>
      </c>
      <c r="J62" s="78" t="s">
        <v>53</v>
      </c>
    </row>
    <row r="63" spans="1:10" ht="15">
      <c r="A63" s="78" t="s">
        <v>11</v>
      </c>
      <c r="B63" s="50">
        <v>78452</v>
      </c>
      <c r="C63" s="50">
        <v>22397</v>
      </c>
      <c r="D63" s="85">
        <f>100*(C63/B63)</f>
        <v>28.548666700657726</v>
      </c>
      <c r="F63" s="78" t="s">
        <v>12</v>
      </c>
      <c r="G63" s="85">
        <v>77.50217905615739</v>
      </c>
      <c r="I63" s="78" t="s">
        <v>12</v>
      </c>
      <c r="J63" s="85">
        <v>77.50217905615739</v>
      </c>
    </row>
    <row r="64" spans="1:10" ht="15">
      <c r="A64" s="78" t="s">
        <v>12</v>
      </c>
      <c r="B64" s="50">
        <v>160620</v>
      </c>
      <c r="C64" s="50">
        <v>124484</v>
      </c>
      <c r="D64" s="85">
        <f aca="true" t="shared" si="0" ref="D64:D96">100*(C64/B64)</f>
        <v>77.50217905615739</v>
      </c>
      <c r="F64" s="78" t="s">
        <v>22</v>
      </c>
      <c r="G64" s="85">
        <v>68.83100231854947</v>
      </c>
      <c r="I64" s="78" t="s">
        <v>22</v>
      </c>
      <c r="J64" s="85">
        <v>68.83100231854947</v>
      </c>
    </row>
    <row r="65" spans="1:10" ht="15">
      <c r="A65" s="78" t="s">
        <v>13</v>
      </c>
      <c r="B65" s="50">
        <v>488591</v>
      </c>
      <c r="C65" s="50">
        <v>61260</v>
      </c>
      <c r="D65" s="85">
        <f t="shared" si="0"/>
        <v>12.538094234236816</v>
      </c>
      <c r="F65" s="78" t="s">
        <v>28</v>
      </c>
      <c r="G65" s="85">
        <v>50.99934521956613</v>
      </c>
      <c r="I65" s="78" t="s">
        <v>28</v>
      </c>
      <c r="J65" s="85">
        <v>50.99934521956613</v>
      </c>
    </row>
    <row r="66" spans="1:10" ht="15">
      <c r="A66" s="78" t="s">
        <v>14</v>
      </c>
      <c r="B66" s="50">
        <v>201476</v>
      </c>
      <c r="C66" s="50">
        <v>42680</v>
      </c>
      <c r="D66" s="85">
        <f t="shared" si="0"/>
        <v>21.18366455557982</v>
      </c>
      <c r="F66" s="78" t="s">
        <v>42</v>
      </c>
      <c r="G66" s="85">
        <v>48.52347123554813</v>
      </c>
      <c r="I66" s="78" t="s">
        <v>24</v>
      </c>
      <c r="J66" s="85">
        <v>44.450450450450454</v>
      </c>
    </row>
    <row r="67" spans="1:10" ht="15">
      <c r="A67" s="78" t="s">
        <v>15</v>
      </c>
      <c r="B67" s="50">
        <v>1135941</v>
      </c>
      <c r="C67" s="83" t="s">
        <v>18</v>
      </c>
      <c r="D67" s="85" t="e">
        <f t="shared" si="0"/>
        <v>#VALUE!</v>
      </c>
      <c r="F67" s="78" t="s">
        <v>24</v>
      </c>
      <c r="G67" s="85">
        <v>44.450450450450454</v>
      </c>
      <c r="I67" s="78" t="s">
        <v>26</v>
      </c>
      <c r="J67" s="85">
        <v>39.428416755013195</v>
      </c>
    </row>
    <row r="68" spans="1:10" ht="15">
      <c r="A68" s="78" t="s">
        <v>16</v>
      </c>
      <c r="B68" s="50">
        <v>180852</v>
      </c>
      <c r="C68" s="50">
        <v>30411</v>
      </c>
      <c r="D68" s="85">
        <f t="shared" si="0"/>
        <v>16.81540707318692</v>
      </c>
      <c r="F68" s="78" t="s">
        <v>26</v>
      </c>
      <c r="G68" s="85">
        <v>39.428416755013195</v>
      </c>
      <c r="I68" s="78" t="s">
        <v>17</v>
      </c>
      <c r="J68" s="85">
        <v>39.35411533096048</v>
      </c>
    </row>
    <row r="69" spans="1:10" ht="15">
      <c r="A69" s="78" t="s">
        <v>17</v>
      </c>
      <c r="B69" s="50">
        <v>76701</v>
      </c>
      <c r="C69" s="50">
        <v>30185</v>
      </c>
      <c r="D69" s="85">
        <f t="shared" si="0"/>
        <v>39.35411533096048</v>
      </c>
      <c r="F69" s="78" t="s">
        <v>17</v>
      </c>
      <c r="G69" s="85">
        <v>39.35411533096048</v>
      </c>
      <c r="I69" s="78" t="s">
        <v>25</v>
      </c>
      <c r="J69" s="85">
        <v>35.73120943406419</v>
      </c>
    </row>
    <row r="70" spans="1:10" ht="15">
      <c r="A70" s="78" t="s">
        <v>19</v>
      </c>
      <c r="B70" s="50">
        <v>342584</v>
      </c>
      <c r="C70" s="50">
        <v>34305</v>
      </c>
      <c r="D70" s="85">
        <f t="shared" si="0"/>
        <v>10.01360250332765</v>
      </c>
      <c r="F70" s="78" t="s">
        <v>69</v>
      </c>
      <c r="G70" s="85">
        <v>36.94915254237288</v>
      </c>
      <c r="I70" s="78" t="s">
        <v>33</v>
      </c>
      <c r="J70" s="85">
        <v>33.88994693096607</v>
      </c>
    </row>
    <row r="71" spans="1:10" ht="15">
      <c r="A71" s="78" t="s">
        <v>20</v>
      </c>
      <c r="B71" s="50">
        <v>2018802</v>
      </c>
      <c r="C71" s="50">
        <v>619069</v>
      </c>
      <c r="D71" s="85">
        <f t="shared" si="0"/>
        <v>30.66516676722135</v>
      </c>
      <c r="F71" s="78" t="s">
        <v>25</v>
      </c>
      <c r="G71" s="85">
        <v>35.73120943406419</v>
      </c>
      <c r="I71" s="78" t="s">
        <v>23</v>
      </c>
      <c r="J71" s="85">
        <v>33.116187254813</v>
      </c>
    </row>
    <row r="72" spans="1:10" ht="15">
      <c r="A72" s="78" t="s">
        <v>21</v>
      </c>
      <c r="B72" s="50">
        <v>1537351</v>
      </c>
      <c r="C72" s="50">
        <v>483058</v>
      </c>
      <c r="D72" s="85">
        <f t="shared" si="0"/>
        <v>31.42145157481928</v>
      </c>
      <c r="F72" s="78" t="s">
        <v>33</v>
      </c>
      <c r="G72" s="85">
        <v>33.88994693096607</v>
      </c>
      <c r="I72" s="78" t="s">
        <v>21</v>
      </c>
      <c r="J72" s="85">
        <v>31.42145157481928</v>
      </c>
    </row>
    <row r="73" spans="1:10" ht="15">
      <c r="A73" s="78" t="s">
        <v>22</v>
      </c>
      <c r="B73" s="50">
        <v>93593</v>
      </c>
      <c r="C73" s="50">
        <v>64421</v>
      </c>
      <c r="D73" s="85">
        <f t="shared" si="0"/>
        <v>68.83100231854947</v>
      </c>
      <c r="F73" s="78" t="s">
        <v>23</v>
      </c>
      <c r="G73" s="85">
        <v>33.116187254813</v>
      </c>
      <c r="I73" s="78" t="s">
        <v>20</v>
      </c>
      <c r="J73" s="85">
        <v>30.66516676722135</v>
      </c>
    </row>
    <row r="74" spans="1:10" ht="15">
      <c r="A74" s="78" t="s">
        <v>23</v>
      </c>
      <c r="B74" s="50">
        <v>1796333</v>
      </c>
      <c r="C74" s="50">
        <v>594877</v>
      </c>
      <c r="D74" s="85">
        <f t="shared" si="0"/>
        <v>33.116187254813</v>
      </c>
      <c r="F74" s="78" t="s">
        <v>21</v>
      </c>
      <c r="G74" s="85">
        <v>31.42145157481928</v>
      </c>
      <c r="I74" s="78" t="s">
        <v>47</v>
      </c>
      <c r="J74" s="85">
        <v>29.915437833988236</v>
      </c>
    </row>
    <row r="75" spans="1:10" ht="15">
      <c r="A75" s="78" t="s">
        <v>24</v>
      </c>
      <c r="B75" s="50">
        <v>5550</v>
      </c>
      <c r="C75" s="50">
        <v>2467</v>
      </c>
      <c r="D75" s="85">
        <f t="shared" si="0"/>
        <v>44.450450450450454</v>
      </c>
      <c r="F75" s="78" t="s">
        <v>20</v>
      </c>
      <c r="G75" s="85">
        <v>30.66516676722135</v>
      </c>
      <c r="I75" s="78" t="s">
        <v>11</v>
      </c>
      <c r="J75" s="85">
        <v>28.548666700657726</v>
      </c>
    </row>
    <row r="76" spans="1:10" ht="15">
      <c r="A76" s="78" t="s">
        <v>25</v>
      </c>
      <c r="B76" s="50">
        <v>259146</v>
      </c>
      <c r="C76" s="50">
        <v>92596</v>
      </c>
      <c r="D76" s="85">
        <f t="shared" si="0"/>
        <v>35.73120943406419</v>
      </c>
      <c r="F76" s="78" t="s">
        <v>47</v>
      </c>
      <c r="G76" s="85">
        <v>29.915437833988236</v>
      </c>
      <c r="I76" s="78" t="s">
        <v>35</v>
      </c>
      <c r="J76" s="85">
        <v>24.85937633672684</v>
      </c>
    </row>
    <row r="77" spans="1:10" ht="15">
      <c r="A77" s="78" t="s">
        <v>26</v>
      </c>
      <c r="B77" s="50">
        <v>221665</v>
      </c>
      <c r="C77" s="50">
        <v>87399</v>
      </c>
      <c r="D77" s="85">
        <f t="shared" si="0"/>
        <v>39.428416755013195</v>
      </c>
      <c r="F77" s="78" t="s">
        <v>11</v>
      </c>
      <c r="G77" s="85">
        <v>28.548666700657726</v>
      </c>
      <c r="I77" s="78" t="s">
        <v>14</v>
      </c>
      <c r="J77" s="85">
        <v>21.18366455557982</v>
      </c>
    </row>
    <row r="78" spans="1:10" ht="15">
      <c r="A78" s="78" t="s">
        <v>27</v>
      </c>
      <c r="B78" s="50">
        <v>4274</v>
      </c>
      <c r="C78" s="50">
        <v>528</v>
      </c>
      <c r="D78" s="85">
        <f t="shared" si="0"/>
        <v>12.353766963032289</v>
      </c>
      <c r="F78" s="78" t="s">
        <v>43</v>
      </c>
      <c r="G78" s="85">
        <v>27.131679725740693</v>
      </c>
      <c r="I78" s="78" t="s">
        <v>32</v>
      </c>
      <c r="J78" s="85">
        <v>19.69570184446279</v>
      </c>
    </row>
    <row r="79" spans="1:10" ht="15">
      <c r="A79" s="78" t="s">
        <v>28</v>
      </c>
      <c r="B79" s="50">
        <v>186322</v>
      </c>
      <c r="C79" s="50">
        <v>95023</v>
      </c>
      <c r="D79" s="85">
        <f t="shared" si="0"/>
        <v>50.99934521956613</v>
      </c>
      <c r="F79" s="78" t="s">
        <v>35</v>
      </c>
      <c r="G79" s="85">
        <v>24.85937633672684</v>
      </c>
      <c r="I79" s="78" t="s">
        <v>16</v>
      </c>
      <c r="J79" s="85">
        <v>16.81540707318692</v>
      </c>
    </row>
    <row r="80" spans="1:10" ht="15">
      <c r="A80" s="78" t="s">
        <v>29</v>
      </c>
      <c r="B80" s="50">
        <v>24</v>
      </c>
      <c r="C80" s="50">
        <v>3</v>
      </c>
      <c r="D80" s="85">
        <f t="shared" si="0"/>
        <v>12.5</v>
      </c>
      <c r="F80" s="78" t="s">
        <v>14</v>
      </c>
      <c r="G80" s="85">
        <v>21.18366455557982</v>
      </c>
      <c r="I80" s="78" t="s">
        <v>36</v>
      </c>
      <c r="J80" s="85">
        <v>16.804482874412358</v>
      </c>
    </row>
    <row r="81" spans="1:10" ht="15">
      <c r="A81" s="78" t="s">
        <v>30</v>
      </c>
      <c r="B81" s="50">
        <v>52204</v>
      </c>
      <c r="C81" s="50">
        <v>5534</v>
      </c>
      <c r="D81" s="85">
        <f t="shared" si="0"/>
        <v>10.600720251321738</v>
      </c>
      <c r="F81" s="78" t="s">
        <v>32</v>
      </c>
      <c r="G81" s="85">
        <v>19.69570184446279</v>
      </c>
      <c r="I81" s="78" t="s">
        <v>34</v>
      </c>
      <c r="J81" s="85">
        <v>16.581380940361186</v>
      </c>
    </row>
    <row r="82" spans="1:10" ht="15">
      <c r="A82" s="78" t="s">
        <v>31</v>
      </c>
      <c r="B82" s="50">
        <v>571423</v>
      </c>
      <c r="C82" s="83" t="s">
        <v>18</v>
      </c>
      <c r="D82" s="85" t="e">
        <f t="shared" si="0"/>
        <v>#VALUE!</v>
      </c>
      <c r="F82" s="78" t="s">
        <v>16</v>
      </c>
      <c r="G82" s="85">
        <v>16.81540707318692</v>
      </c>
      <c r="I82" s="78" t="s">
        <v>37</v>
      </c>
      <c r="J82" s="85">
        <v>14.557396032169642</v>
      </c>
    </row>
    <row r="83" spans="1:10" ht="15">
      <c r="A83" s="78" t="s">
        <v>32</v>
      </c>
      <c r="B83" s="50">
        <v>536579</v>
      </c>
      <c r="C83" s="50">
        <v>105683</v>
      </c>
      <c r="D83" s="85">
        <f t="shared" si="0"/>
        <v>19.69570184446279</v>
      </c>
      <c r="F83" s="78" t="s">
        <v>36</v>
      </c>
      <c r="G83" s="85">
        <v>16.804482874412358</v>
      </c>
      <c r="I83" s="78" t="s">
        <v>13</v>
      </c>
      <c r="J83" s="85">
        <v>12.538094234236816</v>
      </c>
    </row>
    <row r="84" spans="1:10" ht="15">
      <c r="A84" s="78" t="s">
        <v>47</v>
      </c>
      <c r="B84" s="50">
        <v>245051.67</v>
      </c>
      <c r="C84" s="50">
        <v>73308.28</v>
      </c>
      <c r="D84" s="85">
        <f t="shared" si="0"/>
        <v>29.915437833988236</v>
      </c>
      <c r="F84" s="78" t="s">
        <v>34</v>
      </c>
      <c r="G84" s="85">
        <v>16.581380940361186</v>
      </c>
      <c r="I84" s="78" t="s">
        <v>29</v>
      </c>
      <c r="J84" s="85">
        <v>12.5</v>
      </c>
    </row>
    <row r="85" spans="1:10" ht="15">
      <c r="A85" s="78" t="s">
        <v>33</v>
      </c>
      <c r="B85" s="50">
        <v>226309</v>
      </c>
      <c r="C85" s="50">
        <v>76696</v>
      </c>
      <c r="D85" s="85">
        <f t="shared" si="0"/>
        <v>33.88994693096607</v>
      </c>
      <c r="F85" s="78" t="s">
        <v>37</v>
      </c>
      <c r="G85" s="85">
        <v>14.557396032169642</v>
      </c>
      <c r="I85" s="78" t="s">
        <v>27</v>
      </c>
      <c r="J85" s="85">
        <v>12.353766963032289</v>
      </c>
    </row>
    <row r="86" spans="1:10" ht="15">
      <c r="A86" s="78" t="s">
        <v>34</v>
      </c>
      <c r="B86" s="50">
        <v>43579</v>
      </c>
      <c r="C86" s="50">
        <v>7226</v>
      </c>
      <c r="D86" s="85">
        <f t="shared" si="0"/>
        <v>16.581380940361186</v>
      </c>
      <c r="F86" s="78" t="s">
        <v>13</v>
      </c>
      <c r="G86" s="85">
        <v>12.538094234236816</v>
      </c>
      <c r="I86" s="78" t="s">
        <v>30</v>
      </c>
      <c r="J86" s="85">
        <v>10.600720251321738</v>
      </c>
    </row>
    <row r="87" spans="1:10" ht="15">
      <c r="A87" s="78" t="s">
        <v>35</v>
      </c>
      <c r="B87" s="50">
        <v>187024</v>
      </c>
      <c r="C87" s="50">
        <v>46493</v>
      </c>
      <c r="D87" s="85">
        <f t="shared" si="0"/>
        <v>24.85937633672684</v>
      </c>
      <c r="F87" s="78" t="s">
        <v>29</v>
      </c>
      <c r="G87" s="85">
        <v>12.5</v>
      </c>
      <c r="I87" s="78" t="s">
        <v>19</v>
      </c>
      <c r="J87" s="85">
        <v>10.01360250332765</v>
      </c>
    </row>
    <row r="88" spans="1:10" ht="15">
      <c r="A88" s="78" t="s">
        <v>36</v>
      </c>
      <c r="B88" s="50">
        <v>238240</v>
      </c>
      <c r="C88" s="50">
        <v>40035</v>
      </c>
      <c r="D88" s="85">
        <f t="shared" si="0"/>
        <v>16.804482874412358</v>
      </c>
      <c r="F88" s="78" t="s">
        <v>27</v>
      </c>
      <c r="G88" s="85">
        <v>12.353766963032289</v>
      </c>
      <c r="I88" s="78" t="s">
        <v>38</v>
      </c>
      <c r="J88" s="85">
        <v>4.929366285533603</v>
      </c>
    </row>
    <row r="89" spans="1:10" ht="15">
      <c r="A89" s="78" t="s">
        <v>37</v>
      </c>
      <c r="B89" s="50">
        <v>552695</v>
      </c>
      <c r="C89" s="50">
        <v>80458</v>
      </c>
      <c r="D89" s="85">
        <f t="shared" si="0"/>
        <v>14.557396032169642</v>
      </c>
      <c r="F89" s="78" t="s">
        <v>30</v>
      </c>
      <c r="G89" s="85">
        <v>10.600720251321738</v>
      </c>
      <c r="I89" s="78"/>
      <c r="J89" s="85"/>
    </row>
    <row r="90" spans="1:10" ht="15">
      <c r="A90" s="78" t="s">
        <v>38</v>
      </c>
      <c r="B90" s="50">
        <v>490205</v>
      </c>
      <c r="C90" s="50">
        <v>24164</v>
      </c>
      <c r="D90" s="85">
        <f t="shared" si="0"/>
        <v>4.929366285533603</v>
      </c>
      <c r="F90" s="78" t="s">
        <v>19</v>
      </c>
      <c r="G90" s="85">
        <v>10.01360250332765</v>
      </c>
      <c r="I90" s="78" t="s">
        <v>40</v>
      </c>
      <c r="J90" s="85">
        <v>6.173746876378069</v>
      </c>
    </row>
    <row r="91" spans="1:10" ht="15">
      <c r="A91" s="78" t="s">
        <v>39</v>
      </c>
      <c r="B91" s="50">
        <v>22594</v>
      </c>
      <c r="C91" s="50">
        <v>116</v>
      </c>
      <c r="D91" s="85">
        <f t="shared" si="0"/>
        <v>0.5134106399929185</v>
      </c>
      <c r="F91" s="78" t="s">
        <v>40</v>
      </c>
      <c r="G91" s="85">
        <v>6.173746876378069</v>
      </c>
      <c r="I91" s="78" t="s">
        <v>39</v>
      </c>
      <c r="J91" s="85">
        <v>0.5134106399929185</v>
      </c>
    </row>
    <row r="92" spans="1:10" ht="15">
      <c r="A92" s="78" t="s">
        <v>40</v>
      </c>
      <c r="B92" s="50">
        <v>47621</v>
      </c>
      <c r="C92" s="50">
        <v>2940</v>
      </c>
      <c r="D92" s="85">
        <f t="shared" si="0"/>
        <v>6.173746876378069</v>
      </c>
      <c r="F92" s="78" t="s">
        <v>38</v>
      </c>
      <c r="G92" s="85">
        <v>4.929366285533603</v>
      </c>
      <c r="I92" s="78"/>
      <c r="J92" s="85"/>
    </row>
    <row r="93" spans="1:10" ht="15">
      <c r="A93" s="78" t="s">
        <v>41</v>
      </c>
      <c r="B93" s="50">
        <v>141249</v>
      </c>
      <c r="C93" s="83" t="s">
        <v>18</v>
      </c>
      <c r="D93" s="85" t="e">
        <f t="shared" si="0"/>
        <v>#VALUE!</v>
      </c>
      <c r="F93" s="78" t="s">
        <v>39</v>
      </c>
      <c r="G93" s="85">
        <v>0.5134106399929185</v>
      </c>
      <c r="I93" s="78" t="s">
        <v>42</v>
      </c>
      <c r="J93" s="85">
        <v>48.52347123554813</v>
      </c>
    </row>
    <row r="94" spans="1:10" ht="15">
      <c r="A94" s="78" t="s">
        <v>69</v>
      </c>
      <c r="B94" s="50">
        <v>3245</v>
      </c>
      <c r="C94" s="50">
        <v>1199</v>
      </c>
      <c r="D94" s="85">
        <f t="shared" si="0"/>
        <v>36.94915254237288</v>
      </c>
      <c r="I94" s="78" t="s">
        <v>130</v>
      </c>
      <c r="J94" s="85">
        <v>36.94915254237288</v>
      </c>
    </row>
    <row r="95" spans="1:10" ht="15">
      <c r="A95" s="78" t="s">
        <v>42</v>
      </c>
      <c r="B95" s="50">
        <v>14358</v>
      </c>
      <c r="C95" s="50">
        <v>6967</v>
      </c>
      <c r="D95" s="85">
        <f t="shared" si="0"/>
        <v>48.52347123554813</v>
      </c>
      <c r="I95" s="78" t="s">
        <v>43</v>
      </c>
      <c r="J95" s="85">
        <v>27.131679725740693</v>
      </c>
    </row>
    <row r="96" spans="1:4" ht="15">
      <c r="A96" s="78" t="s">
        <v>43</v>
      </c>
      <c r="B96" s="50">
        <v>533218</v>
      </c>
      <c r="C96" s="50">
        <v>144671</v>
      </c>
      <c r="D96" s="85">
        <f t="shared" si="0"/>
        <v>27.131679725740693</v>
      </c>
    </row>
    <row r="98" ht="15">
      <c r="A98" s="53" t="s">
        <v>44</v>
      </c>
    </row>
    <row r="99" spans="1:2" ht="15">
      <c r="A99" s="53" t="s">
        <v>18</v>
      </c>
      <c r="B99" s="53" t="s">
        <v>45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6"/>
  <sheetViews>
    <sheetView showGridLines="0" workbookViewId="0" topLeftCell="A1"/>
  </sheetViews>
  <sheetFormatPr defaultColWidth="8.8515625" defaultRowHeight="15"/>
  <cols>
    <col min="1" max="1" width="12.421875" style="1" customWidth="1"/>
    <col min="2" max="2" width="15.57421875" style="1" customWidth="1"/>
    <col min="3" max="3" width="18.8515625" style="1" customWidth="1"/>
    <col min="4" max="4" width="15.28125" style="1" customWidth="1"/>
    <col min="5" max="5" width="15.8515625" style="1" customWidth="1"/>
    <col min="6" max="8" width="12.8515625" style="1" customWidth="1"/>
    <col min="9" max="9" width="13.00390625" style="1" customWidth="1"/>
    <col min="10" max="10" width="12.8515625" style="1" customWidth="1"/>
    <col min="11" max="11" width="9.00390625" style="1" customWidth="1"/>
    <col min="12" max="12" width="8.8515625" style="1" customWidth="1"/>
    <col min="13" max="17" width="11.8515625" style="1" customWidth="1"/>
    <col min="18" max="18" width="11.57421875" style="1" customWidth="1"/>
    <col min="19" max="19" width="15.00390625" style="1" customWidth="1"/>
    <col min="20" max="20" width="14.00390625" style="1" customWidth="1"/>
    <col min="21" max="16384" width="8.8515625" style="1" customWidth="1"/>
  </cols>
  <sheetData>
    <row r="2" ht="15">
      <c r="B2" s="57" t="s">
        <v>133</v>
      </c>
    </row>
    <row r="3" ht="15">
      <c r="B3" s="8" t="s">
        <v>81</v>
      </c>
    </row>
    <row r="28" spans="2:3" ht="15">
      <c r="B28" s="8" t="s">
        <v>122</v>
      </c>
      <c r="C28" s="8"/>
    </row>
    <row r="29" ht="15">
      <c r="B29" s="9" t="s">
        <v>84</v>
      </c>
    </row>
    <row r="50" ht="15">
      <c r="A50" s="1" t="s">
        <v>83</v>
      </c>
    </row>
    <row r="51" ht="15">
      <c r="A51" s="1" t="s">
        <v>119</v>
      </c>
    </row>
    <row r="52" spans="1:20" ht="15">
      <c r="A52" s="29"/>
      <c r="B52" s="3"/>
      <c r="C52" s="3"/>
      <c r="D52" s="3"/>
      <c r="E52" s="14"/>
      <c r="F52" s="14"/>
      <c r="G52" s="14"/>
      <c r="H52" s="14"/>
      <c r="Q52" s="30"/>
      <c r="R52" s="30"/>
      <c r="S52" s="30"/>
      <c r="T52" s="30"/>
    </row>
    <row r="53" ht="15">
      <c r="A53" s="53" t="s">
        <v>91</v>
      </c>
    </row>
    <row r="54" spans="6:20" ht="15">
      <c r="F54" s="14"/>
      <c r="G54" s="14"/>
      <c r="H54" s="14"/>
      <c r="Q54" s="30"/>
      <c r="R54" s="30"/>
      <c r="S54" s="30"/>
      <c r="T54" s="30"/>
    </row>
    <row r="55" spans="1:20" ht="15">
      <c r="A55" s="53" t="s">
        <v>1</v>
      </c>
      <c r="B55" s="52">
        <v>43042.72011574074</v>
      </c>
      <c r="F55" s="14"/>
      <c r="G55" s="14"/>
      <c r="H55" s="14"/>
      <c r="Q55" s="30"/>
      <c r="R55" s="30"/>
      <c r="S55" s="30"/>
      <c r="T55" s="30"/>
    </row>
    <row r="56" spans="1:27" ht="15">
      <c r="A56" s="53" t="s">
        <v>2</v>
      </c>
      <c r="B56" s="52">
        <v>43042.462685185186</v>
      </c>
      <c r="F56" s="14"/>
      <c r="G56" s="14"/>
      <c r="H56" s="14"/>
      <c r="J56" s="13"/>
      <c r="K56" s="13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5">
      <c r="A57" s="53" t="s">
        <v>3</v>
      </c>
      <c r="B57" s="53" t="s">
        <v>4</v>
      </c>
      <c r="I57" s="13"/>
      <c r="J57" s="13"/>
      <c r="K57" s="13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6:27" ht="15">
      <c r="F58" s="14"/>
      <c r="G58" s="14"/>
      <c r="H58" s="14"/>
      <c r="I58" s="13"/>
      <c r="J58" s="13"/>
      <c r="K58" s="13"/>
      <c r="Q58" s="33"/>
      <c r="R58" s="33"/>
      <c r="S58" s="33"/>
      <c r="T58" s="33"/>
      <c r="U58" s="33"/>
      <c r="V58" s="30"/>
      <c r="W58" s="30"/>
      <c r="X58" s="30"/>
      <c r="Y58" s="30"/>
      <c r="Z58" s="30"/>
      <c r="AA58" s="30"/>
    </row>
    <row r="59" spans="1:27" ht="15">
      <c r="A59" s="53" t="s">
        <v>5</v>
      </c>
      <c r="B59" s="53" t="s">
        <v>6</v>
      </c>
      <c r="F59" s="40"/>
      <c r="G59" s="40"/>
      <c r="H59" s="40"/>
      <c r="I59" s="13"/>
      <c r="J59" s="13"/>
      <c r="K59" s="13"/>
      <c r="P59" s="33"/>
      <c r="Q59" s="33"/>
      <c r="R59" s="33"/>
      <c r="S59" s="33"/>
      <c r="T59" s="33"/>
      <c r="U59" s="33"/>
      <c r="V59" s="30"/>
      <c r="W59" s="30"/>
      <c r="X59" s="30"/>
      <c r="Y59" s="30"/>
      <c r="Z59" s="30"/>
      <c r="AA59" s="30"/>
    </row>
    <row r="60" spans="1:27" ht="15">
      <c r="A60" s="53" t="s">
        <v>50</v>
      </c>
      <c r="B60" s="53" t="s">
        <v>93</v>
      </c>
      <c r="F60" s="40"/>
      <c r="G60" s="40"/>
      <c r="H60" s="40"/>
      <c r="I60" s="13"/>
      <c r="J60" s="13"/>
      <c r="K60" s="13"/>
      <c r="P60" s="33"/>
      <c r="Q60" s="33"/>
      <c r="R60" s="33"/>
      <c r="S60" s="33"/>
      <c r="T60" s="33"/>
      <c r="U60" s="33"/>
      <c r="V60" s="30"/>
      <c r="W60" s="30"/>
      <c r="X60" s="30"/>
      <c r="Y60" s="30"/>
      <c r="Z60" s="30"/>
      <c r="AA60" s="30"/>
    </row>
    <row r="61" spans="1:27" ht="15">
      <c r="A61" s="53" t="s">
        <v>9</v>
      </c>
      <c r="B61" s="53" t="s">
        <v>10</v>
      </c>
      <c r="F61" s="40"/>
      <c r="G61" s="40"/>
      <c r="H61" s="40"/>
      <c r="I61" s="13"/>
      <c r="J61" s="13"/>
      <c r="K61" s="13"/>
      <c r="P61" s="13"/>
      <c r="Q61" s="33"/>
      <c r="R61" s="33"/>
      <c r="S61" s="33"/>
      <c r="T61" s="33"/>
      <c r="U61" s="33"/>
      <c r="V61" s="30"/>
      <c r="W61" s="30"/>
      <c r="X61" s="30"/>
      <c r="Y61" s="30"/>
      <c r="Z61" s="30"/>
      <c r="AA61" s="30"/>
    </row>
    <row r="62" spans="6:27" ht="15">
      <c r="F62" s="40"/>
      <c r="G62" s="40"/>
      <c r="H62" s="40"/>
      <c r="I62" s="13"/>
      <c r="J62" s="13"/>
      <c r="K62" s="13"/>
      <c r="P62" s="13"/>
      <c r="Q62" s="33"/>
      <c r="R62" s="33"/>
      <c r="S62" s="33"/>
      <c r="T62" s="33"/>
      <c r="U62" s="33"/>
      <c r="V62" s="30"/>
      <c r="W62" s="30"/>
      <c r="X62" s="30"/>
      <c r="Y62" s="30"/>
      <c r="Z62" s="30"/>
      <c r="AA62" s="30"/>
    </row>
    <row r="63" spans="1:27" ht="15">
      <c r="A63" s="78" t="s">
        <v>55</v>
      </c>
      <c r="B63" s="78" t="s">
        <v>8</v>
      </c>
      <c r="C63" s="78" t="s">
        <v>56</v>
      </c>
      <c r="D63" s="78" t="s">
        <v>57</v>
      </c>
      <c r="E63" s="78" t="s">
        <v>58</v>
      </c>
      <c r="F63" s="40"/>
      <c r="G63" s="78" t="s">
        <v>55</v>
      </c>
      <c r="H63" s="78" t="s">
        <v>56</v>
      </c>
      <c r="I63" s="78" t="s">
        <v>57</v>
      </c>
      <c r="J63" s="78" t="s">
        <v>58</v>
      </c>
      <c r="K63" s="13"/>
      <c r="L63" s="78" t="s">
        <v>55</v>
      </c>
      <c r="M63" s="78" t="s">
        <v>56</v>
      </c>
      <c r="N63" s="78" t="s">
        <v>57</v>
      </c>
      <c r="O63" s="78" t="s">
        <v>58</v>
      </c>
      <c r="P63" s="45"/>
      <c r="Q63" s="78" t="s">
        <v>55</v>
      </c>
      <c r="R63" s="78" t="s">
        <v>56</v>
      </c>
      <c r="S63" s="78" t="s">
        <v>57</v>
      </c>
      <c r="T63" s="78" t="s">
        <v>58</v>
      </c>
      <c r="U63" s="30"/>
      <c r="V63" s="30"/>
      <c r="W63" s="30"/>
      <c r="X63" s="30"/>
      <c r="Y63" s="30"/>
      <c r="Z63" s="30"/>
      <c r="AA63" s="30"/>
    </row>
    <row r="64" spans="1:27" ht="15">
      <c r="A64" s="78" t="s">
        <v>68</v>
      </c>
      <c r="B64" s="50">
        <v>11931589</v>
      </c>
      <c r="C64" s="50">
        <v>5250789</v>
      </c>
      <c r="D64" s="50">
        <v>5380933</v>
      </c>
      <c r="E64" s="50">
        <v>1299867</v>
      </c>
      <c r="F64" s="40"/>
      <c r="G64" s="78" t="s">
        <v>68</v>
      </c>
      <c r="H64" s="50">
        <f>100*(C64/B64)</f>
        <v>44.0074578499142</v>
      </c>
      <c r="I64" s="50">
        <f>100*(D64/B64)</f>
        <v>45.09820946732241</v>
      </c>
      <c r="J64" s="50">
        <f>100*(E64/B64)</f>
        <v>10.894332682763377</v>
      </c>
      <c r="K64" s="13"/>
      <c r="L64" s="78" t="s">
        <v>36</v>
      </c>
      <c r="M64" s="50">
        <v>98.99093351242445</v>
      </c>
      <c r="N64" s="50">
        <v>0.7819845533915379</v>
      </c>
      <c r="O64" s="50">
        <v>0.22708193418401612</v>
      </c>
      <c r="P64" s="46"/>
      <c r="Q64" s="78" t="s">
        <v>61</v>
      </c>
      <c r="R64" s="86">
        <v>44.0074578499142</v>
      </c>
      <c r="S64" s="86">
        <v>45.09820946732241</v>
      </c>
      <c r="T64" s="86">
        <v>10.894332682763377</v>
      </c>
      <c r="U64" s="91"/>
      <c r="V64" s="30"/>
      <c r="W64" s="30"/>
      <c r="X64" s="30"/>
      <c r="Y64" s="30"/>
      <c r="Z64" s="30"/>
      <c r="AA64" s="30"/>
    </row>
    <row r="65" spans="1:27" ht="15">
      <c r="A65" s="78" t="s">
        <v>11</v>
      </c>
      <c r="B65" s="50">
        <v>78452</v>
      </c>
      <c r="C65" s="50">
        <v>26436</v>
      </c>
      <c r="D65" s="50">
        <v>51208</v>
      </c>
      <c r="E65" s="50">
        <v>808</v>
      </c>
      <c r="F65" s="40"/>
      <c r="G65" s="78" t="s">
        <v>11</v>
      </c>
      <c r="H65" s="50">
        <f aca="true" t="shared" si="0" ref="H65:H98">100*(C65/B65)</f>
        <v>33.6970376790904</v>
      </c>
      <c r="I65" s="50">
        <f aca="true" t="shared" si="1" ref="I65:I98">100*(D65/B65)</f>
        <v>65.27303319227043</v>
      </c>
      <c r="J65" s="50">
        <f aca="true" t="shared" si="2" ref="J65:J98">100*(E65/B65)</f>
        <v>1.029929128639168</v>
      </c>
      <c r="K65" s="13"/>
      <c r="L65" s="78" t="s">
        <v>69</v>
      </c>
      <c r="M65" s="50">
        <v>86.74884437596302</v>
      </c>
      <c r="N65" s="50">
        <v>0</v>
      </c>
      <c r="O65" s="50">
        <v>13.281972265023112</v>
      </c>
      <c r="P65" s="44"/>
      <c r="Q65" s="78"/>
      <c r="R65" s="50"/>
      <c r="S65" s="50"/>
      <c r="T65" s="50"/>
      <c r="U65" s="91"/>
      <c r="V65" s="47"/>
      <c r="W65" s="47"/>
      <c r="X65" s="30"/>
      <c r="Y65" s="30"/>
      <c r="Z65" s="30"/>
      <c r="AA65" s="30"/>
    </row>
    <row r="66" spans="1:27" ht="15">
      <c r="A66" s="78" t="s">
        <v>12</v>
      </c>
      <c r="B66" s="50">
        <v>160620</v>
      </c>
      <c r="C66" s="50">
        <v>88711</v>
      </c>
      <c r="D66" s="50">
        <v>38736</v>
      </c>
      <c r="E66" s="50">
        <v>33174</v>
      </c>
      <c r="F66" s="40"/>
      <c r="G66" s="78" t="s">
        <v>12</v>
      </c>
      <c r="H66" s="50">
        <f t="shared" si="0"/>
        <v>55.23035736520981</v>
      </c>
      <c r="I66" s="50">
        <f t="shared" si="1"/>
        <v>24.116548375046694</v>
      </c>
      <c r="J66" s="50">
        <f t="shared" si="2"/>
        <v>20.653716847217034</v>
      </c>
      <c r="K66" s="13"/>
      <c r="L66" s="78" t="s">
        <v>14</v>
      </c>
      <c r="M66" s="50">
        <v>83.38015446008458</v>
      </c>
      <c r="N66" s="50">
        <v>16.278861998451426</v>
      </c>
      <c r="O66" s="50">
        <v>0.34098354146399573</v>
      </c>
      <c r="P66" s="44"/>
      <c r="Q66" s="78" t="s">
        <v>36</v>
      </c>
      <c r="R66" s="86">
        <v>98.99093351242445</v>
      </c>
      <c r="S66" s="86">
        <v>0.7819845533915379</v>
      </c>
      <c r="T66" s="86">
        <v>0.22708193418401612</v>
      </c>
      <c r="U66" s="91"/>
      <c r="V66" s="47"/>
      <c r="W66" s="47"/>
      <c r="X66" s="30"/>
      <c r="Y66" s="30"/>
      <c r="Z66" s="30"/>
      <c r="AA66" s="30"/>
    </row>
    <row r="67" spans="1:27" ht="15">
      <c r="A67" s="78" t="s">
        <v>13</v>
      </c>
      <c r="B67" s="50">
        <v>488591</v>
      </c>
      <c r="C67" s="50">
        <v>64888</v>
      </c>
      <c r="D67" s="50">
        <v>417987</v>
      </c>
      <c r="E67" s="50">
        <v>5716</v>
      </c>
      <c r="F67" s="40"/>
      <c r="G67" s="78" t="s">
        <v>13</v>
      </c>
      <c r="H67" s="50">
        <f t="shared" si="0"/>
        <v>13.280637588494262</v>
      </c>
      <c r="I67" s="50">
        <f t="shared" si="1"/>
        <v>85.54946775523904</v>
      </c>
      <c r="J67" s="50">
        <f t="shared" si="2"/>
        <v>1.1698946562666934</v>
      </c>
      <c r="K67" s="13"/>
      <c r="L67" s="78" t="s">
        <v>40</v>
      </c>
      <c r="M67" s="50">
        <v>80.59679553138321</v>
      </c>
      <c r="N67" s="50">
        <v>18.80682892001428</v>
      </c>
      <c r="O67" s="50">
        <v>0.5963755486025073</v>
      </c>
      <c r="P67" s="44"/>
      <c r="Q67" s="78" t="s">
        <v>14</v>
      </c>
      <c r="R67" s="86">
        <v>83.38015446008458</v>
      </c>
      <c r="S67" s="86">
        <v>16.278861998451426</v>
      </c>
      <c r="T67" s="86">
        <v>0.34098354146399573</v>
      </c>
      <c r="U67" s="91"/>
      <c r="V67" s="47"/>
      <c r="W67" s="47"/>
      <c r="X67" s="30"/>
      <c r="Y67" s="30"/>
      <c r="Z67" s="30"/>
      <c r="AA67" s="30"/>
    </row>
    <row r="68" spans="1:27" ht="15">
      <c r="A68" s="78" t="s">
        <v>14</v>
      </c>
      <c r="B68" s="50">
        <v>201476</v>
      </c>
      <c r="C68" s="50">
        <v>167991</v>
      </c>
      <c r="D68" s="50">
        <v>32798</v>
      </c>
      <c r="E68" s="50">
        <v>687</v>
      </c>
      <c r="F68" s="40"/>
      <c r="G68" s="78" t="s">
        <v>14</v>
      </c>
      <c r="H68" s="50">
        <f t="shared" si="0"/>
        <v>83.38015446008458</v>
      </c>
      <c r="I68" s="50">
        <f t="shared" si="1"/>
        <v>16.278861998451426</v>
      </c>
      <c r="J68" s="50">
        <f t="shared" si="2"/>
        <v>0.34098354146399573</v>
      </c>
      <c r="K68" s="13"/>
      <c r="L68" s="78" t="s">
        <v>37</v>
      </c>
      <c r="M68" s="50">
        <v>77.86591157871882</v>
      </c>
      <c r="N68" s="50">
        <v>22.035661621690082</v>
      </c>
      <c r="O68" s="50">
        <v>0.09824586797419915</v>
      </c>
      <c r="P68" s="44"/>
      <c r="Q68" s="78" t="s">
        <v>37</v>
      </c>
      <c r="R68" s="86">
        <v>77.86591157871882</v>
      </c>
      <c r="S68" s="86">
        <v>22.035661621690082</v>
      </c>
      <c r="T68" s="86">
        <v>0.09824586797419915</v>
      </c>
      <c r="U68" s="91"/>
      <c r="V68" s="47"/>
      <c r="W68" s="47"/>
      <c r="X68" s="30"/>
      <c r="Y68" s="30"/>
      <c r="Z68" s="30"/>
      <c r="AA68" s="30"/>
    </row>
    <row r="69" spans="1:27" ht="15">
      <c r="A69" s="78" t="s">
        <v>15</v>
      </c>
      <c r="B69" s="50">
        <v>1135941</v>
      </c>
      <c r="C69" s="50">
        <v>479025</v>
      </c>
      <c r="D69" s="50">
        <v>639017</v>
      </c>
      <c r="E69" s="50">
        <v>17899</v>
      </c>
      <c r="F69" s="40"/>
      <c r="G69" s="78" t="s">
        <v>15</v>
      </c>
      <c r="H69" s="50">
        <f t="shared" si="0"/>
        <v>42.169883823191526</v>
      </c>
      <c r="I69" s="50">
        <f t="shared" si="1"/>
        <v>56.254418143195814</v>
      </c>
      <c r="J69" s="50">
        <f t="shared" si="2"/>
        <v>1.5756980336126614</v>
      </c>
      <c r="K69" s="13"/>
      <c r="L69" s="78" t="s">
        <v>33</v>
      </c>
      <c r="M69" s="50">
        <v>69.23189091021568</v>
      </c>
      <c r="N69" s="50">
        <v>25.457228833144065</v>
      </c>
      <c r="O69" s="50">
        <v>5.311322130361585</v>
      </c>
      <c r="P69" s="44"/>
      <c r="Q69" s="78" t="s">
        <v>33</v>
      </c>
      <c r="R69" s="86">
        <v>69.23189091021568</v>
      </c>
      <c r="S69" s="86">
        <v>25.457228833144065</v>
      </c>
      <c r="T69" s="86">
        <v>5.311322130361585</v>
      </c>
      <c r="U69" s="91"/>
      <c r="V69" s="47"/>
      <c r="W69" s="47"/>
      <c r="X69" s="30"/>
      <c r="Y69" s="30"/>
      <c r="Z69" s="30"/>
      <c r="AA69" s="30"/>
    </row>
    <row r="70" spans="1:27" ht="15">
      <c r="A70" s="78" t="s">
        <v>16</v>
      </c>
      <c r="B70" s="50">
        <v>180852</v>
      </c>
      <c r="C70" s="50">
        <v>84021</v>
      </c>
      <c r="D70" s="50">
        <v>94821</v>
      </c>
      <c r="E70" s="50">
        <v>2010</v>
      </c>
      <c r="F70" s="40"/>
      <c r="G70" s="78" t="s">
        <v>16</v>
      </c>
      <c r="H70" s="50">
        <f t="shared" si="0"/>
        <v>46.45843009753832</v>
      </c>
      <c r="I70" s="50">
        <f t="shared" si="1"/>
        <v>52.430163890916326</v>
      </c>
      <c r="J70" s="50">
        <f t="shared" si="2"/>
        <v>1.1114060115453521</v>
      </c>
      <c r="K70" s="13"/>
      <c r="L70" s="78" t="s">
        <v>32</v>
      </c>
      <c r="M70" s="50">
        <v>67.81089084738687</v>
      </c>
      <c r="N70" s="50">
        <v>25.624744911746454</v>
      </c>
      <c r="O70" s="50">
        <v>6.564177875019335</v>
      </c>
      <c r="P70" s="44"/>
      <c r="Q70" s="78" t="s">
        <v>32</v>
      </c>
      <c r="R70" s="86">
        <v>67.81089084738687</v>
      </c>
      <c r="S70" s="86">
        <v>25.624744911746454</v>
      </c>
      <c r="T70" s="86">
        <v>6.564177875019335</v>
      </c>
      <c r="U70" s="91"/>
      <c r="V70" s="47"/>
      <c r="W70" s="47"/>
      <c r="X70" s="30"/>
      <c r="Y70" s="30"/>
      <c r="Z70" s="30"/>
      <c r="AA70" s="30"/>
    </row>
    <row r="71" spans="1:27" ht="15">
      <c r="A71" s="78" t="s">
        <v>17</v>
      </c>
      <c r="B71" s="50">
        <v>76701</v>
      </c>
      <c r="C71" s="50">
        <v>6113</v>
      </c>
      <c r="D71" s="50">
        <v>70551</v>
      </c>
      <c r="E71" s="50">
        <v>37</v>
      </c>
      <c r="F71" s="40"/>
      <c r="G71" s="78" t="s">
        <v>17</v>
      </c>
      <c r="H71" s="50">
        <f t="shared" si="0"/>
        <v>7.96990912765153</v>
      </c>
      <c r="I71" s="50">
        <f t="shared" si="1"/>
        <v>91.98185160558533</v>
      </c>
      <c r="J71" s="50">
        <f t="shared" si="2"/>
        <v>0.0482392667631452</v>
      </c>
      <c r="K71" s="13"/>
      <c r="L71" s="78" t="s">
        <v>42</v>
      </c>
      <c r="M71" s="50">
        <v>66.76417328318708</v>
      </c>
      <c r="N71" s="50">
        <v>9.952639643404373</v>
      </c>
      <c r="O71" s="50">
        <v>23.29015183173144</v>
      </c>
      <c r="P71" s="44"/>
      <c r="Q71" s="78" t="s">
        <v>26</v>
      </c>
      <c r="R71" s="86">
        <v>65.18124196422531</v>
      </c>
      <c r="S71" s="86">
        <v>32.012721900164664</v>
      </c>
      <c r="T71" s="86">
        <v>2.8055850043985293</v>
      </c>
      <c r="U71" s="91"/>
      <c r="V71" s="47"/>
      <c r="W71" s="47"/>
      <c r="X71" s="30"/>
      <c r="Y71" s="30"/>
      <c r="Z71" s="30"/>
      <c r="AA71" s="30"/>
    </row>
    <row r="72" spans="1:27" ht="15">
      <c r="A72" s="78" t="s">
        <v>19</v>
      </c>
      <c r="B72" s="50">
        <v>342584</v>
      </c>
      <c r="C72" s="50">
        <v>102166</v>
      </c>
      <c r="D72" s="50">
        <v>185363</v>
      </c>
      <c r="E72" s="50">
        <v>55055</v>
      </c>
      <c r="F72" s="40"/>
      <c r="G72" s="78" t="s">
        <v>19</v>
      </c>
      <c r="H72" s="50">
        <f t="shared" si="0"/>
        <v>29.8221749994162</v>
      </c>
      <c r="I72" s="50">
        <f t="shared" si="1"/>
        <v>54.107313826681924</v>
      </c>
      <c r="J72" s="50">
        <f t="shared" si="2"/>
        <v>16.070511173901874</v>
      </c>
      <c r="K72" s="13"/>
      <c r="L72" s="78" t="s">
        <v>43</v>
      </c>
      <c r="M72" s="50">
        <v>66.29483625834087</v>
      </c>
      <c r="N72" s="50">
        <v>2.9066910719443078</v>
      </c>
      <c r="O72" s="50">
        <v>30.798472669714826</v>
      </c>
      <c r="P72" s="44"/>
      <c r="Q72" s="78" t="s">
        <v>12</v>
      </c>
      <c r="R72" s="86">
        <v>55.23035736520981</v>
      </c>
      <c r="S72" s="86">
        <v>24.116548375046694</v>
      </c>
      <c r="T72" s="86">
        <v>20.653716847217034</v>
      </c>
      <c r="U72" s="91"/>
      <c r="V72" s="47"/>
      <c r="W72" s="47"/>
      <c r="X72" s="30"/>
      <c r="Y72" s="30"/>
      <c r="Z72" s="30"/>
      <c r="AA72" s="30"/>
    </row>
    <row r="73" spans="1:27" ht="15">
      <c r="A73" s="78" t="s">
        <v>20</v>
      </c>
      <c r="B73" s="50">
        <v>2018802</v>
      </c>
      <c r="C73" s="50">
        <v>476480</v>
      </c>
      <c r="D73" s="50">
        <v>1052381</v>
      </c>
      <c r="E73" s="50">
        <v>489941</v>
      </c>
      <c r="F73" s="40"/>
      <c r="G73" s="78" t="s">
        <v>20</v>
      </c>
      <c r="H73" s="50">
        <f t="shared" si="0"/>
        <v>23.602116502757575</v>
      </c>
      <c r="I73" s="50">
        <f t="shared" si="1"/>
        <v>52.12898540817772</v>
      </c>
      <c r="J73" s="50">
        <f t="shared" si="2"/>
        <v>24.268898089064702</v>
      </c>
      <c r="K73" s="13"/>
      <c r="L73" s="78" t="s">
        <v>26</v>
      </c>
      <c r="M73" s="50">
        <v>65.18124196422531</v>
      </c>
      <c r="N73" s="50">
        <v>32.012721900164664</v>
      </c>
      <c r="O73" s="50">
        <v>2.8055850043985293</v>
      </c>
      <c r="P73" s="44"/>
      <c r="Q73" s="78" t="s">
        <v>21</v>
      </c>
      <c r="R73" s="86">
        <v>54.023837106815556</v>
      </c>
      <c r="S73" s="86">
        <v>39.1565751737892</v>
      </c>
      <c r="T73" s="86">
        <v>6.819652766349389</v>
      </c>
      <c r="U73" s="91"/>
      <c r="V73" s="47"/>
      <c r="W73" s="47"/>
      <c r="X73" s="30"/>
      <c r="Y73" s="30"/>
      <c r="Z73" s="30"/>
      <c r="AA73" s="30"/>
    </row>
    <row r="74" spans="1:27" ht="15">
      <c r="A74" s="78" t="s">
        <v>21</v>
      </c>
      <c r="B74" s="50">
        <v>1537351</v>
      </c>
      <c r="C74" s="50">
        <v>830536</v>
      </c>
      <c r="D74" s="50">
        <v>601974</v>
      </c>
      <c r="E74" s="50">
        <v>104842</v>
      </c>
      <c r="F74" s="40"/>
      <c r="G74" s="78" t="s">
        <v>21</v>
      </c>
      <c r="H74" s="50">
        <f t="shared" si="0"/>
        <v>54.023837106815556</v>
      </c>
      <c r="I74" s="50">
        <f t="shared" si="1"/>
        <v>39.1565751737892</v>
      </c>
      <c r="J74" s="50">
        <f t="shared" si="2"/>
        <v>6.819652766349389</v>
      </c>
      <c r="L74" s="78" t="s">
        <v>12</v>
      </c>
      <c r="M74" s="50">
        <v>55.23035736520981</v>
      </c>
      <c r="N74" s="50">
        <v>24.116548375046694</v>
      </c>
      <c r="O74" s="50">
        <v>20.653716847217034</v>
      </c>
      <c r="P74" s="44"/>
      <c r="Q74" s="78" t="s">
        <v>25</v>
      </c>
      <c r="R74" s="86">
        <v>53.3475338226328</v>
      </c>
      <c r="S74" s="86">
        <v>45.9119569663433</v>
      </c>
      <c r="T74" s="86">
        <v>0.7405092110239017</v>
      </c>
      <c r="U74" s="91"/>
      <c r="V74" s="47"/>
      <c r="W74" s="47"/>
      <c r="X74" s="30"/>
      <c r="Y74" s="30"/>
      <c r="Z74" s="30"/>
      <c r="AA74" s="30"/>
    </row>
    <row r="75" spans="1:27" ht="15">
      <c r="A75" s="78" t="s">
        <v>22</v>
      </c>
      <c r="B75" s="50">
        <v>93593</v>
      </c>
      <c r="C75" s="50">
        <v>44147</v>
      </c>
      <c r="D75" s="50">
        <v>39089</v>
      </c>
      <c r="E75" s="50">
        <v>10357</v>
      </c>
      <c r="F75" s="40"/>
      <c r="G75" s="78" t="s">
        <v>22</v>
      </c>
      <c r="H75" s="50">
        <f t="shared" si="0"/>
        <v>47.169125896167444</v>
      </c>
      <c r="I75" s="50">
        <f t="shared" si="1"/>
        <v>41.7648755783018</v>
      </c>
      <c r="J75" s="50">
        <f t="shared" si="2"/>
        <v>11.065998525530755</v>
      </c>
      <c r="L75" s="78" t="s">
        <v>21</v>
      </c>
      <c r="M75" s="50">
        <v>54.023837106815556</v>
      </c>
      <c r="N75" s="50">
        <v>39.1565751737892</v>
      </c>
      <c r="O75" s="50">
        <v>6.819652766349389</v>
      </c>
      <c r="P75" s="44"/>
      <c r="Q75" s="78" t="s">
        <v>24</v>
      </c>
      <c r="R75" s="86">
        <v>52.41441441441441</v>
      </c>
      <c r="S75" s="86">
        <v>1.5315315315315314</v>
      </c>
      <c r="T75" s="86">
        <v>46.054054054054056</v>
      </c>
      <c r="U75" s="91"/>
      <c r="V75" s="47"/>
      <c r="W75" s="47"/>
      <c r="X75" s="30"/>
      <c r="Y75" s="30"/>
      <c r="Z75" s="30"/>
      <c r="AA75" s="30"/>
    </row>
    <row r="76" spans="1:27" ht="15">
      <c r="A76" s="78" t="s">
        <v>23</v>
      </c>
      <c r="B76" s="50">
        <v>1796333</v>
      </c>
      <c r="C76" s="50">
        <v>841176</v>
      </c>
      <c r="D76" s="50">
        <v>506153</v>
      </c>
      <c r="E76" s="50">
        <v>449004</v>
      </c>
      <c r="F76" s="40"/>
      <c r="G76" s="78" t="s">
        <v>23</v>
      </c>
      <c r="H76" s="50">
        <f t="shared" si="0"/>
        <v>46.82739781543845</v>
      </c>
      <c r="I76" s="50">
        <f t="shared" si="1"/>
        <v>28.177013950086092</v>
      </c>
      <c r="J76" s="50">
        <f t="shared" si="2"/>
        <v>24.99558823447546</v>
      </c>
      <c r="L76" s="78" t="s">
        <v>25</v>
      </c>
      <c r="M76" s="50">
        <v>53.3475338226328</v>
      </c>
      <c r="N76" s="50">
        <v>45.9119569663433</v>
      </c>
      <c r="O76" s="50">
        <v>0.7405092110239017</v>
      </c>
      <c r="P76" s="44"/>
      <c r="Q76" s="78" t="s">
        <v>22</v>
      </c>
      <c r="R76" s="86">
        <v>47.169125896167444</v>
      </c>
      <c r="S76" s="86">
        <v>41.7648755783018</v>
      </c>
      <c r="T76" s="86">
        <v>11.065998525530755</v>
      </c>
      <c r="U76" s="91"/>
      <c r="V76" s="47"/>
      <c r="W76" s="47"/>
      <c r="X76" s="30"/>
      <c r="Y76" s="30"/>
      <c r="Z76" s="30"/>
      <c r="AA76" s="30"/>
    </row>
    <row r="77" spans="1:27" ht="15">
      <c r="A77" s="78" t="s">
        <v>24</v>
      </c>
      <c r="B77" s="50">
        <v>5550</v>
      </c>
      <c r="C77" s="50">
        <v>2909</v>
      </c>
      <c r="D77" s="50">
        <v>85</v>
      </c>
      <c r="E77" s="50">
        <v>2556</v>
      </c>
      <c r="F77" s="40"/>
      <c r="G77" s="78" t="s">
        <v>24</v>
      </c>
      <c r="H77" s="50">
        <f t="shared" si="0"/>
        <v>52.41441441441441</v>
      </c>
      <c r="I77" s="50">
        <f t="shared" si="1"/>
        <v>1.5315315315315314</v>
      </c>
      <c r="J77" s="50">
        <f t="shared" si="2"/>
        <v>46.054054054054056</v>
      </c>
      <c r="L77" s="78" t="s">
        <v>24</v>
      </c>
      <c r="M77" s="50">
        <v>52.41441441441441</v>
      </c>
      <c r="N77" s="50">
        <v>1.5315315315315314</v>
      </c>
      <c r="O77" s="50">
        <v>46.054054054054056</v>
      </c>
      <c r="P77" s="44"/>
      <c r="Q77" s="78" t="s">
        <v>23</v>
      </c>
      <c r="R77" s="86">
        <v>46.82739781543845</v>
      </c>
      <c r="S77" s="86">
        <v>28.177013950086092</v>
      </c>
      <c r="T77" s="86">
        <v>24.99558823447546</v>
      </c>
      <c r="U77" s="91"/>
      <c r="V77" s="47"/>
      <c r="W77" s="47"/>
      <c r="X77" s="30"/>
      <c r="Y77" s="30"/>
      <c r="Z77" s="30"/>
      <c r="AA77" s="30"/>
    </row>
    <row r="78" spans="1:27" ht="15">
      <c r="A78" s="78" t="s">
        <v>25</v>
      </c>
      <c r="B78" s="50">
        <v>259146</v>
      </c>
      <c r="C78" s="50">
        <v>138248</v>
      </c>
      <c r="D78" s="50">
        <v>118979</v>
      </c>
      <c r="E78" s="50">
        <v>1919</v>
      </c>
      <c r="F78" s="40"/>
      <c r="G78" s="78" t="s">
        <v>25</v>
      </c>
      <c r="H78" s="50">
        <f t="shared" si="0"/>
        <v>53.3475338226328</v>
      </c>
      <c r="I78" s="50">
        <f t="shared" si="1"/>
        <v>45.9119569663433</v>
      </c>
      <c r="J78" s="50">
        <f t="shared" si="2"/>
        <v>0.7405092110239017</v>
      </c>
      <c r="L78" s="78" t="s">
        <v>22</v>
      </c>
      <c r="M78" s="50">
        <v>47.169125896167444</v>
      </c>
      <c r="N78" s="50">
        <v>41.7648755783018</v>
      </c>
      <c r="O78" s="50">
        <v>11.065998525530755</v>
      </c>
      <c r="P78" s="44"/>
      <c r="Q78" s="78" t="s">
        <v>16</v>
      </c>
      <c r="R78" s="86">
        <v>46.45843009753832</v>
      </c>
      <c r="S78" s="86">
        <v>52.430163890916326</v>
      </c>
      <c r="T78" s="86">
        <v>1.1114060115453521</v>
      </c>
      <c r="U78" s="91"/>
      <c r="V78" s="47"/>
      <c r="W78" s="47"/>
      <c r="X78" s="30"/>
      <c r="Y78" s="30"/>
      <c r="Z78" s="30"/>
      <c r="AA78" s="30"/>
    </row>
    <row r="79" spans="1:27" ht="15">
      <c r="A79" s="78" t="s">
        <v>26</v>
      </c>
      <c r="B79" s="50">
        <v>221665</v>
      </c>
      <c r="C79" s="50">
        <v>144484</v>
      </c>
      <c r="D79" s="50">
        <v>70961</v>
      </c>
      <c r="E79" s="50">
        <v>6219</v>
      </c>
      <c r="F79" s="40"/>
      <c r="G79" s="78" t="s">
        <v>26</v>
      </c>
      <c r="H79" s="50">
        <f t="shared" si="0"/>
        <v>65.18124196422531</v>
      </c>
      <c r="I79" s="50">
        <f t="shared" si="1"/>
        <v>32.012721900164664</v>
      </c>
      <c r="J79" s="50">
        <f t="shared" si="2"/>
        <v>2.8055850043985293</v>
      </c>
      <c r="L79" s="78" t="s">
        <v>23</v>
      </c>
      <c r="M79" s="50">
        <v>46.82739781543845</v>
      </c>
      <c r="N79" s="50">
        <v>28.177013950086092</v>
      </c>
      <c r="O79" s="50">
        <v>24.99558823447546</v>
      </c>
      <c r="P79" s="44"/>
      <c r="Q79" s="78" t="s">
        <v>27</v>
      </c>
      <c r="R79" s="86">
        <v>42.20870379036032</v>
      </c>
      <c r="S79" s="86">
        <v>55.98970519419747</v>
      </c>
      <c r="T79" s="86">
        <v>1.7781937295273749</v>
      </c>
      <c r="U79" s="91"/>
      <c r="V79" s="47"/>
      <c r="W79" s="47"/>
      <c r="X79" s="30"/>
      <c r="Y79" s="30"/>
      <c r="Z79" s="30"/>
      <c r="AA79" s="30"/>
    </row>
    <row r="80" spans="1:27" ht="15">
      <c r="A80" s="78" t="s">
        <v>27</v>
      </c>
      <c r="B80" s="50">
        <v>4274</v>
      </c>
      <c r="C80" s="50">
        <v>1804</v>
      </c>
      <c r="D80" s="50">
        <v>2393</v>
      </c>
      <c r="E80" s="50">
        <v>76</v>
      </c>
      <c r="F80" s="40"/>
      <c r="G80" s="78" t="s">
        <v>27</v>
      </c>
      <c r="H80" s="50">
        <f t="shared" si="0"/>
        <v>42.20870379036032</v>
      </c>
      <c r="I80" s="50">
        <f t="shared" si="1"/>
        <v>55.98970519419747</v>
      </c>
      <c r="J80" s="50">
        <f t="shared" si="2"/>
        <v>1.7781937295273749</v>
      </c>
      <c r="L80" s="78" t="s">
        <v>16</v>
      </c>
      <c r="M80" s="50">
        <v>46.45843009753832</v>
      </c>
      <c r="N80" s="50">
        <v>52.430163890916326</v>
      </c>
      <c r="O80" s="50">
        <v>1.1114060115453521</v>
      </c>
      <c r="P80" s="44"/>
      <c r="Q80" s="78" t="s">
        <v>54</v>
      </c>
      <c r="R80" s="86">
        <v>42.169883823191526</v>
      </c>
      <c r="S80" s="86">
        <v>56.254418143195814</v>
      </c>
      <c r="T80" s="86">
        <v>1.5756980336126614</v>
      </c>
      <c r="U80" s="91"/>
      <c r="V80" s="47"/>
      <c r="W80" s="47"/>
      <c r="X80" s="30"/>
      <c r="Y80" s="30"/>
      <c r="Z80" s="30"/>
      <c r="AA80" s="30"/>
    </row>
    <row r="81" spans="1:27" ht="15">
      <c r="A81" s="78" t="s">
        <v>28</v>
      </c>
      <c r="B81" s="50">
        <v>186322</v>
      </c>
      <c r="C81" s="50">
        <v>73192</v>
      </c>
      <c r="D81" s="50">
        <v>104869</v>
      </c>
      <c r="E81" s="50">
        <v>8260</v>
      </c>
      <c r="F81" s="40"/>
      <c r="G81" s="78" t="s">
        <v>28</v>
      </c>
      <c r="H81" s="50">
        <f t="shared" si="0"/>
        <v>39.28253239016327</v>
      </c>
      <c r="I81" s="50">
        <f t="shared" si="1"/>
        <v>56.28374534408175</v>
      </c>
      <c r="J81" s="50">
        <f t="shared" si="2"/>
        <v>4.433185560481317</v>
      </c>
      <c r="L81" s="78" t="s">
        <v>68</v>
      </c>
      <c r="M81" s="50">
        <v>44.0074578499142</v>
      </c>
      <c r="N81" s="50">
        <v>45.09820946732241</v>
      </c>
      <c r="O81" s="50">
        <v>10.894332682763377</v>
      </c>
      <c r="P81" s="44"/>
      <c r="Q81" s="78" t="s">
        <v>30</v>
      </c>
      <c r="R81" s="86">
        <v>41.92973718489005</v>
      </c>
      <c r="S81" s="86">
        <v>56.96498352616658</v>
      </c>
      <c r="T81" s="86">
        <v>1.105279288943376</v>
      </c>
      <c r="U81" s="91"/>
      <c r="V81" s="47"/>
      <c r="W81" s="47"/>
      <c r="X81" s="30"/>
      <c r="Y81" s="30"/>
      <c r="Z81" s="30"/>
      <c r="AA81" s="30"/>
    </row>
    <row r="82" spans="1:27" ht="15">
      <c r="A82" s="78" t="s">
        <v>29</v>
      </c>
      <c r="B82" s="50">
        <v>24</v>
      </c>
      <c r="C82" s="50">
        <v>9</v>
      </c>
      <c r="D82" s="50">
        <v>0</v>
      </c>
      <c r="E82" s="50">
        <v>15</v>
      </c>
      <c r="F82" s="40"/>
      <c r="G82" s="78" t="s">
        <v>29</v>
      </c>
      <c r="H82" s="50">
        <f t="shared" si="0"/>
        <v>37.5</v>
      </c>
      <c r="I82" s="50">
        <f t="shared" si="1"/>
        <v>0</v>
      </c>
      <c r="J82" s="50">
        <f t="shared" si="2"/>
        <v>62.5</v>
      </c>
      <c r="L82" s="78" t="s">
        <v>27</v>
      </c>
      <c r="M82" s="50">
        <v>42.20870379036032</v>
      </c>
      <c r="N82" s="50">
        <v>55.98970519419747</v>
      </c>
      <c r="O82" s="50">
        <v>1.7781937295273749</v>
      </c>
      <c r="P82" s="44"/>
      <c r="Q82" s="78" t="s">
        <v>28</v>
      </c>
      <c r="R82" s="86">
        <v>39.28253239016327</v>
      </c>
      <c r="S82" s="86">
        <v>56.28374534408175</v>
      </c>
      <c r="T82" s="86">
        <v>4.433185560481317</v>
      </c>
      <c r="U82" s="91"/>
      <c r="V82" s="47"/>
      <c r="W82" s="47"/>
      <c r="X82" s="30"/>
      <c r="Y82" s="30"/>
      <c r="Z82" s="30"/>
      <c r="AA82" s="30"/>
    </row>
    <row r="83" spans="1:27" ht="15">
      <c r="A83" s="78" t="s">
        <v>30</v>
      </c>
      <c r="B83" s="50">
        <v>52204</v>
      </c>
      <c r="C83" s="50">
        <v>21889</v>
      </c>
      <c r="D83" s="50">
        <v>29738</v>
      </c>
      <c r="E83" s="50">
        <v>577</v>
      </c>
      <c r="F83" s="40"/>
      <c r="G83" s="78" t="s">
        <v>30</v>
      </c>
      <c r="H83" s="50">
        <f t="shared" si="0"/>
        <v>41.92973718489005</v>
      </c>
      <c r="I83" s="50">
        <f t="shared" si="1"/>
        <v>56.96498352616658</v>
      </c>
      <c r="J83" s="50">
        <f t="shared" si="2"/>
        <v>1.105279288943376</v>
      </c>
      <c r="L83" s="78" t="s">
        <v>15</v>
      </c>
      <c r="M83" s="50">
        <v>42.169883823191526</v>
      </c>
      <c r="N83" s="50">
        <v>56.254418143195814</v>
      </c>
      <c r="O83" s="50">
        <v>1.5756980336126614</v>
      </c>
      <c r="P83" s="44"/>
      <c r="Q83" s="78" t="s">
        <v>29</v>
      </c>
      <c r="R83" s="86">
        <v>37.5</v>
      </c>
      <c r="S83" s="86">
        <v>0</v>
      </c>
      <c r="T83" s="86">
        <v>62.5</v>
      </c>
      <c r="U83" s="91"/>
      <c r="V83" s="47"/>
      <c r="W83" s="47"/>
      <c r="X83" s="30"/>
      <c r="Y83" s="30"/>
      <c r="Z83" s="30"/>
      <c r="AA83" s="30"/>
    </row>
    <row r="84" spans="1:27" ht="15">
      <c r="A84" s="78" t="s">
        <v>31</v>
      </c>
      <c r="B84" s="50">
        <v>571423</v>
      </c>
      <c r="C84" s="50">
        <v>205609</v>
      </c>
      <c r="D84" s="50">
        <v>357037</v>
      </c>
      <c r="E84" s="50">
        <v>8777</v>
      </c>
      <c r="F84" s="40"/>
      <c r="G84" s="78" t="s">
        <v>31</v>
      </c>
      <c r="H84" s="50">
        <f t="shared" si="0"/>
        <v>35.981925823776784</v>
      </c>
      <c r="I84" s="50">
        <f t="shared" si="1"/>
        <v>62.482084200320955</v>
      </c>
      <c r="J84" s="50">
        <f t="shared" si="2"/>
        <v>1.535989975902265</v>
      </c>
      <c r="L84" s="78" t="s">
        <v>30</v>
      </c>
      <c r="M84" s="50">
        <v>41.92973718489005</v>
      </c>
      <c r="N84" s="50">
        <v>56.96498352616658</v>
      </c>
      <c r="O84" s="50">
        <v>1.105279288943376</v>
      </c>
      <c r="P84" s="44"/>
      <c r="Q84" s="78" t="s">
        <v>31</v>
      </c>
      <c r="R84" s="86">
        <v>35.981925823776784</v>
      </c>
      <c r="S84" s="86">
        <v>62.482084200320955</v>
      </c>
      <c r="T84" s="86">
        <v>1.535989975902265</v>
      </c>
      <c r="U84" s="91"/>
      <c r="V84" s="47"/>
      <c r="W84" s="47"/>
      <c r="X84" s="30"/>
      <c r="Y84" s="30"/>
      <c r="Z84" s="30"/>
      <c r="AA84" s="30"/>
    </row>
    <row r="85" spans="1:27" ht="15">
      <c r="A85" s="78" t="s">
        <v>32</v>
      </c>
      <c r="B85" s="50">
        <v>536579</v>
      </c>
      <c r="C85" s="50">
        <v>363859</v>
      </c>
      <c r="D85" s="50">
        <v>137497</v>
      </c>
      <c r="E85" s="50">
        <v>35222</v>
      </c>
      <c r="F85" s="40"/>
      <c r="G85" s="78" t="s">
        <v>32</v>
      </c>
      <c r="H85" s="50">
        <f t="shared" si="0"/>
        <v>67.81089084738687</v>
      </c>
      <c r="I85" s="50">
        <f t="shared" si="1"/>
        <v>25.624744911746454</v>
      </c>
      <c r="J85" s="50">
        <f t="shared" si="2"/>
        <v>6.564177875019335</v>
      </c>
      <c r="L85" s="78" t="s">
        <v>28</v>
      </c>
      <c r="M85" s="50">
        <v>39.28253239016327</v>
      </c>
      <c r="N85" s="50">
        <v>56.28374534408175</v>
      </c>
      <c r="O85" s="50">
        <v>4.433185560481317</v>
      </c>
      <c r="P85" s="44"/>
      <c r="Q85" s="78" t="s">
        <v>11</v>
      </c>
      <c r="R85" s="86">
        <v>33.6970376790904</v>
      </c>
      <c r="S85" s="86">
        <v>65.27303319227043</v>
      </c>
      <c r="T85" s="86">
        <v>1.029929128639168</v>
      </c>
      <c r="U85" s="91"/>
      <c r="V85" s="47"/>
      <c r="W85" s="47"/>
      <c r="X85" s="30"/>
      <c r="Y85" s="30"/>
      <c r="Z85" s="30"/>
      <c r="AA85" s="30"/>
    </row>
    <row r="86" spans="1:27" ht="15">
      <c r="A86" s="78" t="s">
        <v>47</v>
      </c>
      <c r="B86" s="50">
        <v>245051.67</v>
      </c>
      <c r="C86" s="50">
        <v>47292.54</v>
      </c>
      <c r="D86" s="50">
        <v>152350.87</v>
      </c>
      <c r="E86" s="50">
        <v>45408.26</v>
      </c>
      <c r="F86" s="40"/>
      <c r="G86" s="78" t="s">
        <v>47</v>
      </c>
      <c r="H86" s="50">
        <f>100*(C86/B86)</f>
        <v>19.299007429739206</v>
      </c>
      <c r="I86" s="50">
        <f>100*(D86/B86)</f>
        <v>62.170916851943915</v>
      </c>
      <c r="J86" s="50">
        <f>100*(E86/B86)</f>
        <v>18.530075718316876</v>
      </c>
      <c r="L86" s="78" t="s">
        <v>29</v>
      </c>
      <c r="M86" s="50">
        <v>37.5</v>
      </c>
      <c r="N86" s="50">
        <v>0</v>
      </c>
      <c r="O86" s="50">
        <v>62.5</v>
      </c>
      <c r="P86" s="44"/>
      <c r="Q86" s="78" t="s">
        <v>35</v>
      </c>
      <c r="R86" s="86">
        <v>32.2124433227821</v>
      </c>
      <c r="S86" s="86">
        <v>66.93472495508598</v>
      </c>
      <c r="T86" s="86">
        <v>0.8528317221319189</v>
      </c>
      <c r="U86" s="91"/>
      <c r="V86" s="47"/>
      <c r="W86" s="47"/>
      <c r="X86" s="30"/>
      <c r="Y86" s="30"/>
      <c r="Z86" s="30"/>
      <c r="AA86" s="30"/>
    </row>
    <row r="87" spans="1:27" ht="15">
      <c r="A87" s="78" t="s">
        <v>33</v>
      </c>
      <c r="B87" s="50">
        <v>226309</v>
      </c>
      <c r="C87" s="50">
        <v>156678</v>
      </c>
      <c r="D87" s="50">
        <v>57612</v>
      </c>
      <c r="E87" s="50">
        <v>12020</v>
      </c>
      <c r="F87" s="40"/>
      <c r="G87" s="78" t="s">
        <v>33</v>
      </c>
      <c r="H87" s="50">
        <f t="shared" si="0"/>
        <v>69.23189091021568</v>
      </c>
      <c r="I87" s="50">
        <f t="shared" si="1"/>
        <v>25.457228833144065</v>
      </c>
      <c r="J87" s="50">
        <f t="shared" si="2"/>
        <v>5.311322130361585</v>
      </c>
      <c r="L87" s="78" t="s">
        <v>31</v>
      </c>
      <c r="M87" s="50">
        <v>35.981925823776784</v>
      </c>
      <c r="N87" s="50">
        <v>62.482084200320955</v>
      </c>
      <c r="O87" s="50">
        <v>1.535989975902265</v>
      </c>
      <c r="P87" s="44"/>
      <c r="Q87" s="78" t="s">
        <v>38</v>
      </c>
      <c r="R87" s="86">
        <v>30.79976744423252</v>
      </c>
      <c r="S87" s="86">
        <v>68.33896023092379</v>
      </c>
      <c r="T87" s="86">
        <v>0.8610683285564203</v>
      </c>
      <c r="U87" s="91"/>
      <c r="V87" s="47"/>
      <c r="W87" s="47"/>
      <c r="X87" s="30"/>
      <c r="Y87" s="30"/>
      <c r="Z87" s="30"/>
      <c r="AA87" s="30"/>
    </row>
    <row r="88" spans="1:27" ht="15">
      <c r="A88" s="78" t="s">
        <v>34</v>
      </c>
      <c r="B88" s="50">
        <v>43579</v>
      </c>
      <c r="C88" s="50">
        <v>5700</v>
      </c>
      <c r="D88" s="50">
        <v>35494</v>
      </c>
      <c r="E88" s="50">
        <v>2384</v>
      </c>
      <c r="F88" s="40"/>
      <c r="G88" s="78" t="s">
        <v>34</v>
      </c>
      <c r="H88" s="50">
        <f t="shared" si="0"/>
        <v>13.07969434819523</v>
      </c>
      <c r="I88" s="50">
        <f t="shared" si="1"/>
        <v>81.4474861745336</v>
      </c>
      <c r="J88" s="50">
        <f t="shared" si="2"/>
        <v>5.4705247940521815</v>
      </c>
      <c r="L88" s="78" t="s">
        <v>11</v>
      </c>
      <c r="M88" s="50">
        <v>33.6970376790904</v>
      </c>
      <c r="N88" s="50">
        <v>65.27303319227043</v>
      </c>
      <c r="O88" s="50">
        <v>1.029929128639168</v>
      </c>
      <c r="P88" s="44"/>
      <c r="Q88" s="78" t="s">
        <v>19</v>
      </c>
      <c r="R88" s="86">
        <v>29.8221749994162</v>
      </c>
      <c r="S88" s="86">
        <v>54.107313826681924</v>
      </c>
      <c r="T88" s="86">
        <v>16.070511173901874</v>
      </c>
      <c r="U88" s="91"/>
      <c r="V88" s="47"/>
      <c r="W88" s="47"/>
      <c r="X88" s="30"/>
      <c r="Y88" s="30"/>
      <c r="Z88" s="30"/>
      <c r="AA88" s="30"/>
    </row>
    <row r="89" spans="1:27" ht="15">
      <c r="A89" s="78" t="s">
        <v>35</v>
      </c>
      <c r="B89" s="50">
        <v>187024</v>
      </c>
      <c r="C89" s="50">
        <v>60245</v>
      </c>
      <c r="D89" s="50">
        <v>125184</v>
      </c>
      <c r="E89" s="50">
        <v>1595</v>
      </c>
      <c r="F89" s="40"/>
      <c r="G89" s="78" t="s">
        <v>35</v>
      </c>
      <c r="H89" s="50">
        <f t="shared" si="0"/>
        <v>32.2124433227821</v>
      </c>
      <c r="I89" s="50">
        <f t="shared" si="1"/>
        <v>66.93472495508598</v>
      </c>
      <c r="J89" s="50">
        <f t="shared" si="2"/>
        <v>0.8528317221319189</v>
      </c>
      <c r="L89" s="78" t="s">
        <v>35</v>
      </c>
      <c r="M89" s="50">
        <v>32.2124433227821</v>
      </c>
      <c r="N89" s="50">
        <v>66.93472495508598</v>
      </c>
      <c r="O89" s="50">
        <v>0.8528317221319189</v>
      </c>
      <c r="P89" s="44"/>
      <c r="Q89" s="78" t="s">
        <v>20</v>
      </c>
      <c r="R89" s="86">
        <v>23.602116502757575</v>
      </c>
      <c r="S89" s="86">
        <v>52.12898540817772</v>
      </c>
      <c r="T89" s="86">
        <v>24.268898089064702</v>
      </c>
      <c r="U89" s="91"/>
      <c r="V89" s="47"/>
      <c r="W89" s="47"/>
      <c r="X89" s="30"/>
      <c r="Y89" s="30"/>
      <c r="Z89" s="30"/>
      <c r="AA89" s="30"/>
    </row>
    <row r="90" spans="1:27" ht="15">
      <c r="A90" s="78" t="s">
        <v>36</v>
      </c>
      <c r="B90" s="50">
        <v>238240</v>
      </c>
      <c r="C90" s="50">
        <v>235836</v>
      </c>
      <c r="D90" s="50">
        <v>1863</v>
      </c>
      <c r="E90" s="50">
        <v>541</v>
      </c>
      <c r="F90" s="40"/>
      <c r="G90" s="78" t="s">
        <v>36</v>
      </c>
      <c r="H90" s="50">
        <f t="shared" si="0"/>
        <v>98.99093351242445</v>
      </c>
      <c r="I90" s="50">
        <f t="shared" si="1"/>
        <v>0.7819845533915379</v>
      </c>
      <c r="J90" s="50">
        <f t="shared" si="2"/>
        <v>0.22708193418401612</v>
      </c>
      <c r="L90" s="78" t="s">
        <v>38</v>
      </c>
      <c r="M90" s="50">
        <v>30.79976744423252</v>
      </c>
      <c r="N90" s="50">
        <v>68.33896023092379</v>
      </c>
      <c r="O90" s="50">
        <v>0.8610683285564203</v>
      </c>
      <c r="P90" s="44"/>
      <c r="Q90" s="78" t="s">
        <v>47</v>
      </c>
      <c r="R90" s="86">
        <v>19.299007429739206</v>
      </c>
      <c r="S90" s="86">
        <v>62.170916851943915</v>
      </c>
      <c r="T90" s="86">
        <v>18.530075718316876</v>
      </c>
      <c r="U90" s="91"/>
      <c r="V90" s="47"/>
      <c r="W90" s="47"/>
      <c r="X90" s="30"/>
      <c r="Y90" s="30"/>
      <c r="Z90" s="30"/>
      <c r="AA90" s="30"/>
    </row>
    <row r="91" spans="1:27" ht="15">
      <c r="A91" s="78" t="s">
        <v>37</v>
      </c>
      <c r="B91" s="50">
        <v>552695</v>
      </c>
      <c r="C91" s="50">
        <v>430361</v>
      </c>
      <c r="D91" s="50">
        <v>121790</v>
      </c>
      <c r="E91" s="50">
        <v>543</v>
      </c>
      <c r="F91" s="40"/>
      <c r="G91" s="78" t="s">
        <v>37</v>
      </c>
      <c r="H91" s="50">
        <f t="shared" si="0"/>
        <v>77.86591157871882</v>
      </c>
      <c r="I91" s="50">
        <f t="shared" si="1"/>
        <v>22.035661621690082</v>
      </c>
      <c r="J91" s="50">
        <f t="shared" si="2"/>
        <v>0.09824586797419915</v>
      </c>
      <c r="L91" s="78" t="s">
        <v>19</v>
      </c>
      <c r="M91" s="50">
        <v>29.8221749994162</v>
      </c>
      <c r="N91" s="50">
        <v>54.107313826681924</v>
      </c>
      <c r="O91" s="50">
        <v>16.070511173901874</v>
      </c>
      <c r="P91" s="44"/>
      <c r="Q91" s="78" t="s">
        <v>13</v>
      </c>
      <c r="R91" s="86">
        <v>13.280637588494262</v>
      </c>
      <c r="S91" s="86">
        <v>85.54946775523904</v>
      </c>
      <c r="T91" s="86">
        <v>1.1698946562666934</v>
      </c>
      <c r="U91" s="91"/>
      <c r="V91" s="47"/>
      <c r="W91" s="47"/>
      <c r="X91" s="30"/>
      <c r="Y91" s="30"/>
      <c r="Z91" s="30"/>
      <c r="AA91" s="30"/>
    </row>
    <row r="92" spans="1:27" ht="15">
      <c r="A92" s="78" t="s">
        <v>38</v>
      </c>
      <c r="B92" s="50">
        <v>490205</v>
      </c>
      <c r="C92" s="50">
        <v>150982</v>
      </c>
      <c r="D92" s="50">
        <v>335001</v>
      </c>
      <c r="E92" s="50">
        <v>4221</v>
      </c>
      <c r="F92" s="40"/>
      <c r="G92" s="78" t="s">
        <v>38</v>
      </c>
      <c r="H92" s="50">
        <f t="shared" si="0"/>
        <v>30.79976744423252</v>
      </c>
      <c r="I92" s="50">
        <f t="shared" si="1"/>
        <v>68.33896023092379</v>
      </c>
      <c r="J92" s="50">
        <f t="shared" si="2"/>
        <v>0.8610683285564203</v>
      </c>
      <c r="L92" s="78" t="s">
        <v>20</v>
      </c>
      <c r="M92" s="50">
        <v>23.602116502757575</v>
      </c>
      <c r="N92" s="50">
        <v>52.12898540817772</v>
      </c>
      <c r="O92" s="50">
        <v>24.268898089064702</v>
      </c>
      <c r="P92" s="44"/>
      <c r="Q92" s="78" t="s">
        <v>34</v>
      </c>
      <c r="R92" s="86">
        <v>13.07969434819523</v>
      </c>
      <c r="S92" s="86">
        <v>81.4474861745336</v>
      </c>
      <c r="T92" s="86">
        <v>5.4705247940521815</v>
      </c>
      <c r="U92" s="91"/>
      <c r="V92" s="47"/>
      <c r="W92" s="47"/>
      <c r="X92" s="30"/>
      <c r="Y92" s="30"/>
      <c r="Z92" s="30"/>
      <c r="AA92" s="30"/>
    </row>
    <row r="93" spans="1:27" ht="15">
      <c r="A93" s="78" t="s">
        <v>39</v>
      </c>
      <c r="B93" s="50">
        <v>22594</v>
      </c>
      <c r="C93" s="50">
        <v>2031</v>
      </c>
      <c r="D93" s="50">
        <v>8227</v>
      </c>
      <c r="E93" s="83" t="s">
        <v>18</v>
      </c>
      <c r="F93" s="40"/>
      <c r="G93" s="78" t="s">
        <v>39</v>
      </c>
      <c r="H93" s="50">
        <f t="shared" si="0"/>
        <v>8.989112153669115</v>
      </c>
      <c r="I93" s="50">
        <f t="shared" si="1"/>
        <v>36.41232185535983</v>
      </c>
      <c r="J93" s="50" t="e">
        <f t="shared" si="2"/>
        <v>#VALUE!</v>
      </c>
      <c r="L93" s="78" t="s">
        <v>41</v>
      </c>
      <c r="M93" s="50">
        <v>20.271293956063406</v>
      </c>
      <c r="N93" s="50">
        <v>78.4593165261347</v>
      </c>
      <c r="O93" s="50">
        <v>1.2686815481879519</v>
      </c>
      <c r="P93" s="44"/>
      <c r="Q93" s="78" t="s">
        <v>17</v>
      </c>
      <c r="R93" s="86">
        <v>7.96990912765153</v>
      </c>
      <c r="S93" s="86">
        <v>91.98185160558533</v>
      </c>
      <c r="T93" s="86">
        <v>0.0482392667631452</v>
      </c>
      <c r="U93" s="91"/>
      <c r="V93" s="47"/>
      <c r="W93" s="47"/>
      <c r="X93" s="30"/>
      <c r="Y93" s="30"/>
      <c r="Z93" s="30"/>
      <c r="AA93" s="30"/>
    </row>
    <row r="94" spans="1:27" ht="15">
      <c r="A94" s="78" t="s">
        <v>40</v>
      </c>
      <c r="B94" s="50">
        <v>47621</v>
      </c>
      <c r="C94" s="50">
        <v>38381</v>
      </c>
      <c r="D94" s="50">
        <v>8956</v>
      </c>
      <c r="E94" s="50">
        <v>284</v>
      </c>
      <c r="F94" s="40"/>
      <c r="G94" s="78" t="s">
        <v>40</v>
      </c>
      <c r="H94" s="50">
        <f t="shared" si="0"/>
        <v>80.59679553138321</v>
      </c>
      <c r="I94" s="50">
        <f t="shared" si="1"/>
        <v>18.80682892001428</v>
      </c>
      <c r="J94" s="50">
        <f t="shared" si="2"/>
        <v>0.5963755486025073</v>
      </c>
      <c r="L94" s="78" t="s">
        <v>47</v>
      </c>
      <c r="M94" s="50">
        <v>19.299007429739206</v>
      </c>
      <c r="N94" s="50">
        <v>62.170916851943915</v>
      </c>
      <c r="O94" s="50">
        <v>18.530075718316876</v>
      </c>
      <c r="P94" s="44"/>
      <c r="Q94" s="78"/>
      <c r="R94" s="50"/>
      <c r="S94" s="50"/>
      <c r="T94" s="50"/>
      <c r="U94" s="91"/>
      <c r="V94" s="47"/>
      <c r="W94" s="47"/>
      <c r="X94" s="30"/>
      <c r="Y94" s="30"/>
      <c r="Z94" s="30"/>
      <c r="AA94" s="30"/>
    </row>
    <row r="95" spans="1:27" ht="15">
      <c r="A95" s="78" t="s">
        <v>41</v>
      </c>
      <c r="B95" s="50">
        <v>141249</v>
      </c>
      <c r="C95" s="50">
        <v>28633</v>
      </c>
      <c r="D95" s="50">
        <v>110823</v>
      </c>
      <c r="E95" s="50">
        <v>1792</v>
      </c>
      <c r="F95" s="40"/>
      <c r="G95" s="78" t="s">
        <v>41</v>
      </c>
      <c r="H95" s="50">
        <f t="shared" si="0"/>
        <v>20.271293956063406</v>
      </c>
      <c r="I95" s="50">
        <f t="shared" si="1"/>
        <v>78.4593165261347</v>
      </c>
      <c r="J95" s="50">
        <f t="shared" si="2"/>
        <v>1.2686815481879519</v>
      </c>
      <c r="L95" s="78" t="s">
        <v>13</v>
      </c>
      <c r="M95" s="50">
        <v>13.280637588494262</v>
      </c>
      <c r="N95" s="50">
        <v>85.54946775523904</v>
      </c>
      <c r="O95" s="50">
        <v>1.1698946562666934</v>
      </c>
      <c r="P95" s="44"/>
      <c r="Q95" s="78" t="s">
        <v>40</v>
      </c>
      <c r="R95" s="86">
        <v>80.59679553138321</v>
      </c>
      <c r="S95" s="86">
        <v>18.80682892001428</v>
      </c>
      <c r="T95" s="86">
        <v>0.5963755486025073</v>
      </c>
      <c r="U95" s="91"/>
      <c r="V95" s="47"/>
      <c r="W95" s="47"/>
      <c r="X95" s="30"/>
      <c r="Y95" s="30"/>
      <c r="Z95" s="30"/>
      <c r="AA95" s="30"/>
    </row>
    <row r="96" spans="1:27" ht="15">
      <c r="A96" s="78" t="s">
        <v>69</v>
      </c>
      <c r="B96" s="50">
        <v>3245</v>
      </c>
      <c r="C96" s="50">
        <v>2815</v>
      </c>
      <c r="D96" s="50">
        <v>0</v>
      </c>
      <c r="E96" s="50">
        <v>431</v>
      </c>
      <c r="F96" s="40"/>
      <c r="G96" s="78" t="s">
        <v>69</v>
      </c>
      <c r="H96" s="50">
        <f t="shared" si="0"/>
        <v>86.74884437596302</v>
      </c>
      <c r="I96" s="50">
        <f t="shared" si="1"/>
        <v>0</v>
      </c>
      <c r="J96" s="50">
        <f t="shared" si="2"/>
        <v>13.281972265023112</v>
      </c>
      <c r="L96" s="78" t="s">
        <v>34</v>
      </c>
      <c r="M96" s="50">
        <v>13.07969434819523</v>
      </c>
      <c r="N96" s="50">
        <v>81.4474861745336</v>
      </c>
      <c r="O96" s="50">
        <v>5.4705247940521815</v>
      </c>
      <c r="P96" s="44"/>
      <c r="Q96" s="78" t="s">
        <v>41</v>
      </c>
      <c r="R96" s="86">
        <v>20.271293956063406</v>
      </c>
      <c r="S96" s="86">
        <v>78.4593165261347</v>
      </c>
      <c r="T96" s="86">
        <v>1.2686815481879519</v>
      </c>
      <c r="U96" s="91"/>
      <c r="V96" s="47"/>
      <c r="W96" s="47"/>
      <c r="X96" s="30"/>
      <c r="Y96" s="30"/>
      <c r="Z96" s="30"/>
      <c r="AA96" s="30"/>
    </row>
    <row r="97" spans="1:23" ht="15">
      <c r="A97" s="78" t="s">
        <v>42</v>
      </c>
      <c r="B97" s="50">
        <v>14358</v>
      </c>
      <c r="C97" s="50">
        <v>9586</v>
      </c>
      <c r="D97" s="50">
        <v>1429</v>
      </c>
      <c r="E97" s="50">
        <v>3344</v>
      </c>
      <c r="F97" s="40"/>
      <c r="G97" s="78" t="s">
        <v>42</v>
      </c>
      <c r="H97" s="50">
        <f t="shared" si="0"/>
        <v>66.76417328318708</v>
      </c>
      <c r="I97" s="50">
        <f t="shared" si="1"/>
        <v>9.952639643404373</v>
      </c>
      <c r="J97" s="50">
        <f t="shared" si="2"/>
        <v>23.29015183173144</v>
      </c>
      <c r="L97" s="78" t="s">
        <v>39</v>
      </c>
      <c r="M97" s="50">
        <v>8.989112153669115</v>
      </c>
      <c r="N97" s="50">
        <v>36.41232185535983</v>
      </c>
      <c r="O97" s="50" t="s">
        <v>18</v>
      </c>
      <c r="P97" s="44"/>
      <c r="Q97" s="78"/>
      <c r="R97" s="50"/>
      <c r="S97" s="50"/>
      <c r="T97" s="50"/>
      <c r="U97" s="91"/>
      <c r="V97" s="40"/>
      <c r="W97" s="40"/>
    </row>
    <row r="98" spans="1:23" ht="15">
      <c r="A98" s="78" t="s">
        <v>43</v>
      </c>
      <c r="B98" s="50">
        <v>533218</v>
      </c>
      <c r="C98" s="50">
        <v>353496</v>
      </c>
      <c r="D98" s="50">
        <v>15499</v>
      </c>
      <c r="E98" s="50">
        <v>164223</v>
      </c>
      <c r="F98" s="40"/>
      <c r="G98" s="78" t="s">
        <v>43</v>
      </c>
      <c r="H98" s="50">
        <f t="shared" si="0"/>
        <v>66.29483625834087</v>
      </c>
      <c r="I98" s="50">
        <f t="shared" si="1"/>
        <v>2.9066910719443078</v>
      </c>
      <c r="J98" s="50">
        <f t="shared" si="2"/>
        <v>30.798472669714826</v>
      </c>
      <c r="L98" s="78" t="s">
        <v>17</v>
      </c>
      <c r="M98" s="50">
        <v>7.96990912765153</v>
      </c>
      <c r="N98" s="50">
        <v>91.98185160558533</v>
      </c>
      <c r="O98" s="50">
        <v>0.0482392667631452</v>
      </c>
      <c r="P98" s="44"/>
      <c r="Q98" s="78" t="s">
        <v>130</v>
      </c>
      <c r="R98" s="86">
        <v>86.74884437596302</v>
      </c>
      <c r="S98" s="86">
        <v>0</v>
      </c>
      <c r="T98" s="86">
        <v>13.281972265023112</v>
      </c>
      <c r="U98" s="91"/>
      <c r="V98" s="40"/>
      <c r="W98" s="40"/>
    </row>
    <row r="99" spans="6:23" ht="13.5" customHeight="1">
      <c r="F99" s="40"/>
      <c r="G99" s="40"/>
      <c r="H99" s="40"/>
      <c r="I99" s="40"/>
      <c r="J99" s="40"/>
      <c r="M99" s="40"/>
      <c r="N99" s="40"/>
      <c r="O99" s="40"/>
      <c r="P99" s="40"/>
      <c r="Q99" s="78" t="s">
        <v>42</v>
      </c>
      <c r="R99" s="86">
        <v>66.76417328318708</v>
      </c>
      <c r="S99" s="86">
        <v>9.952639643404373</v>
      </c>
      <c r="T99" s="86">
        <v>23.29015183173144</v>
      </c>
      <c r="U99" s="91"/>
      <c r="V99" s="40"/>
      <c r="W99" s="40"/>
    </row>
    <row r="100" spans="1:23" ht="13.5" customHeight="1">
      <c r="A100" s="53" t="s">
        <v>44</v>
      </c>
      <c r="F100" s="40"/>
      <c r="G100" s="40"/>
      <c r="H100" s="40"/>
      <c r="I100" s="40"/>
      <c r="M100" s="40"/>
      <c r="N100" s="40"/>
      <c r="O100" s="40"/>
      <c r="P100" s="40"/>
      <c r="Q100" s="78" t="s">
        <v>43</v>
      </c>
      <c r="R100" s="86">
        <v>66.29483625834087</v>
      </c>
      <c r="S100" s="86">
        <v>2.9066910719443078</v>
      </c>
      <c r="T100" s="86">
        <v>30.798472669714826</v>
      </c>
      <c r="U100" s="91"/>
      <c r="V100" s="40"/>
      <c r="W100" s="40"/>
    </row>
    <row r="101" spans="1:23" ht="15">
      <c r="A101" s="53" t="s">
        <v>18</v>
      </c>
      <c r="B101" s="53" t="s">
        <v>45</v>
      </c>
      <c r="M101" s="40"/>
      <c r="N101" s="40"/>
      <c r="O101" s="40"/>
      <c r="P101" s="40"/>
      <c r="Q101" s="40"/>
      <c r="R101" s="40"/>
      <c r="S101" s="40"/>
      <c r="T101" s="40"/>
      <c r="U101" s="91"/>
      <c r="V101" s="40"/>
      <c r="W101" s="40"/>
    </row>
    <row r="102" spans="13:23" ht="15"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3:23" ht="15">
      <c r="M103" s="40"/>
      <c r="N103" s="40"/>
      <c r="O103" s="40"/>
      <c r="P103" s="40"/>
      <c r="R103" s="40"/>
      <c r="S103" s="40"/>
      <c r="T103" s="40"/>
      <c r="U103" s="40"/>
      <c r="V103" s="40"/>
      <c r="W103" s="40"/>
    </row>
    <row r="104" spans="18:23" ht="15">
      <c r="R104" s="40"/>
      <c r="S104" s="40"/>
      <c r="T104" s="40"/>
      <c r="U104" s="40"/>
      <c r="V104" s="40"/>
      <c r="W104" s="40"/>
    </row>
    <row r="105" spans="21:23" ht="15">
      <c r="U105" s="40"/>
      <c r="V105" s="40"/>
      <c r="W105" s="40"/>
    </row>
    <row r="106" spans="21:23" ht="15">
      <c r="U106" s="40"/>
      <c r="V106" s="40"/>
      <c r="W106" s="4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90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5.140625" style="1" customWidth="1"/>
    <col min="3" max="3" width="13.421875" style="1" customWidth="1"/>
    <col min="4" max="4" width="12.140625" style="1" customWidth="1"/>
    <col min="5" max="5" width="9.28125" style="1" customWidth="1"/>
    <col min="6" max="6" width="14.28125" style="1" customWidth="1"/>
    <col min="7" max="7" width="12.421875" style="1" customWidth="1"/>
    <col min="8" max="8" width="9.28125" style="1" customWidth="1"/>
    <col min="9" max="9" width="9.140625" style="1" customWidth="1"/>
    <col min="10" max="10" width="13.140625" style="1" customWidth="1"/>
    <col min="11" max="11" width="14.7109375" style="1" customWidth="1"/>
    <col min="12" max="12" width="13.140625" style="1" customWidth="1"/>
    <col min="13" max="13" width="17.57421875" style="1" customWidth="1"/>
    <col min="14" max="14" width="17.28125" style="1" customWidth="1"/>
    <col min="15" max="15" width="12.7109375" style="1" bestFit="1" customWidth="1"/>
    <col min="16" max="16" width="15.421875" style="1" customWidth="1"/>
    <col min="17" max="17" width="15.00390625" style="1" customWidth="1"/>
    <col min="18" max="19" width="9.28125" style="1" customWidth="1"/>
    <col min="20" max="21" width="9.140625" style="1" customWidth="1"/>
    <col min="22" max="26" width="9.28125" style="1" customWidth="1"/>
    <col min="27" max="27" width="10.140625" style="1" customWidth="1"/>
    <col min="28" max="29" width="9.140625" style="1" customWidth="1"/>
    <col min="30" max="32" width="9.7109375" style="1" customWidth="1"/>
    <col min="33" max="33" width="9.28125" style="1" customWidth="1"/>
    <col min="34" max="35" width="9.140625" style="1" customWidth="1"/>
    <col min="36" max="39" width="9.28125" style="1" customWidth="1"/>
    <col min="40" max="16384" width="9.140625" style="1" customWidth="1"/>
  </cols>
  <sheetData>
    <row r="2" ht="15">
      <c r="B2" s="57" t="s">
        <v>90</v>
      </c>
    </row>
    <row r="3" ht="15">
      <c r="B3" s="8" t="s">
        <v>82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L36" s="14"/>
    </row>
    <row r="37" ht="12">
      <c r="L37" s="14"/>
    </row>
    <row r="38" ht="12">
      <c r="L38" s="14"/>
    </row>
    <row r="39" ht="12">
      <c r="L39" s="14"/>
    </row>
    <row r="40" ht="12">
      <c r="L40" s="14"/>
    </row>
    <row r="41" ht="15">
      <c r="L41" s="14"/>
    </row>
    <row r="42" ht="15">
      <c r="L42" s="14"/>
    </row>
    <row r="43" ht="15">
      <c r="B43" s="9" t="s">
        <v>129</v>
      </c>
    </row>
    <row r="51" ht="15">
      <c r="A51" s="1" t="s">
        <v>124</v>
      </c>
    </row>
    <row r="52" spans="1:21" s="16" customFormat="1" ht="15">
      <c r="A52" s="16" t="s">
        <v>123</v>
      </c>
      <c r="E52" s="16" t="s">
        <v>70</v>
      </c>
      <c r="I52" s="16" t="s">
        <v>72</v>
      </c>
      <c r="M52" s="16" t="s">
        <v>73</v>
      </c>
      <c r="U52" s="16" t="s">
        <v>78</v>
      </c>
    </row>
    <row r="53" s="16" customFormat="1" ht="15">
      <c r="A53" s="16" t="s">
        <v>125</v>
      </c>
    </row>
    <row r="54" s="16" customFormat="1" ht="15">
      <c r="A54" s="16" t="s">
        <v>126</v>
      </c>
    </row>
    <row r="55" s="16" customFormat="1" ht="15">
      <c r="A55" s="16" t="s">
        <v>127</v>
      </c>
    </row>
    <row r="56" s="16" customFormat="1" ht="15">
      <c r="A56" s="16" t="s">
        <v>128</v>
      </c>
    </row>
    <row r="57" s="16" customFormat="1" ht="15"/>
    <row r="58" s="16" customFormat="1" ht="15">
      <c r="A58" s="72" t="s">
        <v>97</v>
      </c>
    </row>
    <row r="59" spans="1:22" s="16" customFormat="1" ht="15">
      <c r="A59" s="53" t="s">
        <v>95</v>
      </c>
      <c r="B59" s="1"/>
      <c r="C59" s="1"/>
      <c r="E59" s="53" t="s">
        <v>96</v>
      </c>
      <c r="F59" s="1"/>
      <c r="G59" s="1"/>
      <c r="I59" s="13"/>
      <c r="J59" s="43"/>
      <c r="K59" s="43"/>
      <c r="M59" s="13"/>
      <c r="N59" s="43"/>
      <c r="O59" s="43"/>
      <c r="U59" s="29"/>
      <c r="V59" s="47"/>
    </row>
    <row r="61" spans="1:22" ht="15">
      <c r="A61" s="53" t="s">
        <v>1</v>
      </c>
      <c r="B61" s="52">
        <v>43038.58085648148</v>
      </c>
      <c r="E61" s="53" t="s">
        <v>1</v>
      </c>
      <c r="F61" s="52">
        <v>43042.38297453704</v>
      </c>
      <c r="I61" s="13"/>
      <c r="J61" s="32"/>
      <c r="K61" s="14"/>
      <c r="M61" s="13"/>
      <c r="N61" s="32"/>
      <c r="O61" s="14"/>
      <c r="U61" s="29"/>
      <c r="V61" s="31"/>
    </row>
    <row r="62" spans="1:22" ht="15">
      <c r="A62" s="53" t="s">
        <v>2</v>
      </c>
      <c r="B62" s="52">
        <v>43039.485613055556</v>
      </c>
      <c r="E62" s="53" t="s">
        <v>2</v>
      </c>
      <c r="F62" s="52">
        <v>43042.481458333335</v>
      </c>
      <c r="I62" s="13"/>
      <c r="J62" s="32"/>
      <c r="K62" s="14"/>
      <c r="M62" s="13"/>
      <c r="N62" s="32"/>
      <c r="O62" s="14"/>
      <c r="U62" s="29"/>
      <c r="V62" s="31"/>
    </row>
    <row r="63" spans="1:22" ht="15">
      <c r="A63" s="53" t="s">
        <v>3</v>
      </c>
      <c r="B63" s="53" t="s">
        <v>4</v>
      </c>
      <c r="E63" s="53" t="s">
        <v>3</v>
      </c>
      <c r="F63" s="53" t="s">
        <v>4</v>
      </c>
      <c r="I63" s="13"/>
      <c r="J63" s="13"/>
      <c r="K63" s="14"/>
      <c r="M63" s="13"/>
      <c r="N63" s="13"/>
      <c r="O63" s="14"/>
      <c r="U63" s="29"/>
      <c r="V63" s="29"/>
    </row>
    <row r="65" spans="1:15" ht="15">
      <c r="A65" s="53" t="s">
        <v>50</v>
      </c>
      <c r="B65" s="53" t="s">
        <v>93</v>
      </c>
      <c r="E65" s="53" t="s">
        <v>50</v>
      </c>
      <c r="F65" s="53" t="s">
        <v>93</v>
      </c>
      <c r="I65" s="13"/>
      <c r="J65" s="13"/>
      <c r="K65" s="14"/>
      <c r="M65" s="13"/>
      <c r="N65" s="13"/>
      <c r="O65" s="14"/>
    </row>
    <row r="66" spans="1:27" ht="15">
      <c r="A66" s="53" t="s">
        <v>66</v>
      </c>
      <c r="B66" s="53" t="s">
        <v>67</v>
      </c>
      <c r="E66" s="53" t="s">
        <v>5</v>
      </c>
      <c r="F66" s="53" t="s">
        <v>62</v>
      </c>
      <c r="I66" s="13"/>
      <c r="J66" s="13"/>
      <c r="K66" s="14"/>
      <c r="M66" s="13"/>
      <c r="N66" s="13"/>
      <c r="O66" s="14"/>
      <c r="U66" s="2"/>
      <c r="V66" s="2"/>
      <c r="W66" s="3"/>
      <c r="X66" s="3"/>
      <c r="Y66" s="3"/>
      <c r="Z66" s="3"/>
      <c r="AA66" s="3"/>
    </row>
    <row r="67" spans="1:42" ht="15">
      <c r="A67" s="53" t="s">
        <v>5</v>
      </c>
      <c r="B67" s="87" t="s">
        <v>62</v>
      </c>
      <c r="D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4:42" ht="15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</row>
    <row r="69" spans="1:42" ht="15">
      <c r="A69" s="78" t="s">
        <v>75</v>
      </c>
      <c r="B69" s="78" t="s">
        <v>63</v>
      </c>
      <c r="C69" s="78" t="s">
        <v>76</v>
      </c>
      <c r="D69" s="14"/>
      <c r="E69" s="78" t="s">
        <v>75</v>
      </c>
      <c r="F69" s="78" t="s">
        <v>63</v>
      </c>
      <c r="G69" s="78" t="s">
        <v>76</v>
      </c>
      <c r="H69" s="14"/>
      <c r="I69" s="78" t="s">
        <v>75</v>
      </c>
      <c r="J69" s="78" t="s">
        <v>104</v>
      </c>
      <c r="K69" s="78" t="s">
        <v>105</v>
      </c>
      <c r="L69" s="14"/>
      <c r="M69" s="78" t="s">
        <v>75</v>
      </c>
      <c r="N69" s="80" t="s">
        <v>63</v>
      </c>
      <c r="O69" s="14"/>
      <c r="P69" s="78" t="s">
        <v>75</v>
      </c>
      <c r="Q69" s="78" t="s">
        <v>76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</row>
    <row r="70" spans="1:42" ht="15">
      <c r="A70" s="78" t="s">
        <v>11</v>
      </c>
      <c r="B70" s="86">
        <v>2501350</v>
      </c>
      <c r="C70" s="86">
        <v>530590</v>
      </c>
      <c r="D70" s="14"/>
      <c r="E70" s="78" t="s">
        <v>11</v>
      </c>
      <c r="F70" s="50">
        <v>88787</v>
      </c>
      <c r="G70" s="83" t="s">
        <v>18</v>
      </c>
      <c r="H70" s="14"/>
      <c r="I70" s="78" t="s">
        <v>11</v>
      </c>
      <c r="J70" s="88">
        <f aca="true" t="shared" si="0" ref="J70:J97">100*(F70/B70)</f>
        <v>3.5495632358526397</v>
      </c>
      <c r="K70" s="83" t="e">
        <f aca="true" t="shared" si="1" ref="K70:K97">100*(G70/C70)</f>
        <v>#VALUE!</v>
      </c>
      <c r="L70" s="14"/>
      <c r="M70" s="78" t="s">
        <v>25</v>
      </c>
      <c r="N70" s="88">
        <v>22.445732579854962</v>
      </c>
      <c r="O70" s="14"/>
      <c r="P70" s="78" t="s">
        <v>11</v>
      </c>
      <c r="Q70" s="88" t="s">
        <v>18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</row>
    <row r="71" spans="1:42" ht="15">
      <c r="A71" s="78" t="s">
        <v>12</v>
      </c>
      <c r="B71" s="86">
        <v>570140</v>
      </c>
      <c r="C71" s="86">
        <v>278920</v>
      </c>
      <c r="D71" s="14"/>
      <c r="E71" s="78" t="s">
        <v>12</v>
      </c>
      <c r="F71" s="50">
        <v>9718</v>
      </c>
      <c r="G71" s="50">
        <v>2906</v>
      </c>
      <c r="H71" s="14"/>
      <c r="I71" s="78" t="s">
        <v>12</v>
      </c>
      <c r="J71" s="88">
        <f t="shared" si="0"/>
        <v>1.7044936331427367</v>
      </c>
      <c r="K71" s="88">
        <f t="shared" si="1"/>
        <v>1.04187580668292</v>
      </c>
      <c r="L71" s="14"/>
      <c r="M71" s="78" t="s">
        <v>31</v>
      </c>
      <c r="N71" s="88">
        <v>20.704567665614334</v>
      </c>
      <c r="O71" s="14"/>
      <c r="P71" s="78" t="s">
        <v>34</v>
      </c>
      <c r="Q71" s="88" t="s">
        <v>18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  <row r="72" spans="1:42" ht="15">
      <c r="A72" s="78" t="s">
        <v>13</v>
      </c>
      <c r="B72" s="86">
        <v>1339600</v>
      </c>
      <c r="C72" s="86">
        <v>367310</v>
      </c>
      <c r="D72" s="14"/>
      <c r="E72" s="78" t="s">
        <v>13</v>
      </c>
      <c r="F72" s="50">
        <v>246684</v>
      </c>
      <c r="G72" s="50">
        <v>6913</v>
      </c>
      <c r="H72" s="14"/>
      <c r="I72" s="78" t="s">
        <v>13</v>
      </c>
      <c r="J72" s="88">
        <f t="shared" si="0"/>
        <v>18.41475067184234</v>
      </c>
      <c r="K72" s="88">
        <f t="shared" si="1"/>
        <v>1.8820614739593258</v>
      </c>
      <c r="L72" s="14"/>
      <c r="M72" s="78" t="s">
        <v>37</v>
      </c>
      <c r="N72" s="88">
        <v>20.630200898297414</v>
      </c>
      <c r="O72" s="14"/>
      <c r="P72" s="78" t="s">
        <v>31</v>
      </c>
      <c r="Q72" s="89">
        <v>19.77050030562913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</row>
    <row r="73" spans="1:42" ht="15">
      <c r="A73" s="78" t="s">
        <v>14</v>
      </c>
      <c r="B73" s="86">
        <v>1554000</v>
      </c>
      <c r="C73" s="86">
        <v>565000</v>
      </c>
      <c r="D73" s="14"/>
      <c r="E73" s="78" t="s">
        <v>14</v>
      </c>
      <c r="F73" s="50">
        <v>164397</v>
      </c>
      <c r="G73" s="50">
        <v>58129</v>
      </c>
      <c r="H73" s="14"/>
      <c r="I73" s="78" t="s">
        <v>14</v>
      </c>
      <c r="J73" s="88">
        <f t="shared" si="0"/>
        <v>10.57895752895753</v>
      </c>
      <c r="K73" s="88">
        <f t="shared" si="1"/>
        <v>10.288318584070796</v>
      </c>
      <c r="L73" s="14"/>
      <c r="M73" s="78" t="s">
        <v>13</v>
      </c>
      <c r="N73" s="88">
        <v>18.41475067184234</v>
      </c>
      <c r="O73" s="14"/>
      <c r="P73" s="78" t="s">
        <v>37</v>
      </c>
      <c r="Q73" s="89">
        <v>15.044155525573407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</row>
    <row r="74" spans="1:42" ht="15">
      <c r="A74" s="78" t="s">
        <v>15</v>
      </c>
      <c r="B74" s="86">
        <v>12466590</v>
      </c>
      <c r="C74" s="86">
        <v>4217700</v>
      </c>
      <c r="D74" s="14"/>
      <c r="E74" s="78" t="s">
        <v>15</v>
      </c>
      <c r="F74" s="50">
        <v>700356</v>
      </c>
      <c r="G74" s="50">
        <v>175583</v>
      </c>
      <c r="H74" s="14"/>
      <c r="I74" s="78" t="s">
        <v>15</v>
      </c>
      <c r="J74" s="88">
        <f t="shared" si="0"/>
        <v>5.6178634253633115</v>
      </c>
      <c r="K74" s="88">
        <f t="shared" si="1"/>
        <v>4.163003532731109</v>
      </c>
      <c r="L74" s="14"/>
      <c r="M74" s="78" t="s">
        <v>35</v>
      </c>
      <c r="N74" s="88">
        <v>14.732689247046693</v>
      </c>
      <c r="O74" s="14"/>
      <c r="P74" s="78" t="s">
        <v>25</v>
      </c>
      <c r="Q74" s="89">
        <v>12.60875211011557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</row>
    <row r="75" spans="1:42" ht="15">
      <c r="A75" s="78" t="s">
        <v>16</v>
      </c>
      <c r="B75" s="86">
        <v>248200</v>
      </c>
      <c r="C75" s="86">
        <v>86100</v>
      </c>
      <c r="D75" s="14"/>
      <c r="E75" s="78" t="s">
        <v>16</v>
      </c>
      <c r="F75" s="50">
        <v>36504</v>
      </c>
      <c r="G75" s="50">
        <v>1813</v>
      </c>
      <c r="H75" s="14"/>
      <c r="I75" s="78" t="s">
        <v>16</v>
      </c>
      <c r="J75" s="88">
        <f t="shared" si="0"/>
        <v>14.707493956486703</v>
      </c>
      <c r="K75" s="88">
        <f t="shared" si="1"/>
        <v>2.105691056910569</v>
      </c>
      <c r="L75" s="14"/>
      <c r="M75" s="78" t="s">
        <v>16</v>
      </c>
      <c r="N75" s="88">
        <v>14.707493956486703</v>
      </c>
      <c r="O75" s="14"/>
      <c r="P75" s="78" t="s">
        <v>14</v>
      </c>
      <c r="Q75" s="89">
        <v>10.288318584070796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</row>
    <row r="76" spans="1:42" ht="15">
      <c r="A76" s="78" t="s">
        <v>17</v>
      </c>
      <c r="B76" s="86">
        <v>6613430</v>
      </c>
      <c r="C76" s="86">
        <v>1295230</v>
      </c>
      <c r="D76" s="14"/>
      <c r="E76" s="78" t="s">
        <v>17</v>
      </c>
      <c r="F76" s="50">
        <v>52742</v>
      </c>
      <c r="G76" s="50">
        <v>2912</v>
      </c>
      <c r="H76" s="14"/>
      <c r="I76" s="78" t="s">
        <v>17</v>
      </c>
      <c r="J76" s="88">
        <f t="shared" si="0"/>
        <v>0.7974984236621541</v>
      </c>
      <c r="K76" s="88">
        <f t="shared" si="1"/>
        <v>0.22482493456760574</v>
      </c>
      <c r="L76" s="14"/>
      <c r="M76" s="78" t="s">
        <v>19</v>
      </c>
      <c r="N76" s="88">
        <v>13.561732851985559</v>
      </c>
      <c r="O76" s="14"/>
      <c r="P76" s="78" t="s">
        <v>35</v>
      </c>
      <c r="Q76" s="89">
        <v>4.789985672272076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</row>
    <row r="77" spans="1:42" ht="15">
      <c r="A77" s="78" t="s">
        <v>19</v>
      </c>
      <c r="B77" s="86">
        <v>554000</v>
      </c>
      <c r="C77" s="86">
        <v>106000</v>
      </c>
      <c r="D77" s="14"/>
      <c r="E77" s="78" t="s">
        <v>19</v>
      </c>
      <c r="F77" s="50">
        <v>75132</v>
      </c>
      <c r="G77" s="50">
        <v>3990</v>
      </c>
      <c r="H77" s="14"/>
      <c r="I77" s="78" t="s">
        <v>19</v>
      </c>
      <c r="J77" s="88">
        <f t="shared" si="0"/>
        <v>13.561732851985559</v>
      </c>
      <c r="K77" s="88">
        <f t="shared" si="1"/>
        <v>3.7641509433962264</v>
      </c>
      <c r="L77" s="14"/>
      <c r="M77" s="78" t="s">
        <v>14</v>
      </c>
      <c r="N77" s="88">
        <v>10.57895752895753</v>
      </c>
      <c r="O77" s="14"/>
      <c r="P77" s="78" t="s">
        <v>38</v>
      </c>
      <c r="Q77" s="89">
        <v>4.287038988408852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</row>
    <row r="78" spans="1:42" ht="15">
      <c r="A78" s="78" t="s">
        <v>20</v>
      </c>
      <c r="B78" s="86">
        <v>6317640</v>
      </c>
      <c r="C78" s="86">
        <v>834450</v>
      </c>
      <c r="D78" s="14"/>
      <c r="E78" s="78" t="s">
        <v>20</v>
      </c>
      <c r="F78" s="50">
        <v>199737</v>
      </c>
      <c r="G78" s="50">
        <v>7086</v>
      </c>
      <c r="H78" s="14"/>
      <c r="I78" s="78" t="s">
        <v>20</v>
      </c>
      <c r="J78" s="88">
        <f t="shared" si="0"/>
        <v>3.1615761581856514</v>
      </c>
      <c r="K78" s="88">
        <f t="shared" si="1"/>
        <v>0.8491820959913715</v>
      </c>
      <c r="L78" s="14"/>
      <c r="M78" s="78" t="s">
        <v>36</v>
      </c>
      <c r="N78" s="88">
        <v>6.981346858269935</v>
      </c>
      <c r="O78" s="14"/>
      <c r="P78" s="78" t="s">
        <v>54</v>
      </c>
      <c r="Q78" s="89">
        <v>4.163003532731109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1:42" ht="15">
      <c r="A79" s="78" t="s">
        <v>21</v>
      </c>
      <c r="B79" s="86">
        <v>19004000</v>
      </c>
      <c r="C79" s="86">
        <v>3630000</v>
      </c>
      <c r="D79" s="14"/>
      <c r="E79" s="78" t="s">
        <v>21</v>
      </c>
      <c r="F79" s="50">
        <v>573623</v>
      </c>
      <c r="G79" s="50">
        <v>120112</v>
      </c>
      <c r="H79" s="14"/>
      <c r="I79" s="78" t="s">
        <v>21</v>
      </c>
      <c r="J79" s="88">
        <f t="shared" si="0"/>
        <v>3.018432961481793</v>
      </c>
      <c r="K79" s="88">
        <f t="shared" si="1"/>
        <v>3.308870523415978</v>
      </c>
      <c r="L79" s="14"/>
      <c r="M79" s="78" t="s">
        <v>34</v>
      </c>
      <c r="N79" s="88">
        <v>6.835243553008596</v>
      </c>
      <c r="O79" s="14"/>
      <c r="P79" s="78" t="s">
        <v>19</v>
      </c>
      <c r="Q79" s="89">
        <v>3.7641509433962264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42" ht="15">
      <c r="A80" s="78" t="s">
        <v>22</v>
      </c>
      <c r="B80" s="86">
        <v>462000</v>
      </c>
      <c r="C80" s="86">
        <v>147000</v>
      </c>
      <c r="D80" s="14"/>
      <c r="E80" s="78" t="s">
        <v>22</v>
      </c>
      <c r="F80" s="50">
        <v>14442</v>
      </c>
      <c r="G80" s="50">
        <v>1824</v>
      </c>
      <c r="H80" s="14"/>
      <c r="I80" s="78" t="s">
        <v>22</v>
      </c>
      <c r="J80" s="88">
        <f t="shared" si="0"/>
        <v>3.125974025974026</v>
      </c>
      <c r="K80" s="88">
        <f t="shared" si="1"/>
        <v>1.2408163265306122</v>
      </c>
      <c r="L80" s="14"/>
      <c r="M80" s="78" t="s">
        <v>54</v>
      </c>
      <c r="N80" s="88">
        <v>5.6178634253633115</v>
      </c>
      <c r="O80" s="14"/>
      <c r="P80" s="78" t="s">
        <v>23</v>
      </c>
      <c r="Q80" s="89">
        <v>3.6765398185850806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 ht="15">
      <c r="A81" s="78" t="s">
        <v>23</v>
      </c>
      <c r="B81" s="86">
        <v>6314890</v>
      </c>
      <c r="C81" s="86">
        <v>2060469.9999999998</v>
      </c>
      <c r="D81" s="14"/>
      <c r="E81" s="78" t="s">
        <v>23</v>
      </c>
      <c r="F81" s="83">
        <v>331431</v>
      </c>
      <c r="G81" s="50">
        <v>75754</v>
      </c>
      <c r="H81" s="14"/>
      <c r="I81" s="78" t="s">
        <v>23</v>
      </c>
      <c r="J81" s="88">
        <f t="shared" si="0"/>
        <v>5.248404960339768</v>
      </c>
      <c r="K81" s="88">
        <f t="shared" si="1"/>
        <v>3.6765398185850806</v>
      </c>
      <c r="L81" s="14"/>
      <c r="M81" s="78" t="s">
        <v>26</v>
      </c>
      <c r="N81" s="88">
        <v>5.442429476108233</v>
      </c>
      <c r="O81" s="14"/>
      <c r="P81" s="78" t="s">
        <v>26</v>
      </c>
      <c r="Q81" s="89">
        <v>3.329601119664101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</row>
    <row r="82" spans="1:42" ht="15">
      <c r="A82" s="78" t="s">
        <v>24</v>
      </c>
      <c r="B82" s="86">
        <v>63140</v>
      </c>
      <c r="C82" s="86">
        <v>28460</v>
      </c>
      <c r="D82" s="14"/>
      <c r="E82" s="78" t="s">
        <v>24</v>
      </c>
      <c r="F82" s="50">
        <v>350</v>
      </c>
      <c r="G82" s="50">
        <v>281</v>
      </c>
      <c r="H82" s="14"/>
      <c r="I82" s="78" t="s">
        <v>24</v>
      </c>
      <c r="J82" s="88">
        <f t="shared" si="0"/>
        <v>0.5543237250554324</v>
      </c>
      <c r="K82" s="88">
        <f t="shared" si="1"/>
        <v>0.9873506676036543</v>
      </c>
      <c r="L82" s="14"/>
      <c r="M82" s="78" t="s">
        <v>23</v>
      </c>
      <c r="N82" s="88">
        <v>5.248404960339768</v>
      </c>
      <c r="O82" s="14"/>
      <c r="P82" s="78" t="s">
        <v>21</v>
      </c>
      <c r="Q82" s="89">
        <v>3.308870523415978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1:42" ht="15">
      <c r="A83" s="78" t="s">
        <v>25</v>
      </c>
      <c r="B83" s="86">
        <v>412310</v>
      </c>
      <c r="C83" s="86">
        <v>154020</v>
      </c>
      <c r="D83" s="14"/>
      <c r="E83" s="78" t="s">
        <v>25</v>
      </c>
      <c r="F83" s="50">
        <v>92546</v>
      </c>
      <c r="G83" s="50">
        <v>19420</v>
      </c>
      <c r="H83" s="14"/>
      <c r="I83" s="78" t="s">
        <v>25</v>
      </c>
      <c r="J83" s="88">
        <f t="shared" si="0"/>
        <v>22.445732579854962</v>
      </c>
      <c r="K83" s="88">
        <f t="shared" si="1"/>
        <v>12.60875211011557</v>
      </c>
      <c r="L83" s="14"/>
      <c r="M83" s="78" t="s">
        <v>47</v>
      </c>
      <c r="N83" s="88">
        <v>4.9022330138653585</v>
      </c>
      <c r="O83" s="14"/>
      <c r="P83" s="78" t="s">
        <v>36</v>
      </c>
      <c r="Q83" s="89">
        <v>3.089548986854528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</row>
    <row r="84" spans="1:42" ht="15">
      <c r="A84" s="78" t="s">
        <v>26</v>
      </c>
      <c r="B84" s="86">
        <v>694800</v>
      </c>
      <c r="C84" s="86">
        <v>285800</v>
      </c>
      <c r="D84" s="14"/>
      <c r="E84" s="78" t="s">
        <v>26</v>
      </c>
      <c r="F84" s="50">
        <v>37814</v>
      </c>
      <c r="G84" s="50">
        <v>9516</v>
      </c>
      <c r="H84" s="14"/>
      <c r="I84" s="78" t="s">
        <v>26</v>
      </c>
      <c r="J84" s="88">
        <f t="shared" si="0"/>
        <v>5.442429476108233</v>
      </c>
      <c r="K84" s="88">
        <f t="shared" si="1"/>
        <v>3.329601119664101</v>
      </c>
      <c r="L84" s="14"/>
      <c r="M84" s="78" t="s">
        <v>11</v>
      </c>
      <c r="N84" s="88">
        <v>3.5495632358526397</v>
      </c>
      <c r="O84" s="14"/>
      <c r="P84" s="78" t="s">
        <v>16</v>
      </c>
      <c r="Q84" s="89">
        <v>2.105691056910569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</row>
    <row r="85" spans="1:42" ht="15">
      <c r="A85" s="78" t="s">
        <v>27</v>
      </c>
      <c r="B85" s="86">
        <v>202410</v>
      </c>
      <c r="C85" s="86">
        <v>51970</v>
      </c>
      <c r="D85" s="14"/>
      <c r="E85" s="78" t="s">
        <v>27</v>
      </c>
      <c r="F85" s="50">
        <v>3873</v>
      </c>
      <c r="G85" s="50">
        <v>564</v>
      </c>
      <c r="H85" s="14"/>
      <c r="I85" s="78" t="s">
        <v>27</v>
      </c>
      <c r="J85" s="88">
        <f t="shared" si="0"/>
        <v>1.9134430117089076</v>
      </c>
      <c r="K85" s="88">
        <f t="shared" si="1"/>
        <v>1.085241485472388</v>
      </c>
      <c r="L85" s="14"/>
      <c r="M85" s="78" t="s">
        <v>20</v>
      </c>
      <c r="N85" s="88">
        <v>3.1615761581856514</v>
      </c>
      <c r="O85" s="14"/>
      <c r="P85" s="78" t="s">
        <v>13</v>
      </c>
      <c r="Q85" s="89">
        <v>1.8820614739593258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</row>
    <row r="86" spans="1:42" ht="15">
      <c r="A86" s="78" t="s">
        <v>28</v>
      </c>
      <c r="B86" s="86">
        <v>852000</v>
      </c>
      <c r="C86" s="86">
        <v>244000</v>
      </c>
      <c r="D86" s="14"/>
      <c r="E86" s="78" t="s">
        <v>28</v>
      </c>
      <c r="F86" s="50">
        <v>20815</v>
      </c>
      <c r="G86" s="50">
        <v>3339</v>
      </c>
      <c r="H86" s="14"/>
      <c r="I86" s="78" t="s">
        <v>28</v>
      </c>
      <c r="J86" s="88">
        <f t="shared" si="0"/>
        <v>2.443075117370892</v>
      </c>
      <c r="K86" s="88">
        <f t="shared" si="1"/>
        <v>1.3684426229508198</v>
      </c>
      <c r="L86" s="14"/>
      <c r="M86" s="78" t="s">
        <v>22</v>
      </c>
      <c r="N86" s="88">
        <v>3.125974025974026</v>
      </c>
      <c r="O86" s="14"/>
      <c r="P86" s="78" t="s">
        <v>30</v>
      </c>
      <c r="Q86" s="89">
        <v>1.5812709030100334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</row>
    <row r="87" spans="1:42" ht="15">
      <c r="A87" s="78" t="s">
        <v>29</v>
      </c>
      <c r="B87" s="86">
        <v>14360</v>
      </c>
      <c r="C87" s="86">
        <v>6500</v>
      </c>
      <c r="D87" s="14"/>
      <c r="E87" s="78" t="s">
        <v>29</v>
      </c>
      <c r="F87" s="50">
        <v>0</v>
      </c>
      <c r="G87" s="50">
        <v>0</v>
      </c>
      <c r="H87" s="14"/>
      <c r="I87" s="78" t="s">
        <v>29</v>
      </c>
      <c r="J87" s="88">
        <f t="shared" si="0"/>
        <v>0</v>
      </c>
      <c r="K87" s="88">
        <f t="shared" si="1"/>
        <v>0</v>
      </c>
      <c r="L87" s="14"/>
      <c r="M87" s="78" t="s">
        <v>38</v>
      </c>
      <c r="N87" s="88">
        <v>3.024393228635529</v>
      </c>
      <c r="O87" s="14"/>
      <c r="P87" s="78" t="s">
        <v>28</v>
      </c>
      <c r="Q87" s="89">
        <v>1.3684426229508198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</row>
    <row r="88" spans="1:42" ht="15">
      <c r="A88" s="78" t="s">
        <v>30</v>
      </c>
      <c r="B88" s="86">
        <v>4294000</v>
      </c>
      <c r="C88" s="86">
        <v>1794000</v>
      </c>
      <c r="D88" s="14"/>
      <c r="E88" s="78" t="s">
        <v>30</v>
      </c>
      <c r="F88" s="50">
        <v>60150</v>
      </c>
      <c r="G88" s="50">
        <v>28368</v>
      </c>
      <c r="H88" s="14"/>
      <c r="I88" s="78" t="s">
        <v>30</v>
      </c>
      <c r="J88" s="88">
        <f t="shared" si="0"/>
        <v>1.4007918025151374</v>
      </c>
      <c r="K88" s="88">
        <f t="shared" si="1"/>
        <v>1.5812709030100334</v>
      </c>
      <c r="L88" s="14"/>
      <c r="M88" s="78" t="s">
        <v>21</v>
      </c>
      <c r="N88" s="88">
        <v>3.018432961481793</v>
      </c>
      <c r="O88" s="14"/>
      <c r="P88" s="78" t="s">
        <v>33</v>
      </c>
      <c r="Q88" s="89">
        <v>1.272094583263458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</row>
    <row r="89" spans="1:42" ht="15">
      <c r="A89" s="78" t="s">
        <v>31</v>
      </c>
      <c r="B89" s="86">
        <v>1954390</v>
      </c>
      <c r="C89" s="86">
        <v>539870</v>
      </c>
      <c r="D89" s="14"/>
      <c r="E89" s="78" t="s">
        <v>31</v>
      </c>
      <c r="F89" s="50">
        <v>404648</v>
      </c>
      <c r="G89" s="50">
        <v>106735</v>
      </c>
      <c r="H89" s="14"/>
      <c r="I89" s="78" t="s">
        <v>31</v>
      </c>
      <c r="J89" s="88">
        <f t="shared" si="0"/>
        <v>20.704567665614334</v>
      </c>
      <c r="K89" s="88">
        <f t="shared" si="1"/>
        <v>19.77050030562913</v>
      </c>
      <c r="L89" s="14"/>
      <c r="M89" s="78" t="s">
        <v>28</v>
      </c>
      <c r="N89" s="88">
        <v>2.443075117370892</v>
      </c>
      <c r="O89" s="14"/>
      <c r="P89" s="78" t="s">
        <v>22</v>
      </c>
      <c r="Q89" s="89">
        <v>1.2408163265306122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</row>
    <row r="90" spans="1:42" ht="15">
      <c r="A90" s="78" t="s">
        <v>32</v>
      </c>
      <c r="B90" s="86">
        <v>5970200</v>
      </c>
      <c r="C90" s="86">
        <v>2129900</v>
      </c>
      <c r="D90" s="14"/>
      <c r="E90" s="78" t="s">
        <v>32</v>
      </c>
      <c r="F90" s="50">
        <v>29107</v>
      </c>
      <c r="G90" s="50">
        <v>11866</v>
      </c>
      <c r="H90" s="14"/>
      <c r="I90" s="78" t="s">
        <v>32</v>
      </c>
      <c r="J90" s="88">
        <f t="shared" si="0"/>
        <v>0.4875381059260996</v>
      </c>
      <c r="K90" s="88">
        <f t="shared" si="1"/>
        <v>0.5571153575285225</v>
      </c>
      <c r="L90" s="14"/>
      <c r="M90" s="78" t="s">
        <v>27</v>
      </c>
      <c r="N90" s="88">
        <v>1.9134430117089076</v>
      </c>
      <c r="O90" s="14"/>
      <c r="P90" s="78" t="s">
        <v>27</v>
      </c>
      <c r="Q90" s="89">
        <v>1.085241485472388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</row>
    <row r="91" spans="1:42" ht="15">
      <c r="A91" s="78" t="s">
        <v>47</v>
      </c>
      <c r="B91" s="86">
        <v>1635010</v>
      </c>
      <c r="C91" s="86">
        <v>238910</v>
      </c>
      <c r="D91" s="14"/>
      <c r="E91" s="78" t="s">
        <v>47</v>
      </c>
      <c r="F91" s="50">
        <v>80152</v>
      </c>
      <c r="G91" s="50">
        <v>201</v>
      </c>
      <c r="H91" s="14"/>
      <c r="I91" s="78" t="s">
        <v>47</v>
      </c>
      <c r="J91" s="88">
        <f>100*(F91/B91)</f>
        <v>4.9022330138653585</v>
      </c>
      <c r="K91" s="88">
        <f t="shared" si="1"/>
        <v>0.08413209995395755</v>
      </c>
      <c r="L91" s="14"/>
      <c r="M91" s="78" t="s">
        <v>12</v>
      </c>
      <c r="N91" s="88">
        <v>1.7044936331427367</v>
      </c>
      <c r="O91" s="14"/>
      <c r="P91" s="78" t="s">
        <v>12</v>
      </c>
      <c r="Q91" s="89">
        <v>1.04187580668292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</row>
    <row r="92" spans="1:42" ht="15">
      <c r="A92" s="78" t="s">
        <v>33</v>
      </c>
      <c r="B92" s="86">
        <v>2049699.9999999998</v>
      </c>
      <c r="C92" s="86">
        <v>1192600</v>
      </c>
      <c r="D92" s="14"/>
      <c r="E92" s="78" t="s">
        <v>33</v>
      </c>
      <c r="F92" s="50">
        <v>20093</v>
      </c>
      <c r="G92" s="50">
        <v>15171</v>
      </c>
      <c r="H92" s="14"/>
      <c r="I92" s="78" t="s">
        <v>33</v>
      </c>
      <c r="J92" s="88">
        <f t="shared" si="0"/>
        <v>0.9802897985070989</v>
      </c>
      <c r="K92" s="88">
        <f t="shared" si="1"/>
        <v>1.272094583263458</v>
      </c>
      <c r="L92" s="14"/>
      <c r="M92" s="78" t="s">
        <v>30</v>
      </c>
      <c r="N92" s="88">
        <v>1.4007918025151374</v>
      </c>
      <c r="O92" s="14"/>
      <c r="P92" s="78" t="s">
        <v>24</v>
      </c>
      <c r="Q92" s="89">
        <v>0.9873506676036543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</row>
    <row r="93" spans="1:42" ht="15">
      <c r="A93" s="78" t="s">
        <v>34</v>
      </c>
      <c r="B93" s="86">
        <v>488600</v>
      </c>
      <c r="C93" s="86">
        <v>107840</v>
      </c>
      <c r="D93" s="14"/>
      <c r="E93" s="78" t="s">
        <v>34</v>
      </c>
      <c r="F93" s="50">
        <v>33397</v>
      </c>
      <c r="G93" s="83" t="s">
        <v>18</v>
      </c>
      <c r="H93" s="14"/>
      <c r="I93" s="78" t="s">
        <v>34</v>
      </c>
      <c r="J93" s="88">
        <f t="shared" si="0"/>
        <v>6.835243553008596</v>
      </c>
      <c r="K93" s="83" t="e">
        <f t="shared" si="1"/>
        <v>#VALUE!</v>
      </c>
      <c r="L93" s="14"/>
      <c r="M93" s="78" t="s">
        <v>33</v>
      </c>
      <c r="N93" s="88">
        <v>0.9802897985070989</v>
      </c>
      <c r="O93" s="14"/>
      <c r="P93" s="78" t="s">
        <v>20</v>
      </c>
      <c r="Q93" s="89">
        <v>0.8491820959913715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</row>
    <row r="94" spans="1:42" ht="15">
      <c r="A94" s="78" t="s">
        <v>35</v>
      </c>
      <c r="B94" s="86">
        <v>446110</v>
      </c>
      <c r="C94" s="86">
        <v>132610</v>
      </c>
      <c r="D94" s="14"/>
      <c r="E94" s="78" t="s">
        <v>35</v>
      </c>
      <c r="F94" s="50">
        <v>65724</v>
      </c>
      <c r="G94" s="50">
        <v>6352</v>
      </c>
      <c r="H94" s="14"/>
      <c r="I94" s="78" t="s">
        <v>35</v>
      </c>
      <c r="J94" s="88">
        <f t="shared" si="0"/>
        <v>14.732689247046693</v>
      </c>
      <c r="K94" s="88">
        <f t="shared" si="1"/>
        <v>4.789985672272076</v>
      </c>
      <c r="L94" s="14"/>
      <c r="M94" s="78" t="s">
        <v>17</v>
      </c>
      <c r="N94" s="88">
        <v>0.7974984236621541</v>
      </c>
      <c r="O94" s="14"/>
      <c r="P94" s="78" t="s">
        <v>32</v>
      </c>
      <c r="Q94" s="89">
        <v>0.5571153575285225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</row>
    <row r="95" spans="1:42" ht="15">
      <c r="A95" s="78" t="s">
        <v>36</v>
      </c>
      <c r="B95" s="86">
        <v>887250</v>
      </c>
      <c r="C95" s="86">
        <v>275380</v>
      </c>
      <c r="D95" s="14"/>
      <c r="E95" s="78" t="s">
        <v>36</v>
      </c>
      <c r="F95" s="50">
        <v>61942</v>
      </c>
      <c r="G95" s="50">
        <v>8508</v>
      </c>
      <c r="H95" s="14"/>
      <c r="I95" s="78" t="s">
        <v>36</v>
      </c>
      <c r="J95" s="88">
        <f t="shared" si="0"/>
        <v>6.981346858269935</v>
      </c>
      <c r="K95" s="88">
        <f t="shared" si="1"/>
        <v>3.089548986854528</v>
      </c>
      <c r="L95" s="14"/>
      <c r="M95" s="78" t="s">
        <v>24</v>
      </c>
      <c r="N95" s="88">
        <v>0.5543237250554324</v>
      </c>
      <c r="O95" s="14"/>
      <c r="P95" s="78" t="s">
        <v>17</v>
      </c>
      <c r="Q95" s="88">
        <v>0.22482493456760574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</row>
    <row r="96" spans="1:42" ht="15">
      <c r="A96" s="78" t="s">
        <v>37</v>
      </c>
      <c r="B96" s="86">
        <v>1436050</v>
      </c>
      <c r="C96" s="86">
        <v>326120</v>
      </c>
      <c r="D96" s="14"/>
      <c r="E96" s="78" t="s">
        <v>37</v>
      </c>
      <c r="F96" s="50">
        <v>296260</v>
      </c>
      <c r="G96" s="50">
        <v>49062</v>
      </c>
      <c r="H96" s="14"/>
      <c r="I96" s="78" t="s">
        <v>37</v>
      </c>
      <c r="J96" s="88">
        <f t="shared" si="0"/>
        <v>20.630200898297414</v>
      </c>
      <c r="K96" s="88">
        <f t="shared" si="1"/>
        <v>15.044155525573407</v>
      </c>
      <c r="L96" s="14"/>
      <c r="M96" s="78" t="s">
        <v>32</v>
      </c>
      <c r="N96" s="88">
        <v>0.4875381059260996</v>
      </c>
      <c r="O96" s="14"/>
      <c r="P96" s="78" t="s">
        <v>47</v>
      </c>
      <c r="Q96" s="89">
        <v>0.08413209995395755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</row>
    <row r="97" spans="1:42" ht="15">
      <c r="A97" s="78" t="s">
        <v>38</v>
      </c>
      <c r="B97" s="86">
        <v>9806000</v>
      </c>
      <c r="C97" s="86">
        <v>1898000</v>
      </c>
      <c r="D97" s="14"/>
      <c r="E97" s="78" t="s">
        <v>38</v>
      </c>
      <c r="F97" s="50">
        <v>296572</v>
      </c>
      <c r="G97" s="50">
        <v>81368</v>
      </c>
      <c r="H97" s="14"/>
      <c r="I97" s="78" t="s">
        <v>38</v>
      </c>
      <c r="J97" s="88">
        <f t="shared" si="0"/>
        <v>3.024393228635529</v>
      </c>
      <c r="K97" s="88">
        <f t="shared" si="1"/>
        <v>4.287038988408852</v>
      </c>
      <c r="L97" s="14"/>
      <c r="M97" s="78" t="s">
        <v>29</v>
      </c>
      <c r="N97" s="88">
        <v>0</v>
      </c>
      <c r="O97" s="14"/>
      <c r="P97" s="78" t="s">
        <v>29</v>
      </c>
      <c r="Q97" s="89">
        <v>0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</row>
    <row r="98" spans="4:42" ht="15">
      <c r="D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</row>
    <row r="99" spans="1:42" ht="15">
      <c r="A99" s="53" t="s">
        <v>44</v>
      </c>
      <c r="D99" s="14"/>
      <c r="E99" s="53" t="s">
        <v>44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15">
      <c r="A100" s="53" t="s">
        <v>18</v>
      </c>
      <c r="B100" s="53" t="s">
        <v>45</v>
      </c>
      <c r="D100" s="14"/>
      <c r="E100" s="53" t="s">
        <v>18</v>
      </c>
      <c r="F100" s="53" t="s">
        <v>45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</row>
    <row r="101" spans="1:42" ht="15">
      <c r="A101" s="2"/>
      <c r="B101" s="2"/>
      <c r="C101" s="4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</row>
    <row r="102" spans="1:42" ht="15">
      <c r="A102" s="33"/>
      <c r="B102" s="33"/>
      <c r="C102" s="3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</row>
    <row r="103" spans="1:42" ht="15">
      <c r="A103" s="73" t="s">
        <v>65</v>
      </c>
      <c r="B103" s="41"/>
      <c r="C103" s="41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</row>
    <row r="104" spans="1:42" ht="15">
      <c r="A104" s="53" t="s">
        <v>71</v>
      </c>
      <c r="E104" s="53" t="s">
        <v>96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</row>
    <row r="105" spans="1:42" ht="15">
      <c r="A105" s="53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</row>
    <row r="106" spans="1:42" ht="15">
      <c r="A106" s="53" t="s">
        <v>1</v>
      </c>
      <c r="B106" s="52">
        <v>43033.525509259256</v>
      </c>
      <c r="E106" s="53" t="s">
        <v>1</v>
      </c>
      <c r="F106" s="52">
        <v>43034.38297453704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</row>
    <row r="107" spans="1:42" ht="15">
      <c r="A107" s="53" t="s">
        <v>2</v>
      </c>
      <c r="B107" s="52">
        <v>43039.49128908565</v>
      </c>
      <c r="E107" s="53" t="s">
        <v>2</v>
      </c>
      <c r="F107" s="52">
        <v>43039.481456678244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</row>
    <row r="108" spans="1:42" ht="15">
      <c r="A108" s="53" t="s">
        <v>3</v>
      </c>
      <c r="B108" s="53" t="s">
        <v>4</v>
      </c>
      <c r="E108" s="53" t="s">
        <v>3</v>
      </c>
      <c r="F108" s="53" t="s">
        <v>4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</row>
    <row r="109" spans="8:42" ht="15"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</row>
    <row r="110" spans="1:42" ht="15">
      <c r="A110" s="53" t="s">
        <v>50</v>
      </c>
      <c r="B110" s="53" t="s">
        <v>93</v>
      </c>
      <c r="E110" s="53" t="s">
        <v>50</v>
      </c>
      <c r="F110" s="53" t="s">
        <v>93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</row>
    <row r="111" spans="1:42" ht="15">
      <c r="A111" s="53" t="s">
        <v>66</v>
      </c>
      <c r="B111" s="53" t="s">
        <v>67</v>
      </c>
      <c r="E111" s="53" t="s">
        <v>5</v>
      </c>
      <c r="F111" s="53" t="s">
        <v>62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</row>
    <row r="112" spans="1:42" ht="15">
      <c r="A112" s="53" t="s">
        <v>5</v>
      </c>
      <c r="B112" s="87" t="s">
        <v>62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</row>
    <row r="113" spans="5:42" ht="15">
      <c r="E113" s="14"/>
      <c r="F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</row>
    <row r="114" spans="1:42" ht="15">
      <c r="A114" s="78" t="s">
        <v>75</v>
      </c>
      <c r="B114" s="78" t="s">
        <v>64</v>
      </c>
      <c r="E114" s="78" t="s">
        <v>75</v>
      </c>
      <c r="F114" s="78" t="s">
        <v>64</v>
      </c>
      <c r="H114" s="14"/>
      <c r="I114" s="78" t="s">
        <v>75</v>
      </c>
      <c r="J114" s="78" t="s">
        <v>103</v>
      </c>
      <c r="K114" s="14"/>
      <c r="L114" s="78" t="s">
        <v>75</v>
      </c>
      <c r="M114" s="80" t="s">
        <v>65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</row>
    <row r="115" spans="1:42" ht="15">
      <c r="A115" s="78" t="s">
        <v>11</v>
      </c>
      <c r="B115" s="86">
        <v>6176580</v>
      </c>
      <c r="E115" s="78" t="s">
        <v>11</v>
      </c>
      <c r="F115" s="50">
        <v>11485</v>
      </c>
      <c r="H115" s="14"/>
      <c r="I115" s="78" t="s">
        <v>11</v>
      </c>
      <c r="J115" s="86">
        <f>100*(F115/B115)</f>
        <v>0.1859443251767159</v>
      </c>
      <c r="K115" s="14"/>
      <c r="L115" s="78" t="s">
        <v>31</v>
      </c>
      <c r="M115" s="86">
        <v>2.315704669149241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</row>
    <row r="116" spans="1:42" ht="15">
      <c r="A116" s="78" t="s">
        <v>12</v>
      </c>
      <c r="B116" s="86">
        <v>616430</v>
      </c>
      <c r="E116" s="78" t="s">
        <v>12</v>
      </c>
      <c r="F116" s="50">
        <v>92</v>
      </c>
      <c r="H116" s="14"/>
      <c r="I116" s="78" t="s">
        <v>12</v>
      </c>
      <c r="J116" s="86">
        <f aca="true" t="shared" si="2" ref="J116:J142">100*(F116/B116)</f>
        <v>0.014924646756322697</v>
      </c>
      <c r="K116" s="14"/>
      <c r="L116" s="78" t="s">
        <v>14</v>
      </c>
      <c r="M116" s="86">
        <v>2.305333441902125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</row>
    <row r="117" spans="1:42" ht="15">
      <c r="A117" s="78" t="s">
        <v>13</v>
      </c>
      <c r="B117" s="86">
        <v>1479280</v>
      </c>
      <c r="E117" s="78" t="s">
        <v>13</v>
      </c>
      <c r="F117" s="50">
        <v>1942</v>
      </c>
      <c r="H117" s="14"/>
      <c r="I117" s="78" t="s">
        <v>13</v>
      </c>
      <c r="J117" s="86">
        <f t="shared" si="2"/>
        <v>0.1312800822021524</v>
      </c>
      <c r="K117" s="14"/>
      <c r="L117" s="78" t="s">
        <v>37</v>
      </c>
      <c r="M117" s="86">
        <v>1.9679853181076672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</row>
    <row r="118" spans="1:42" ht="15">
      <c r="A118" s="78" t="s">
        <v>14</v>
      </c>
      <c r="B118" s="86">
        <v>12281000</v>
      </c>
      <c r="E118" s="78" t="s">
        <v>14</v>
      </c>
      <c r="F118" s="50">
        <v>283118</v>
      </c>
      <c r="H118" s="14"/>
      <c r="I118" s="78" t="s">
        <v>14</v>
      </c>
      <c r="J118" s="86">
        <f t="shared" si="2"/>
        <v>2.305333441902125</v>
      </c>
      <c r="K118" s="14"/>
      <c r="L118" s="78" t="s">
        <v>21</v>
      </c>
      <c r="M118" s="86">
        <v>1.8875166106464472</v>
      </c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</row>
    <row r="119" spans="1:42" ht="15">
      <c r="A119" s="78" t="s">
        <v>15</v>
      </c>
      <c r="B119" s="86">
        <v>27376060</v>
      </c>
      <c r="E119" s="78" t="s">
        <v>15</v>
      </c>
      <c r="F119" s="50">
        <v>196142</v>
      </c>
      <c r="H119" s="14"/>
      <c r="I119" s="78" t="s">
        <v>15</v>
      </c>
      <c r="J119" s="86">
        <f t="shared" si="2"/>
        <v>0.7164727137506274</v>
      </c>
      <c r="K119" s="14"/>
      <c r="L119" s="78" t="s">
        <v>34</v>
      </c>
      <c r="M119" s="86">
        <v>1.3727703770602844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</row>
    <row r="120" spans="1:42" ht="15">
      <c r="A120" s="78" t="s">
        <v>16</v>
      </c>
      <c r="B120" s="86">
        <v>265900</v>
      </c>
      <c r="E120" s="78" t="s">
        <v>16</v>
      </c>
      <c r="F120" s="50">
        <v>656</v>
      </c>
      <c r="H120" s="14"/>
      <c r="I120" s="78" t="s">
        <v>16</v>
      </c>
      <c r="J120" s="86">
        <f t="shared" si="2"/>
        <v>0.24670928920646862</v>
      </c>
      <c r="K120" s="14"/>
      <c r="L120" s="78" t="s">
        <v>27</v>
      </c>
      <c r="M120" s="86">
        <v>0.8692919983242564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pans="1:42" ht="15">
      <c r="A121" s="78" t="s">
        <v>17</v>
      </c>
      <c r="B121" s="86">
        <v>1527830</v>
      </c>
      <c r="E121" s="78" t="s">
        <v>17</v>
      </c>
      <c r="F121" s="50">
        <v>572</v>
      </c>
      <c r="H121" s="14"/>
      <c r="I121" s="78" t="s">
        <v>17</v>
      </c>
      <c r="J121" s="86">
        <f t="shared" si="2"/>
        <v>0.03743872027647055</v>
      </c>
      <c r="K121" s="14"/>
      <c r="L121" s="78" t="s">
        <v>25</v>
      </c>
      <c r="M121" s="86">
        <v>0.8531763726626831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</row>
    <row r="122" spans="1:42" ht="15">
      <c r="A122" s="78" t="s">
        <v>19</v>
      </c>
      <c r="B122" s="86">
        <v>743000</v>
      </c>
      <c r="E122" s="78" t="s">
        <v>19</v>
      </c>
      <c r="F122" s="50">
        <v>4710</v>
      </c>
      <c r="H122" s="14"/>
      <c r="I122" s="78" t="s">
        <v>19</v>
      </c>
      <c r="J122" s="86">
        <f t="shared" si="2"/>
        <v>0.6339165545087483</v>
      </c>
      <c r="K122" s="14"/>
      <c r="L122" s="78" t="s">
        <v>54</v>
      </c>
      <c r="M122" s="86">
        <v>0.7164727137506274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</row>
    <row r="123" spans="1:42" ht="15">
      <c r="A123" s="78" t="s">
        <v>20</v>
      </c>
      <c r="B123" s="86">
        <v>29231600</v>
      </c>
      <c r="E123" s="78" t="s">
        <v>20</v>
      </c>
      <c r="F123" s="50">
        <v>10311</v>
      </c>
      <c r="H123" s="14"/>
      <c r="I123" s="78" t="s">
        <v>20</v>
      </c>
      <c r="J123" s="86">
        <f t="shared" si="2"/>
        <v>0.03527347117502976</v>
      </c>
      <c r="K123" s="14"/>
      <c r="L123" s="78" t="s">
        <v>38</v>
      </c>
      <c r="M123" s="86">
        <v>0.6937197003085059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</row>
    <row r="124" spans="1:42" ht="15">
      <c r="A124" s="78" t="s">
        <v>21</v>
      </c>
      <c r="B124" s="86">
        <v>12793000</v>
      </c>
      <c r="E124" s="78" t="s">
        <v>21</v>
      </c>
      <c r="F124" s="50">
        <v>241470</v>
      </c>
      <c r="H124" s="14"/>
      <c r="I124" s="78" t="s">
        <v>21</v>
      </c>
      <c r="J124" s="86">
        <f t="shared" si="2"/>
        <v>1.8875166106464472</v>
      </c>
      <c r="K124" s="14"/>
      <c r="L124" s="78" t="s">
        <v>23</v>
      </c>
      <c r="M124" s="86">
        <v>0.6672265517644047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</row>
    <row r="125" spans="1:42" ht="15">
      <c r="A125" s="78" t="s">
        <v>22</v>
      </c>
      <c r="B125" s="86">
        <v>1163000</v>
      </c>
      <c r="E125" s="78" t="s">
        <v>22</v>
      </c>
      <c r="F125" s="50">
        <v>1083</v>
      </c>
      <c r="H125" s="14"/>
      <c r="I125" s="78" t="s">
        <v>22</v>
      </c>
      <c r="J125" s="86">
        <f t="shared" si="2"/>
        <v>0.09312123817712813</v>
      </c>
      <c r="K125" s="14"/>
      <c r="L125" s="78" t="s">
        <v>19</v>
      </c>
      <c r="M125" s="86">
        <v>0.6339165545087483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</row>
    <row r="126" spans="1:42" ht="15">
      <c r="A126" s="78" t="s">
        <v>23</v>
      </c>
      <c r="B126" s="86">
        <v>8477930</v>
      </c>
      <c r="E126" s="78" t="s">
        <v>23</v>
      </c>
      <c r="F126" s="50">
        <v>56567</v>
      </c>
      <c r="H126" s="14"/>
      <c r="I126" s="78" t="s">
        <v>23</v>
      </c>
      <c r="J126" s="86">
        <f t="shared" si="2"/>
        <v>0.6672265517644047</v>
      </c>
      <c r="K126" s="14"/>
      <c r="L126" s="78" t="s">
        <v>30</v>
      </c>
      <c r="M126" s="86">
        <v>0.5935779816513762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</row>
    <row r="127" spans="1:42" ht="15">
      <c r="A127" s="78" t="s">
        <v>24</v>
      </c>
      <c r="B127" s="86">
        <v>352770</v>
      </c>
      <c r="E127" s="78" t="s">
        <v>24</v>
      </c>
      <c r="F127" s="50">
        <v>0</v>
      </c>
      <c r="H127" s="14"/>
      <c r="I127" s="78" t="s">
        <v>24</v>
      </c>
      <c r="J127" s="86">
        <f t="shared" si="2"/>
        <v>0</v>
      </c>
      <c r="K127" s="14"/>
      <c r="L127" s="78" t="s">
        <v>36</v>
      </c>
      <c r="M127" s="86">
        <v>0.45592044789838726</v>
      </c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</row>
    <row r="128" spans="1:42" ht="15">
      <c r="A128" s="78" t="s">
        <v>25</v>
      </c>
      <c r="B128" s="86">
        <v>336390</v>
      </c>
      <c r="E128" s="78" t="s">
        <v>25</v>
      </c>
      <c r="F128" s="50">
        <v>2870</v>
      </c>
      <c r="H128" s="14"/>
      <c r="I128" s="78" t="s">
        <v>25</v>
      </c>
      <c r="J128" s="86">
        <f t="shared" si="2"/>
        <v>0.8531763726626831</v>
      </c>
      <c r="K128" s="14"/>
      <c r="L128" s="78" t="s">
        <v>28</v>
      </c>
      <c r="M128" s="86">
        <v>0.30770553835569314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</row>
    <row r="129" spans="1:42" ht="15">
      <c r="A129" s="78" t="s">
        <v>26</v>
      </c>
      <c r="B129" s="86">
        <v>663900</v>
      </c>
      <c r="E129" s="78" t="s">
        <v>26</v>
      </c>
      <c r="F129" s="50">
        <v>180</v>
      </c>
      <c r="H129" s="14"/>
      <c r="I129" s="78" t="s">
        <v>26</v>
      </c>
      <c r="J129" s="86">
        <f t="shared" si="2"/>
        <v>0.02711251694532309</v>
      </c>
      <c r="K129" s="14"/>
      <c r="L129" s="78" t="s">
        <v>16</v>
      </c>
      <c r="M129" s="86">
        <v>0.24670928920646862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</row>
    <row r="130" spans="1:42" ht="15">
      <c r="A130" s="78" t="s">
        <v>27</v>
      </c>
      <c r="B130" s="86">
        <v>95480</v>
      </c>
      <c r="E130" s="78" t="s">
        <v>27</v>
      </c>
      <c r="F130" s="50">
        <v>830</v>
      </c>
      <c r="H130" s="14"/>
      <c r="I130" s="78" t="s">
        <v>27</v>
      </c>
      <c r="J130" s="86">
        <f t="shared" si="2"/>
        <v>0.8692919983242564</v>
      </c>
      <c r="K130" s="14"/>
      <c r="L130" s="78" t="s">
        <v>11</v>
      </c>
      <c r="M130" s="86">
        <v>0.1859443251767159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</row>
    <row r="131" spans="1:42" ht="15">
      <c r="A131" s="78" t="s">
        <v>28</v>
      </c>
      <c r="B131" s="86">
        <v>2907000</v>
      </c>
      <c r="E131" s="78" t="s">
        <v>28</v>
      </c>
      <c r="F131" s="50">
        <v>8945</v>
      </c>
      <c r="H131" s="14"/>
      <c r="I131" s="78" t="s">
        <v>28</v>
      </c>
      <c r="J131" s="86">
        <f t="shared" si="2"/>
        <v>0.30770553835569314</v>
      </c>
      <c r="K131" s="14"/>
      <c r="L131" s="78" t="s">
        <v>13</v>
      </c>
      <c r="M131" s="86">
        <v>0.1312800822021524</v>
      </c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</row>
    <row r="132" spans="1:42" ht="15">
      <c r="A132" s="78" t="s">
        <v>29</v>
      </c>
      <c r="B132" s="86">
        <v>40600</v>
      </c>
      <c r="E132" s="78" t="s">
        <v>29</v>
      </c>
      <c r="F132" s="50">
        <v>0</v>
      </c>
      <c r="H132" s="14"/>
      <c r="I132" s="78" t="s">
        <v>29</v>
      </c>
      <c r="J132" s="86">
        <f t="shared" si="2"/>
        <v>0</v>
      </c>
      <c r="K132" s="14"/>
      <c r="L132" s="78" t="s">
        <v>22</v>
      </c>
      <c r="M132" s="86">
        <v>0.09312123817712813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</row>
    <row r="133" spans="1:42" ht="15">
      <c r="A133" s="78" t="s">
        <v>30</v>
      </c>
      <c r="B133" s="86">
        <v>11881000</v>
      </c>
      <c r="E133" s="78" t="s">
        <v>30</v>
      </c>
      <c r="F133" s="50">
        <v>70523</v>
      </c>
      <c r="H133" s="14"/>
      <c r="I133" s="78" t="s">
        <v>30</v>
      </c>
      <c r="J133" s="86">
        <f t="shared" si="2"/>
        <v>0.5935779816513762</v>
      </c>
      <c r="K133" s="14"/>
      <c r="L133" s="78" t="s">
        <v>35</v>
      </c>
      <c r="M133" s="86">
        <v>0.07476444080294961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</row>
    <row r="134" spans="1:42" ht="15">
      <c r="A134" s="78" t="s">
        <v>31</v>
      </c>
      <c r="B134" s="86">
        <v>2792800</v>
      </c>
      <c r="E134" s="78" t="s">
        <v>31</v>
      </c>
      <c r="F134" s="50">
        <v>64673</v>
      </c>
      <c r="H134" s="14"/>
      <c r="I134" s="78" t="s">
        <v>31</v>
      </c>
      <c r="J134" s="86">
        <f t="shared" si="2"/>
        <v>2.315704669149241</v>
      </c>
      <c r="K134" s="14"/>
      <c r="L134" s="78" t="s">
        <v>32</v>
      </c>
      <c r="M134" s="86">
        <v>0.04005690259032836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</row>
    <row r="135" spans="1:42" ht="15">
      <c r="A135" s="78" t="s">
        <v>32</v>
      </c>
      <c r="B135" s="86">
        <v>11106700</v>
      </c>
      <c r="E135" s="78" t="s">
        <v>32</v>
      </c>
      <c r="F135" s="50">
        <v>4449</v>
      </c>
      <c r="H135" s="14"/>
      <c r="I135" s="78" t="s">
        <v>32</v>
      </c>
      <c r="J135" s="86">
        <f t="shared" si="2"/>
        <v>0.04005690259032836</v>
      </c>
      <c r="K135" s="14"/>
      <c r="L135" s="78" t="s">
        <v>17</v>
      </c>
      <c r="M135" s="86">
        <v>0.03743872027647055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</row>
    <row r="136" spans="1:42" ht="15">
      <c r="A136" s="78" t="s">
        <v>47</v>
      </c>
      <c r="B136" s="86">
        <v>2151160</v>
      </c>
      <c r="E136" s="78" t="s">
        <v>47</v>
      </c>
      <c r="F136" s="50">
        <v>647</v>
      </c>
      <c r="H136" s="14"/>
      <c r="I136" s="78" t="s">
        <v>47</v>
      </c>
      <c r="J136" s="86">
        <f t="shared" si="2"/>
        <v>0.030076795775302628</v>
      </c>
      <c r="K136" s="14"/>
      <c r="L136" s="78" t="s">
        <v>20</v>
      </c>
      <c r="M136" s="86">
        <v>0.03527347117502976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</row>
    <row r="137" spans="1:42" ht="15">
      <c r="A137" s="78" t="s">
        <v>33</v>
      </c>
      <c r="B137" s="86">
        <v>4707700</v>
      </c>
      <c r="E137" s="78" t="s">
        <v>33</v>
      </c>
      <c r="F137" s="50">
        <v>20</v>
      </c>
      <c r="H137" s="14"/>
      <c r="I137" s="78" t="s">
        <v>33</v>
      </c>
      <c r="J137" s="86">
        <f t="shared" si="2"/>
        <v>0.0004248359071308707</v>
      </c>
      <c r="K137" s="14"/>
      <c r="L137" s="78" t="s">
        <v>47</v>
      </c>
      <c r="M137" s="86">
        <v>0.030076795775302628</v>
      </c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</row>
    <row r="138" spans="1:42" ht="15">
      <c r="A138" s="78" t="s">
        <v>34</v>
      </c>
      <c r="B138" s="86">
        <v>265740</v>
      </c>
      <c r="E138" s="78" t="s">
        <v>34</v>
      </c>
      <c r="F138" s="50">
        <v>3648</v>
      </c>
      <c r="H138" s="14"/>
      <c r="I138" s="78" t="s">
        <v>34</v>
      </c>
      <c r="J138" s="86">
        <f t="shared" si="2"/>
        <v>1.3727703770602844</v>
      </c>
      <c r="K138" s="14"/>
      <c r="L138" s="78" t="s">
        <v>26</v>
      </c>
      <c r="M138" s="86">
        <v>0.02711251694532309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</row>
    <row r="139" spans="1:13" ht="15">
      <c r="A139" s="78" t="s">
        <v>35</v>
      </c>
      <c r="B139" s="86">
        <v>585840</v>
      </c>
      <c r="E139" s="78" t="s">
        <v>35</v>
      </c>
      <c r="F139" s="50">
        <v>438</v>
      </c>
      <c r="I139" s="78" t="s">
        <v>35</v>
      </c>
      <c r="J139" s="86">
        <f t="shared" si="2"/>
        <v>0.07476444080294961</v>
      </c>
      <c r="L139" s="78" t="s">
        <v>12</v>
      </c>
      <c r="M139" s="86">
        <v>0.014924646756322697</v>
      </c>
    </row>
    <row r="140" spans="1:13" ht="15">
      <c r="A140" s="78" t="s">
        <v>36</v>
      </c>
      <c r="B140" s="86">
        <v>1196700</v>
      </c>
      <c r="E140" s="78" t="s">
        <v>36</v>
      </c>
      <c r="F140" s="50">
        <v>5456</v>
      </c>
      <c r="I140" s="78" t="s">
        <v>36</v>
      </c>
      <c r="J140" s="86">
        <f t="shared" si="2"/>
        <v>0.45592044789838726</v>
      </c>
      <c r="L140" s="78" t="s">
        <v>33</v>
      </c>
      <c r="M140" s="86">
        <v>0.0004248359071308707</v>
      </c>
    </row>
    <row r="141" spans="1:13" ht="15">
      <c r="A141" s="78" t="s">
        <v>37</v>
      </c>
      <c r="B141" s="86">
        <v>1471200</v>
      </c>
      <c r="E141" s="78" t="s">
        <v>37</v>
      </c>
      <c r="F141" s="50">
        <v>28953</v>
      </c>
      <c r="I141" s="78" t="s">
        <v>37</v>
      </c>
      <c r="J141" s="86">
        <f t="shared" si="2"/>
        <v>1.9679853181076672</v>
      </c>
      <c r="L141" s="78" t="s">
        <v>24</v>
      </c>
      <c r="M141" s="86">
        <v>0</v>
      </c>
    </row>
    <row r="142" spans="1:13" ht="15">
      <c r="A142" s="78" t="s">
        <v>38</v>
      </c>
      <c r="B142" s="86">
        <v>4538000</v>
      </c>
      <c r="E142" s="78" t="s">
        <v>38</v>
      </c>
      <c r="F142" s="50">
        <v>31481</v>
      </c>
      <c r="I142" s="78" t="s">
        <v>38</v>
      </c>
      <c r="J142" s="86">
        <f t="shared" si="2"/>
        <v>0.6937197003085059</v>
      </c>
      <c r="L142" s="78" t="s">
        <v>29</v>
      </c>
      <c r="M142" s="86">
        <v>0</v>
      </c>
    </row>
    <row r="144" spans="1:5" ht="15">
      <c r="A144" s="53" t="s">
        <v>44</v>
      </c>
      <c r="E144" s="53" t="s">
        <v>44</v>
      </c>
    </row>
    <row r="145" spans="1:6" ht="15">
      <c r="A145" s="53" t="s">
        <v>18</v>
      </c>
      <c r="B145" s="53" t="s">
        <v>45</v>
      </c>
      <c r="E145" s="53" t="s">
        <v>18</v>
      </c>
      <c r="F145" s="53" t="s">
        <v>45</v>
      </c>
    </row>
    <row r="148" ht="15">
      <c r="A148" s="10" t="s">
        <v>74</v>
      </c>
    </row>
    <row r="149" spans="1:12" ht="15">
      <c r="A149" s="53" t="s">
        <v>98</v>
      </c>
      <c r="E149" s="53" t="s">
        <v>100</v>
      </c>
      <c r="L149" s="53" t="s">
        <v>96</v>
      </c>
    </row>
    <row r="151" spans="1:13" ht="15">
      <c r="A151" s="53" t="s">
        <v>1</v>
      </c>
      <c r="B151" s="52">
        <v>43038.58086805556</v>
      </c>
      <c r="E151" s="53" t="s">
        <v>1</v>
      </c>
      <c r="F151" s="52">
        <v>43038.58087962963</v>
      </c>
      <c r="L151" s="53" t="s">
        <v>1</v>
      </c>
      <c r="M151" s="52">
        <v>43042.38297453704</v>
      </c>
    </row>
    <row r="152" spans="1:13" ht="15">
      <c r="A152" s="53" t="s">
        <v>2</v>
      </c>
      <c r="B152" s="52">
        <v>43039.49326591435</v>
      </c>
      <c r="E152" s="53" t="s">
        <v>2</v>
      </c>
      <c r="F152" s="52">
        <v>43039.50084037037</v>
      </c>
      <c r="L152" s="53" t="s">
        <v>2</v>
      </c>
      <c r="M152" s="52">
        <v>43042.481458333335</v>
      </c>
    </row>
    <row r="153" spans="1:13" ht="15">
      <c r="A153" s="53" t="s">
        <v>3</v>
      </c>
      <c r="B153" s="53" t="s">
        <v>4</v>
      </c>
      <c r="E153" s="53" t="s">
        <v>3</v>
      </c>
      <c r="F153" s="53" t="s">
        <v>4</v>
      </c>
      <c r="L153" s="53" t="s">
        <v>3</v>
      </c>
      <c r="M153" s="53" t="s">
        <v>4</v>
      </c>
    </row>
    <row r="155" spans="1:13" ht="15">
      <c r="A155" s="53" t="s">
        <v>66</v>
      </c>
      <c r="B155" s="53" t="s">
        <v>67</v>
      </c>
      <c r="E155" s="53" t="s">
        <v>66</v>
      </c>
      <c r="F155" s="53" t="s">
        <v>67</v>
      </c>
      <c r="L155" s="53" t="s">
        <v>50</v>
      </c>
      <c r="M155" s="53" t="s">
        <v>93</v>
      </c>
    </row>
    <row r="156" spans="1:13" ht="15">
      <c r="A156" s="1" t="s">
        <v>50</v>
      </c>
      <c r="B156" s="53" t="s">
        <v>93</v>
      </c>
      <c r="E156" s="53" t="s">
        <v>50</v>
      </c>
      <c r="F156" s="53" t="s">
        <v>93</v>
      </c>
      <c r="L156" s="53" t="s">
        <v>5</v>
      </c>
      <c r="M156" s="53" t="s">
        <v>62</v>
      </c>
    </row>
    <row r="157" spans="1:6" ht="15">
      <c r="A157" s="53" t="s">
        <v>5</v>
      </c>
      <c r="B157" s="87" t="s">
        <v>62</v>
      </c>
      <c r="E157" s="53" t="s">
        <v>5</v>
      </c>
      <c r="F157" s="87" t="s">
        <v>62</v>
      </c>
    </row>
    <row r="159" spans="1:23" ht="15">
      <c r="A159" s="78" t="s">
        <v>75</v>
      </c>
      <c r="B159" s="78" t="s">
        <v>99</v>
      </c>
      <c r="E159" s="78" t="s">
        <v>75</v>
      </c>
      <c r="F159" s="78" t="s">
        <v>101</v>
      </c>
      <c r="I159" s="78" t="s">
        <v>75</v>
      </c>
      <c r="J159" s="78" t="s">
        <v>102</v>
      </c>
      <c r="L159" s="78" t="s">
        <v>75</v>
      </c>
      <c r="M159" s="78" t="s">
        <v>101</v>
      </c>
      <c r="N159" s="78" t="s">
        <v>99</v>
      </c>
      <c r="P159" s="78" t="s">
        <v>75</v>
      </c>
      <c r="Q159" s="78" t="s">
        <v>102</v>
      </c>
      <c r="S159" s="78" t="s">
        <v>75</v>
      </c>
      <c r="T159" s="78" t="s">
        <v>106</v>
      </c>
      <c r="V159" s="78" t="s">
        <v>75</v>
      </c>
      <c r="W159" s="78" t="s">
        <v>107</v>
      </c>
    </row>
    <row r="160" spans="1:23" ht="15">
      <c r="A160" s="78" t="s">
        <v>11</v>
      </c>
      <c r="B160" s="83">
        <v>50800</v>
      </c>
      <c r="E160" s="78" t="s">
        <v>11</v>
      </c>
      <c r="F160" s="83">
        <v>86230</v>
      </c>
      <c r="I160" s="78" t="s">
        <v>11</v>
      </c>
      <c r="J160" s="83">
        <v>137030</v>
      </c>
      <c r="L160" s="78" t="s">
        <v>11</v>
      </c>
      <c r="M160" s="50">
        <v>21161</v>
      </c>
      <c r="N160" s="50">
        <v>7021</v>
      </c>
      <c r="P160" s="78" t="s">
        <v>11</v>
      </c>
      <c r="Q160" s="50">
        <v>28182</v>
      </c>
      <c r="S160" s="78" t="s">
        <v>11</v>
      </c>
      <c r="T160" s="86">
        <v>20.56629935050719</v>
      </c>
      <c r="V160" s="78" t="s">
        <v>13</v>
      </c>
      <c r="W160" s="86" t="s">
        <v>18</v>
      </c>
    </row>
    <row r="161" spans="1:23" ht="15">
      <c r="A161" s="78" t="s">
        <v>12</v>
      </c>
      <c r="B161" s="86">
        <v>237540</v>
      </c>
      <c r="E161" s="78" t="s">
        <v>12</v>
      </c>
      <c r="F161" s="86">
        <v>1360090</v>
      </c>
      <c r="I161" s="78" t="s">
        <v>12</v>
      </c>
      <c r="J161" s="83">
        <v>1597630</v>
      </c>
      <c r="L161" s="78" t="s">
        <v>12</v>
      </c>
      <c r="M161" s="50">
        <v>26809</v>
      </c>
      <c r="N161" s="50">
        <v>8242</v>
      </c>
      <c r="P161" s="78" t="s">
        <v>12</v>
      </c>
      <c r="Q161" s="50">
        <v>35051</v>
      </c>
      <c r="S161" s="78" t="s">
        <v>12</v>
      </c>
      <c r="T161" s="86">
        <v>2.1939372695805663</v>
      </c>
      <c r="V161" s="78" t="s">
        <v>14</v>
      </c>
      <c r="W161" s="86" t="s">
        <v>18</v>
      </c>
    </row>
    <row r="162" spans="1:23" ht="15">
      <c r="A162" s="78" t="s">
        <v>13</v>
      </c>
      <c r="B162" s="83" t="s">
        <v>18</v>
      </c>
      <c r="E162" s="78" t="s">
        <v>13</v>
      </c>
      <c r="F162" s="83" t="s">
        <v>18</v>
      </c>
      <c r="I162" s="78" t="s">
        <v>13</v>
      </c>
      <c r="J162" s="83" t="s">
        <v>18</v>
      </c>
      <c r="L162" s="78" t="s">
        <v>13</v>
      </c>
      <c r="M162" s="50">
        <v>101022</v>
      </c>
      <c r="N162" s="50">
        <v>9229</v>
      </c>
      <c r="P162" s="78" t="s">
        <v>13</v>
      </c>
      <c r="Q162" s="50">
        <v>110251</v>
      </c>
      <c r="S162" s="78" t="s">
        <v>13</v>
      </c>
      <c r="T162" s="86" t="s">
        <v>18</v>
      </c>
      <c r="V162" s="78" t="s">
        <v>16</v>
      </c>
      <c r="W162" s="86" t="s">
        <v>18</v>
      </c>
    </row>
    <row r="163" spans="1:23" ht="15">
      <c r="A163" s="78" t="s">
        <v>14</v>
      </c>
      <c r="B163" s="83" t="s">
        <v>18</v>
      </c>
      <c r="E163" s="78" t="s">
        <v>14</v>
      </c>
      <c r="F163" s="83" t="s">
        <v>18</v>
      </c>
      <c r="I163" s="78" t="s">
        <v>14</v>
      </c>
      <c r="J163" s="83" t="s">
        <v>18</v>
      </c>
      <c r="L163" s="78" t="s">
        <v>14</v>
      </c>
      <c r="M163" s="50">
        <v>9751</v>
      </c>
      <c r="N163" s="50">
        <v>2015</v>
      </c>
      <c r="P163" s="78" t="s">
        <v>14</v>
      </c>
      <c r="Q163" s="50">
        <v>11766</v>
      </c>
      <c r="S163" s="78" t="s">
        <v>14</v>
      </c>
      <c r="T163" s="86" t="s">
        <v>18</v>
      </c>
      <c r="V163" s="78" t="s">
        <v>17</v>
      </c>
      <c r="W163" s="86" t="s">
        <v>18</v>
      </c>
    </row>
    <row r="164" spans="1:23" ht="15">
      <c r="A164" s="78" t="s">
        <v>15</v>
      </c>
      <c r="B164" s="86">
        <v>138810</v>
      </c>
      <c r="E164" s="78" t="s">
        <v>15</v>
      </c>
      <c r="F164" s="86">
        <v>1574270</v>
      </c>
      <c r="I164" s="78" t="s">
        <v>15</v>
      </c>
      <c r="J164" s="83">
        <v>1713080</v>
      </c>
      <c r="L164" s="78" t="s">
        <v>15</v>
      </c>
      <c r="M164" s="50">
        <v>225530</v>
      </c>
      <c r="N164" s="50">
        <v>46143</v>
      </c>
      <c r="P164" s="78" t="s">
        <v>15</v>
      </c>
      <c r="Q164" s="50">
        <v>271673</v>
      </c>
      <c r="S164" s="78" t="s">
        <v>15</v>
      </c>
      <c r="T164" s="86">
        <v>15.858745651107947</v>
      </c>
      <c r="V164" s="78" t="s">
        <v>24</v>
      </c>
      <c r="W164" s="86" t="s">
        <v>18</v>
      </c>
    </row>
    <row r="165" spans="1:23" ht="15">
      <c r="A165" s="78" t="s">
        <v>16</v>
      </c>
      <c r="B165" s="83" t="s">
        <v>18</v>
      </c>
      <c r="E165" s="78" t="s">
        <v>16</v>
      </c>
      <c r="F165" s="83" t="s">
        <v>18</v>
      </c>
      <c r="I165" s="78" t="s">
        <v>16</v>
      </c>
      <c r="J165" s="83" t="s">
        <v>18</v>
      </c>
      <c r="L165" s="78" t="s">
        <v>16</v>
      </c>
      <c r="M165" s="50">
        <v>36093</v>
      </c>
      <c r="N165" s="50">
        <v>1393</v>
      </c>
      <c r="P165" s="78" t="s">
        <v>16</v>
      </c>
      <c r="Q165" s="50">
        <v>37486</v>
      </c>
      <c r="S165" s="78" t="s">
        <v>16</v>
      </c>
      <c r="T165" s="86" t="s">
        <v>18</v>
      </c>
      <c r="V165" s="78" t="s">
        <v>27</v>
      </c>
      <c r="W165" s="86" t="s">
        <v>18</v>
      </c>
    </row>
    <row r="166" spans="1:23" ht="15">
      <c r="A166" s="78" t="s">
        <v>17</v>
      </c>
      <c r="B166" s="83" t="s">
        <v>18</v>
      </c>
      <c r="E166" s="78" t="s">
        <v>17</v>
      </c>
      <c r="F166" s="86">
        <v>3438230</v>
      </c>
      <c r="I166" s="78" t="s">
        <v>17</v>
      </c>
      <c r="J166" s="83" t="s">
        <v>18</v>
      </c>
      <c r="L166" s="78" t="s">
        <v>17</v>
      </c>
      <c r="M166" s="50">
        <v>63650</v>
      </c>
      <c r="N166" s="50">
        <v>123</v>
      </c>
      <c r="P166" s="78" t="s">
        <v>17</v>
      </c>
      <c r="Q166" s="50">
        <v>63773</v>
      </c>
      <c r="S166" s="78" t="s">
        <v>17</v>
      </c>
      <c r="T166" s="86" t="s">
        <v>18</v>
      </c>
      <c r="V166" s="78" t="s">
        <v>32</v>
      </c>
      <c r="W166" s="86" t="s">
        <v>18</v>
      </c>
    </row>
    <row r="167" spans="1:23" ht="15">
      <c r="A167" s="78" t="s">
        <v>19</v>
      </c>
      <c r="B167" s="86">
        <v>3888000</v>
      </c>
      <c r="E167" s="78" t="s">
        <v>19</v>
      </c>
      <c r="F167" s="86">
        <v>8739000</v>
      </c>
      <c r="I167" s="78" t="s">
        <v>19</v>
      </c>
      <c r="J167" s="83">
        <v>12627000</v>
      </c>
      <c r="L167" s="78" t="s">
        <v>19</v>
      </c>
      <c r="M167" s="50">
        <v>593999</v>
      </c>
      <c r="N167" s="50">
        <v>326255</v>
      </c>
      <c r="P167" s="78" t="s">
        <v>19</v>
      </c>
      <c r="Q167" s="50">
        <v>920254</v>
      </c>
      <c r="S167" s="78" t="s">
        <v>19</v>
      </c>
      <c r="T167" s="86">
        <v>7.287986061614002</v>
      </c>
      <c r="V167" s="78" t="s">
        <v>34</v>
      </c>
      <c r="W167" s="86" t="s">
        <v>18</v>
      </c>
    </row>
    <row r="168" spans="1:23" ht="15">
      <c r="A168" s="78" t="s">
        <v>20</v>
      </c>
      <c r="B168" s="86">
        <v>3088040</v>
      </c>
      <c r="E168" s="78" t="s">
        <v>20</v>
      </c>
      <c r="F168" s="86">
        <v>15962890</v>
      </c>
      <c r="I168" s="78" t="s">
        <v>20</v>
      </c>
      <c r="J168" s="83">
        <v>19050930</v>
      </c>
      <c r="L168" s="78" t="s">
        <v>20</v>
      </c>
      <c r="M168" s="50">
        <v>582517</v>
      </c>
      <c r="N168" s="50">
        <v>73400</v>
      </c>
      <c r="P168" s="78" t="s">
        <v>20</v>
      </c>
      <c r="Q168" s="50">
        <v>655917</v>
      </c>
      <c r="S168" s="78" t="s">
        <v>20</v>
      </c>
      <c r="T168" s="86">
        <v>3.4429657764739043</v>
      </c>
      <c r="V168" s="78" t="s">
        <v>36</v>
      </c>
      <c r="W168" s="86" t="s">
        <v>18</v>
      </c>
    </row>
    <row r="169" spans="1:23" ht="15">
      <c r="A169" s="78" t="s">
        <v>21</v>
      </c>
      <c r="B169" s="86">
        <v>1204000</v>
      </c>
      <c r="E169" s="78" t="s">
        <v>21</v>
      </c>
      <c r="F169" s="86">
        <v>7157000</v>
      </c>
      <c r="I169" s="78" t="s">
        <v>21</v>
      </c>
      <c r="J169" s="83">
        <v>8361000</v>
      </c>
      <c r="L169" s="78" t="s">
        <v>21</v>
      </c>
      <c r="M169" s="50">
        <v>513276</v>
      </c>
      <c r="N169" s="50">
        <v>82146</v>
      </c>
      <c r="P169" s="78" t="s">
        <v>21</v>
      </c>
      <c r="Q169" s="50">
        <v>595422</v>
      </c>
      <c r="S169" s="78" t="s">
        <v>21</v>
      </c>
      <c r="T169" s="86">
        <v>7.121420882669536</v>
      </c>
      <c r="V169" s="78" t="s">
        <v>37</v>
      </c>
      <c r="W169" s="86" t="s">
        <v>18</v>
      </c>
    </row>
    <row r="170" spans="1:23" ht="15">
      <c r="A170" s="78" t="s">
        <v>22</v>
      </c>
      <c r="B170" s="86">
        <v>75000</v>
      </c>
      <c r="E170" s="78" t="s">
        <v>22</v>
      </c>
      <c r="F170" s="86">
        <v>619000</v>
      </c>
      <c r="I170" s="78" t="s">
        <v>22</v>
      </c>
      <c r="J170" s="83">
        <v>694000</v>
      </c>
      <c r="L170" s="78" t="s">
        <v>22</v>
      </c>
      <c r="M170" s="50">
        <v>50135</v>
      </c>
      <c r="N170" s="50">
        <v>3080</v>
      </c>
      <c r="P170" s="78" t="s">
        <v>22</v>
      </c>
      <c r="Q170" s="50">
        <v>53215</v>
      </c>
      <c r="S170" s="78" t="s">
        <v>22</v>
      </c>
      <c r="T170" s="86">
        <v>7.667867435158501</v>
      </c>
      <c r="V170" s="78" t="s">
        <v>31</v>
      </c>
      <c r="W170" s="86">
        <v>34.27762838306732</v>
      </c>
    </row>
    <row r="171" spans="1:23" ht="15">
      <c r="A171" s="78" t="s">
        <v>23</v>
      </c>
      <c r="B171" s="86">
        <v>1026260</v>
      </c>
      <c r="E171" s="78" t="s">
        <v>23</v>
      </c>
      <c r="F171" s="86">
        <v>7284870</v>
      </c>
      <c r="I171" s="78" t="s">
        <v>23</v>
      </c>
      <c r="J171" s="83">
        <v>8311130</v>
      </c>
      <c r="L171" s="78" t="s">
        <v>23</v>
      </c>
      <c r="M171" s="83">
        <v>776454</v>
      </c>
      <c r="N171" s="50">
        <v>113983</v>
      </c>
      <c r="P171" s="78" t="s">
        <v>23</v>
      </c>
      <c r="Q171" s="50">
        <v>890437</v>
      </c>
      <c r="S171" s="78" t="s">
        <v>23</v>
      </c>
      <c r="T171" s="86">
        <v>10.713789821600672</v>
      </c>
      <c r="V171" s="78" t="s">
        <v>25</v>
      </c>
      <c r="W171" s="86">
        <v>32.585357709324654</v>
      </c>
    </row>
    <row r="172" spans="1:23" ht="15">
      <c r="A172" s="78" t="s">
        <v>24</v>
      </c>
      <c r="B172" s="83" t="s">
        <v>18</v>
      </c>
      <c r="E172" s="78" t="s">
        <v>24</v>
      </c>
      <c r="F172" s="83" t="s">
        <v>18</v>
      </c>
      <c r="I172" s="78" t="s">
        <v>24</v>
      </c>
      <c r="J172" s="83" t="s">
        <v>18</v>
      </c>
      <c r="L172" s="78" t="s">
        <v>24</v>
      </c>
      <c r="M172" s="50" t="s">
        <v>18</v>
      </c>
      <c r="N172" s="50">
        <v>4359</v>
      </c>
      <c r="P172" s="78" t="s">
        <v>24</v>
      </c>
      <c r="Q172" s="50" t="s">
        <v>18</v>
      </c>
      <c r="S172" s="78" t="s">
        <v>24</v>
      </c>
      <c r="T172" s="86" t="s">
        <v>18</v>
      </c>
      <c r="V172" s="78" t="s">
        <v>35</v>
      </c>
      <c r="W172" s="86">
        <v>23.44790998371416</v>
      </c>
    </row>
    <row r="173" spans="1:23" ht="15">
      <c r="A173" s="78" t="s">
        <v>25</v>
      </c>
      <c r="B173" s="86">
        <v>13160</v>
      </c>
      <c r="E173" s="78" t="s">
        <v>25</v>
      </c>
      <c r="F173" s="86">
        <v>106630</v>
      </c>
      <c r="I173" s="78" t="s">
        <v>25</v>
      </c>
      <c r="J173" s="83">
        <v>119790</v>
      </c>
      <c r="L173" s="78" t="s">
        <v>25</v>
      </c>
      <c r="M173" s="50">
        <v>36366</v>
      </c>
      <c r="N173" s="50">
        <v>2668</v>
      </c>
      <c r="P173" s="78" t="s">
        <v>25</v>
      </c>
      <c r="Q173" s="50">
        <v>39034</v>
      </c>
      <c r="S173" s="78" t="s">
        <v>25</v>
      </c>
      <c r="T173" s="86">
        <v>32.585357709324654</v>
      </c>
      <c r="V173" s="78" t="s">
        <v>11</v>
      </c>
      <c r="W173" s="86">
        <v>20.56629935050719</v>
      </c>
    </row>
    <row r="174" spans="1:23" ht="15">
      <c r="A174" s="78" t="s">
        <v>26</v>
      </c>
      <c r="B174" s="86">
        <v>13400</v>
      </c>
      <c r="E174" s="78" t="s">
        <v>26</v>
      </c>
      <c r="F174" s="86">
        <v>163600</v>
      </c>
      <c r="I174" s="78" t="s">
        <v>26</v>
      </c>
      <c r="J174" s="83">
        <v>177000</v>
      </c>
      <c r="L174" s="78" t="s">
        <v>26</v>
      </c>
      <c r="M174" s="50">
        <v>21282</v>
      </c>
      <c r="N174" s="50">
        <v>1174</v>
      </c>
      <c r="P174" s="78" t="s">
        <v>26</v>
      </c>
      <c r="Q174" s="50">
        <v>22456</v>
      </c>
      <c r="S174" s="78" t="s">
        <v>26</v>
      </c>
      <c r="T174" s="86">
        <v>12.687005649717515</v>
      </c>
      <c r="V174" s="78" t="s">
        <v>54</v>
      </c>
      <c r="W174" s="86">
        <v>15.858745651107947</v>
      </c>
    </row>
    <row r="175" spans="1:23" ht="15">
      <c r="A175" s="78" t="s">
        <v>27</v>
      </c>
      <c r="B175" s="83" t="s">
        <v>18</v>
      </c>
      <c r="E175" s="78" t="s">
        <v>27</v>
      </c>
      <c r="F175" s="83" t="s">
        <v>18</v>
      </c>
      <c r="I175" s="78" t="s">
        <v>27</v>
      </c>
      <c r="J175" s="83" t="s">
        <v>18</v>
      </c>
      <c r="L175" s="78" t="s">
        <v>27</v>
      </c>
      <c r="M175" s="50">
        <v>521</v>
      </c>
      <c r="N175" s="50">
        <v>212</v>
      </c>
      <c r="P175" s="78" t="s">
        <v>27</v>
      </c>
      <c r="Q175" s="50">
        <v>733</v>
      </c>
      <c r="S175" s="78" t="s">
        <v>27</v>
      </c>
      <c r="T175" s="86" t="s">
        <v>18</v>
      </c>
      <c r="V175" s="78" t="s">
        <v>26</v>
      </c>
      <c r="W175" s="86">
        <v>12.687005649717515</v>
      </c>
    </row>
    <row r="176" spans="1:23" ht="15">
      <c r="A176" s="78" t="s">
        <v>28</v>
      </c>
      <c r="B176" s="86">
        <v>81000</v>
      </c>
      <c r="E176" s="78" t="s">
        <v>28</v>
      </c>
      <c r="F176" s="86">
        <v>1141000</v>
      </c>
      <c r="I176" s="78" t="s">
        <v>28</v>
      </c>
      <c r="J176" s="83">
        <v>1222000</v>
      </c>
      <c r="L176" s="78" t="s">
        <v>28</v>
      </c>
      <c r="M176" s="50">
        <v>8138</v>
      </c>
      <c r="N176" s="50">
        <v>1105</v>
      </c>
      <c r="P176" s="78" t="s">
        <v>28</v>
      </c>
      <c r="Q176" s="50">
        <v>9243</v>
      </c>
      <c r="S176" s="78" t="s">
        <v>28</v>
      </c>
      <c r="T176" s="86">
        <v>0.7563829787234043</v>
      </c>
      <c r="V176" s="78" t="s">
        <v>23</v>
      </c>
      <c r="W176" s="86">
        <v>10.713789821600672</v>
      </c>
    </row>
    <row r="177" spans="1:23" ht="15">
      <c r="A177" s="78" t="s">
        <v>29</v>
      </c>
      <c r="B177" s="86">
        <v>4970</v>
      </c>
      <c r="E177" s="78" t="s">
        <v>29</v>
      </c>
      <c r="F177" s="86">
        <v>11520</v>
      </c>
      <c r="I177" s="78" t="s">
        <v>29</v>
      </c>
      <c r="J177" s="83">
        <v>16490</v>
      </c>
      <c r="L177" s="78" t="s">
        <v>29</v>
      </c>
      <c r="M177" s="50">
        <v>0</v>
      </c>
      <c r="N177" s="50">
        <v>0</v>
      </c>
      <c r="P177" s="78" t="s">
        <v>29</v>
      </c>
      <c r="Q177" s="50">
        <v>0</v>
      </c>
      <c r="S177" s="78" t="s">
        <v>29</v>
      </c>
      <c r="T177" s="86">
        <v>0</v>
      </c>
      <c r="V177" s="78" t="s">
        <v>22</v>
      </c>
      <c r="W177" s="86">
        <v>7.667867435158501</v>
      </c>
    </row>
    <row r="178" spans="1:23" ht="15">
      <c r="A178" s="78" t="s">
        <v>30</v>
      </c>
      <c r="B178" s="86">
        <v>504000</v>
      </c>
      <c r="E178" s="78" t="s">
        <v>30</v>
      </c>
      <c r="F178" s="86">
        <v>1040000</v>
      </c>
      <c r="I178" s="78" t="s">
        <v>30</v>
      </c>
      <c r="J178" s="83">
        <v>1544000</v>
      </c>
      <c r="L178" s="78" t="s">
        <v>30</v>
      </c>
      <c r="M178" s="50">
        <v>12352</v>
      </c>
      <c r="N178" s="50">
        <v>34548</v>
      </c>
      <c r="P178" s="78" t="s">
        <v>30</v>
      </c>
      <c r="Q178" s="50">
        <v>46900</v>
      </c>
      <c r="S178" s="78" t="s">
        <v>30</v>
      </c>
      <c r="T178" s="86">
        <v>3.0375647668393784</v>
      </c>
      <c r="V178" s="78" t="s">
        <v>19</v>
      </c>
      <c r="W178" s="86">
        <v>7.287986061614002</v>
      </c>
    </row>
    <row r="179" spans="1:23" ht="15">
      <c r="A179" s="78" t="s">
        <v>31</v>
      </c>
      <c r="B179" s="86">
        <v>82740</v>
      </c>
      <c r="E179" s="78" t="s">
        <v>31</v>
      </c>
      <c r="F179" s="86">
        <v>378380</v>
      </c>
      <c r="I179" s="78" t="s">
        <v>31</v>
      </c>
      <c r="J179" s="83">
        <v>461120</v>
      </c>
      <c r="L179" s="78" t="s">
        <v>31</v>
      </c>
      <c r="M179" s="50">
        <v>112182</v>
      </c>
      <c r="N179" s="50">
        <v>45879</v>
      </c>
      <c r="P179" s="78" t="s">
        <v>31</v>
      </c>
      <c r="Q179" s="50">
        <v>158061</v>
      </c>
      <c r="S179" s="78" t="s">
        <v>31</v>
      </c>
      <c r="T179" s="86">
        <v>34.27762838306732</v>
      </c>
      <c r="V179" s="78" t="s">
        <v>21</v>
      </c>
      <c r="W179" s="86">
        <v>7.121420882669536</v>
      </c>
    </row>
    <row r="180" spans="1:23" ht="15">
      <c r="A180" s="78" t="s">
        <v>32</v>
      </c>
      <c r="B180" s="83" t="s">
        <v>18</v>
      </c>
      <c r="E180" s="78" t="s">
        <v>32</v>
      </c>
      <c r="F180" s="83" t="s">
        <v>18</v>
      </c>
      <c r="I180" s="78" t="s">
        <v>32</v>
      </c>
      <c r="J180" s="83" t="s">
        <v>18</v>
      </c>
      <c r="L180" s="78" t="s">
        <v>32</v>
      </c>
      <c r="M180" s="50">
        <v>19474</v>
      </c>
      <c r="N180" s="50">
        <v>3519</v>
      </c>
      <c r="P180" s="78" t="s">
        <v>32</v>
      </c>
      <c r="Q180" s="50">
        <v>22993</v>
      </c>
      <c r="S180" s="78" t="s">
        <v>32</v>
      </c>
      <c r="T180" s="86" t="s">
        <v>18</v>
      </c>
      <c r="V180" s="78" t="s">
        <v>47</v>
      </c>
      <c r="W180" s="86">
        <v>3.767444364383267</v>
      </c>
    </row>
    <row r="181" spans="1:23" ht="15">
      <c r="A181" s="78" t="s">
        <v>47</v>
      </c>
      <c r="B181" s="86">
        <v>347150</v>
      </c>
      <c r="E181" s="78" t="s">
        <v>47</v>
      </c>
      <c r="F181" s="86">
        <v>2067670</v>
      </c>
      <c r="I181" s="78" t="s">
        <v>47</v>
      </c>
      <c r="J181" s="83">
        <v>2414820</v>
      </c>
      <c r="L181" s="78" t="s">
        <v>47</v>
      </c>
      <c r="M181" s="50">
        <v>85551</v>
      </c>
      <c r="N181" s="50">
        <v>5426</v>
      </c>
      <c r="P181" s="78" t="s">
        <v>47</v>
      </c>
      <c r="Q181" s="50">
        <v>90977</v>
      </c>
      <c r="S181" s="78" t="s">
        <v>47</v>
      </c>
      <c r="T181" s="86">
        <v>3.767444364383267</v>
      </c>
      <c r="V181" s="78" t="s">
        <v>38</v>
      </c>
      <c r="W181" s="86">
        <v>3.518141537432596</v>
      </c>
    </row>
    <row r="182" spans="1:23" ht="15">
      <c r="A182" s="78" t="s">
        <v>33</v>
      </c>
      <c r="B182" s="86">
        <v>1483100</v>
      </c>
      <c r="E182" s="78" t="s">
        <v>33</v>
      </c>
      <c r="F182" s="86">
        <v>9875500</v>
      </c>
      <c r="I182" s="78" t="s">
        <v>33</v>
      </c>
      <c r="J182" s="83">
        <v>11358600</v>
      </c>
      <c r="L182" s="78" t="s">
        <v>33</v>
      </c>
      <c r="M182" s="50">
        <v>66401</v>
      </c>
      <c r="N182" s="50">
        <v>2618</v>
      </c>
      <c r="P182" s="78" t="s">
        <v>33</v>
      </c>
      <c r="Q182" s="50">
        <v>69019</v>
      </c>
      <c r="S182" s="78" t="s">
        <v>33</v>
      </c>
      <c r="T182" s="86">
        <v>0.6076365044987939</v>
      </c>
      <c r="V182" s="78" t="s">
        <v>20</v>
      </c>
      <c r="W182" s="86">
        <v>3.4429657764739043</v>
      </c>
    </row>
    <row r="183" spans="1:23" ht="15">
      <c r="A183" s="78" t="s">
        <v>34</v>
      </c>
      <c r="B183" s="83" t="s">
        <v>18</v>
      </c>
      <c r="E183" s="78" t="s">
        <v>34</v>
      </c>
      <c r="F183" s="83" t="s">
        <v>18</v>
      </c>
      <c r="I183" s="78" t="s">
        <v>34</v>
      </c>
      <c r="J183" s="83" t="s">
        <v>18</v>
      </c>
      <c r="L183" s="78" t="s">
        <v>34</v>
      </c>
      <c r="M183" s="50">
        <v>35841</v>
      </c>
      <c r="N183" s="50">
        <v>6857</v>
      </c>
      <c r="P183" s="78" t="s">
        <v>34</v>
      </c>
      <c r="Q183" s="50">
        <v>42698</v>
      </c>
      <c r="S183" s="78" t="s">
        <v>34</v>
      </c>
      <c r="T183" s="86" t="s">
        <v>18</v>
      </c>
      <c r="V183" s="78" t="s">
        <v>30</v>
      </c>
      <c r="W183" s="86">
        <v>3.0375647668393784</v>
      </c>
    </row>
    <row r="184" spans="1:23" ht="15">
      <c r="A184" s="78" t="s">
        <v>35</v>
      </c>
      <c r="B184" s="86">
        <v>36360</v>
      </c>
      <c r="E184" s="78" t="s">
        <v>35</v>
      </c>
      <c r="F184" s="86">
        <v>368900</v>
      </c>
      <c r="I184" s="78" t="s">
        <v>35</v>
      </c>
      <c r="J184" s="83">
        <v>405260</v>
      </c>
      <c r="L184" s="78" t="s">
        <v>35</v>
      </c>
      <c r="M184" s="50">
        <v>93596</v>
      </c>
      <c r="N184" s="50">
        <v>1429</v>
      </c>
      <c r="P184" s="78" t="s">
        <v>35</v>
      </c>
      <c r="Q184" s="50">
        <v>95025</v>
      </c>
      <c r="S184" s="78" t="s">
        <v>35</v>
      </c>
      <c r="T184" s="86">
        <v>23.44790998371416</v>
      </c>
      <c r="V184" s="78" t="s">
        <v>12</v>
      </c>
      <c r="W184" s="86">
        <v>2.1939372695805663</v>
      </c>
    </row>
    <row r="185" spans="1:23" ht="15">
      <c r="A185" s="78" t="s">
        <v>36</v>
      </c>
      <c r="B185" s="83" t="s">
        <v>18</v>
      </c>
      <c r="E185" s="78" t="s">
        <v>36</v>
      </c>
      <c r="F185" s="83" t="s">
        <v>18</v>
      </c>
      <c r="I185" s="78" t="s">
        <v>36</v>
      </c>
      <c r="J185" s="83" t="s">
        <v>18</v>
      </c>
      <c r="L185" s="78" t="s">
        <v>36</v>
      </c>
      <c r="M185" s="50">
        <v>31516</v>
      </c>
      <c r="N185" s="83">
        <v>507</v>
      </c>
      <c r="P185" s="78" t="s">
        <v>36</v>
      </c>
      <c r="Q185" s="50">
        <v>32023</v>
      </c>
      <c r="S185" s="78" t="s">
        <v>36</v>
      </c>
      <c r="T185" s="86" t="s">
        <v>18</v>
      </c>
      <c r="V185" s="78" t="s">
        <v>28</v>
      </c>
      <c r="W185" s="86">
        <v>0.7563829787234043</v>
      </c>
    </row>
    <row r="186" spans="1:23" ht="15">
      <c r="A186" s="78" t="s">
        <v>37</v>
      </c>
      <c r="B186" s="83" t="s">
        <v>18</v>
      </c>
      <c r="E186" s="78" t="s">
        <v>37</v>
      </c>
      <c r="F186" s="86">
        <v>578170</v>
      </c>
      <c r="I186" s="78" t="s">
        <v>37</v>
      </c>
      <c r="J186" s="83" t="s">
        <v>18</v>
      </c>
      <c r="L186" s="78" t="s">
        <v>37</v>
      </c>
      <c r="M186" s="50">
        <v>130719</v>
      </c>
      <c r="N186" s="50" t="s">
        <v>18</v>
      </c>
      <c r="P186" s="78" t="s">
        <v>37</v>
      </c>
      <c r="Q186" s="50" t="s">
        <v>18</v>
      </c>
      <c r="S186" s="78" t="s">
        <v>37</v>
      </c>
      <c r="T186" s="86" t="s">
        <v>18</v>
      </c>
      <c r="V186" s="78" t="s">
        <v>33</v>
      </c>
      <c r="W186" s="86">
        <v>0.6076365044987939</v>
      </c>
    </row>
    <row r="187" spans="1:23" ht="15">
      <c r="A187" s="78" t="s">
        <v>38</v>
      </c>
      <c r="B187" s="86">
        <v>104000</v>
      </c>
      <c r="E187" s="78" t="s">
        <v>38</v>
      </c>
      <c r="F187" s="86">
        <v>23819000</v>
      </c>
      <c r="I187" s="78" t="s">
        <v>38</v>
      </c>
      <c r="J187" s="83">
        <v>23923000</v>
      </c>
      <c r="L187" s="78" t="s">
        <v>38</v>
      </c>
      <c r="M187" s="50">
        <v>841110</v>
      </c>
      <c r="N187" s="50">
        <v>535</v>
      </c>
      <c r="P187" s="78" t="s">
        <v>38</v>
      </c>
      <c r="Q187" s="50">
        <v>841645</v>
      </c>
      <c r="S187" s="78" t="s">
        <v>38</v>
      </c>
      <c r="T187" s="86">
        <v>3.518141537432596</v>
      </c>
      <c r="V187" s="78" t="s">
        <v>29</v>
      </c>
      <c r="W187" s="86">
        <v>0</v>
      </c>
    </row>
    <row r="189" spans="1:14" ht="15">
      <c r="A189" s="53" t="s">
        <v>44</v>
      </c>
      <c r="E189" s="53" t="s">
        <v>44</v>
      </c>
      <c r="L189" s="53" t="s">
        <v>44</v>
      </c>
      <c r="M189" s="53"/>
      <c r="N189" s="15"/>
    </row>
    <row r="190" spans="1:13" ht="15">
      <c r="A190" s="53" t="s">
        <v>18</v>
      </c>
      <c r="B190" s="53" t="s">
        <v>45</v>
      </c>
      <c r="E190" s="53" t="s">
        <v>18</v>
      </c>
      <c r="F190" s="53" t="s">
        <v>45</v>
      </c>
      <c r="L190" s="53" t="s">
        <v>18</v>
      </c>
      <c r="M190" s="53" t="s">
        <v>45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7"/>
  <sheetViews>
    <sheetView workbookViewId="0" topLeftCell="A1"/>
  </sheetViews>
  <sheetFormatPr defaultColWidth="9.140625" defaultRowHeight="15"/>
  <cols>
    <col min="1" max="2" width="9.140625" style="1" customWidth="1"/>
    <col min="3" max="3" width="17.57421875" style="1" customWidth="1"/>
    <col min="4" max="4" width="12.8515625" style="1" customWidth="1"/>
    <col min="5" max="5" width="18.7109375" style="1" customWidth="1"/>
    <col min="6" max="6" width="15.421875" style="1" customWidth="1"/>
    <col min="7" max="7" width="33.00390625" style="1" customWidth="1"/>
    <col min="8" max="8" width="15.28125" style="1" customWidth="1"/>
    <col min="9" max="9" width="13.57421875" style="1" customWidth="1"/>
    <col min="10" max="10" width="12.00390625" style="1" customWidth="1"/>
    <col min="11" max="13" width="9.140625" style="1" customWidth="1"/>
    <col min="14" max="14" width="79.00390625" style="1" customWidth="1"/>
    <col min="15" max="16384" width="9.140625" style="1" customWidth="1"/>
  </cols>
  <sheetData>
    <row r="3" s="1" customFormat="1" ht="15">
      <c r="B3" s="57" t="s">
        <v>183</v>
      </c>
    </row>
    <row r="5" s="1" customFormat="1" ht="15">
      <c r="B5" s="8" t="s">
        <v>182</v>
      </c>
    </row>
    <row r="6" s="1" customFormat="1" ht="15">
      <c r="B6" s="1" t="s">
        <v>181</v>
      </c>
    </row>
    <row r="27" spans="7:10" s="1" customFormat="1" ht="15">
      <c r="G27" s="105" t="s">
        <v>180</v>
      </c>
      <c r="H27" s="105"/>
      <c r="I27" s="105"/>
      <c r="J27" s="105"/>
    </row>
    <row r="28" spans="7:10" s="1" customFormat="1" ht="15">
      <c r="G28" s="105"/>
      <c r="H28" s="106" t="s">
        <v>179</v>
      </c>
      <c r="I28" s="106" t="s">
        <v>178</v>
      </c>
      <c r="J28" s="106" t="s">
        <v>177</v>
      </c>
    </row>
    <row r="29" spans="7:10" s="1" customFormat="1" ht="15">
      <c r="G29" s="105" t="s">
        <v>176</v>
      </c>
      <c r="H29" s="104">
        <f>I29/I32</f>
        <v>0.9417998039209173</v>
      </c>
      <c r="I29" s="104">
        <v>164441090</v>
      </c>
      <c r="J29" s="104">
        <v>10621220</v>
      </c>
    </row>
    <row r="30" spans="7:10" s="1" customFormat="1" ht="15">
      <c r="G30" s="105" t="s">
        <v>175</v>
      </c>
      <c r="H30" s="104">
        <f>I30/I32</f>
        <v>0.03140289326038003</v>
      </c>
      <c r="I30" s="104">
        <v>5483040</v>
      </c>
      <c r="J30" s="104">
        <v>89790</v>
      </c>
    </row>
    <row r="31" spans="7:10" s="1" customFormat="1" ht="15">
      <c r="G31" s="105" t="s">
        <v>174</v>
      </c>
      <c r="H31" s="104">
        <f>I31/I32</f>
        <v>0.026797302818702677</v>
      </c>
      <c r="I31" s="104">
        <v>4678890</v>
      </c>
      <c r="J31" s="104">
        <v>113310</v>
      </c>
    </row>
    <row r="32" spans="7:10" s="1" customFormat="1" ht="15">
      <c r="G32" s="105" t="s">
        <v>173</v>
      </c>
      <c r="H32" s="104"/>
      <c r="I32" s="104">
        <v>174603020</v>
      </c>
      <c r="J32" s="104">
        <v>10824360</v>
      </c>
    </row>
    <row r="40" spans="6:10" s="1" customFormat="1" ht="15">
      <c r="F40" s="1" t="s">
        <v>172</v>
      </c>
      <c r="G40" s="1" t="s">
        <v>171</v>
      </c>
      <c r="H40" s="1" t="s">
        <v>170</v>
      </c>
      <c r="I40" s="1" t="s">
        <v>169</v>
      </c>
      <c r="J40" s="1" t="s">
        <v>168</v>
      </c>
    </row>
    <row r="41" spans="6:10" s="1" customFormat="1" ht="15">
      <c r="F41" s="1">
        <v>2013</v>
      </c>
      <c r="G41" s="1" t="s">
        <v>167</v>
      </c>
      <c r="H41" s="1" t="s">
        <v>134</v>
      </c>
      <c r="I41" s="1">
        <v>1307900</v>
      </c>
      <c r="J41" s="1">
        <v>37760</v>
      </c>
    </row>
    <row r="42" spans="6:10" s="1" customFormat="1" ht="15">
      <c r="F42" s="1">
        <v>2013</v>
      </c>
      <c r="G42" s="1" t="s">
        <v>167</v>
      </c>
      <c r="H42" s="1" t="s">
        <v>139</v>
      </c>
      <c r="I42" s="1">
        <v>34820</v>
      </c>
      <c r="J42" s="1">
        <v>800</v>
      </c>
    </row>
    <row r="43" spans="6:10" s="1" customFormat="1" ht="15">
      <c r="F43" s="1">
        <v>2013</v>
      </c>
      <c r="G43" s="1" t="s">
        <v>167</v>
      </c>
      <c r="H43" s="1" t="s">
        <v>138</v>
      </c>
      <c r="I43" s="1">
        <v>24440</v>
      </c>
      <c r="J43" s="1">
        <v>460</v>
      </c>
    </row>
    <row r="44" spans="6:10" s="1" customFormat="1" ht="15">
      <c r="F44" s="1">
        <v>2013</v>
      </c>
      <c r="G44" s="1" t="s">
        <v>167</v>
      </c>
      <c r="H44" s="1" t="s">
        <v>136</v>
      </c>
      <c r="I44" s="1">
        <v>1248640</v>
      </c>
      <c r="J44" s="1">
        <v>36490</v>
      </c>
    </row>
    <row r="45" spans="6:10" s="1" customFormat="1" ht="15">
      <c r="F45" s="1">
        <v>2013</v>
      </c>
      <c r="G45" s="1" t="s">
        <v>166</v>
      </c>
      <c r="H45" s="1" t="s">
        <v>134</v>
      </c>
      <c r="I45" s="1">
        <v>4650940</v>
      </c>
      <c r="J45" s="1">
        <v>254410</v>
      </c>
    </row>
    <row r="46" spans="6:10" s="1" customFormat="1" ht="15">
      <c r="F46" s="1">
        <v>2013</v>
      </c>
      <c r="G46" s="1" t="s">
        <v>166</v>
      </c>
      <c r="H46" s="1" t="s">
        <v>139</v>
      </c>
      <c r="I46" s="1">
        <v>18050</v>
      </c>
      <c r="J46" s="1">
        <v>1040</v>
      </c>
    </row>
    <row r="47" spans="6:10" s="1" customFormat="1" ht="15">
      <c r="F47" s="1">
        <v>2013</v>
      </c>
      <c r="G47" s="1" t="s">
        <v>166</v>
      </c>
      <c r="H47" s="1" t="s">
        <v>138</v>
      </c>
      <c r="I47" s="1">
        <v>114750</v>
      </c>
      <c r="J47" s="1">
        <v>1430</v>
      </c>
    </row>
    <row r="48" spans="6:10" s="1" customFormat="1" ht="15">
      <c r="F48" s="1">
        <v>2013</v>
      </c>
      <c r="G48" s="1" t="s">
        <v>166</v>
      </c>
      <c r="H48" s="1" t="s">
        <v>136</v>
      </c>
      <c r="I48" s="1">
        <v>4518130</v>
      </c>
      <c r="J48" s="1">
        <v>251930</v>
      </c>
    </row>
    <row r="49" spans="6:10" s="1" customFormat="1" ht="15">
      <c r="F49" s="1">
        <v>2013</v>
      </c>
      <c r="G49" s="1" t="s">
        <v>165</v>
      </c>
      <c r="H49" s="1" t="s">
        <v>134</v>
      </c>
      <c r="I49" s="1">
        <v>3491470</v>
      </c>
      <c r="J49" s="1">
        <v>26250</v>
      </c>
    </row>
    <row r="50" spans="6:10" s="1" customFormat="1" ht="15">
      <c r="F50" s="1">
        <v>2013</v>
      </c>
      <c r="G50" s="1" t="s">
        <v>165</v>
      </c>
      <c r="H50" s="1" t="s">
        <v>139</v>
      </c>
      <c r="I50" s="1">
        <v>401840</v>
      </c>
      <c r="J50" s="1">
        <v>2340</v>
      </c>
    </row>
    <row r="51" spans="6:10" s="1" customFormat="1" ht="15">
      <c r="F51" s="1">
        <v>2013</v>
      </c>
      <c r="G51" s="1" t="s">
        <v>165</v>
      </c>
      <c r="H51" s="1" t="s">
        <v>138</v>
      </c>
      <c r="I51" s="1">
        <v>131290</v>
      </c>
      <c r="J51" s="1">
        <v>300</v>
      </c>
    </row>
    <row r="52" spans="6:10" s="1" customFormat="1" ht="15">
      <c r="F52" s="1">
        <v>2013</v>
      </c>
      <c r="G52" s="1" t="s">
        <v>165</v>
      </c>
      <c r="H52" s="1" t="s">
        <v>136</v>
      </c>
      <c r="I52" s="1">
        <v>2958340</v>
      </c>
      <c r="J52" s="1">
        <v>23610</v>
      </c>
    </row>
    <row r="53" spans="6:10" s="1" customFormat="1" ht="15">
      <c r="F53" s="1">
        <v>2013</v>
      </c>
      <c r="G53" s="1" t="s">
        <v>164</v>
      </c>
      <c r="H53" s="1" t="s">
        <v>134</v>
      </c>
      <c r="I53" s="1">
        <v>2619340</v>
      </c>
      <c r="J53" s="1">
        <v>38280</v>
      </c>
    </row>
    <row r="54" spans="6:10" s="1" customFormat="1" ht="15">
      <c r="F54" s="1">
        <v>2013</v>
      </c>
      <c r="G54" s="1" t="s">
        <v>164</v>
      </c>
      <c r="H54" s="1" t="s">
        <v>139</v>
      </c>
      <c r="I54" s="1">
        <v>161180</v>
      </c>
      <c r="J54" s="1">
        <v>1990</v>
      </c>
    </row>
    <row r="55" spans="6:10" s="1" customFormat="1" ht="15">
      <c r="F55" s="1">
        <v>2013</v>
      </c>
      <c r="G55" s="1" t="s">
        <v>164</v>
      </c>
      <c r="H55" s="1" t="s">
        <v>138</v>
      </c>
      <c r="I55" s="1">
        <v>15620</v>
      </c>
      <c r="J55" s="1">
        <v>220</v>
      </c>
    </row>
    <row r="56" spans="6:10" s="1" customFormat="1" ht="15">
      <c r="F56" s="1">
        <v>2013</v>
      </c>
      <c r="G56" s="1" t="s">
        <v>164</v>
      </c>
      <c r="H56" s="1" t="s">
        <v>136</v>
      </c>
      <c r="I56" s="1">
        <v>2442530</v>
      </c>
      <c r="J56" s="1">
        <v>36080</v>
      </c>
    </row>
    <row r="57" spans="6:10" s="1" customFormat="1" ht="15">
      <c r="F57" s="1">
        <v>2013</v>
      </c>
      <c r="G57" s="1" t="s">
        <v>163</v>
      </c>
      <c r="H57" s="1" t="s">
        <v>134</v>
      </c>
      <c r="I57" s="1">
        <v>16699580</v>
      </c>
      <c r="J57" s="1">
        <v>285030</v>
      </c>
    </row>
    <row r="58" spans="6:10" s="1" customFormat="1" ht="15">
      <c r="F58" s="1">
        <v>2013</v>
      </c>
      <c r="G58" s="1" t="s">
        <v>163</v>
      </c>
      <c r="H58" s="1" t="s">
        <v>139</v>
      </c>
      <c r="I58" s="1">
        <v>991820</v>
      </c>
      <c r="J58" s="1">
        <v>17110</v>
      </c>
    </row>
    <row r="59" spans="6:10" s="1" customFormat="1" ht="15">
      <c r="F59" s="1">
        <v>2013</v>
      </c>
      <c r="G59" s="1" t="s">
        <v>163</v>
      </c>
      <c r="H59" s="1" t="s">
        <v>138</v>
      </c>
      <c r="I59" s="1">
        <v>55130</v>
      </c>
      <c r="J59" s="1">
        <v>900</v>
      </c>
    </row>
    <row r="60" spans="6:10" s="1" customFormat="1" ht="15">
      <c r="F60" s="1">
        <v>2013</v>
      </c>
      <c r="G60" s="1" t="s">
        <v>163</v>
      </c>
      <c r="H60" s="1" t="s">
        <v>136</v>
      </c>
      <c r="I60" s="1">
        <v>15652640</v>
      </c>
      <c r="J60" s="1">
        <v>267020</v>
      </c>
    </row>
    <row r="61" spans="6:10" s="1" customFormat="1" ht="15">
      <c r="F61" s="1">
        <v>2013</v>
      </c>
      <c r="G61" s="1" t="s">
        <v>162</v>
      </c>
      <c r="H61" s="1" t="s">
        <v>134</v>
      </c>
      <c r="I61" s="1">
        <v>957510</v>
      </c>
      <c r="J61" s="1">
        <v>19190</v>
      </c>
    </row>
    <row r="62" spans="6:10" s="1" customFormat="1" ht="15">
      <c r="F62" s="1">
        <v>2013</v>
      </c>
      <c r="G62" s="1" t="s">
        <v>162</v>
      </c>
      <c r="H62" s="1" t="s">
        <v>139</v>
      </c>
      <c r="I62" s="1">
        <v>126550</v>
      </c>
      <c r="J62" s="1">
        <v>1150</v>
      </c>
    </row>
    <row r="63" spans="6:10" s="1" customFormat="1" ht="15">
      <c r="F63" s="1">
        <v>2013</v>
      </c>
      <c r="G63" s="1" t="s">
        <v>162</v>
      </c>
      <c r="H63" s="1" t="s">
        <v>138</v>
      </c>
      <c r="I63" s="1">
        <v>30270</v>
      </c>
      <c r="J63" s="1">
        <v>390</v>
      </c>
    </row>
    <row r="64" spans="6:10" s="1" customFormat="1" ht="15">
      <c r="F64" s="1">
        <v>2013</v>
      </c>
      <c r="G64" s="1" t="s">
        <v>162</v>
      </c>
      <c r="H64" s="1" t="s">
        <v>136</v>
      </c>
      <c r="I64" s="1">
        <v>800690</v>
      </c>
      <c r="J64" s="1">
        <v>17650</v>
      </c>
    </row>
    <row r="65" spans="6:10" s="1" customFormat="1" ht="15">
      <c r="F65" s="1">
        <v>2013</v>
      </c>
      <c r="G65" s="1" t="s">
        <v>161</v>
      </c>
      <c r="H65" s="1" t="s">
        <v>134</v>
      </c>
      <c r="I65" s="1">
        <v>4959450</v>
      </c>
      <c r="J65" s="1">
        <v>139600</v>
      </c>
    </row>
    <row r="66" spans="6:10" s="1" customFormat="1" ht="15">
      <c r="F66" s="1">
        <v>2013</v>
      </c>
      <c r="G66" s="1" t="s">
        <v>161</v>
      </c>
      <c r="H66" s="1" t="s">
        <v>139</v>
      </c>
      <c r="I66" s="1">
        <v>5420</v>
      </c>
      <c r="J66" s="1">
        <v>150</v>
      </c>
    </row>
    <row r="67" spans="6:10" s="1" customFormat="1" ht="15">
      <c r="F67" s="1">
        <v>2013</v>
      </c>
      <c r="G67" s="1" t="s">
        <v>161</v>
      </c>
      <c r="H67" s="1" t="s">
        <v>138</v>
      </c>
      <c r="I67" s="1">
        <v>17990</v>
      </c>
      <c r="J67" s="1">
        <v>340</v>
      </c>
    </row>
    <row r="68" spans="6:10" s="1" customFormat="1" ht="15">
      <c r="F68" s="1">
        <v>2013</v>
      </c>
      <c r="G68" s="1" t="s">
        <v>161</v>
      </c>
      <c r="H68" s="1" t="s">
        <v>136</v>
      </c>
      <c r="I68" s="1">
        <v>4936040</v>
      </c>
      <c r="J68" s="1">
        <v>139100</v>
      </c>
    </row>
    <row r="69" spans="6:10" s="1" customFormat="1" ht="15">
      <c r="F69" s="1">
        <v>2013</v>
      </c>
      <c r="G69" s="1" t="s">
        <v>160</v>
      </c>
      <c r="H69" s="1" t="s">
        <v>134</v>
      </c>
      <c r="I69" s="1">
        <v>4856780</v>
      </c>
      <c r="J69" s="1">
        <v>709500</v>
      </c>
    </row>
    <row r="70" spans="6:10" s="1" customFormat="1" ht="15">
      <c r="F70" s="1">
        <v>2013</v>
      </c>
      <c r="G70" s="1" t="s">
        <v>160</v>
      </c>
      <c r="H70" s="1" t="s">
        <v>139</v>
      </c>
      <c r="I70" s="1">
        <v>34910</v>
      </c>
      <c r="J70" s="1">
        <v>4910</v>
      </c>
    </row>
    <row r="71" spans="6:10" s="1" customFormat="1" ht="15">
      <c r="F71" s="1">
        <v>2013</v>
      </c>
      <c r="G71" s="1" t="s">
        <v>160</v>
      </c>
      <c r="H71" s="1" t="s">
        <v>138</v>
      </c>
      <c r="I71" s="1">
        <v>172340</v>
      </c>
      <c r="J71" s="1">
        <v>9570</v>
      </c>
    </row>
    <row r="72" spans="6:10" s="1" customFormat="1" ht="15">
      <c r="F72" s="1">
        <v>2013</v>
      </c>
      <c r="G72" s="1" t="s">
        <v>160</v>
      </c>
      <c r="H72" s="1" t="s">
        <v>136</v>
      </c>
      <c r="I72" s="1">
        <v>4649530</v>
      </c>
      <c r="J72" s="1">
        <v>695020</v>
      </c>
    </row>
    <row r="73" spans="6:10" s="1" customFormat="1" ht="15">
      <c r="F73" s="1">
        <v>2013</v>
      </c>
      <c r="G73" s="1" t="s">
        <v>159</v>
      </c>
      <c r="H73" s="1" t="s">
        <v>134</v>
      </c>
      <c r="I73" s="1">
        <v>23300220</v>
      </c>
      <c r="J73" s="1">
        <v>965000</v>
      </c>
    </row>
    <row r="74" spans="6:10" s="1" customFormat="1" ht="15">
      <c r="F74" s="1">
        <v>2013</v>
      </c>
      <c r="G74" s="1" t="s">
        <v>159</v>
      </c>
      <c r="H74" s="1" t="s">
        <v>139</v>
      </c>
      <c r="I74" s="1">
        <v>253050</v>
      </c>
      <c r="J74" s="1">
        <v>9950</v>
      </c>
    </row>
    <row r="75" spans="6:10" s="1" customFormat="1" ht="15">
      <c r="F75" s="1">
        <v>2013</v>
      </c>
      <c r="G75" s="1" t="s">
        <v>159</v>
      </c>
      <c r="H75" s="1" t="s">
        <v>138</v>
      </c>
      <c r="I75" s="1">
        <v>1189780</v>
      </c>
      <c r="J75" s="1">
        <v>14640</v>
      </c>
    </row>
    <row r="76" spans="6:10" s="1" customFormat="1" ht="15">
      <c r="F76" s="1">
        <v>2013</v>
      </c>
      <c r="G76" s="1" t="s">
        <v>159</v>
      </c>
      <c r="H76" s="1" t="s">
        <v>136</v>
      </c>
      <c r="I76" s="1">
        <v>21857380</v>
      </c>
      <c r="J76" s="1">
        <v>940410</v>
      </c>
    </row>
    <row r="77" spans="6:10" s="1" customFormat="1" ht="15">
      <c r="F77" s="1">
        <v>2013</v>
      </c>
      <c r="G77" s="1" t="s">
        <v>158</v>
      </c>
      <c r="H77" s="1" t="s">
        <v>134</v>
      </c>
      <c r="I77" s="1">
        <v>27739430</v>
      </c>
      <c r="J77" s="1">
        <v>472210</v>
      </c>
    </row>
    <row r="78" spans="6:10" s="1" customFormat="1" ht="15">
      <c r="F78" s="1">
        <v>2013</v>
      </c>
      <c r="G78" s="1" t="s">
        <v>158</v>
      </c>
      <c r="H78" s="1" t="s">
        <v>139</v>
      </c>
      <c r="I78" s="1">
        <v>830190</v>
      </c>
      <c r="J78" s="1">
        <v>17220</v>
      </c>
    </row>
    <row r="79" spans="6:10" s="1" customFormat="1" ht="15">
      <c r="F79" s="1">
        <v>2013</v>
      </c>
      <c r="G79" s="1" t="s">
        <v>158</v>
      </c>
      <c r="H79" s="1" t="s">
        <v>138</v>
      </c>
      <c r="I79" s="1">
        <v>365690</v>
      </c>
      <c r="J79" s="1">
        <v>5270</v>
      </c>
    </row>
    <row r="80" spans="6:10" s="1" customFormat="1" ht="15">
      <c r="F80" s="1">
        <v>2013</v>
      </c>
      <c r="G80" s="1" t="s">
        <v>158</v>
      </c>
      <c r="H80" s="1" t="s">
        <v>136</v>
      </c>
      <c r="I80" s="1">
        <v>26543560</v>
      </c>
      <c r="J80" s="1">
        <v>449710</v>
      </c>
    </row>
    <row r="81" spans="6:10" s="1" customFormat="1" ht="15">
      <c r="F81" s="1">
        <v>2013</v>
      </c>
      <c r="G81" s="1" t="s">
        <v>157</v>
      </c>
      <c r="H81" s="1" t="s">
        <v>134</v>
      </c>
      <c r="I81" s="1">
        <v>1571200</v>
      </c>
      <c r="J81" s="1">
        <v>157440</v>
      </c>
    </row>
    <row r="82" spans="6:10" s="1" customFormat="1" ht="15">
      <c r="F82" s="1">
        <v>2013</v>
      </c>
      <c r="G82" s="1" t="s">
        <v>157</v>
      </c>
      <c r="H82" s="1" t="s">
        <v>139</v>
      </c>
      <c r="I82" s="1">
        <v>9070</v>
      </c>
      <c r="J82" s="1">
        <v>520</v>
      </c>
    </row>
    <row r="83" spans="6:10" s="1" customFormat="1" ht="15">
      <c r="F83" s="1">
        <v>2013</v>
      </c>
      <c r="G83" s="1" t="s">
        <v>157</v>
      </c>
      <c r="H83" s="1" t="s">
        <v>138</v>
      </c>
      <c r="I83" s="1">
        <v>76710</v>
      </c>
      <c r="J83" s="1">
        <v>1110</v>
      </c>
    </row>
    <row r="84" spans="6:10" s="1" customFormat="1" ht="15">
      <c r="F84" s="1">
        <v>2013</v>
      </c>
      <c r="G84" s="1" t="s">
        <v>157</v>
      </c>
      <c r="H84" s="1" t="s">
        <v>136</v>
      </c>
      <c r="I84" s="1">
        <v>1485420</v>
      </c>
      <c r="J84" s="1">
        <v>155810</v>
      </c>
    </row>
    <row r="85" spans="6:10" s="1" customFormat="1" ht="15">
      <c r="F85" s="1">
        <v>2013</v>
      </c>
      <c r="G85" s="1" t="s">
        <v>156</v>
      </c>
      <c r="H85" s="1" t="s">
        <v>134</v>
      </c>
      <c r="I85" s="1">
        <v>12098890</v>
      </c>
      <c r="J85" s="1">
        <v>1010330</v>
      </c>
    </row>
    <row r="86" spans="6:10" s="1" customFormat="1" ht="15">
      <c r="F86" s="1">
        <v>2013</v>
      </c>
      <c r="G86" s="1" t="s">
        <v>156</v>
      </c>
      <c r="H86" s="1" t="s">
        <v>139</v>
      </c>
      <c r="I86" s="1">
        <v>710990</v>
      </c>
      <c r="J86" s="1">
        <v>26490</v>
      </c>
    </row>
    <row r="87" spans="6:10" s="1" customFormat="1" ht="15">
      <c r="F87" s="1">
        <v>2013</v>
      </c>
      <c r="G87" s="1" t="s">
        <v>156</v>
      </c>
      <c r="H87" s="1" t="s">
        <v>138</v>
      </c>
      <c r="I87" s="1">
        <v>349210</v>
      </c>
      <c r="J87" s="1">
        <v>13410</v>
      </c>
    </row>
    <row r="88" spans="6:10" s="1" customFormat="1" ht="15">
      <c r="F88" s="1">
        <v>2013</v>
      </c>
      <c r="G88" s="1" t="s">
        <v>156</v>
      </c>
      <c r="H88" s="1" t="s">
        <v>136</v>
      </c>
      <c r="I88" s="1">
        <v>11038690</v>
      </c>
      <c r="J88" s="1">
        <v>970420</v>
      </c>
    </row>
    <row r="89" spans="6:10" s="1" customFormat="1" ht="15">
      <c r="F89" s="1">
        <v>2013</v>
      </c>
      <c r="G89" s="1" t="s">
        <v>155</v>
      </c>
      <c r="H89" s="1" t="s">
        <v>134</v>
      </c>
      <c r="I89" s="1">
        <v>109330</v>
      </c>
      <c r="J89" s="1">
        <v>35380</v>
      </c>
    </row>
    <row r="90" spans="6:10" s="1" customFormat="1" ht="15">
      <c r="F90" s="1">
        <v>2013</v>
      </c>
      <c r="G90" s="1" t="s">
        <v>155</v>
      </c>
      <c r="H90" s="1" t="s">
        <v>139</v>
      </c>
      <c r="I90" s="1">
        <v>500</v>
      </c>
      <c r="J90" s="1">
        <v>130</v>
      </c>
    </row>
    <row r="91" spans="6:10" s="1" customFormat="1" ht="15">
      <c r="F91" s="1">
        <v>2013</v>
      </c>
      <c r="G91" s="1" t="s">
        <v>155</v>
      </c>
      <c r="H91" s="1" t="s">
        <v>138</v>
      </c>
      <c r="I91" s="1">
        <v>2040</v>
      </c>
      <c r="J91" s="1">
        <v>170</v>
      </c>
    </row>
    <row r="92" spans="6:10" s="1" customFormat="1" ht="15">
      <c r="F92" s="1">
        <v>2013</v>
      </c>
      <c r="G92" s="1" t="s">
        <v>155</v>
      </c>
      <c r="H92" s="1" t="s">
        <v>136</v>
      </c>
      <c r="I92" s="1">
        <v>106790</v>
      </c>
      <c r="J92" s="1">
        <v>35080</v>
      </c>
    </row>
    <row r="93" spans="6:10" s="1" customFormat="1" ht="15">
      <c r="F93" s="1">
        <v>2013</v>
      </c>
      <c r="G93" s="1" t="s">
        <v>154</v>
      </c>
      <c r="H93" s="1" t="s">
        <v>134</v>
      </c>
      <c r="I93" s="1">
        <v>1877720</v>
      </c>
      <c r="J93" s="1">
        <v>81800</v>
      </c>
    </row>
    <row r="94" spans="6:10" s="1" customFormat="1" ht="15">
      <c r="F94" s="1">
        <v>2013</v>
      </c>
      <c r="G94" s="1" t="s">
        <v>154</v>
      </c>
      <c r="H94" s="1" t="s">
        <v>139</v>
      </c>
      <c r="I94" s="1">
        <v>18720</v>
      </c>
      <c r="J94" s="1">
        <v>320</v>
      </c>
    </row>
    <row r="95" spans="6:10" s="1" customFormat="1" ht="15">
      <c r="F95" s="1">
        <v>2013</v>
      </c>
      <c r="G95" s="1" t="s">
        <v>154</v>
      </c>
      <c r="H95" s="1" t="s">
        <v>138</v>
      </c>
      <c r="I95" s="1">
        <v>218760</v>
      </c>
      <c r="J95" s="1">
        <v>2710</v>
      </c>
    </row>
    <row r="96" spans="6:10" s="1" customFormat="1" ht="15">
      <c r="F96" s="1">
        <v>2013</v>
      </c>
      <c r="G96" s="1" t="s">
        <v>154</v>
      </c>
      <c r="H96" s="1" t="s">
        <v>136</v>
      </c>
      <c r="I96" s="1">
        <v>1640240</v>
      </c>
      <c r="J96" s="1">
        <v>78770</v>
      </c>
    </row>
    <row r="97" spans="6:10" s="1" customFormat="1" ht="15">
      <c r="F97" s="1">
        <v>2013</v>
      </c>
      <c r="G97" s="1" t="s">
        <v>153</v>
      </c>
      <c r="H97" s="1" t="s">
        <v>134</v>
      </c>
      <c r="I97" s="1">
        <v>2861250</v>
      </c>
      <c r="J97" s="1">
        <v>171800</v>
      </c>
    </row>
    <row r="98" spans="6:10" s="1" customFormat="1" ht="15">
      <c r="F98" s="1">
        <v>2013</v>
      </c>
      <c r="G98" s="1" t="s">
        <v>153</v>
      </c>
      <c r="H98" s="1" t="s">
        <v>139</v>
      </c>
      <c r="I98" s="1">
        <v>29730</v>
      </c>
      <c r="J98" s="1">
        <v>390</v>
      </c>
    </row>
    <row r="99" spans="6:10" s="1" customFormat="1" ht="15">
      <c r="F99" s="1">
        <v>2013</v>
      </c>
      <c r="G99" s="1" t="s">
        <v>153</v>
      </c>
      <c r="H99" s="1" t="s">
        <v>138</v>
      </c>
      <c r="I99" s="1">
        <v>201810</v>
      </c>
      <c r="J99" s="1">
        <v>2140</v>
      </c>
    </row>
    <row r="100" spans="6:10" s="1" customFormat="1" ht="15">
      <c r="F100" s="1">
        <v>2013</v>
      </c>
      <c r="G100" s="1" t="s">
        <v>153</v>
      </c>
      <c r="H100" s="1" t="s">
        <v>136</v>
      </c>
      <c r="I100" s="1">
        <v>2629710</v>
      </c>
      <c r="J100" s="1">
        <v>169260</v>
      </c>
    </row>
    <row r="101" spans="6:10" s="1" customFormat="1" ht="15">
      <c r="F101" s="1">
        <v>2013</v>
      </c>
      <c r="G101" s="1" t="s">
        <v>152</v>
      </c>
      <c r="H101" s="1" t="s">
        <v>134</v>
      </c>
      <c r="I101" s="1">
        <v>131040</v>
      </c>
      <c r="J101" s="1">
        <v>2080</v>
      </c>
    </row>
    <row r="102" spans="6:10" s="1" customFormat="1" ht="15">
      <c r="F102" s="1">
        <v>2013</v>
      </c>
      <c r="G102" s="1" t="s">
        <v>152</v>
      </c>
      <c r="H102" s="1" t="s">
        <v>139</v>
      </c>
      <c r="I102" s="1">
        <v>3700</v>
      </c>
      <c r="J102" s="1">
        <v>80</v>
      </c>
    </row>
    <row r="103" spans="6:10" s="1" customFormat="1" ht="15">
      <c r="F103" s="1">
        <v>2013</v>
      </c>
      <c r="G103" s="1" t="s">
        <v>152</v>
      </c>
      <c r="H103" s="1" t="s">
        <v>138</v>
      </c>
      <c r="I103" s="1">
        <v>750</v>
      </c>
      <c r="J103" s="1">
        <v>10</v>
      </c>
    </row>
    <row r="104" spans="6:10" s="1" customFormat="1" ht="15">
      <c r="F104" s="1">
        <v>2013</v>
      </c>
      <c r="G104" s="1" t="s">
        <v>152</v>
      </c>
      <c r="H104" s="1" t="s">
        <v>136</v>
      </c>
      <c r="I104" s="1">
        <v>126600</v>
      </c>
      <c r="J104" s="1">
        <v>1990</v>
      </c>
    </row>
    <row r="105" spans="6:10" s="1" customFormat="1" ht="15">
      <c r="F105" s="1">
        <v>2013</v>
      </c>
      <c r="G105" s="1" t="s">
        <v>151</v>
      </c>
      <c r="H105" s="1" t="s">
        <v>134</v>
      </c>
      <c r="I105" s="1">
        <v>4656520</v>
      </c>
      <c r="J105" s="1">
        <v>486760</v>
      </c>
    </row>
    <row r="106" spans="6:10" s="1" customFormat="1" ht="15">
      <c r="F106" s="1">
        <v>2013</v>
      </c>
      <c r="G106" s="1" t="s">
        <v>151</v>
      </c>
      <c r="H106" s="1" t="s">
        <v>139</v>
      </c>
      <c r="I106" s="1">
        <v>36860</v>
      </c>
      <c r="J106" s="1">
        <v>300</v>
      </c>
    </row>
    <row r="107" spans="6:10" s="1" customFormat="1" ht="15">
      <c r="F107" s="1">
        <v>2013</v>
      </c>
      <c r="G107" s="1" t="s">
        <v>151</v>
      </c>
      <c r="H107" s="1" t="s">
        <v>138</v>
      </c>
      <c r="I107" s="1">
        <v>158600</v>
      </c>
      <c r="J107" s="1">
        <v>700</v>
      </c>
    </row>
    <row r="108" spans="6:10" s="1" customFormat="1" ht="15">
      <c r="F108" s="1">
        <v>2013</v>
      </c>
      <c r="G108" s="1" t="s">
        <v>151</v>
      </c>
      <c r="H108" s="1" t="s">
        <v>136</v>
      </c>
      <c r="I108" s="1">
        <v>4461050</v>
      </c>
      <c r="J108" s="1">
        <v>485760</v>
      </c>
    </row>
    <row r="109" spans="6:10" s="1" customFormat="1" ht="15">
      <c r="F109" s="1">
        <v>2013</v>
      </c>
      <c r="G109" s="1" t="s">
        <v>150</v>
      </c>
      <c r="H109" s="1" t="s">
        <v>134</v>
      </c>
      <c r="I109" s="1">
        <v>10880</v>
      </c>
      <c r="J109" s="1">
        <v>9360</v>
      </c>
    </row>
    <row r="110" spans="6:10" s="1" customFormat="1" ht="15">
      <c r="F110" s="1">
        <v>2013</v>
      </c>
      <c r="G110" s="1" t="s">
        <v>150</v>
      </c>
      <c r="H110" s="1" t="s">
        <v>139</v>
      </c>
      <c r="I110" s="1">
        <v>0</v>
      </c>
      <c r="J110" s="1">
        <v>0</v>
      </c>
    </row>
    <row r="111" spans="6:10" s="1" customFormat="1" ht="15">
      <c r="F111" s="1">
        <v>2013</v>
      </c>
      <c r="G111" s="1" t="s">
        <v>150</v>
      </c>
      <c r="H111" s="1" t="s">
        <v>138</v>
      </c>
      <c r="I111" s="1">
        <v>0</v>
      </c>
      <c r="J111" s="1">
        <v>0</v>
      </c>
    </row>
    <row r="112" spans="6:10" s="1" customFormat="1" ht="15">
      <c r="F112" s="1">
        <v>2013</v>
      </c>
      <c r="G112" s="1" t="s">
        <v>150</v>
      </c>
      <c r="H112" s="1" t="s">
        <v>136</v>
      </c>
      <c r="I112" s="1">
        <v>10850</v>
      </c>
      <c r="J112" s="1">
        <v>9360</v>
      </c>
    </row>
    <row r="113" spans="6:10" s="1" customFormat="1" ht="15">
      <c r="F113" s="1">
        <v>2013</v>
      </c>
      <c r="G113" s="1" t="s">
        <v>149</v>
      </c>
      <c r="H113" s="1" t="s">
        <v>134</v>
      </c>
      <c r="I113" s="1">
        <v>1847570</v>
      </c>
      <c r="J113" s="1">
        <v>67480</v>
      </c>
    </row>
    <row r="114" spans="6:10" s="1" customFormat="1" ht="15">
      <c r="F114" s="1">
        <v>2013</v>
      </c>
      <c r="G114" s="1" t="s">
        <v>149</v>
      </c>
      <c r="H114" s="1" t="s">
        <v>139</v>
      </c>
      <c r="I114" s="1">
        <v>27720</v>
      </c>
      <c r="J114" s="1">
        <v>870</v>
      </c>
    </row>
    <row r="115" spans="6:10" s="1" customFormat="1" ht="15">
      <c r="F115" s="1">
        <v>2013</v>
      </c>
      <c r="G115" s="1" t="s">
        <v>149</v>
      </c>
      <c r="H115" s="1" t="s">
        <v>138</v>
      </c>
      <c r="I115" s="1">
        <v>28700</v>
      </c>
      <c r="J115" s="1">
        <v>490</v>
      </c>
    </row>
    <row r="116" spans="6:10" s="1" customFormat="1" ht="15">
      <c r="F116" s="1">
        <v>2013</v>
      </c>
      <c r="G116" s="1" t="s">
        <v>149</v>
      </c>
      <c r="H116" s="1" t="s">
        <v>136</v>
      </c>
      <c r="I116" s="1">
        <v>1791160</v>
      </c>
      <c r="J116" s="1">
        <v>66120</v>
      </c>
    </row>
    <row r="117" spans="6:10" s="1" customFormat="1" ht="15">
      <c r="F117" s="1">
        <v>2013</v>
      </c>
      <c r="G117" s="1" t="s">
        <v>148</v>
      </c>
      <c r="H117" s="1" t="s">
        <v>134</v>
      </c>
      <c r="I117" s="1">
        <v>2726890</v>
      </c>
      <c r="J117" s="1">
        <v>140430</v>
      </c>
    </row>
    <row r="118" spans="6:10" s="1" customFormat="1" ht="15">
      <c r="F118" s="1">
        <v>2013</v>
      </c>
      <c r="G118" s="1" t="s">
        <v>148</v>
      </c>
      <c r="H118" s="1" t="s">
        <v>139</v>
      </c>
      <c r="I118" s="1">
        <v>371490</v>
      </c>
      <c r="J118" s="1">
        <v>16240</v>
      </c>
    </row>
    <row r="119" spans="1:10" s="1" customFormat="1" ht="15">
      <c r="A119" s="10"/>
      <c r="B119" s="10"/>
      <c r="C119" s="10"/>
      <c r="D119" s="10"/>
      <c r="E119" s="10"/>
      <c r="F119" s="1">
        <v>2013</v>
      </c>
      <c r="G119" s="1" t="s">
        <v>148</v>
      </c>
      <c r="H119" s="1" t="s">
        <v>138</v>
      </c>
      <c r="I119" s="1">
        <v>116160</v>
      </c>
      <c r="J119" s="1">
        <v>4510</v>
      </c>
    </row>
    <row r="120" spans="6:10" s="1" customFormat="1" ht="15">
      <c r="F120" s="1">
        <v>2013</v>
      </c>
      <c r="G120" s="1" t="s">
        <v>148</v>
      </c>
      <c r="H120" s="1" t="s">
        <v>136</v>
      </c>
      <c r="I120" s="1">
        <v>2239230</v>
      </c>
      <c r="J120" s="1">
        <v>119690</v>
      </c>
    </row>
    <row r="121" spans="6:10" s="1" customFormat="1" ht="15">
      <c r="F121" s="1">
        <v>2013</v>
      </c>
      <c r="G121" s="1" t="s">
        <v>147</v>
      </c>
      <c r="H121" s="1" t="s">
        <v>134</v>
      </c>
      <c r="I121" s="1">
        <v>14409870</v>
      </c>
      <c r="J121" s="1">
        <v>1429010</v>
      </c>
    </row>
    <row r="122" spans="6:10" s="1" customFormat="1" ht="15">
      <c r="F122" s="1">
        <v>2013</v>
      </c>
      <c r="G122" s="1" t="s">
        <v>147</v>
      </c>
      <c r="H122" s="1" t="s">
        <v>139</v>
      </c>
      <c r="I122" s="1">
        <v>46040</v>
      </c>
      <c r="J122" s="1">
        <v>1680</v>
      </c>
    </row>
    <row r="123" spans="6:10" s="1" customFormat="1" ht="15">
      <c r="F123" s="1">
        <v>2013</v>
      </c>
      <c r="G123" s="1" t="s">
        <v>147</v>
      </c>
      <c r="H123" s="1" t="s">
        <v>138</v>
      </c>
      <c r="I123" s="1">
        <v>847550</v>
      </c>
      <c r="J123" s="1">
        <v>18150</v>
      </c>
    </row>
    <row r="124" spans="6:10" s="1" customFormat="1" ht="15">
      <c r="F124" s="1">
        <v>2013</v>
      </c>
      <c r="G124" s="1" t="s">
        <v>147</v>
      </c>
      <c r="H124" s="1" t="s">
        <v>136</v>
      </c>
      <c r="I124" s="1">
        <v>13516280</v>
      </c>
      <c r="J124" s="1">
        <v>1409170</v>
      </c>
    </row>
    <row r="125" spans="6:10" s="1" customFormat="1" ht="15">
      <c r="F125" s="1">
        <v>2013</v>
      </c>
      <c r="G125" s="1" t="s">
        <v>146</v>
      </c>
      <c r="H125" s="1" t="s">
        <v>134</v>
      </c>
      <c r="I125" s="1">
        <v>3641590</v>
      </c>
      <c r="J125" s="1">
        <v>264420</v>
      </c>
    </row>
    <row r="126" spans="6:10" s="1" customFormat="1" ht="15">
      <c r="F126" s="1">
        <v>2013</v>
      </c>
      <c r="G126" s="1" t="s">
        <v>146</v>
      </c>
      <c r="H126" s="1" t="s">
        <v>139</v>
      </c>
      <c r="I126" s="1">
        <v>8380</v>
      </c>
      <c r="J126" s="1">
        <v>280</v>
      </c>
    </row>
    <row r="127" spans="6:10" s="1" customFormat="1" ht="15">
      <c r="F127" s="1">
        <v>2013</v>
      </c>
      <c r="G127" s="1" t="s">
        <v>146</v>
      </c>
      <c r="H127" s="1" t="s">
        <v>138</v>
      </c>
      <c r="I127" s="1">
        <v>154470</v>
      </c>
      <c r="J127" s="1">
        <v>1350</v>
      </c>
    </row>
    <row r="128" spans="6:10" s="1" customFormat="1" ht="15">
      <c r="F128" s="1">
        <v>2013</v>
      </c>
      <c r="G128" s="1" t="s">
        <v>146</v>
      </c>
      <c r="H128" s="1" t="s">
        <v>136</v>
      </c>
      <c r="I128" s="1">
        <v>3478750</v>
      </c>
      <c r="J128" s="1">
        <v>262790</v>
      </c>
    </row>
    <row r="129" spans="6:10" s="1" customFormat="1" ht="15">
      <c r="F129" s="1">
        <v>2013</v>
      </c>
      <c r="G129" s="1" t="s">
        <v>145</v>
      </c>
      <c r="H129" s="1" t="s">
        <v>134</v>
      </c>
      <c r="I129" s="1">
        <v>13055850</v>
      </c>
      <c r="J129" s="1">
        <v>3629660</v>
      </c>
    </row>
    <row r="130" spans="6:10" s="1" customFormat="1" ht="15">
      <c r="F130" s="1">
        <v>2013</v>
      </c>
      <c r="G130" s="1" t="s">
        <v>145</v>
      </c>
      <c r="H130" s="1" t="s">
        <v>139</v>
      </c>
      <c r="I130" s="1">
        <v>1250</v>
      </c>
      <c r="J130" s="1">
        <v>20</v>
      </c>
    </row>
    <row r="131" spans="6:10" s="1" customFormat="1" ht="15">
      <c r="F131" s="1">
        <v>2013</v>
      </c>
      <c r="G131" s="1" t="s">
        <v>145</v>
      </c>
      <c r="H131" s="1" t="s">
        <v>138</v>
      </c>
      <c r="I131" s="1">
        <v>186570</v>
      </c>
      <c r="J131" s="1">
        <v>4010</v>
      </c>
    </row>
    <row r="132" spans="6:10" s="1" customFormat="1" ht="15">
      <c r="F132" s="1">
        <v>2013</v>
      </c>
      <c r="G132" s="1" t="s">
        <v>145</v>
      </c>
      <c r="H132" s="1" t="s">
        <v>136</v>
      </c>
      <c r="I132" s="1">
        <v>12868030</v>
      </c>
      <c r="J132" s="1">
        <v>3625630</v>
      </c>
    </row>
    <row r="133" spans="6:10" s="1" customFormat="1" ht="15">
      <c r="F133" s="1">
        <v>2013</v>
      </c>
      <c r="G133" s="1" t="s">
        <v>144</v>
      </c>
      <c r="H133" s="1" t="s">
        <v>134</v>
      </c>
      <c r="I133" s="1">
        <v>485760</v>
      </c>
      <c r="J133" s="1">
        <v>72380</v>
      </c>
    </row>
    <row r="134" spans="6:10" s="1" customFormat="1" ht="15">
      <c r="F134" s="1">
        <v>2013</v>
      </c>
      <c r="G134" s="1" t="s">
        <v>144</v>
      </c>
      <c r="H134" s="1" t="s">
        <v>139</v>
      </c>
      <c r="I134" s="1">
        <v>37460</v>
      </c>
      <c r="J134" s="1">
        <v>2950</v>
      </c>
    </row>
    <row r="135" spans="6:10" s="1" customFormat="1" ht="15">
      <c r="F135" s="1">
        <v>2013</v>
      </c>
      <c r="G135" s="1" t="s">
        <v>144</v>
      </c>
      <c r="H135" s="1" t="s">
        <v>138</v>
      </c>
      <c r="I135" s="1">
        <v>15460</v>
      </c>
      <c r="J135" s="1">
        <v>630</v>
      </c>
    </row>
    <row r="136" spans="6:10" s="1" customFormat="1" ht="15">
      <c r="F136" s="1">
        <v>2013</v>
      </c>
      <c r="G136" s="1" t="s">
        <v>144</v>
      </c>
      <c r="H136" s="1" t="s">
        <v>136</v>
      </c>
      <c r="I136" s="1">
        <v>432830</v>
      </c>
      <c r="J136" s="1">
        <v>68800</v>
      </c>
    </row>
    <row r="137" spans="6:10" s="1" customFormat="1" ht="15">
      <c r="F137" s="1">
        <v>2013</v>
      </c>
      <c r="G137" s="1" t="s">
        <v>143</v>
      </c>
      <c r="H137" s="1" t="s">
        <v>134</v>
      </c>
      <c r="I137" s="1">
        <v>1901610</v>
      </c>
      <c r="J137" s="1">
        <v>23570</v>
      </c>
    </row>
    <row r="138" spans="6:10" s="1" customFormat="1" ht="15">
      <c r="F138" s="1">
        <v>2013</v>
      </c>
      <c r="G138" s="1" t="s">
        <v>143</v>
      </c>
      <c r="H138" s="1" t="s">
        <v>139</v>
      </c>
      <c r="I138" s="1">
        <v>124750</v>
      </c>
      <c r="J138" s="1">
        <v>250</v>
      </c>
    </row>
    <row r="139" spans="6:10" s="1" customFormat="1" ht="15">
      <c r="F139" s="1">
        <v>2013</v>
      </c>
      <c r="G139" s="1" t="s">
        <v>143</v>
      </c>
      <c r="H139" s="1" t="s">
        <v>138</v>
      </c>
      <c r="I139" s="1">
        <v>84080</v>
      </c>
      <c r="J139" s="1">
        <v>90</v>
      </c>
    </row>
    <row r="140" spans="6:10" s="1" customFormat="1" ht="15">
      <c r="F140" s="1">
        <v>2013</v>
      </c>
      <c r="G140" s="1" t="s">
        <v>143</v>
      </c>
      <c r="H140" s="1" t="s">
        <v>136</v>
      </c>
      <c r="I140" s="1">
        <v>1692780</v>
      </c>
      <c r="J140" s="1">
        <v>23230</v>
      </c>
    </row>
    <row r="141" spans="6:10" s="1" customFormat="1" ht="15">
      <c r="F141" s="1">
        <v>2013</v>
      </c>
      <c r="G141" s="1" t="s">
        <v>142</v>
      </c>
      <c r="H141" s="1" t="s">
        <v>134</v>
      </c>
      <c r="I141" s="1">
        <v>2282400</v>
      </c>
      <c r="J141" s="1">
        <v>54400</v>
      </c>
    </row>
    <row r="142" spans="6:10" s="1" customFormat="1" ht="15">
      <c r="F142" s="1">
        <v>2013</v>
      </c>
      <c r="G142" s="1" t="s">
        <v>142</v>
      </c>
      <c r="H142" s="1" t="s">
        <v>139</v>
      </c>
      <c r="I142" s="1">
        <v>132350</v>
      </c>
      <c r="J142" s="1">
        <v>2700</v>
      </c>
    </row>
    <row r="143" spans="6:10" s="1" customFormat="1" ht="15">
      <c r="F143" s="1">
        <v>2013</v>
      </c>
      <c r="G143" s="1" t="s">
        <v>142</v>
      </c>
      <c r="H143" s="1" t="s">
        <v>138</v>
      </c>
      <c r="I143" s="1">
        <v>95910</v>
      </c>
      <c r="J143" s="1">
        <v>1550</v>
      </c>
    </row>
    <row r="144" spans="6:10" s="1" customFormat="1" ht="15">
      <c r="F144" s="1">
        <v>2013</v>
      </c>
      <c r="G144" s="1" t="s">
        <v>142</v>
      </c>
      <c r="H144" s="1" t="s">
        <v>136</v>
      </c>
      <c r="I144" s="1">
        <v>2054140</v>
      </c>
      <c r="J144" s="1">
        <v>50160</v>
      </c>
    </row>
    <row r="145" spans="6:10" s="1" customFormat="1" ht="15">
      <c r="F145" s="1">
        <v>2013</v>
      </c>
      <c r="G145" s="1" t="s">
        <v>141</v>
      </c>
      <c r="H145" s="1" t="s">
        <v>134</v>
      </c>
      <c r="I145" s="1">
        <v>3035920</v>
      </c>
      <c r="J145" s="1">
        <v>67150</v>
      </c>
    </row>
    <row r="146" spans="6:10" s="1" customFormat="1" ht="15">
      <c r="F146" s="1">
        <v>2013</v>
      </c>
      <c r="G146" s="1" t="s">
        <v>141</v>
      </c>
      <c r="H146" s="1" t="s">
        <v>139</v>
      </c>
      <c r="I146" s="1">
        <v>240080</v>
      </c>
      <c r="J146" s="1">
        <v>3030</v>
      </c>
    </row>
    <row r="147" spans="6:10" s="1" customFormat="1" ht="15">
      <c r="F147" s="1">
        <v>2013</v>
      </c>
      <c r="G147" s="1" t="s">
        <v>141</v>
      </c>
      <c r="H147" s="1" t="s">
        <v>138</v>
      </c>
      <c r="I147" s="1">
        <v>278780</v>
      </c>
      <c r="J147" s="1">
        <v>2230</v>
      </c>
    </row>
    <row r="148" spans="6:10" s="1" customFormat="1" ht="15">
      <c r="F148" s="1">
        <v>2013</v>
      </c>
      <c r="G148" s="1" t="s">
        <v>141</v>
      </c>
      <c r="H148" s="1" t="s">
        <v>136</v>
      </c>
      <c r="I148" s="1">
        <v>2517060</v>
      </c>
      <c r="J148" s="1">
        <v>61880</v>
      </c>
    </row>
    <row r="149" spans="6:10" s="1" customFormat="1" ht="15">
      <c r="F149" s="1">
        <v>2013</v>
      </c>
      <c r="G149" s="1" t="s">
        <v>140</v>
      </c>
      <c r="H149" s="1" t="s">
        <v>134</v>
      </c>
      <c r="I149" s="1">
        <v>17326990</v>
      </c>
      <c r="J149" s="1">
        <v>183040</v>
      </c>
    </row>
    <row r="150" spans="6:10" s="1" customFormat="1" ht="15">
      <c r="F150" s="1">
        <v>2013</v>
      </c>
      <c r="G150" s="1" t="s">
        <v>140</v>
      </c>
      <c r="H150" s="1" t="s">
        <v>139</v>
      </c>
      <c r="I150" s="1">
        <v>21970</v>
      </c>
      <c r="J150" s="1">
        <v>400</v>
      </c>
    </row>
    <row r="151" spans="6:10" s="1" customFormat="1" ht="15">
      <c r="F151" s="1">
        <v>2013</v>
      </c>
      <c r="G151" s="1" t="s">
        <v>140</v>
      </c>
      <c r="H151" s="1" t="s">
        <v>138</v>
      </c>
      <c r="I151" s="1">
        <v>550180</v>
      </c>
      <c r="J151" s="1">
        <v>3010</v>
      </c>
    </row>
    <row r="152" spans="6:10" s="1" customFormat="1" ht="15">
      <c r="F152" s="1">
        <v>2013</v>
      </c>
      <c r="G152" s="1" t="s">
        <v>140</v>
      </c>
      <c r="H152" s="1" t="s">
        <v>136</v>
      </c>
      <c r="I152" s="1">
        <v>16754850</v>
      </c>
      <c r="J152" s="1">
        <v>179640</v>
      </c>
    </row>
    <row r="153" spans="6:10" s="1" customFormat="1" ht="15">
      <c r="F153" s="1">
        <v>2013</v>
      </c>
      <c r="G153" s="1" t="s">
        <v>137</v>
      </c>
      <c r="H153" s="1" t="s">
        <v>134</v>
      </c>
      <c r="I153" s="1">
        <v>996270</v>
      </c>
      <c r="J153" s="1">
        <v>43270</v>
      </c>
    </row>
    <row r="154" spans="6:10" s="1" customFormat="1" ht="15">
      <c r="F154" s="1">
        <v>2013</v>
      </c>
      <c r="G154" s="1" t="s">
        <v>137</v>
      </c>
      <c r="H154" s="1" t="s">
        <v>139</v>
      </c>
      <c r="I154" s="1">
        <v>12650</v>
      </c>
      <c r="J154" s="1">
        <v>650</v>
      </c>
    </row>
    <row r="155" spans="6:10" s="1" customFormat="1" ht="15">
      <c r="F155" s="1">
        <v>2013</v>
      </c>
      <c r="G155" s="1" t="s">
        <v>137</v>
      </c>
      <c r="H155" s="1" t="s">
        <v>138</v>
      </c>
      <c r="I155" s="1">
        <v>57010</v>
      </c>
      <c r="J155" s="1">
        <v>1760</v>
      </c>
    </row>
    <row r="156" spans="6:10" s="1" customFormat="1" ht="15">
      <c r="F156" s="1">
        <v>2013</v>
      </c>
      <c r="G156" s="1" t="s">
        <v>137</v>
      </c>
      <c r="H156" s="1" t="s">
        <v>136</v>
      </c>
      <c r="I156" s="1">
        <v>926610</v>
      </c>
      <c r="J156" s="1">
        <v>40850</v>
      </c>
    </row>
    <row r="157" spans="6:10" s="1" customFormat="1" ht="15">
      <c r="F157" s="1">
        <v>2013</v>
      </c>
      <c r="G157" s="1" t="s">
        <v>135</v>
      </c>
      <c r="H157" s="1" t="s">
        <v>134</v>
      </c>
      <c r="I157" s="1">
        <v>315860</v>
      </c>
      <c r="J157" s="1">
        <v>170880</v>
      </c>
    </row>
  </sheetData>
  <autoFilter ref="F40:J157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workbookViewId="0" topLeftCell="A1"/>
  </sheetViews>
  <sheetFormatPr defaultColWidth="9.140625" defaultRowHeight="15"/>
  <cols>
    <col min="1" max="2" width="9.140625" style="1" customWidth="1"/>
    <col min="3" max="3" width="17.57421875" style="1" customWidth="1"/>
    <col min="4" max="4" width="12.8515625" style="1" customWidth="1"/>
    <col min="5" max="5" width="18.7109375" style="1" customWidth="1"/>
    <col min="6" max="6" width="18.421875" style="1" customWidth="1"/>
    <col min="7" max="7" width="24.421875" style="16" customWidth="1"/>
    <col min="8" max="11" width="9.140625" style="1" customWidth="1"/>
    <col min="12" max="12" width="25.421875" style="1" customWidth="1"/>
    <col min="13" max="18" width="9.140625" style="1" customWidth="1"/>
    <col min="19" max="19" width="19.00390625" style="1" customWidth="1"/>
    <col min="20" max="20" width="72.28125" style="1" customWidth="1"/>
    <col min="21" max="16384" width="9.140625" style="1" customWidth="1"/>
  </cols>
  <sheetData>
    <row r="1" ht="23.25" customHeight="1">
      <c r="C1" s="57" t="s">
        <v>184</v>
      </c>
    </row>
    <row r="2" spans="1:7" ht="15">
      <c r="A2" s="1"/>
      <c r="B2" s="1"/>
      <c r="C2" s="1"/>
      <c r="D2" s="1"/>
      <c r="E2" s="1"/>
      <c r="F2" s="1"/>
      <c r="G2" s="16"/>
    </row>
    <row r="5" spans="1:7" ht="15">
      <c r="A5" s="1"/>
      <c r="B5" s="1"/>
      <c r="C5" s="1"/>
      <c r="D5" s="1"/>
      <c r="E5" s="1"/>
      <c r="F5" s="1"/>
      <c r="G5" s="16"/>
    </row>
    <row r="6" spans="1:11" ht="15">
      <c r="A6" s="1"/>
      <c r="B6" s="1"/>
      <c r="C6" s="1"/>
      <c r="D6" s="1"/>
      <c r="E6" s="1"/>
      <c r="F6" s="1"/>
      <c r="G6" s="16"/>
      <c r="K6" s="8" t="s">
        <v>185</v>
      </c>
    </row>
    <row r="7" ht="15">
      <c r="K7"/>
    </row>
    <row r="8" ht="15">
      <c r="K8"/>
    </row>
    <row r="9" spans="1:11" ht="15">
      <c r="A9" s="1"/>
      <c r="B9" s="1"/>
      <c r="C9" s="1"/>
      <c r="D9" s="1"/>
      <c r="E9" s="1"/>
      <c r="F9" s="1"/>
      <c r="G9" s="16"/>
      <c r="K9" s="1"/>
    </row>
    <row r="10" spans="1:11" ht="15">
      <c r="A10" s="1"/>
      <c r="B10" s="1"/>
      <c r="C10" s="1"/>
      <c r="D10" s="1"/>
      <c r="E10" s="1"/>
      <c r="F10" s="1"/>
      <c r="G10" s="16"/>
      <c r="K10" s="1" t="s">
        <v>181</v>
      </c>
    </row>
    <row r="13" spans="1:20" ht="15">
      <c r="A13" s="1"/>
      <c r="B13" s="1"/>
      <c r="C13" s="1"/>
      <c r="D13" s="1"/>
      <c r="E13" s="1"/>
      <c r="F13" s="1"/>
      <c r="G13" s="16"/>
      <c r="T13" s="1"/>
    </row>
    <row r="14" spans="1:20" ht="15">
      <c r="A14" s="1"/>
      <c r="B14" s="1"/>
      <c r="C14" s="1"/>
      <c r="D14" s="1"/>
      <c r="E14" s="1"/>
      <c r="F14" s="1"/>
      <c r="G14" s="16"/>
      <c r="T14" s="1"/>
    </row>
    <row r="17" spans="1:7" ht="15">
      <c r="A17" s="1"/>
      <c r="B17" s="1"/>
      <c r="C17" s="1"/>
      <c r="D17" s="1"/>
      <c r="E17" s="1"/>
      <c r="F17" s="1"/>
      <c r="G17" s="16"/>
    </row>
    <row r="18" spans="1:7" ht="15">
      <c r="A18" s="1"/>
      <c r="B18" s="1"/>
      <c r="C18" s="1"/>
      <c r="D18" s="1"/>
      <c r="E18" s="1"/>
      <c r="F18" s="1"/>
      <c r="G18" s="16"/>
    </row>
    <row r="21" spans="1:7" ht="15">
      <c r="A21" s="1"/>
      <c r="B21" s="1"/>
      <c r="C21" s="1"/>
      <c r="D21" s="1"/>
      <c r="E21" s="1"/>
      <c r="F21" s="1"/>
      <c r="G21" s="16"/>
    </row>
    <row r="22" spans="1:7" ht="15">
      <c r="A22" s="1"/>
      <c r="B22" s="1"/>
      <c r="C22" s="1"/>
      <c r="D22" s="1"/>
      <c r="E22" s="1"/>
      <c r="F22" s="1"/>
      <c r="G22" s="16"/>
    </row>
    <row r="25" spans="1:7" ht="15">
      <c r="A25" s="1"/>
      <c r="B25" s="1"/>
      <c r="C25" s="1"/>
      <c r="D25" s="1"/>
      <c r="E25" s="1"/>
      <c r="F25" s="1"/>
      <c r="G25" s="16"/>
    </row>
    <row r="26" spans="1:7" ht="15">
      <c r="A26" s="1"/>
      <c r="B26" s="1"/>
      <c r="C26" s="1"/>
      <c r="D26" s="1"/>
      <c r="E26" s="1"/>
      <c r="F26" s="1"/>
      <c r="G26" s="16"/>
    </row>
    <row r="29" spans="1:7" ht="15">
      <c r="A29" s="1"/>
      <c r="B29" s="1"/>
      <c r="C29" s="1"/>
      <c r="D29" s="1"/>
      <c r="E29" s="1"/>
      <c r="F29" s="1"/>
      <c r="G29" s="16"/>
    </row>
    <row r="30" spans="1:7" ht="15">
      <c r="A30" s="1"/>
      <c r="B30" s="1"/>
      <c r="C30" s="1"/>
      <c r="D30" s="1"/>
      <c r="E30" s="1"/>
      <c r="F30" s="1"/>
      <c r="G30" s="16"/>
    </row>
    <row r="33" spans="1:7" ht="15">
      <c r="A33" s="1"/>
      <c r="B33" s="1"/>
      <c r="C33" s="1"/>
      <c r="D33" s="1"/>
      <c r="E33" s="1"/>
      <c r="F33" s="1"/>
      <c r="G33" s="16"/>
    </row>
    <row r="34" spans="1:7" ht="15">
      <c r="A34" s="1"/>
      <c r="B34" s="1"/>
      <c r="C34" s="1"/>
      <c r="D34" s="1"/>
      <c r="E34" s="1"/>
      <c r="F34" s="1"/>
      <c r="G34" s="16"/>
    </row>
    <row r="37" spans="1:7" ht="15">
      <c r="A37" s="1"/>
      <c r="B37" s="1"/>
      <c r="C37" s="1"/>
      <c r="D37" s="1"/>
      <c r="E37" s="1"/>
      <c r="F37" s="1"/>
      <c r="G37" s="16"/>
    </row>
    <row r="38" spans="1:7" ht="15">
      <c r="A38" s="1"/>
      <c r="B38" s="1"/>
      <c r="C38" s="1"/>
      <c r="D38" s="1"/>
      <c r="E38" s="1"/>
      <c r="F38" s="1"/>
      <c r="G38" s="16"/>
    </row>
    <row r="41" spans="1:7" ht="36.75">
      <c r="A41" s="107" t="s">
        <v>172</v>
      </c>
      <c r="B41" s="107" t="s">
        <v>171</v>
      </c>
      <c r="C41" s="107" t="s">
        <v>170</v>
      </c>
      <c r="D41" s="107" t="s">
        <v>169</v>
      </c>
      <c r="E41" s="107" t="s">
        <v>168</v>
      </c>
      <c r="F41" s="107" t="s">
        <v>186</v>
      </c>
      <c r="G41" s="108" t="s">
        <v>187</v>
      </c>
    </row>
    <row r="42" spans="1:5" ht="15">
      <c r="A42">
        <v>2013</v>
      </c>
      <c r="B42" t="s">
        <v>167</v>
      </c>
      <c r="C42" t="s">
        <v>134</v>
      </c>
      <c r="D42">
        <v>1307900</v>
      </c>
      <c r="E42">
        <v>37760</v>
      </c>
    </row>
    <row r="43" spans="1:7" ht="15">
      <c r="A43" s="1">
        <v>2013</v>
      </c>
      <c r="B43" s="1" t="s">
        <v>167</v>
      </c>
      <c r="C43" s="1" t="s">
        <v>139</v>
      </c>
      <c r="D43" s="1">
        <v>34820</v>
      </c>
      <c r="E43" s="1">
        <v>800</v>
      </c>
      <c r="G43" s="109"/>
    </row>
    <row r="44" spans="1:7" ht="15">
      <c r="A44" s="1">
        <v>2013</v>
      </c>
      <c r="B44" s="1" t="s">
        <v>167</v>
      </c>
      <c r="C44" s="1" t="s">
        <v>138</v>
      </c>
      <c r="D44" s="1">
        <v>24440</v>
      </c>
      <c r="E44" s="1">
        <v>460</v>
      </c>
      <c r="F44" s="1">
        <f>SUM(E43:E44)</f>
        <v>1260</v>
      </c>
      <c r="G44" s="110">
        <f>E43/F44</f>
        <v>0.6349206349206349</v>
      </c>
    </row>
    <row r="45" spans="1:5" ht="15">
      <c r="A45">
        <v>2013</v>
      </c>
      <c r="B45" t="s">
        <v>167</v>
      </c>
      <c r="C45" t="s">
        <v>136</v>
      </c>
      <c r="D45">
        <v>1248640</v>
      </c>
      <c r="E45">
        <v>36490</v>
      </c>
    </row>
    <row r="46" spans="1:5" ht="15">
      <c r="A46">
        <v>2013</v>
      </c>
      <c r="B46" t="s">
        <v>166</v>
      </c>
      <c r="C46" t="s">
        <v>134</v>
      </c>
      <c r="D46">
        <v>4650940</v>
      </c>
      <c r="E46">
        <v>254410</v>
      </c>
    </row>
    <row r="47" spans="1:7" ht="15">
      <c r="A47" s="1">
        <v>2013</v>
      </c>
      <c r="B47" s="1" t="s">
        <v>166</v>
      </c>
      <c r="C47" s="1" t="s">
        <v>139</v>
      </c>
      <c r="D47" s="1">
        <v>18050</v>
      </c>
      <c r="E47" s="1">
        <v>1040</v>
      </c>
      <c r="G47" s="109"/>
    </row>
    <row r="48" spans="1:7" ht="15">
      <c r="A48" s="1">
        <v>2013</v>
      </c>
      <c r="B48" s="1" t="s">
        <v>166</v>
      </c>
      <c r="C48" s="1" t="s">
        <v>138</v>
      </c>
      <c r="D48" s="1">
        <v>114750</v>
      </c>
      <c r="E48" s="1">
        <v>1430</v>
      </c>
      <c r="F48" s="1">
        <f>SUM(E47:E48)</f>
        <v>2470</v>
      </c>
      <c r="G48" s="110">
        <f>E47/F48</f>
        <v>0.42105263157894735</v>
      </c>
    </row>
    <row r="49" spans="1:5" ht="15">
      <c r="A49">
        <v>2013</v>
      </c>
      <c r="B49" t="s">
        <v>166</v>
      </c>
      <c r="C49" t="s">
        <v>136</v>
      </c>
      <c r="D49">
        <v>4518130</v>
      </c>
      <c r="E49">
        <v>251930</v>
      </c>
    </row>
    <row r="50" spans="1:5" ht="15">
      <c r="A50">
        <v>2013</v>
      </c>
      <c r="B50" t="s">
        <v>165</v>
      </c>
      <c r="C50" t="s">
        <v>134</v>
      </c>
      <c r="D50">
        <v>3491470</v>
      </c>
      <c r="E50">
        <v>26250</v>
      </c>
    </row>
    <row r="51" spans="1:7" ht="15">
      <c r="A51" s="1">
        <v>2013</v>
      </c>
      <c r="B51" s="1" t="s">
        <v>165</v>
      </c>
      <c r="C51" s="1" t="s">
        <v>139</v>
      </c>
      <c r="D51" s="1">
        <v>401840</v>
      </c>
      <c r="E51" s="1">
        <v>2340</v>
      </c>
      <c r="G51" s="109"/>
    </row>
    <row r="52" spans="1:7" ht="15">
      <c r="A52" s="1">
        <v>2013</v>
      </c>
      <c r="B52" s="1" t="s">
        <v>165</v>
      </c>
      <c r="C52" s="1" t="s">
        <v>138</v>
      </c>
      <c r="D52" s="1">
        <v>131290</v>
      </c>
      <c r="E52" s="1">
        <v>300</v>
      </c>
      <c r="F52" s="1">
        <f>SUM(E51:E52)</f>
        <v>2640</v>
      </c>
      <c r="G52" s="110">
        <f>E51/F52</f>
        <v>0.8863636363636364</v>
      </c>
    </row>
    <row r="53" spans="1:5" ht="15">
      <c r="A53">
        <v>2013</v>
      </c>
      <c r="B53" t="s">
        <v>165</v>
      </c>
      <c r="C53" t="s">
        <v>136</v>
      </c>
      <c r="D53">
        <v>2958340</v>
      </c>
      <c r="E53">
        <v>23610</v>
      </c>
    </row>
    <row r="54" spans="1:5" ht="15">
      <c r="A54">
        <v>2013</v>
      </c>
      <c r="B54" t="s">
        <v>164</v>
      </c>
      <c r="C54" t="s">
        <v>134</v>
      </c>
      <c r="D54">
        <v>2619340</v>
      </c>
      <c r="E54">
        <v>38280</v>
      </c>
    </row>
    <row r="55" spans="1:7" ht="15">
      <c r="A55" s="1">
        <v>2013</v>
      </c>
      <c r="B55" s="1" t="s">
        <v>164</v>
      </c>
      <c r="C55" s="1" t="s">
        <v>139</v>
      </c>
      <c r="D55" s="1">
        <v>161180</v>
      </c>
      <c r="E55" s="1">
        <v>1990</v>
      </c>
      <c r="G55" s="109"/>
    </row>
    <row r="56" spans="1:7" ht="15">
      <c r="A56" s="1">
        <v>2013</v>
      </c>
      <c r="B56" s="1" t="s">
        <v>164</v>
      </c>
      <c r="C56" s="1" t="s">
        <v>138</v>
      </c>
      <c r="D56" s="1">
        <v>15620</v>
      </c>
      <c r="E56" s="1">
        <v>220</v>
      </c>
      <c r="F56" s="1">
        <f>SUM(E55:E56)</f>
        <v>2210</v>
      </c>
      <c r="G56" s="110">
        <f>E55/F56</f>
        <v>0.9004524886877828</v>
      </c>
    </row>
    <row r="57" spans="1:5" ht="15">
      <c r="A57">
        <v>2013</v>
      </c>
      <c r="B57" t="s">
        <v>164</v>
      </c>
      <c r="C57" t="s">
        <v>136</v>
      </c>
      <c r="D57">
        <v>2442530</v>
      </c>
      <c r="E57">
        <v>36080</v>
      </c>
    </row>
    <row r="58" spans="1:5" ht="15">
      <c r="A58">
        <v>2013</v>
      </c>
      <c r="B58" t="s">
        <v>163</v>
      </c>
      <c r="C58" t="s">
        <v>134</v>
      </c>
      <c r="D58">
        <v>16699580</v>
      </c>
      <c r="E58">
        <v>285030</v>
      </c>
    </row>
    <row r="59" spans="1:7" ht="15">
      <c r="A59" s="1">
        <v>2013</v>
      </c>
      <c r="B59" s="1" t="s">
        <v>163</v>
      </c>
      <c r="C59" s="1" t="s">
        <v>139</v>
      </c>
      <c r="D59" s="1">
        <v>991820</v>
      </c>
      <c r="E59" s="1">
        <v>17110</v>
      </c>
      <c r="G59" s="109"/>
    </row>
    <row r="60" spans="1:7" ht="15">
      <c r="A60" s="1">
        <v>2013</v>
      </c>
      <c r="B60" s="1" t="s">
        <v>163</v>
      </c>
      <c r="C60" s="1" t="s">
        <v>138</v>
      </c>
      <c r="D60" s="1">
        <v>55130</v>
      </c>
      <c r="E60" s="1">
        <v>900</v>
      </c>
      <c r="F60" s="1">
        <f>SUM(E59:E60)</f>
        <v>18010</v>
      </c>
      <c r="G60" s="110">
        <f>E59/F60</f>
        <v>0.9500277623542477</v>
      </c>
    </row>
    <row r="61" spans="1:5" ht="15">
      <c r="A61">
        <v>2013</v>
      </c>
      <c r="B61" t="s">
        <v>163</v>
      </c>
      <c r="C61" t="s">
        <v>136</v>
      </c>
      <c r="D61">
        <v>15652640</v>
      </c>
      <c r="E61">
        <v>267020</v>
      </c>
    </row>
    <row r="62" spans="1:5" ht="15">
      <c r="A62">
        <v>2013</v>
      </c>
      <c r="B62" t="s">
        <v>162</v>
      </c>
      <c r="C62" t="s">
        <v>134</v>
      </c>
      <c r="D62">
        <v>957510</v>
      </c>
      <c r="E62">
        <v>19190</v>
      </c>
    </row>
    <row r="63" spans="1:7" ht="15">
      <c r="A63" s="1">
        <v>2013</v>
      </c>
      <c r="B63" s="1" t="s">
        <v>162</v>
      </c>
      <c r="C63" s="1" t="s">
        <v>139</v>
      </c>
      <c r="D63" s="1">
        <v>126550</v>
      </c>
      <c r="E63" s="1">
        <v>1150</v>
      </c>
      <c r="G63" s="109"/>
    </row>
    <row r="64" spans="1:7" ht="15">
      <c r="A64" s="1">
        <v>2013</v>
      </c>
      <c r="B64" s="1" t="s">
        <v>162</v>
      </c>
      <c r="C64" s="1" t="s">
        <v>138</v>
      </c>
      <c r="D64" s="1">
        <v>30270</v>
      </c>
      <c r="E64" s="1">
        <v>390</v>
      </c>
      <c r="F64" s="1">
        <f>SUM(E63:E64)</f>
        <v>1540</v>
      </c>
      <c r="G64" s="110">
        <f>E63/F64</f>
        <v>0.7467532467532467</v>
      </c>
    </row>
    <row r="65" spans="1:5" ht="15">
      <c r="A65">
        <v>2013</v>
      </c>
      <c r="B65" t="s">
        <v>162</v>
      </c>
      <c r="C65" t="s">
        <v>136</v>
      </c>
      <c r="D65">
        <v>800690</v>
      </c>
      <c r="E65">
        <v>17650</v>
      </c>
    </row>
    <row r="66" spans="1:5" ht="15">
      <c r="A66">
        <v>2013</v>
      </c>
      <c r="B66" t="s">
        <v>161</v>
      </c>
      <c r="C66" t="s">
        <v>134</v>
      </c>
      <c r="D66">
        <v>4959450</v>
      </c>
      <c r="E66">
        <v>139600</v>
      </c>
    </row>
    <row r="67" spans="1:7" ht="15">
      <c r="A67" s="1">
        <v>2013</v>
      </c>
      <c r="B67" s="1" t="s">
        <v>161</v>
      </c>
      <c r="C67" s="1" t="s">
        <v>139</v>
      </c>
      <c r="D67" s="1">
        <v>5420</v>
      </c>
      <c r="E67" s="1">
        <v>150</v>
      </c>
      <c r="G67" s="109"/>
    </row>
    <row r="68" spans="1:7" ht="15">
      <c r="A68" s="1">
        <v>2013</v>
      </c>
      <c r="B68" s="1" t="s">
        <v>161</v>
      </c>
      <c r="C68" s="1" t="s">
        <v>138</v>
      </c>
      <c r="D68" s="1">
        <v>17990</v>
      </c>
      <c r="E68" s="1">
        <v>340</v>
      </c>
      <c r="F68" s="1">
        <f>SUM(E67:E68)</f>
        <v>490</v>
      </c>
      <c r="G68" s="110">
        <f>E67/F68</f>
        <v>0.30612244897959184</v>
      </c>
    </row>
    <row r="69" spans="1:5" ht="15">
      <c r="A69">
        <v>2013</v>
      </c>
      <c r="B69" t="s">
        <v>161</v>
      </c>
      <c r="C69" t="s">
        <v>136</v>
      </c>
      <c r="D69">
        <v>4936040</v>
      </c>
      <c r="E69">
        <v>139100</v>
      </c>
    </row>
    <row r="70" spans="1:5" ht="15">
      <c r="A70">
        <v>2013</v>
      </c>
      <c r="B70" t="s">
        <v>160</v>
      </c>
      <c r="C70" t="s">
        <v>134</v>
      </c>
      <c r="D70">
        <v>4856780</v>
      </c>
      <c r="E70">
        <v>709500</v>
      </c>
    </row>
    <row r="71" spans="1:7" ht="15">
      <c r="A71" s="1">
        <v>2013</v>
      </c>
      <c r="B71" s="1" t="s">
        <v>160</v>
      </c>
      <c r="C71" s="1" t="s">
        <v>139</v>
      </c>
      <c r="D71" s="1">
        <v>34910</v>
      </c>
      <c r="E71" s="1">
        <v>4910</v>
      </c>
      <c r="F71" s="1"/>
      <c r="G71" s="109"/>
    </row>
    <row r="72" spans="1:7" ht="15">
      <c r="A72" s="1">
        <v>2013</v>
      </c>
      <c r="B72" s="1" t="s">
        <v>160</v>
      </c>
      <c r="C72" s="1" t="s">
        <v>138</v>
      </c>
      <c r="D72" s="1">
        <v>172340</v>
      </c>
      <c r="E72" s="1">
        <v>9570</v>
      </c>
      <c r="F72" s="1">
        <f>SUM(E71:E72)</f>
        <v>14480</v>
      </c>
      <c r="G72" s="110">
        <f>E71/F72</f>
        <v>0.33908839779005523</v>
      </c>
    </row>
    <row r="73" spans="1:5" ht="15">
      <c r="A73">
        <v>2013</v>
      </c>
      <c r="B73" t="s">
        <v>160</v>
      </c>
      <c r="C73" t="s">
        <v>136</v>
      </c>
      <c r="D73">
        <v>4649530</v>
      </c>
      <c r="E73">
        <v>695020</v>
      </c>
    </row>
    <row r="74" spans="1:5" ht="15">
      <c r="A74">
        <v>2013</v>
      </c>
      <c r="B74" t="s">
        <v>159</v>
      </c>
      <c r="C74" t="s">
        <v>134</v>
      </c>
      <c r="D74">
        <v>23300220</v>
      </c>
      <c r="E74">
        <v>965000</v>
      </c>
    </row>
    <row r="75" spans="1:7" ht="15">
      <c r="A75" s="1">
        <v>2013</v>
      </c>
      <c r="B75" s="1" t="s">
        <v>159</v>
      </c>
      <c r="C75" s="1" t="s">
        <v>139</v>
      </c>
      <c r="D75" s="1">
        <v>253050</v>
      </c>
      <c r="E75" s="1">
        <v>9950</v>
      </c>
      <c r="G75" s="109"/>
    </row>
    <row r="76" spans="1:7" ht="15">
      <c r="A76" s="1">
        <v>2013</v>
      </c>
      <c r="B76" s="1" t="s">
        <v>159</v>
      </c>
      <c r="C76" s="1" t="s">
        <v>138</v>
      </c>
      <c r="D76" s="1">
        <v>1189780</v>
      </c>
      <c r="E76" s="1">
        <v>14640</v>
      </c>
      <c r="F76" s="1">
        <f>SUM(E75:E76)</f>
        <v>24590</v>
      </c>
      <c r="G76" s="110">
        <f>E75/F76</f>
        <v>0.4046360309068727</v>
      </c>
    </row>
    <row r="77" spans="1:5" ht="15">
      <c r="A77">
        <v>2013</v>
      </c>
      <c r="B77" t="s">
        <v>159</v>
      </c>
      <c r="C77" t="s">
        <v>136</v>
      </c>
      <c r="D77">
        <v>21857380</v>
      </c>
      <c r="E77">
        <v>940410</v>
      </c>
    </row>
    <row r="78" spans="1:5" ht="15">
      <c r="A78">
        <v>2013</v>
      </c>
      <c r="B78" t="s">
        <v>158</v>
      </c>
      <c r="C78" t="s">
        <v>134</v>
      </c>
      <c r="D78">
        <v>27739430</v>
      </c>
      <c r="E78">
        <v>472210</v>
      </c>
    </row>
    <row r="79" spans="1:7" ht="15">
      <c r="A79" s="1">
        <v>2013</v>
      </c>
      <c r="B79" s="1" t="s">
        <v>158</v>
      </c>
      <c r="C79" s="1" t="s">
        <v>139</v>
      </c>
      <c r="D79" s="1">
        <v>830190</v>
      </c>
      <c r="E79" s="1">
        <v>17220</v>
      </c>
      <c r="G79" s="109"/>
    </row>
    <row r="80" spans="1:7" ht="15">
      <c r="A80" s="1">
        <v>2013</v>
      </c>
      <c r="B80" s="1" t="s">
        <v>158</v>
      </c>
      <c r="C80" s="1" t="s">
        <v>138</v>
      </c>
      <c r="D80" s="1">
        <v>365690</v>
      </c>
      <c r="E80" s="1">
        <v>5270</v>
      </c>
      <c r="F80" s="1">
        <f>SUM(E79:E80)</f>
        <v>22490</v>
      </c>
      <c r="G80" s="110">
        <f>E79/F80</f>
        <v>0.7656736327256558</v>
      </c>
    </row>
    <row r="81" spans="1:5" ht="15">
      <c r="A81">
        <v>2013</v>
      </c>
      <c r="B81" t="s">
        <v>158</v>
      </c>
      <c r="C81" t="s">
        <v>136</v>
      </c>
      <c r="D81">
        <v>26543560</v>
      </c>
      <c r="E81">
        <v>449710</v>
      </c>
    </row>
    <row r="82" spans="1:5" ht="15">
      <c r="A82">
        <v>2013</v>
      </c>
      <c r="B82" t="s">
        <v>157</v>
      </c>
      <c r="C82" t="s">
        <v>134</v>
      </c>
      <c r="D82">
        <v>1571200</v>
      </c>
      <c r="E82">
        <v>157440</v>
      </c>
    </row>
    <row r="83" spans="1:7" ht="15">
      <c r="A83" s="1">
        <v>2013</v>
      </c>
      <c r="B83" s="1" t="s">
        <v>157</v>
      </c>
      <c r="C83" s="1" t="s">
        <v>139</v>
      </c>
      <c r="D83" s="1">
        <v>9070</v>
      </c>
      <c r="E83" s="1">
        <v>520</v>
      </c>
      <c r="G83" s="109"/>
    </row>
    <row r="84" spans="1:7" ht="15">
      <c r="A84" s="1">
        <v>2013</v>
      </c>
      <c r="B84" s="1" t="s">
        <v>157</v>
      </c>
      <c r="C84" s="1" t="s">
        <v>138</v>
      </c>
      <c r="D84" s="1">
        <v>76710</v>
      </c>
      <c r="E84" s="1">
        <v>1110</v>
      </c>
      <c r="F84" s="1">
        <f>SUM(E83:E84)</f>
        <v>1630</v>
      </c>
      <c r="G84" s="110">
        <f>E83/F84</f>
        <v>0.31901840490797545</v>
      </c>
    </row>
    <row r="85" spans="1:5" ht="15">
      <c r="A85">
        <v>2013</v>
      </c>
      <c r="B85" t="s">
        <v>157</v>
      </c>
      <c r="C85" t="s">
        <v>136</v>
      </c>
      <c r="D85">
        <v>1485420</v>
      </c>
      <c r="E85">
        <v>155810</v>
      </c>
    </row>
    <row r="86" spans="1:5" ht="15">
      <c r="A86">
        <v>2013</v>
      </c>
      <c r="B86" t="s">
        <v>156</v>
      </c>
      <c r="C86" t="s">
        <v>134</v>
      </c>
      <c r="D86">
        <v>12098890</v>
      </c>
      <c r="E86">
        <v>1010330</v>
      </c>
    </row>
    <row r="87" spans="1:7" ht="15">
      <c r="A87" s="1">
        <v>2013</v>
      </c>
      <c r="B87" s="1" t="s">
        <v>156</v>
      </c>
      <c r="C87" s="1" t="s">
        <v>139</v>
      </c>
      <c r="D87" s="1">
        <v>710990</v>
      </c>
      <c r="E87" s="1">
        <v>26490</v>
      </c>
      <c r="G87" s="109"/>
    </row>
    <row r="88" spans="1:7" ht="15">
      <c r="A88" s="1">
        <v>2013</v>
      </c>
      <c r="B88" s="1" t="s">
        <v>156</v>
      </c>
      <c r="C88" s="1" t="s">
        <v>138</v>
      </c>
      <c r="D88" s="1">
        <v>349210</v>
      </c>
      <c r="E88" s="1">
        <v>13410</v>
      </c>
      <c r="F88" s="1">
        <f>SUM(E87:E88)</f>
        <v>39900</v>
      </c>
      <c r="G88" s="110">
        <f>E87/F88</f>
        <v>0.6639097744360902</v>
      </c>
    </row>
    <row r="89" spans="1:5" ht="15">
      <c r="A89">
        <v>2013</v>
      </c>
      <c r="B89" t="s">
        <v>156</v>
      </c>
      <c r="C89" t="s">
        <v>136</v>
      </c>
      <c r="D89">
        <v>11038690</v>
      </c>
      <c r="E89">
        <v>970420</v>
      </c>
    </row>
    <row r="90" spans="1:5" ht="15">
      <c r="A90">
        <v>2013</v>
      </c>
      <c r="B90" t="s">
        <v>155</v>
      </c>
      <c r="C90" t="s">
        <v>134</v>
      </c>
      <c r="D90">
        <v>109330</v>
      </c>
      <c r="E90">
        <v>35380</v>
      </c>
    </row>
    <row r="91" spans="1:7" ht="15">
      <c r="A91" s="1">
        <v>2013</v>
      </c>
      <c r="B91" s="1" t="s">
        <v>155</v>
      </c>
      <c r="C91" s="1" t="s">
        <v>139</v>
      </c>
      <c r="D91" s="1">
        <v>500</v>
      </c>
      <c r="E91" s="1">
        <v>130</v>
      </c>
      <c r="G91" s="109"/>
    </row>
    <row r="92" spans="1:7" ht="15">
      <c r="A92" s="1">
        <v>2013</v>
      </c>
      <c r="B92" s="1" t="s">
        <v>155</v>
      </c>
      <c r="C92" s="1" t="s">
        <v>138</v>
      </c>
      <c r="D92" s="1">
        <v>2040</v>
      </c>
      <c r="E92" s="1">
        <v>170</v>
      </c>
      <c r="F92" s="1">
        <f>SUM(E91:E92)</f>
        <v>300</v>
      </c>
      <c r="G92" s="110">
        <f>E91/F92</f>
        <v>0.43333333333333335</v>
      </c>
    </row>
    <row r="93" spans="1:5" ht="15">
      <c r="A93">
        <v>2013</v>
      </c>
      <c r="B93" t="s">
        <v>155</v>
      </c>
      <c r="C93" t="s">
        <v>136</v>
      </c>
      <c r="D93">
        <v>106790</v>
      </c>
      <c r="E93">
        <v>35080</v>
      </c>
    </row>
    <row r="94" spans="1:5" ht="15">
      <c r="A94">
        <v>2013</v>
      </c>
      <c r="B94" t="s">
        <v>154</v>
      </c>
      <c r="C94" t="s">
        <v>134</v>
      </c>
      <c r="D94">
        <v>1877720</v>
      </c>
      <c r="E94">
        <v>81800</v>
      </c>
    </row>
    <row r="95" spans="1:7" ht="15">
      <c r="A95" s="1">
        <v>2013</v>
      </c>
      <c r="B95" s="1" t="s">
        <v>154</v>
      </c>
      <c r="C95" s="1" t="s">
        <v>139</v>
      </c>
      <c r="D95" s="1">
        <v>18720</v>
      </c>
      <c r="E95" s="1">
        <v>320</v>
      </c>
      <c r="G95" s="109"/>
    </row>
    <row r="96" spans="1:7" ht="15">
      <c r="A96" s="1">
        <v>2013</v>
      </c>
      <c r="B96" s="1" t="s">
        <v>154</v>
      </c>
      <c r="C96" s="1" t="s">
        <v>138</v>
      </c>
      <c r="D96" s="1">
        <v>218760</v>
      </c>
      <c r="E96" s="1">
        <v>2710</v>
      </c>
      <c r="F96" s="1">
        <f>SUM(E95:E96)</f>
        <v>3030</v>
      </c>
      <c r="G96" s="110">
        <f>E95/F96</f>
        <v>0.10561056105610561</v>
      </c>
    </row>
    <row r="97" spans="1:5" ht="15">
      <c r="A97">
        <v>2013</v>
      </c>
      <c r="B97" t="s">
        <v>154</v>
      </c>
      <c r="C97" t="s">
        <v>136</v>
      </c>
      <c r="D97">
        <v>1640240</v>
      </c>
      <c r="E97">
        <v>78770</v>
      </c>
    </row>
    <row r="98" spans="1:5" ht="15">
      <c r="A98">
        <v>2013</v>
      </c>
      <c r="B98" t="s">
        <v>153</v>
      </c>
      <c r="C98" t="s">
        <v>134</v>
      </c>
      <c r="D98">
        <v>2861250</v>
      </c>
      <c r="E98">
        <v>171800</v>
      </c>
    </row>
    <row r="99" spans="1:7" ht="15">
      <c r="A99" s="1">
        <v>2013</v>
      </c>
      <c r="B99" s="1" t="s">
        <v>153</v>
      </c>
      <c r="C99" s="1" t="s">
        <v>139</v>
      </c>
      <c r="D99" s="1">
        <v>29730</v>
      </c>
      <c r="E99" s="1">
        <v>390</v>
      </c>
      <c r="G99" s="109"/>
    </row>
    <row r="100" spans="1:7" ht="15">
      <c r="A100" s="1">
        <v>2013</v>
      </c>
      <c r="B100" s="1" t="s">
        <v>153</v>
      </c>
      <c r="C100" s="1" t="s">
        <v>138</v>
      </c>
      <c r="D100" s="1">
        <v>201810</v>
      </c>
      <c r="E100" s="1">
        <v>2140</v>
      </c>
      <c r="F100" s="1">
        <f>SUM(E99:E100)</f>
        <v>2530</v>
      </c>
      <c r="G100" s="110">
        <f>E99/F100</f>
        <v>0.1541501976284585</v>
      </c>
    </row>
    <row r="101" spans="1:5" ht="15">
      <c r="A101">
        <v>2013</v>
      </c>
      <c r="B101" t="s">
        <v>153</v>
      </c>
      <c r="C101" t="s">
        <v>136</v>
      </c>
      <c r="D101">
        <v>2629710</v>
      </c>
      <c r="E101">
        <v>169260</v>
      </c>
    </row>
    <row r="102" spans="1:5" ht="15">
      <c r="A102">
        <v>2013</v>
      </c>
      <c r="B102" t="s">
        <v>152</v>
      </c>
      <c r="C102" t="s">
        <v>134</v>
      </c>
      <c r="D102">
        <v>131040</v>
      </c>
      <c r="E102">
        <v>2080</v>
      </c>
    </row>
    <row r="103" spans="1:7" ht="15">
      <c r="A103" s="1">
        <v>2013</v>
      </c>
      <c r="B103" s="1" t="s">
        <v>152</v>
      </c>
      <c r="C103" s="1" t="s">
        <v>139</v>
      </c>
      <c r="D103" s="1">
        <v>3700</v>
      </c>
      <c r="E103" s="1">
        <v>80</v>
      </c>
      <c r="G103" s="109"/>
    </row>
    <row r="104" spans="1:7" ht="15">
      <c r="A104" s="1">
        <v>2013</v>
      </c>
      <c r="B104" s="1" t="s">
        <v>152</v>
      </c>
      <c r="C104" s="1" t="s">
        <v>138</v>
      </c>
      <c r="D104" s="1">
        <v>750</v>
      </c>
      <c r="E104" s="1">
        <v>10</v>
      </c>
      <c r="F104" s="1">
        <f>SUM(E103:E104)</f>
        <v>90</v>
      </c>
      <c r="G104" s="110">
        <f>E103/F104</f>
        <v>0.8888888888888888</v>
      </c>
    </row>
    <row r="105" spans="1:5" ht="15">
      <c r="A105">
        <v>2013</v>
      </c>
      <c r="B105" t="s">
        <v>152</v>
      </c>
      <c r="C105" t="s">
        <v>136</v>
      </c>
      <c r="D105">
        <v>126600</v>
      </c>
      <c r="E105">
        <v>1990</v>
      </c>
    </row>
    <row r="106" spans="1:5" ht="15">
      <c r="A106">
        <v>2013</v>
      </c>
      <c r="B106" t="s">
        <v>151</v>
      </c>
      <c r="C106" t="s">
        <v>134</v>
      </c>
      <c r="D106">
        <v>4656520</v>
      </c>
      <c r="E106">
        <v>486760</v>
      </c>
    </row>
    <row r="107" spans="1:7" ht="15">
      <c r="A107" s="1">
        <v>2013</v>
      </c>
      <c r="B107" s="1" t="s">
        <v>151</v>
      </c>
      <c r="C107" s="1" t="s">
        <v>139</v>
      </c>
      <c r="D107" s="1">
        <v>36860</v>
      </c>
      <c r="E107" s="1">
        <v>300</v>
      </c>
      <c r="G107" s="109"/>
    </row>
    <row r="108" spans="1:7" ht="15">
      <c r="A108" s="1">
        <v>2013</v>
      </c>
      <c r="B108" s="1" t="s">
        <v>151</v>
      </c>
      <c r="C108" s="1" t="s">
        <v>138</v>
      </c>
      <c r="D108" s="1">
        <v>158600</v>
      </c>
      <c r="E108" s="1">
        <v>700</v>
      </c>
      <c r="F108" s="1">
        <f>SUM(E107:E108)</f>
        <v>1000</v>
      </c>
      <c r="G108" s="110">
        <f>E107/F108</f>
        <v>0.3</v>
      </c>
    </row>
    <row r="109" spans="1:5" ht="15">
      <c r="A109">
        <v>2013</v>
      </c>
      <c r="B109" t="s">
        <v>151</v>
      </c>
      <c r="C109" t="s">
        <v>136</v>
      </c>
      <c r="D109">
        <v>4461050</v>
      </c>
      <c r="E109">
        <v>485760</v>
      </c>
    </row>
    <row r="110" spans="1:5" ht="15">
      <c r="A110">
        <v>2013</v>
      </c>
      <c r="B110" t="s">
        <v>150</v>
      </c>
      <c r="C110" t="s">
        <v>134</v>
      </c>
      <c r="D110">
        <v>10880</v>
      </c>
      <c r="E110">
        <v>9360</v>
      </c>
    </row>
    <row r="111" spans="1:7" ht="15">
      <c r="A111">
        <v>2013</v>
      </c>
      <c r="B111" t="s">
        <v>150</v>
      </c>
      <c r="C111" t="s">
        <v>139</v>
      </c>
      <c r="D111">
        <v>0</v>
      </c>
      <c r="E111">
        <v>0</v>
      </c>
      <c r="F111"/>
      <c r="G111"/>
    </row>
    <row r="112" spans="1:7" ht="15">
      <c r="A112">
        <v>2013</v>
      </c>
      <c r="B112" t="s">
        <v>150</v>
      </c>
      <c r="C112" t="s">
        <v>138</v>
      </c>
      <c r="D112">
        <v>0</v>
      </c>
      <c r="E112">
        <v>0</v>
      </c>
      <c r="F112"/>
      <c r="G112"/>
    </row>
    <row r="113" spans="1:5" ht="15">
      <c r="A113">
        <v>2013</v>
      </c>
      <c r="B113" t="s">
        <v>150</v>
      </c>
      <c r="C113" t="s">
        <v>136</v>
      </c>
      <c r="D113">
        <v>10850</v>
      </c>
      <c r="E113">
        <v>9360</v>
      </c>
    </row>
    <row r="114" spans="1:5" ht="15">
      <c r="A114">
        <v>2013</v>
      </c>
      <c r="B114" t="s">
        <v>149</v>
      </c>
      <c r="C114" t="s">
        <v>134</v>
      </c>
      <c r="D114">
        <v>1847570</v>
      </c>
      <c r="E114">
        <v>67480</v>
      </c>
    </row>
    <row r="115" spans="1:7" ht="15">
      <c r="A115" s="1">
        <v>2013</v>
      </c>
      <c r="B115" s="1" t="s">
        <v>149</v>
      </c>
      <c r="C115" s="1" t="s">
        <v>139</v>
      </c>
      <c r="D115" s="1">
        <v>27720</v>
      </c>
      <c r="E115" s="1">
        <v>870</v>
      </c>
      <c r="F115" s="1"/>
      <c r="G115" s="109"/>
    </row>
    <row r="116" spans="1:7" ht="15">
      <c r="A116" s="1">
        <v>2013</v>
      </c>
      <c r="B116" s="1" t="s">
        <v>149</v>
      </c>
      <c r="C116" s="1" t="s">
        <v>138</v>
      </c>
      <c r="D116" s="1">
        <v>28700</v>
      </c>
      <c r="E116" s="1">
        <v>490</v>
      </c>
      <c r="F116" s="1">
        <f>SUM(E115:E116)</f>
        <v>1360</v>
      </c>
      <c r="G116" s="110">
        <f>E115/F116</f>
        <v>0.6397058823529411</v>
      </c>
    </row>
    <row r="117" spans="1:5" ht="15">
      <c r="A117">
        <v>2013</v>
      </c>
      <c r="B117" t="s">
        <v>149</v>
      </c>
      <c r="C117" t="s">
        <v>136</v>
      </c>
      <c r="D117">
        <v>1791160</v>
      </c>
      <c r="E117">
        <v>66120</v>
      </c>
    </row>
    <row r="118" spans="1:5" ht="15">
      <c r="A118">
        <v>2013</v>
      </c>
      <c r="B118" t="s">
        <v>148</v>
      </c>
      <c r="C118" t="s">
        <v>134</v>
      </c>
      <c r="D118">
        <v>2726890</v>
      </c>
      <c r="E118">
        <v>140430</v>
      </c>
    </row>
    <row r="119" spans="1:14" ht="36.75" customHeight="1">
      <c r="A119" s="1">
        <v>2013</v>
      </c>
      <c r="B119" s="1" t="s">
        <v>148</v>
      </c>
      <c r="C119" s="1" t="s">
        <v>139</v>
      </c>
      <c r="D119" s="1">
        <v>371490</v>
      </c>
      <c r="E119" s="1">
        <v>16240</v>
      </c>
      <c r="G119" s="109"/>
      <c r="L119" s="108" t="s">
        <v>188</v>
      </c>
      <c r="M119" s="107" t="s">
        <v>171</v>
      </c>
      <c r="N119" s="1" t="s">
        <v>189</v>
      </c>
    </row>
    <row r="120" spans="1:14" ht="15">
      <c r="A120" s="1">
        <v>2013</v>
      </c>
      <c r="B120" s="1" t="s">
        <v>148</v>
      </c>
      <c r="C120" s="1" t="s">
        <v>138</v>
      </c>
      <c r="D120" s="1">
        <v>116160</v>
      </c>
      <c r="E120" s="1">
        <v>4510</v>
      </c>
      <c r="F120" s="1">
        <f>SUM(E119:E120)</f>
        <v>20750</v>
      </c>
      <c r="G120" s="110">
        <f>E119/F120</f>
        <v>0.7826506024096386</v>
      </c>
      <c r="L120" s="110">
        <v>0.9500277623542477</v>
      </c>
      <c r="M120" s="1" t="s">
        <v>54</v>
      </c>
      <c r="N120" s="1">
        <v>95</v>
      </c>
    </row>
    <row r="121" spans="1:14" ht="15">
      <c r="A121">
        <v>2013</v>
      </c>
      <c r="B121" t="s">
        <v>148</v>
      </c>
      <c r="C121" t="s">
        <v>136</v>
      </c>
      <c r="D121">
        <v>2239230</v>
      </c>
      <c r="E121">
        <v>119690</v>
      </c>
      <c r="F121"/>
      <c r="G121"/>
      <c r="L121" s="110">
        <v>0.9004524886877828</v>
      </c>
      <c r="M121" s="1" t="s">
        <v>14</v>
      </c>
      <c r="N121" s="1">
        <v>90</v>
      </c>
    </row>
    <row r="122" spans="1:14" ht="15">
      <c r="A122">
        <v>2013</v>
      </c>
      <c r="B122" t="s">
        <v>147</v>
      </c>
      <c r="C122" t="s">
        <v>134</v>
      </c>
      <c r="D122">
        <v>14409870</v>
      </c>
      <c r="E122">
        <v>1429010</v>
      </c>
      <c r="F122"/>
      <c r="G122"/>
      <c r="L122" s="110">
        <v>0.8888888888888888</v>
      </c>
      <c r="M122" s="1" t="s">
        <v>27</v>
      </c>
      <c r="N122" s="1">
        <v>88.9</v>
      </c>
    </row>
    <row r="123" spans="1:14" ht="15">
      <c r="A123" s="1">
        <v>2013</v>
      </c>
      <c r="B123" s="1" t="s">
        <v>147</v>
      </c>
      <c r="C123" s="1" t="s">
        <v>139</v>
      </c>
      <c r="D123" s="1">
        <v>46040</v>
      </c>
      <c r="E123" s="1">
        <v>1680</v>
      </c>
      <c r="G123" s="109"/>
      <c r="L123" s="110">
        <v>0.8863636363636364</v>
      </c>
      <c r="M123" s="1" t="s">
        <v>190</v>
      </c>
      <c r="N123" s="1">
        <v>88.6</v>
      </c>
    </row>
    <row r="124" spans="1:14" ht="15">
      <c r="A124" s="1">
        <v>2013</v>
      </c>
      <c r="B124" s="1" t="s">
        <v>147</v>
      </c>
      <c r="C124" s="1" t="s">
        <v>138</v>
      </c>
      <c r="D124" s="1">
        <v>847550</v>
      </c>
      <c r="E124" s="1">
        <v>18150</v>
      </c>
      <c r="F124" s="1">
        <f>SUM(E123:E124)</f>
        <v>19830</v>
      </c>
      <c r="G124" s="110">
        <f>E123/F124</f>
        <v>0.08472012102874432</v>
      </c>
      <c r="L124" s="110">
        <v>0.8240223463687151</v>
      </c>
      <c r="M124" s="1" t="s">
        <v>34</v>
      </c>
      <c r="N124" s="1">
        <v>82.4</v>
      </c>
    </row>
    <row r="125" spans="1:14" ht="15">
      <c r="A125">
        <v>2013</v>
      </c>
      <c r="B125" t="s">
        <v>147</v>
      </c>
      <c r="C125" t="s">
        <v>136</v>
      </c>
      <c r="D125">
        <v>13516280</v>
      </c>
      <c r="E125">
        <v>1409170</v>
      </c>
      <c r="F125"/>
      <c r="G125"/>
      <c r="L125" s="110">
        <v>0.7826506024096386</v>
      </c>
      <c r="M125" s="1" t="s">
        <v>31</v>
      </c>
      <c r="N125" s="1">
        <v>78.3</v>
      </c>
    </row>
    <row r="126" spans="1:14" ht="15">
      <c r="A126">
        <v>2013</v>
      </c>
      <c r="B126" t="s">
        <v>146</v>
      </c>
      <c r="C126" t="s">
        <v>134</v>
      </c>
      <c r="D126">
        <v>3641590</v>
      </c>
      <c r="E126">
        <v>264420</v>
      </c>
      <c r="F126"/>
      <c r="G126"/>
      <c r="L126" s="110">
        <v>0.7656736327256558</v>
      </c>
      <c r="M126" s="1" t="s">
        <v>21</v>
      </c>
      <c r="N126" s="1">
        <v>76.6</v>
      </c>
    </row>
    <row r="127" spans="1:14" ht="15">
      <c r="A127" s="1">
        <v>2013</v>
      </c>
      <c r="B127" s="1" t="s">
        <v>146</v>
      </c>
      <c r="C127" s="1" t="s">
        <v>139</v>
      </c>
      <c r="D127" s="1">
        <v>8380</v>
      </c>
      <c r="E127" s="1">
        <v>280</v>
      </c>
      <c r="G127" s="109"/>
      <c r="L127" s="110">
        <v>0.7467532467532467</v>
      </c>
      <c r="M127" s="1" t="s">
        <v>16</v>
      </c>
      <c r="N127" s="1">
        <v>74.7</v>
      </c>
    </row>
    <row r="128" spans="1:14" ht="15">
      <c r="A128" s="1">
        <v>2013</v>
      </c>
      <c r="B128" s="1" t="s">
        <v>146</v>
      </c>
      <c r="C128" s="1" t="s">
        <v>138</v>
      </c>
      <c r="D128" s="1">
        <v>154470</v>
      </c>
      <c r="E128" s="1">
        <v>1350</v>
      </c>
      <c r="F128" s="1">
        <f>SUM(E127:E128)</f>
        <v>1630</v>
      </c>
      <c r="G128" s="110">
        <f>E127/F128</f>
        <v>0.17177914110429449</v>
      </c>
      <c r="L128" s="110">
        <v>0.7352941176470589</v>
      </c>
      <c r="M128" s="1" t="s">
        <v>35</v>
      </c>
      <c r="N128" s="1">
        <v>73.5</v>
      </c>
    </row>
    <row r="129" spans="1:14" ht="15">
      <c r="A129">
        <v>2013</v>
      </c>
      <c r="B129" t="s">
        <v>146</v>
      </c>
      <c r="C129" t="s">
        <v>136</v>
      </c>
      <c r="D129">
        <v>3478750</v>
      </c>
      <c r="E129">
        <v>262790</v>
      </c>
      <c r="F129"/>
      <c r="G129"/>
      <c r="L129" s="110">
        <v>0.6639097744360902</v>
      </c>
      <c r="M129" s="1" t="s">
        <v>23</v>
      </c>
      <c r="N129" s="1">
        <v>66.4</v>
      </c>
    </row>
    <row r="130" spans="1:14" ht="15">
      <c r="A130">
        <v>2013</v>
      </c>
      <c r="B130" t="s">
        <v>145</v>
      </c>
      <c r="C130" t="s">
        <v>134</v>
      </c>
      <c r="D130">
        <v>13055850</v>
      </c>
      <c r="E130">
        <v>3629660</v>
      </c>
      <c r="F130"/>
      <c r="G130"/>
      <c r="L130" s="110">
        <v>0.6397058823529411</v>
      </c>
      <c r="M130" s="1" t="s">
        <v>30</v>
      </c>
      <c r="N130" s="1">
        <v>64</v>
      </c>
    </row>
    <row r="131" spans="1:14" ht="15">
      <c r="A131" s="1">
        <v>2013</v>
      </c>
      <c r="B131" s="1" t="s">
        <v>145</v>
      </c>
      <c r="C131" s="1" t="s">
        <v>139</v>
      </c>
      <c r="D131" s="1">
        <v>1250</v>
      </c>
      <c r="E131" s="1">
        <v>20</v>
      </c>
      <c r="G131" s="109"/>
      <c r="L131" s="110">
        <v>0.6352941176470588</v>
      </c>
      <c r="M131" s="1" t="s">
        <v>36</v>
      </c>
      <c r="N131" s="1">
        <v>63.5</v>
      </c>
    </row>
    <row r="132" spans="1:14" ht="15">
      <c r="A132" s="1">
        <v>2013</v>
      </c>
      <c r="B132" s="1" t="s">
        <v>145</v>
      </c>
      <c r="C132" s="1" t="s">
        <v>138</v>
      </c>
      <c r="D132" s="1">
        <v>186570</v>
      </c>
      <c r="E132" s="1">
        <v>4010</v>
      </c>
      <c r="F132" s="1">
        <f>SUM(E131:E132)</f>
        <v>4030</v>
      </c>
      <c r="G132" s="110">
        <f>E131/F132</f>
        <v>0.004962779156327543</v>
      </c>
      <c r="L132" s="110">
        <v>0.6349206349206349</v>
      </c>
      <c r="M132" s="1" t="s">
        <v>11</v>
      </c>
      <c r="N132" s="1">
        <v>63.5</v>
      </c>
    </row>
    <row r="133" spans="1:14" ht="15">
      <c r="A133">
        <v>2013</v>
      </c>
      <c r="B133" t="s">
        <v>145</v>
      </c>
      <c r="C133" t="s">
        <v>136</v>
      </c>
      <c r="D133">
        <v>12868030</v>
      </c>
      <c r="E133">
        <v>3625630</v>
      </c>
      <c r="F133"/>
      <c r="G133"/>
      <c r="L133" s="110">
        <v>0.5760456273764258</v>
      </c>
      <c r="M133" s="1" t="s">
        <v>37</v>
      </c>
      <c r="N133" s="1">
        <v>57.6</v>
      </c>
    </row>
    <row r="134" spans="1:14" ht="15">
      <c r="A134">
        <v>2013</v>
      </c>
      <c r="B134" t="s">
        <v>144</v>
      </c>
      <c r="C134" t="s">
        <v>134</v>
      </c>
      <c r="D134">
        <v>485760</v>
      </c>
      <c r="E134">
        <v>72380</v>
      </c>
      <c r="F134"/>
      <c r="G134"/>
      <c r="L134" s="110">
        <v>0.43333333333333335</v>
      </c>
      <c r="M134" s="1" t="s">
        <v>24</v>
      </c>
      <c r="N134" s="1">
        <v>43.3</v>
      </c>
    </row>
    <row r="135" spans="1:14" ht="15">
      <c r="A135" s="1">
        <v>2013</v>
      </c>
      <c r="B135" s="1" t="s">
        <v>144</v>
      </c>
      <c r="C135" s="1" t="s">
        <v>139</v>
      </c>
      <c r="D135" s="1">
        <v>37460</v>
      </c>
      <c r="E135" s="1">
        <v>2950</v>
      </c>
      <c r="G135" s="109"/>
      <c r="L135" s="110">
        <v>0.42105263157894735</v>
      </c>
      <c r="M135" s="1" t="s">
        <v>12</v>
      </c>
      <c r="N135" s="1">
        <v>42.1</v>
      </c>
    </row>
    <row r="136" spans="1:14" ht="15">
      <c r="A136" s="1">
        <v>2013</v>
      </c>
      <c r="B136" s="1" t="s">
        <v>144</v>
      </c>
      <c r="C136" s="1" t="s">
        <v>138</v>
      </c>
      <c r="D136" s="1">
        <v>15460</v>
      </c>
      <c r="E136" s="1">
        <v>630</v>
      </c>
      <c r="F136" s="1">
        <f>SUM(E135:E136)</f>
        <v>3580</v>
      </c>
      <c r="G136" s="110">
        <f>E135/F136</f>
        <v>0.8240223463687151</v>
      </c>
      <c r="L136" s="110">
        <v>0.4046360309068727</v>
      </c>
      <c r="M136" s="1" t="s">
        <v>20</v>
      </c>
      <c r="N136" s="1">
        <v>40.5</v>
      </c>
    </row>
    <row r="137" spans="1:14" ht="15">
      <c r="A137">
        <v>2013</v>
      </c>
      <c r="B137" t="s">
        <v>144</v>
      </c>
      <c r="C137" t="s">
        <v>136</v>
      </c>
      <c r="D137">
        <v>432830</v>
      </c>
      <c r="E137">
        <v>68800</v>
      </c>
      <c r="F137"/>
      <c r="G137"/>
      <c r="L137" s="110">
        <v>0.33908839779005523</v>
      </c>
      <c r="M137" s="1" t="s">
        <v>19</v>
      </c>
      <c r="N137" s="1">
        <v>33.9</v>
      </c>
    </row>
    <row r="138" spans="1:14" ht="15">
      <c r="A138">
        <v>2013</v>
      </c>
      <c r="B138" t="s">
        <v>143</v>
      </c>
      <c r="C138" t="s">
        <v>134</v>
      </c>
      <c r="D138">
        <v>1901610</v>
      </c>
      <c r="E138">
        <v>23570</v>
      </c>
      <c r="F138"/>
      <c r="G138"/>
      <c r="L138" s="110">
        <v>0.31901840490797545</v>
      </c>
      <c r="M138" s="1" t="s">
        <v>22</v>
      </c>
      <c r="N138" s="1">
        <v>31.9</v>
      </c>
    </row>
    <row r="139" spans="1:14" ht="15">
      <c r="A139" s="1">
        <v>2013</v>
      </c>
      <c r="B139" s="1" t="s">
        <v>143</v>
      </c>
      <c r="C139" s="1" t="s">
        <v>139</v>
      </c>
      <c r="D139" s="1">
        <v>124750</v>
      </c>
      <c r="E139" s="1">
        <v>250</v>
      </c>
      <c r="G139" s="109"/>
      <c r="L139" s="110">
        <v>0.30612244897959184</v>
      </c>
      <c r="M139" s="1" t="s">
        <v>17</v>
      </c>
      <c r="N139" s="1">
        <v>30.6</v>
      </c>
    </row>
    <row r="140" spans="1:14" ht="15">
      <c r="A140" s="1">
        <v>2013</v>
      </c>
      <c r="B140" s="1" t="s">
        <v>143</v>
      </c>
      <c r="C140" s="1" t="s">
        <v>138</v>
      </c>
      <c r="D140" s="1">
        <v>84080</v>
      </c>
      <c r="E140" s="1">
        <v>90</v>
      </c>
      <c r="F140" s="1">
        <f>SUM(E139:E140)</f>
        <v>340</v>
      </c>
      <c r="G140" s="110">
        <f>E139/F140</f>
        <v>0.7352941176470589</v>
      </c>
      <c r="L140" s="110">
        <v>0.3</v>
      </c>
      <c r="M140" s="1" t="s">
        <v>28</v>
      </c>
      <c r="N140" s="1">
        <v>30</v>
      </c>
    </row>
    <row r="141" spans="1:14" ht="15">
      <c r="A141">
        <v>2013</v>
      </c>
      <c r="B141" t="s">
        <v>143</v>
      </c>
      <c r="C141" t="s">
        <v>136</v>
      </c>
      <c r="D141">
        <v>1692780</v>
      </c>
      <c r="E141">
        <v>23230</v>
      </c>
      <c r="F141"/>
      <c r="G141"/>
      <c r="L141" s="110">
        <v>0.17177914110429449</v>
      </c>
      <c r="M141" s="1" t="s">
        <v>47</v>
      </c>
      <c r="N141" s="1">
        <v>17.2</v>
      </c>
    </row>
    <row r="142" spans="1:14" ht="15">
      <c r="A142">
        <v>2013</v>
      </c>
      <c r="B142" t="s">
        <v>142</v>
      </c>
      <c r="C142" t="s">
        <v>134</v>
      </c>
      <c r="D142">
        <v>2282400</v>
      </c>
      <c r="E142">
        <v>54400</v>
      </c>
      <c r="F142"/>
      <c r="G142"/>
      <c r="L142" s="110">
        <v>0.1541501976284585</v>
      </c>
      <c r="M142" s="1" t="s">
        <v>26</v>
      </c>
      <c r="N142" s="1">
        <v>15.4</v>
      </c>
    </row>
    <row r="143" spans="1:14" ht="15">
      <c r="A143" s="1">
        <v>2013</v>
      </c>
      <c r="B143" s="1" t="s">
        <v>142</v>
      </c>
      <c r="C143" s="1" t="s">
        <v>139</v>
      </c>
      <c r="D143" s="1">
        <v>132350</v>
      </c>
      <c r="E143" s="1">
        <v>2700</v>
      </c>
      <c r="G143" s="109"/>
      <c r="L143" s="110">
        <v>0.11730205278592376</v>
      </c>
      <c r="M143" s="1" t="s">
        <v>38</v>
      </c>
      <c r="N143" s="1">
        <v>11.7</v>
      </c>
    </row>
    <row r="144" spans="1:14" ht="15">
      <c r="A144" s="1">
        <v>2013</v>
      </c>
      <c r="B144" s="1" t="s">
        <v>142</v>
      </c>
      <c r="C144" s="1" t="s">
        <v>138</v>
      </c>
      <c r="D144" s="1">
        <v>95910</v>
      </c>
      <c r="E144" s="1">
        <v>1550</v>
      </c>
      <c r="F144" s="1">
        <f>SUM(E143:E144)</f>
        <v>4250</v>
      </c>
      <c r="G144" s="110">
        <f>E143/F144</f>
        <v>0.6352941176470588</v>
      </c>
      <c r="L144" s="110">
        <v>0.10561056105610561</v>
      </c>
      <c r="M144" s="1" t="s">
        <v>25</v>
      </c>
      <c r="N144" s="1">
        <v>10.6</v>
      </c>
    </row>
    <row r="145" spans="1:14" ht="15">
      <c r="A145">
        <v>2013</v>
      </c>
      <c r="B145" t="s">
        <v>142</v>
      </c>
      <c r="C145" t="s">
        <v>136</v>
      </c>
      <c r="D145">
        <v>2054140</v>
      </c>
      <c r="E145">
        <v>50160</v>
      </c>
      <c r="F145"/>
      <c r="G145"/>
      <c r="L145" s="110">
        <v>0.08472012102874432</v>
      </c>
      <c r="M145" s="1" t="s">
        <v>32</v>
      </c>
      <c r="N145" s="1">
        <v>8.5</v>
      </c>
    </row>
    <row r="146" spans="1:14" ht="15">
      <c r="A146">
        <v>2013</v>
      </c>
      <c r="B146" t="s">
        <v>141</v>
      </c>
      <c r="C146" t="s">
        <v>134</v>
      </c>
      <c r="D146">
        <v>3035920</v>
      </c>
      <c r="E146">
        <v>67150</v>
      </c>
      <c r="F146"/>
      <c r="G146"/>
      <c r="L146" s="110">
        <v>0.004962779156327543</v>
      </c>
      <c r="M146" s="1" t="s">
        <v>33</v>
      </c>
      <c r="N146" s="1">
        <v>0.5</v>
      </c>
    </row>
    <row r="147" spans="1:7" ht="15">
      <c r="A147" s="1">
        <v>2013</v>
      </c>
      <c r="B147" s="1" t="s">
        <v>141</v>
      </c>
      <c r="C147" s="1" t="s">
        <v>139</v>
      </c>
      <c r="D147" s="1">
        <v>240080</v>
      </c>
      <c r="E147" s="1">
        <v>3030</v>
      </c>
      <c r="G147" s="109"/>
    </row>
    <row r="148" spans="1:7" ht="15">
      <c r="A148" s="1">
        <v>2013</v>
      </c>
      <c r="B148" s="1" t="s">
        <v>141</v>
      </c>
      <c r="C148" s="1" t="s">
        <v>138</v>
      </c>
      <c r="D148" s="1">
        <v>278780</v>
      </c>
      <c r="E148" s="1">
        <v>2230</v>
      </c>
      <c r="F148" s="1">
        <f>SUM(E147:E148)</f>
        <v>5260</v>
      </c>
      <c r="G148" s="110">
        <f>E147/F148</f>
        <v>0.5760456273764258</v>
      </c>
    </row>
    <row r="149" spans="1:7" ht="15">
      <c r="A149">
        <v>2013</v>
      </c>
      <c r="B149" t="s">
        <v>141</v>
      </c>
      <c r="C149" t="s">
        <v>136</v>
      </c>
      <c r="D149">
        <v>2517060</v>
      </c>
      <c r="E149">
        <v>61880</v>
      </c>
      <c r="F149"/>
      <c r="G149"/>
    </row>
    <row r="150" spans="1:7" ht="15">
      <c r="A150">
        <v>2013</v>
      </c>
      <c r="B150" t="s">
        <v>140</v>
      </c>
      <c r="C150" t="s">
        <v>134</v>
      </c>
      <c r="D150">
        <v>17326990</v>
      </c>
      <c r="E150">
        <v>183040</v>
      </c>
      <c r="F150"/>
      <c r="G150"/>
    </row>
    <row r="151" spans="1:7" ht="15">
      <c r="A151" s="1">
        <v>2013</v>
      </c>
      <c r="B151" s="1" t="s">
        <v>140</v>
      </c>
      <c r="C151" s="1" t="s">
        <v>139</v>
      </c>
      <c r="D151" s="1">
        <v>21970</v>
      </c>
      <c r="E151" s="1">
        <v>400</v>
      </c>
      <c r="G151" s="109"/>
    </row>
    <row r="152" spans="1:7" ht="15">
      <c r="A152" s="1">
        <v>2013</v>
      </c>
      <c r="B152" s="1" t="s">
        <v>140</v>
      </c>
      <c r="C152" s="1" t="s">
        <v>138</v>
      </c>
      <c r="D152" s="1">
        <v>550180</v>
      </c>
      <c r="E152" s="1">
        <v>3010</v>
      </c>
      <c r="F152" s="1">
        <f>SUM(E151:E152)</f>
        <v>3410</v>
      </c>
      <c r="G152" s="110">
        <f>E151/F152</f>
        <v>0.11730205278592376</v>
      </c>
    </row>
    <row r="153" spans="1:7" ht="15">
      <c r="A153">
        <v>2013</v>
      </c>
      <c r="B153" t="s">
        <v>140</v>
      </c>
      <c r="C153" t="s">
        <v>136</v>
      </c>
      <c r="D153">
        <v>16754850</v>
      </c>
      <c r="E153">
        <v>179640</v>
      </c>
      <c r="F153"/>
      <c r="G153"/>
    </row>
    <row r="154" spans="1:7" ht="15">
      <c r="A154">
        <v>2013</v>
      </c>
      <c r="B154" t="s">
        <v>137</v>
      </c>
      <c r="C154" t="s">
        <v>134</v>
      </c>
      <c r="D154">
        <v>996270</v>
      </c>
      <c r="E154">
        <v>43270</v>
      </c>
      <c r="F154"/>
      <c r="G154"/>
    </row>
    <row r="155" spans="1:7" ht="15">
      <c r="A155">
        <v>2013</v>
      </c>
      <c r="B155" t="s">
        <v>137</v>
      </c>
      <c r="C155" t="s">
        <v>139</v>
      </c>
      <c r="D155">
        <v>12650</v>
      </c>
      <c r="E155">
        <v>650</v>
      </c>
      <c r="F155"/>
      <c r="G155"/>
    </row>
    <row r="156" spans="1:7" ht="15">
      <c r="A156">
        <v>2013</v>
      </c>
      <c r="B156" t="s">
        <v>137</v>
      </c>
      <c r="C156" t="s">
        <v>138</v>
      </c>
      <c r="D156">
        <v>57010</v>
      </c>
      <c r="E156">
        <v>1760</v>
      </c>
      <c r="F156"/>
      <c r="G156"/>
    </row>
    <row r="157" spans="1:7" ht="15">
      <c r="A157">
        <v>2013</v>
      </c>
      <c r="B157" t="s">
        <v>137</v>
      </c>
      <c r="C157" t="s">
        <v>136</v>
      </c>
      <c r="D157">
        <v>926610</v>
      </c>
      <c r="E157">
        <v>40850</v>
      </c>
      <c r="F157"/>
      <c r="G157"/>
    </row>
    <row r="158" spans="1:7" ht="15">
      <c r="A158">
        <v>2013</v>
      </c>
      <c r="B158" t="s">
        <v>135</v>
      </c>
      <c r="C158" t="s">
        <v>134</v>
      </c>
      <c r="D158">
        <v>315860</v>
      </c>
      <c r="E158">
        <v>170880</v>
      </c>
      <c r="F158"/>
      <c r="G158"/>
    </row>
  </sheetData>
  <autoFilter ref="A41:G158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2017-11-06T11:01:01Z</dcterms:modified>
  <cp:category/>
  <cp:version/>
  <cp:contentType/>
  <cp:contentStatus/>
</cp:coreProperties>
</file>