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tabRatio="882" firstSheet="4" activeTab="9"/>
  </bookViews>
  <sheets>
    <sheet name="Figure 1" sheetId="4" r:id="rId1"/>
    <sheet name="Figure 2" sheetId="5" r:id="rId2"/>
    <sheet name="Figure 3" sheetId="19" r:id="rId3"/>
    <sheet name="Figure 4" sheetId="7" r:id="rId4"/>
    <sheet name="Figure 5" sheetId="11" r:id="rId5"/>
    <sheet name="Figure 6" sheetId="8" r:id="rId6"/>
    <sheet name="Figure 7" sheetId="12" r:id="rId7"/>
    <sheet name="Figure 8" sheetId="9" r:id="rId8"/>
    <sheet name="Figure 9" sheetId="13" r:id="rId9"/>
    <sheet name="Figure 10" sheetId="17" r:id="rId10"/>
    <sheet name="Sheet1" sheetId="18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<sst xmlns="http://schemas.openxmlformats.org/spreadsheetml/2006/main" count="865" uniqueCount="131">
  <si>
    <t>United Kingdom</t>
  </si>
  <si>
    <t>United States</t>
  </si>
  <si>
    <t>Switzerland</t>
  </si>
  <si>
    <t>Japan</t>
  </si>
  <si>
    <t>Brazil</t>
  </si>
  <si>
    <t>Norway</t>
  </si>
  <si>
    <t>India</t>
  </si>
  <si>
    <t>Singapore</t>
  </si>
  <si>
    <t>Mexico</t>
  </si>
  <si>
    <t>Canada</t>
  </si>
  <si>
    <t>Australia</t>
  </si>
  <si>
    <t>Indonesia</t>
  </si>
  <si>
    <t>Egypt</t>
  </si>
  <si>
    <t>South Africa</t>
  </si>
  <si>
    <t xml:space="preserve">Dataset: </t>
  </si>
  <si>
    <t xml:space="preserve">Last updated: </t>
  </si>
  <si>
    <t>Time frequency</t>
  </si>
  <si>
    <t>Annual</t>
  </si>
  <si>
    <t>Currency</t>
  </si>
  <si>
    <t>Million euro</t>
  </si>
  <si>
    <t>Geopolitical entity (partner)</t>
  </si>
  <si>
    <t>Extra-EU27 (from 2020)</t>
  </si>
  <si>
    <t>Geopolitical entity (reporting)</t>
  </si>
  <si>
    <t>European Union - 27 countries (from 2020)</t>
  </si>
  <si>
    <t>TIME</t>
  </si>
  <si>
    <t>2021</t>
  </si>
  <si>
    <t>STK_FLOW (Labels)</t>
  </si>
  <si>
    <t>Credit</t>
  </si>
  <si>
    <t>Debit</t>
  </si>
  <si>
    <t>BOP_ITEM (Labels)</t>
  </si>
  <si>
    <t/>
  </si>
  <si>
    <t>Services: Other business services</t>
  </si>
  <si>
    <t>Services: Research and development services</t>
  </si>
  <si>
    <t>Services: Professional and management consulting services</t>
  </si>
  <si>
    <t>Services: Technical, trade-related, and other business services</t>
  </si>
  <si>
    <t>Special value</t>
  </si>
  <si>
    <t>:</t>
  </si>
  <si>
    <t>not available</t>
  </si>
  <si>
    <t>Stock or flow</t>
  </si>
  <si>
    <t>PARTNER (Labels)</t>
  </si>
  <si>
    <t>Russia</t>
  </si>
  <si>
    <t>South Korea</t>
  </si>
  <si>
    <t>Hong Kong</t>
  </si>
  <si>
    <t>Türkiye</t>
  </si>
  <si>
    <t>Taiwan</t>
  </si>
  <si>
    <t>Malaysia</t>
  </si>
  <si>
    <t>Chile</t>
  </si>
  <si>
    <t>Thailand</t>
  </si>
  <si>
    <t>Argentina</t>
  </si>
  <si>
    <t>Nigeria</t>
  </si>
  <si>
    <t>Morocco</t>
  </si>
  <si>
    <t>Philippines</t>
  </si>
  <si>
    <t>New Zealand</t>
  </si>
  <si>
    <t>Liechtenstein</t>
  </si>
  <si>
    <t>Uruguay</t>
  </si>
  <si>
    <t>Iceland</t>
  </si>
  <si>
    <t>Venezuela</t>
  </si>
  <si>
    <t>Balance</t>
  </si>
  <si>
    <t>BOP_item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</si>
  <si>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</si>
  <si>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</si>
  <si>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</si>
  <si>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</si>
  <si>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</si>
  <si>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</si>
  <si>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</si>
  <si>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</si>
  <si>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</si>
  <si>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</si>
  <si>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</si>
  <si>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Exports</t>
  </si>
  <si>
    <t>Imports</t>
  </si>
  <si>
    <t>Increase/Decrease from a year to another</t>
  </si>
  <si>
    <t>% Research and development services</t>
  </si>
  <si>
    <t>% Professional and management consulting services</t>
  </si>
  <si>
    <t>% Technical, trade-related, and other business services</t>
  </si>
  <si>
    <t>Research and development services</t>
  </si>
  <si>
    <t>Professional and management consulting services</t>
  </si>
  <si>
    <t>Technical, trade-related, and other business services</t>
  </si>
  <si>
    <t>Others</t>
  </si>
  <si>
    <t>Total</t>
  </si>
  <si>
    <t>30/01/2024 11:00</t>
  </si>
  <si>
    <t>2022</t>
  </si>
  <si>
    <t>International trade in services (since 2010) (BPM6) [BOP_ITS6_DET__custom_9613791]</t>
  </si>
  <si>
    <t>Data extracted on 01/02/2024 18:17:50 from [ESTAT]</t>
  </si>
  <si>
    <t>Data extracted on 01/02/2024 18:23:39 from [ESTAT]</t>
  </si>
  <si>
    <t>International trade in services (since 2010) (BPM6) [BOP_ITS6_DET__custom_9613898]</t>
  </si>
  <si>
    <t>Data extracted on 01/02/2024 18:25:55 from [ESTAT]</t>
  </si>
  <si>
    <t>International trade in services (since 2010) (BPM6) [BOP_ITS6_DET__custom_9613942]</t>
  </si>
  <si>
    <t>Data extracted on 01/02/2024 18:28:05 from [ESTAT]</t>
  </si>
  <si>
    <t>International trade in services (since 2010) (BPM6) [BOP_ITS6_DET__custom_9613978]</t>
  </si>
  <si>
    <t>Data extracted on 01/02/2024 18:30:22 from [ESTAT]</t>
  </si>
  <si>
    <t>International trade in services (since 2010) (BPM6) [BOP_ITS6_DET__custom_9614004]</t>
  </si>
  <si>
    <t>Data extracted on 01/02/2024 18:34:18 from [ESTAT]</t>
  </si>
  <si>
    <t>International trade in services (since 2010) (BPM6) [BOP_ITS6_DET__custom_9614082]</t>
  </si>
  <si>
    <t>Data extracted on 01/02/2024 18:40:31 from [ESTAT]</t>
  </si>
  <si>
    <t>International trade in services (since 2010) (BPM6) [BOP_ITS6_DET__custom_9614187]</t>
  </si>
  <si>
    <t>Data extracted on 01/02/2024 18:42:02 from [ESTAT]</t>
  </si>
  <si>
    <t>International trade in services (since 2010) (BPM6) [BOP_ITS6_DET__custom_9614209]</t>
  </si>
  <si>
    <t>Data extracted on 01/02/2024 18:59:38 from [ESTAT]</t>
  </si>
  <si>
    <t>International trade in services (since 2010) (BPM6) [BOP_ITS6_DET__custom_9614597]</t>
  </si>
  <si>
    <t>Data extracted on 01/02/2024 19:04:00 from [ESTAT]</t>
  </si>
  <si>
    <t>International trade in services (since 2010) (BPM6) [BOP_ITS6_DET__custom_9614689]</t>
  </si>
  <si>
    <t>Data extracted on 01/02/2024 19:04:53 from [ESTAT]</t>
  </si>
  <si>
    <t>International trade in services (since 2010) (BPM6) [BOP_ITS6_DET__custom_9614703]</t>
  </si>
  <si>
    <t>Data extracted on 01/02/2024 19:06:53 from [ESTAT]</t>
  </si>
  <si>
    <t>International trade in services (since 2010) (BPM6) [BOP_ITS6_DET__custom_9614741]</t>
  </si>
  <si>
    <t>Data extracted on 01/02/2024 19:10:09 from [ESTAT]</t>
  </si>
  <si>
    <t>International trade in services (since 2010) (BPM6) [BOP_ITS6_DET__custom_9614811]</t>
  </si>
  <si>
    <t>Data extracted on 01/02/2024 19:11:03 from [ESTAT]</t>
  </si>
  <si>
    <t>International trade in services (since 2010) (BPM6) [BOP_ITS6_DET__custom_9614825]</t>
  </si>
  <si>
    <t>EU trade in Other business services with extra-EU, 2010-2022</t>
  </si>
  <si>
    <t>Figure 2: Contributions of Other business services sub-categories to imports of EU, 2010-2022</t>
  </si>
  <si>
    <t>Main trading partners' share of EU in Other business services, 2022</t>
  </si>
  <si>
    <t>Evolution of Research and development services trade for EU, 2010-2022</t>
  </si>
  <si>
    <t>Main trading partners' share of EU in R&amp;D services, 2022</t>
  </si>
  <si>
    <t>Evolution of Professional and management consulting services trade for EU, 2010-2022</t>
  </si>
  <si>
    <t>Main trading partners' share of EU imports and exports of Professional and management consulting services with extra-EU, 2022</t>
  </si>
  <si>
    <t>Evolution of Technical, trade-related and other business services trade for EU, 2010-2022</t>
  </si>
  <si>
    <t>Main trading partners' share of EU imports and exports of Technical, trade-related, and other business services with extra-EU, 2022</t>
  </si>
  <si>
    <t>Figure 3: Contributions of R&amp;D services, Professional and management consulting services and Technical, trade-related and other business services in exports of EU with eExtra-EU, 2010-2022</t>
  </si>
  <si>
    <t>(*) Except Hong Kong</t>
  </si>
  <si>
    <t>China(*)</t>
  </si>
  <si>
    <t>(billion euros)</t>
  </si>
  <si>
    <t>In percentage</t>
  </si>
  <si>
    <t>In billion euros</t>
  </si>
  <si>
    <r>
      <t>Source:</t>
    </r>
    <r>
      <rPr>
        <sz val="10"/>
        <color indexed="8"/>
        <rFont val="Arial"/>
        <family val="2"/>
      </rPr>
      <t xml:space="preserve"> Eurostat (online data code: BOP_ITS6_DET)</t>
    </r>
  </si>
  <si>
    <r>
      <t>Source:</t>
    </r>
    <r>
      <rPr>
        <sz val="10"/>
        <color theme="1"/>
        <rFont val="Arial"/>
        <family val="2"/>
      </rPr>
      <t xml:space="preserve"> Eurostat (online data code: BOP_ITS6_DET)</t>
    </r>
  </si>
  <si>
    <t>Billion euros</t>
  </si>
  <si>
    <t>²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</si>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</sst>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"/>
    <numFmt numFmtId="165" formatCode="#,##0.0"/>
    <numFmt numFmtId="166" formatCode="0.0%"/>
    <numFmt numFmtId="167" formatCode="0.0"/>
  </numFmts>
  <fonts count="18">
    <font>
      <sz val="9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bgColor indexed="22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3" fillId="0" borderId="0" xfId="20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20" applyFont="1">
      <alignment/>
      <protection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164" fontId="1" fillId="5" borderId="0" xfId="0" applyNumberFormat="1" applyFont="1" applyFill="1" applyAlignment="1">
      <alignment horizontal="right" vertical="center" shrinkToFit="1"/>
    </xf>
    <xf numFmtId="166" fontId="4" fillId="0" borderId="0" xfId="15" applyNumberFormat="1" applyFont="1"/>
    <xf numFmtId="164" fontId="1" fillId="0" borderId="0" xfId="0" applyNumberFormat="1" applyFont="1" applyAlignment="1">
      <alignment horizontal="right" vertical="center" shrinkToFit="1"/>
    </xf>
    <xf numFmtId="165" fontId="1" fillId="5" borderId="0" xfId="0" applyNumberFormat="1" applyFont="1" applyFill="1" applyAlignment="1">
      <alignment horizontal="right" vertical="center" shrinkToFit="1"/>
    </xf>
    <xf numFmtId="0" fontId="3" fillId="0" borderId="2" xfId="20" applyFont="1" applyBorder="1">
      <alignment/>
      <protection/>
    </xf>
    <xf numFmtId="0" fontId="7" fillId="0" borderId="2" xfId="20" applyFont="1" applyFill="1" applyBorder="1" applyAlignment="1">
      <alignment horizontal="left" vertical="center"/>
      <protection/>
    </xf>
    <xf numFmtId="0" fontId="1" fillId="6" borderId="2" xfId="20" applyFont="1" applyFill="1" applyBorder="1" applyAlignment="1">
      <alignment horizontal="center"/>
      <protection/>
    </xf>
    <xf numFmtId="0" fontId="4" fillId="0" borderId="0" xfId="0" applyFont="1" applyFill="1"/>
    <xf numFmtId="0" fontId="1" fillId="6" borderId="3" xfId="20" applyFont="1" applyFill="1" applyBorder="1">
      <alignment/>
      <protection/>
    </xf>
    <xf numFmtId="167" fontId="4" fillId="0" borderId="2" xfId="0" applyNumberFormat="1" applyFont="1" applyBorder="1"/>
    <xf numFmtId="0" fontId="4" fillId="0" borderId="2" xfId="0" applyFont="1" applyBorder="1"/>
    <xf numFmtId="166" fontId="4" fillId="0" borderId="2" xfId="15" applyNumberFormat="1" applyFont="1" applyBorder="1"/>
    <xf numFmtId="0" fontId="1" fillId="0" borderId="0" xfId="20" applyFont="1" applyAlignment="1">
      <alignment horizontal="left" vertical="center"/>
      <protection/>
    </xf>
    <xf numFmtId="0" fontId="4" fillId="7" borderId="0" xfId="0" applyFont="1" applyFill="1"/>
    <xf numFmtId="0" fontId="9" fillId="0" borderId="0" xfId="0" applyFont="1" applyAlignment="1">
      <alignment horizontal="left" vertical="center" readingOrder="1"/>
    </xf>
    <xf numFmtId="0" fontId="6" fillId="0" borderId="0" xfId="20" applyFont="1" applyAlignment="1">
      <alignment horizontal="left"/>
      <protection/>
    </xf>
    <xf numFmtId="0" fontId="1" fillId="0" borderId="2" xfId="20" applyFont="1" applyFill="1" applyBorder="1" applyAlignment="1">
      <alignment/>
      <protection/>
    </xf>
    <xf numFmtId="0" fontId="10" fillId="0" borderId="2" xfId="20" applyFont="1" applyFill="1" applyBorder="1">
      <alignment/>
      <protection/>
    </xf>
    <xf numFmtId="0" fontId="1" fillId="6" borderId="2" xfId="20" applyFont="1" applyFill="1" applyBorder="1" applyAlignment="1">
      <alignment/>
      <protection/>
    </xf>
    <xf numFmtId="0" fontId="1" fillId="6" borderId="2" xfId="20" applyFont="1" applyFill="1" applyBorder="1">
      <alignment/>
      <protection/>
    </xf>
    <xf numFmtId="0" fontId="1" fillId="6" borderId="2" xfId="20" applyNumberFormat="1" applyFont="1" applyFill="1" applyBorder="1" applyAlignment="1">
      <alignment/>
      <protection/>
    </xf>
    <xf numFmtId="0" fontId="3" fillId="6" borderId="2" xfId="20" applyFont="1" applyFill="1" applyBorder="1">
      <alignment/>
      <protection/>
    </xf>
    <xf numFmtId="0" fontId="3" fillId="0" borderId="0" xfId="20" applyFont="1">
      <alignment/>
      <protection/>
    </xf>
    <xf numFmtId="0" fontId="1" fillId="0" borderId="2" xfId="0" applyFont="1" applyFill="1" applyBorder="1" applyAlignment="1">
      <alignment/>
    </xf>
    <xf numFmtId="0" fontId="11" fillId="0" borderId="0" xfId="20" applyFont="1" applyAlignment="1">
      <alignment horizontal="left"/>
      <protection/>
    </xf>
    <xf numFmtId="0" fontId="1" fillId="8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8" borderId="2" xfId="0" applyFont="1" applyFill="1" applyBorder="1" applyAlignment="1">
      <alignment horizontal="center"/>
    </xf>
    <xf numFmtId="166" fontId="4" fillId="0" borderId="0" xfId="15" applyNumberFormat="1" applyFont="1" applyFill="1" applyBorder="1"/>
    <xf numFmtId="4" fontId="4" fillId="0" borderId="2" xfId="0" applyNumberFormat="1" applyFont="1" applyFill="1" applyBorder="1"/>
    <xf numFmtId="4" fontId="4" fillId="8" borderId="2" xfId="0" applyNumberFormat="1" applyFont="1" applyFill="1" applyBorder="1" applyAlignment="1">
      <alignment horizontal="center"/>
    </xf>
    <xf numFmtId="167" fontId="4" fillId="0" borderId="0" xfId="0" applyNumberFormat="1" applyFont="1"/>
    <xf numFmtId="9" fontId="4" fillId="0" borderId="2" xfId="15" applyFont="1" applyBorder="1"/>
    <xf numFmtId="9" fontId="4" fillId="0" borderId="0" xfId="15" applyFont="1"/>
    <xf numFmtId="4" fontId="4" fillId="8" borderId="2" xfId="0" applyNumberFormat="1" applyFont="1" applyFill="1" applyBorder="1"/>
    <xf numFmtId="0" fontId="12" fillId="0" borderId="0" xfId="0" applyFont="1"/>
    <xf numFmtId="0" fontId="1" fillId="0" borderId="2" xfId="20" applyFont="1" applyBorder="1">
      <alignment/>
      <protection/>
    </xf>
    <xf numFmtId="9" fontId="4" fillId="0" borderId="0" xfId="15" applyNumberFormat="1" applyFont="1"/>
    <xf numFmtId="164" fontId="1" fillId="0" borderId="0" xfId="0" applyNumberFormat="1" applyFont="1" applyFill="1" applyAlignment="1">
      <alignment horizontal="right" vertical="center" shrinkToFit="1"/>
    </xf>
    <xf numFmtId="166" fontId="1" fillId="0" borderId="2" xfId="15" applyNumberFormat="1" applyFont="1" applyFill="1" applyBorder="1"/>
    <xf numFmtId="0" fontId="1" fillId="0" borderId="2" xfId="0" applyFont="1" applyBorder="1"/>
    <xf numFmtId="166" fontId="1" fillId="0" borderId="2" xfId="15" applyNumberFormat="1" applyFont="1" applyBorder="1"/>
    <xf numFmtId="4" fontId="1" fillId="8" borderId="2" xfId="0" applyNumberFormat="1" applyFont="1" applyFill="1" applyBorder="1"/>
    <xf numFmtId="4" fontId="1" fillId="8" borderId="2" xfId="0" applyNumberFormat="1" applyFont="1" applyFill="1" applyBorder="1" applyAlignment="1">
      <alignment horizontal="center"/>
    </xf>
    <xf numFmtId="0" fontId="1" fillId="8" borderId="3" xfId="20" applyFont="1" applyFill="1" applyBorder="1" applyAlignment="1">
      <alignment horizontal="center"/>
      <protection/>
    </xf>
    <xf numFmtId="0" fontId="1" fillId="8" borderId="4" xfId="20" applyFont="1" applyFill="1" applyBorder="1" applyAlignment="1">
      <alignment horizontal="center"/>
      <protection/>
    </xf>
    <xf numFmtId="0" fontId="1" fillId="8" borderId="5" xfId="20" applyFont="1" applyFill="1" applyBorder="1" applyAlignment="1">
      <alignment horizontal="center"/>
      <protection/>
    </xf>
    <xf numFmtId="0" fontId="8" fillId="9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20" applyFont="1" applyFill="1" applyBorder="1" applyAlignment="1">
      <alignment horizontal="center"/>
      <protection/>
    </xf>
    <xf numFmtId="0" fontId="1" fillId="8" borderId="2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Other business services with extra-EU,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1'!$B$38:$B$50</c:f>
              <c:numCache/>
            </c:numRef>
          </c:val>
          <c:smooth val="0"/>
        </c:ser>
        <c:ser>
          <c:idx val="1"/>
          <c:order val="1"/>
          <c:tx>
            <c:strRef>
              <c:f>'Figure 1'!$C$37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1'!$C$38:$C$50</c:f>
              <c:numCache/>
            </c:numRef>
          </c:val>
          <c:smooth val="0"/>
        </c:ser>
        <c:ser>
          <c:idx val="2"/>
          <c:order val="2"/>
          <c:tx>
            <c:strRef>
              <c:f>'Figure 1'!$D$37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9C31E"/>
              </a:solidFill>
              <a:ln w="28575">
                <a:solidFill>
                  <a:srgbClr val="B9C31E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1'!$A$38:$A$50</c:f>
              <c:strCache/>
            </c:strRef>
          </c:cat>
          <c:val>
            <c:numRef>
              <c:f>'Figure 1'!$D$38:$D$50</c:f>
              <c:numCache/>
            </c:numRef>
          </c:val>
          <c:smooth val="0"/>
        </c:ser>
        <c:marker val="1"/>
        <c:axId val="3294442"/>
        <c:axId val="29649979"/>
      </c:lineChart>
      <c:date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0"/>
        <c:baseTimeUnit val="days"/>
        <c:minorUnit val="1"/>
        <c:minorTimeUnit val="days"/>
        <c:noMultiLvlLbl val="0"/>
      </c:dateAx>
      <c:valAx>
        <c:axId val="296499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94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imports and exports of Technical, trade-related, and other business services with extra-EU, 2022</a:t>
            </a:r>
            <a:r>
              <a:rPr lang="en-US" cap="none" sz="1600" b="1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10'!$A$1:$A$2</c:f>
              <c:strCache/>
            </c:strRef>
          </c:cat>
          <c:val>
            <c:numRef>
              <c:f>'Figure 10'!$B$1:$B$2</c:f>
              <c:numCache/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delete val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delete val="1"/>
        <c:majorTickMark val="out"/>
        <c:minorTickMark val="none"/>
        <c:tickLblPos val="nextTo"/>
        <c:crossAx val="390246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Other business services sub-categories to imports of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2'!$B$36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2'!$B$37:$B$49</c:f>
              <c:numCache/>
            </c:numRef>
          </c:val>
        </c:ser>
        <c:ser>
          <c:idx val="1"/>
          <c:order val="1"/>
          <c:tx>
            <c:strRef>
              <c:f>'Figure 2'!$C$36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2'!$C$37:$C$49</c:f>
              <c:numCache/>
            </c:numRef>
          </c:val>
        </c:ser>
        <c:ser>
          <c:idx val="2"/>
          <c:order val="2"/>
          <c:tx>
            <c:strRef>
              <c:f>'Figure 2'!$D$36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2'!$A$37:$A$49</c:f>
              <c:strCache/>
            </c:strRef>
          </c:cat>
          <c:val>
            <c:numRef>
              <c:f>'Figure 2'!$D$37:$D$49</c:f>
              <c:numCache/>
            </c:numRef>
          </c:val>
        </c:ser>
        <c:overlap val="100"/>
        <c:gapWidth val="75"/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5232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2025"/>
          <c:w val="0.9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R&amp;D services, Professional and management consulting services and Technical, trade-related and other business services in exports of EU with eExtra-EU,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5"/>
          <c:w val="0.97075"/>
          <c:h val="0.5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3'!$B$36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3'!$B$37:$B$49</c:f>
              <c:numCache/>
            </c:numRef>
          </c:val>
        </c:ser>
        <c:ser>
          <c:idx val="1"/>
          <c:order val="1"/>
          <c:tx>
            <c:strRef>
              <c:f>'Figure 3'!$C$36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3'!$C$37:$C$49</c:f>
              <c:numCache/>
            </c:numRef>
          </c:val>
        </c:ser>
        <c:ser>
          <c:idx val="2"/>
          <c:order val="2"/>
          <c:tx>
            <c:strRef>
              <c:f>'Figure 3'!$D$36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3'!$A$37:$A$49</c:f>
              <c:strCache/>
            </c:strRef>
          </c:cat>
          <c:val>
            <c:numRef>
              <c:f>'Figure 3'!$D$37:$D$49</c:f>
              <c:numCache/>
            </c:numRef>
          </c:val>
        </c:ser>
        <c:overlap val="100"/>
        <c:gapWidth val="75"/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0"/>
        <c:lblOffset val="100"/>
        <c:tickLblSkip val="1"/>
        <c:noMultiLvlLbl val="0"/>
      </c:catAx>
      <c:valAx>
        <c:axId val="52025167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80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2025"/>
          <c:w val="0.9"/>
          <c:h val="0.02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Other business services, 2022</a:t>
            </a:r>
            <a:r>
              <a:rPr lang="en-US" cap="none" sz="1600" b="1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733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Research and development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5'!$B$38:$B$50</c:f>
              <c:numCache/>
            </c:numRef>
          </c:val>
          <c:smooth val="0"/>
        </c:ser>
        <c:ser>
          <c:idx val="1"/>
          <c:order val="1"/>
          <c:tx>
            <c:strRef>
              <c:f>'Figure 5'!$C$37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5'!$C$38:$C$50</c:f>
              <c:numCache/>
            </c:numRef>
          </c:val>
          <c:smooth val="0"/>
        </c:ser>
        <c:ser>
          <c:idx val="2"/>
          <c:order val="2"/>
          <c:tx>
            <c:strRef>
              <c:f>'Figure 5'!$D$37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9C31E"/>
              </a:solidFill>
              <a:ln w="28575">
                <a:solidFill>
                  <a:srgbClr val="B9C31E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5'!$A$38:$A$50</c:f>
              <c:strCache/>
            </c:strRef>
          </c:cat>
          <c:val>
            <c:numRef>
              <c:f>'Figure 5'!$D$38:$D$50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8386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04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R&amp;D services,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delete val="1"/>
        <c:majorTickMark val="out"/>
        <c:minorTickMark val="none"/>
        <c:tickLblPos val="nextTo"/>
        <c:crossAx val="587351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Professional and management consulting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7'!$B$38:$B$50</c:f>
              <c:numCache/>
            </c:numRef>
          </c:val>
          <c:smooth val="0"/>
        </c:ser>
        <c:ser>
          <c:idx val="1"/>
          <c:order val="1"/>
          <c:tx>
            <c:strRef>
              <c:f>'Figure 7'!$C$37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7'!$C$38:$C$50</c:f>
              <c:numCache/>
            </c:numRef>
          </c:val>
          <c:smooth val="0"/>
        </c:ser>
        <c:ser>
          <c:idx val="2"/>
          <c:order val="2"/>
          <c:tx>
            <c:strRef>
              <c:f>'Figure 7'!$D$37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9C31E"/>
              </a:solidFill>
              <a:ln w="28575">
                <a:solidFill>
                  <a:srgbClr val="B9C31E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7'!$A$38:$A$50</c:f>
              <c:strCache/>
            </c:strRef>
          </c:cat>
          <c:val>
            <c:numRef>
              <c:f>'Figure 7'!$D$38:$D$50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9226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259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imports and exports of Professional and management consulting services with extra-EU,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8'!$A$1:$A$2</c:f>
              <c:strCache/>
            </c:strRef>
          </c:cat>
          <c:val>
            <c:numRef>
              <c:f>'Figure 8'!$B$1:$B$2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1"/>
        <c:majorTickMark val="out"/>
        <c:minorTickMark val="none"/>
        <c:tickLblPos val="nextTo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delete val="1"/>
        <c:majorTickMark val="out"/>
        <c:minorTickMark val="none"/>
        <c:tickLblPos val="nextTo"/>
        <c:crossAx val="218948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Technical, trade-related and other business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euros)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9'!$B$38:$B$50</c:f>
              <c:numCache/>
            </c:numRef>
          </c:val>
          <c:smooth val="0"/>
        </c:ser>
        <c:ser>
          <c:idx val="1"/>
          <c:order val="1"/>
          <c:tx>
            <c:strRef>
              <c:f>'Figure 9'!$C$37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9'!$C$38:$C$50</c:f>
              <c:numCache/>
            </c:numRef>
          </c:val>
          <c:smooth val="0"/>
        </c:ser>
        <c:ser>
          <c:idx val="2"/>
          <c:order val="2"/>
          <c:tx>
            <c:strRef>
              <c:f>'Figure 9'!$D$37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9C31E"/>
              </a:solidFill>
              <a:ln w="28575">
                <a:solidFill>
                  <a:srgbClr val="B9C31E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9'!$A$38:$A$50</c:f>
              <c:strCache/>
            </c:strRef>
          </c:cat>
          <c:val>
            <c:numRef>
              <c:f>'Figure 9'!$D$38:$D$50</c:f>
              <c:numCache/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650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257"/>
          <c:h val="0.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8</xdr:row>
      <xdr:rowOff>104775</xdr:rowOff>
    </xdr:from>
    <xdr:to>
      <xdr:col>31</xdr:col>
      <xdr:colOff>9525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6410325" y="1400175"/>
        <a:ext cx="90773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</cdr:y>
    </cdr:from>
    <cdr:to>
      <cdr:x>0.98625</cdr:x>
      <cdr:y>0.9215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95325"/>
          <a:ext cx="9172575" cy="4286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34</xdr:row>
      <xdr:rowOff>104775</xdr:rowOff>
    </xdr:from>
    <xdr:to>
      <xdr:col>29</xdr:col>
      <xdr:colOff>95250</xdr:colOff>
      <xdr:row>67</xdr:row>
      <xdr:rowOff>57150</xdr:rowOff>
    </xdr:to>
    <xdr:graphicFrame macro="">
      <xdr:nvGraphicFramePr>
        <xdr:cNvPr id="7" name="Chart 6"/>
        <xdr:cNvGraphicFramePr/>
      </xdr:nvGraphicFramePr>
      <xdr:xfrm>
        <a:off x="11334750" y="5610225"/>
        <a:ext cx="93821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6</xdr:row>
      <xdr:rowOff>28575</xdr:rowOff>
    </xdr:from>
    <xdr:to>
      <xdr:col>37</xdr:col>
      <xdr:colOff>247650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6572250" y="1000125"/>
        <a:ext cx="109632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0.16975</cdr:y>
    </cdr:from>
    <cdr:to>
      <cdr:x>0.986</cdr:x>
      <cdr:y>0.92625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9134475" cy="4324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37</xdr:row>
      <xdr:rowOff>85725</xdr:rowOff>
    </xdr:from>
    <xdr:to>
      <xdr:col>28</xdr:col>
      <xdr:colOff>409575</xdr:colOff>
      <xdr:row>71</xdr:row>
      <xdr:rowOff>133350</xdr:rowOff>
    </xdr:to>
    <xdr:graphicFrame macro="">
      <xdr:nvGraphicFramePr>
        <xdr:cNvPr id="5" name="Chart 4"/>
        <xdr:cNvGraphicFramePr/>
      </xdr:nvGraphicFramePr>
      <xdr:xfrm>
        <a:off x="11210925" y="6076950"/>
        <a:ext cx="9344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6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14</xdr:row>
      <xdr:rowOff>76200</xdr:rowOff>
    </xdr:from>
    <xdr:to>
      <xdr:col>36</xdr:col>
      <xdr:colOff>390525</xdr:colOff>
      <xdr:row>70</xdr:row>
      <xdr:rowOff>28575</xdr:rowOff>
    </xdr:to>
    <xdr:graphicFrame macro="">
      <xdr:nvGraphicFramePr>
        <xdr:cNvPr id="2" name="Chart 1"/>
        <xdr:cNvGraphicFramePr/>
      </xdr:nvGraphicFramePr>
      <xdr:xfrm>
        <a:off x="6076950" y="2343150"/>
        <a:ext cx="1110615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0.09125</cdr:y>
    </cdr:from>
    <cdr:to>
      <cdr:x>0.98575</cdr:x>
      <cdr:y>0.91975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847725"/>
          <a:ext cx="17364075" cy="7724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8458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9</xdr:row>
      <xdr:rowOff>85725</xdr:rowOff>
    </xdr:from>
    <xdr:to>
      <xdr:col>28</xdr:col>
      <xdr:colOff>428625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7419975" y="1543050"/>
        <a:ext cx="851535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34</xdr:row>
      <xdr:rowOff>85725</xdr:rowOff>
    </xdr:from>
    <xdr:to>
      <xdr:col>50</xdr:col>
      <xdr:colOff>304800</xdr:colOff>
      <xdr:row>90</xdr:row>
      <xdr:rowOff>0</xdr:rowOff>
    </xdr:to>
    <xdr:graphicFrame macro="">
      <xdr:nvGraphicFramePr>
        <xdr:cNvPr id="5" name="Chart 4"/>
        <xdr:cNvGraphicFramePr/>
      </xdr:nvGraphicFramePr>
      <xdr:xfrm>
        <a:off x="10448925" y="5591175"/>
        <a:ext cx="1776412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29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11</xdr:row>
      <xdr:rowOff>85725</xdr:rowOff>
    </xdr:from>
    <xdr:to>
      <xdr:col>32</xdr:col>
      <xdr:colOff>76200</xdr:colOff>
      <xdr:row>65</xdr:row>
      <xdr:rowOff>9525</xdr:rowOff>
    </xdr:to>
    <xdr:graphicFrame macro="">
      <xdr:nvGraphicFramePr>
        <xdr:cNvPr id="2" name="Chart 1"/>
        <xdr:cNvGraphicFramePr/>
      </xdr:nvGraphicFramePr>
      <xdr:xfrm>
        <a:off x="7296150" y="1866900"/>
        <a:ext cx="108394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933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8</xdr:row>
      <xdr:rowOff>0</xdr:rowOff>
    </xdr:from>
    <xdr:to>
      <xdr:col>37</xdr:col>
      <xdr:colOff>114300</xdr:colOff>
      <xdr:row>68</xdr:row>
      <xdr:rowOff>9525</xdr:rowOff>
    </xdr:to>
    <xdr:graphicFrame macro="">
      <xdr:nvGraphicFramePr>
        <xdr:cNvPr id="2" name="Chart 1"/>
        <xdr:cNvGraphicFramePr/>
      </xdr:nvGraphicFramePr>
      <xdr:xfrm>
        <a:off x="7305675" y="1295400"/>
        <a:ext cx="11972925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0.09125</cdr:y>
    </cdr:from>
    <cdr:to>
      <cdr:x>0.986</cdr:x>
      <cdr:y>0.918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581025"/>
          <a:ext cx="11668125" cy="5267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35</xdr:row>
      <xdr:rowOff>19050</xdr:rowOff>
    </xdr:from>
    <xdr:to>
      <xdr:col>33</xdr:col>
      <xdr:colOff>428625</xdr:colOff>
      <xdr:row>73</xdr:row>
      <xdr:rowOff>57150</xdr:rowOff>
    </xdr:to>
    <xdr:graphicFrame macro="">
      <xdr:nvGraphicFramePr>
        <xdr:cNvPr id="5" name="Chart 4"/>
        <xdr:cNvGraphicFramePr/>
      </xdr:nvGraphicFramePr>
      <xdr:xfrm>
        <a:off x="11201400" y="5686425"/>
        <a:ext cx="119348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51"/>
  <sheetViews>
    <sheetView zoomScale="55" zoomScaleNormal="55" workbookViewId="0" topLeftCell="A1">
      <selection activeCell="L55" sqref="L55"/>
    </sheetView>
  </sheetViews>
  <sheetFormatPr defaultColWidth="9" defaultRowHeight="13.5"/>
  <cols>
    <col min="1" max="8" width="18.19921875" style="4" customWidth="1"/>
    <col min="9" max="16384" width="9" style="4" customWidth="1"/>
  </cols>
  <sheetData>
    <row r="1" ht="12.75">
      <c r="A1" s="3" t="s">
        <v>111</v>
      </c>
    </row>
    <row r="2" ht="12.75">
      <c r="A2" s="2" t="s">
        <v>123</v>
      </c>
    </row>
    <row r="3" ht="12.75">
      <c r="A3" s="25"/>
    </row>
    <row r="4" ht="12.75">
      <c r="A4" s="5" t="s">
        <v>126</v>
      </c>
    </row>
    <row r="5" ht="12.75">
      <c r="A5" s="5"/>
    </row>
    <row r="6" ht="12.75">
      <c r="A6" s="6" t="s">
        <v>84</v>
      </c>
    </row>
    <row r="7" spans="1:2" ht="12.75">
      <c r="A7" s="6" t="s">
        <v>14</v>
      </c>
      <c r="B7" s="7" t="s">
        <v>83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58</v>
      </c>
      <c r="C12" s="6" t="s">
        <v>31</v>
      </c>
    </row>
    <row r="13" spans="1:3" ht="12.75">
      <c r="A13" s="7" t="s">
        <v>20</v>
      </c>
      <c r="C13" s="6" t="s">
        <v>21</v>
      </c>
    </row>
    <row r="14" spans="1:3" ht="12.75">
      <c r="A14" s="7" t="s">
        <v>22</v>
      </c>
      <c r="C14" s="6" t="s">
        <v>23</v>
      </c>
    </row>
    <row r="15" ht="12.75"/>
    <row r="16" spans="1:4" ht="12.75">
      <c r="A16" s="8" t="s">
        <v>26</v>
      </c>
      <c r="B16" s="9" t="s">
        <v>27</v>
      </c>
      <c r="C16" s="9" t="s">
        <v>28</v>
      </c>
      <c r="D16" s="9" t="s">
        <v>57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2">
        <v>129492</v>
      </c>
      <c r="C18" s="12">
        <v>137448</v>
      </c>
      <c r="D18" s="12">
        <v>-7956</v>
      </c>
    </row>
    <row r="19" spans="1:6" ht="12.75">
      <c r="A19" s="11" t="s">
        <v>60</v>
      </c>
      <c r="B19" s="13">
        <v>140717.7</v>
      </c>
      <c r="C19" s="13">
        <v>144787.4</v>
      </c>
      <c r="D19" s="13">
        <v>-4069.8</v>
      </c>
      <c r="E19" s="14"/>
      <c r="F19" s="14"/>
    </row>
    <row r="20" spans="1:6" ht="12.75">
      <c r="A20" s="11" t="s">
        <v>61</v>
      </c>
      <c r="B20" s="15">
        <v>156784.9</v>
      </c>
      <c r="C20" s="15">
        <v>165091.2</v>
      </c>
      <c r="D20" s="15">
        <v>-8306.2</v>
      </c>
      <c r="E20" s="14"/>
      <c r="F20" s="14"/>
    </row>
    <row r="21" spans="1:6" ht="12.75">
      <c r="A21" s="11" t="s">
        <v>62</v>
      </c>
      <c r="B21" s="13">
        <v>167285.4</v>
      </c>
      <c r="C21" s="13">
        <v>167811.8</v>
      </c>
      <c r="D21" s="13">
        <v>-526.4</v>
      </c>
      <c r="E21" s="14"/>
      <c r="F21" s="14"/>
    </row>
    <row r="22" spans="1:6" ht="12.75">
      <c r="A22" s="11" t="s">
        <v>63</v>
      </c>
      <c r="B22" s="15">
        <v>191699.4</v>
      </c>
      <c r="C22" s="15">
        <v>190843.2</v>
      </c>
      <c r="D22" s="15">
        <v>856.3</v>
      </c>
      <c r="E22" s="14"/>
      <c r="F22" s="14"/>
    </row>
    <row r="23" spans="1:6" ht="12.75">
      <c r="A23" s="11" t="s">
        <v>64</v>
      </c>
      <c r="B23" s="13">
        <v>210689.6</v>
      </c>
      <c r="C23" s="13">
        <v>234835.6</v>
      </c>
      <c r="D23" s="16">
        <v>-24146</v>
      </c>
      <c r="E23" s="14"/>
      <c r="F23" s="14"/>
    </row>
    <row r="24" spans="1:6" ht="12.75">
      <c r="A24" s="11" t="s">
        <v>65</v>
      </c>
      <c r="B24" s="15">
        <v>221756.8</v>
      </c>
      <c r="C24" s="12">
        <v>268643</v>
      </c>
      <c r="D24" s="15">
        <v>-46886.2</v>
      </c>
      <c r="E24" s="14"/>
      <c r="F24" s="14"/>
    </row>
    <row r="25" spans="1:6" ht="12.75">
      <c r="A25" s="11" t="s">
        <v>66</v>
      </c>
      <c r="B25" s="13">
        <v>237559.1</v>
      </c>
      <c r="C25" s="13">
        <v>275458.7</v>
      </c>
      <c r="D25" s="13">
        <v>-37899.5</v>
      </c>
      <c r="E25" s="14"/>
      <c r="F25" s="14"/>
    </row>
    <row r="26" spans="1:6" ht="12.75">
      <c r="A26" s="11" t="s">
        <v>67</v>
      </c>
      <c r="B26" s="15">
        <v>246690.1</v>
      </c>
      <c r="C26" s="12">
        <v>277528</v>
      </c>
      <c r="D26" s="15">
        <v>-30837.9</v>
      </c>
      <c r="E26" s="14"/>
      <c r="F26" s="14"/>
    </row>
    <row r="27" spans="1:6" ht="12.75">
      <c r="A27" s="11" t="s">
        <v>68</v>
      </c>
      <c r="B27" s="13">
        <v>264512.2</v>
      </c>
      <c r="C27" s="16">
        <v>392802</v>
      </c>
      <c r="D27" s="13">
        <v>-128289.8</v>
      </c>
      <c r="E27" s="14"/>
      <c r="F27" s="14"/>
    </row>
    <row r="28" spans="1:6" ht="12.75">
      <c r="A28" s="11" t="s">
        <v>69</v>
      </c>
      <c r="B28" s="15">
        <v>255461.4</v>
      </c>
      <c r="C28" s="15">
        <v>376154.9</v>
      </c>
      <c r="D28" s="15">
        <v>-120693.6</v>
      </c>
      <c r="E28" s="14"/>
      <c r="F28" s="14"/>
    </row>
    <row r="29" spans="1:6" ht="12.75">
      <c r="A29" s="11" t="s">
        <v>25</v>
      </c>
      <c r="B29" s="13">
        <v>268241.5</v>
      </c>
      <c r="C29" s="13">
        <v>313474.1</v>
      </c>
      <c r="D29" s="13">
        <v>-45232.5</v>
      </c>
      <c r="E29" s="14"/>
      <c r="F29" s="14"/>
    </row>
    <row r="30" spans="1:6" ht="12.75">
      <c r="A30" s="11" t="s">
        <v>82</v>
      </c>
      <c r="B30" s="15">
        <v>313604.4</v>
      </c>
      <c r="C30" s="15">
        <v>361612.3</v>
      </c>
      <c r="D30" s="15">
        <v>-48007.9</v>
      </c>
      <c r="E30" s="14"/>
      <c r="F30" s="14"/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ht="12.75"/>
    <row r="36" spans="1:8" ht="12.75">
      <c r="A36" s="17"/>
      <c r="B36" s="59" t="s">
        <v>125</v>
      </c>
      <c r="C36" s="60"/>
      <c r="D36" s="61"/>
      <c r="F36" s="59" t="s">
        <v>72</v>
      </c>
      <c r="G36" s="60"/>
      <c r="H36" s="61"/>
    </row>
    <row r="37" spans="1:8" ht="12.75">
      <c r="A37" s="18"/>
      <c r="B37" s="19" t="s">
        <v>70</v>
      </c>
      <c r="C37" s="19" t="s">
        <v>71</v>
      </c>
      <c r="D37" s="19" t="s">
        <v>57</v>
      </c>
      <c r="E37" s="20"/>
      <c r="F37" s="19" t="s">
        <v>70</v>
      </c>
      <c r="G37" s="19" t="s">
        <v>71</v>
      </c>
      <c r="H37" s="19" t="s">
        <v>57</v>
      </c>
    </row>
    <row r="38" spans="1:8" ht="12.75">
      <c r="A38" s="21" t="str">
        <f aca="true" t="shared" si="0" ref="A38:A50">A18</f>
        <v>2010</v>
      </c>
      <c r="B38" s="22">
        <v>129.492</v>
      </c>
      <c r="C38" s="22">
        <v>137.448</v>
      </c>
      <c r="D38" s="22">
        <v>-7.956</v>
      </c>
      <c r="E38" s="20"/>
      <c r="F38" s="23"/>
      <c r="G38" s="23"/>
      <c r="H38" s="23"/>
    </row>
    <row r="39" spans="1:8" ht="12.75">
      <c r="A39" s="21" t="str">
        <f t="shared" si="0"/>
        <v>2011</v>
      </c>
      <c r="B39" s="22">
        <v>140.7177</v>
      </c>
      <c r="C39" s="22">
        <v>144.7874</v>
      </c>
      <c r="D39" s="22">
        <v>-4.0698</v>
      </c>
      <c r="E39" s="20"/>
      <c r="F39" s="24">
        <v>0.08669029747011407</v>
      </c>
      <c r="G39" s="24">
        <v>0.053397648565275554</v>
      </c>
      <c r="H39" s="24">
        <v>-0.48846153846153845</v>
      </c>
    </row>
    <row r="40" spans="1:8" ht="12.75">
      <c r="A40" s="21" t="str">
        <f t="shared" si="0"/>
        <v>2012</v>
      </c>
      <c r="B40" s="22">
        <v>156.7849</v>
      </c>
      <c r="C40" s="22">
        <v>165.09120000000001</v>
      </c>
      <c r="D40" s="22">
        <v>-8.3062</v>
      </c>
      <c r="E40" s="20"/>
      <c r="F40" s="24">
        <v>0.11418037674009723</v>
      </c>
      <c r="G40" s="24">
        <v>0.14023181575192328</v>
      </c>
      <c r="H40" s="24">
        <v>1.04093567251462</v>
      </c>
    </row>
    <row r="41" spans="1:8" ht="12.75">
      <c r="A41" s="21" t="str">
        <f t="shared" si="0"/>
        <v>2013</v>
      </c>
      <c r="B41" s="22">
        <v>167.28539999999998</v>
      </c>
      <c r="C41" s="22">
        <v>167.81179999999998</v>
      </c>
      <c r="D41" s="22">
        <v>-0.5264</v>
      </c>
      <c r="E41" s="20"/>
      <c r="F41" s="24">
        <v>0.06697392414703202</v>
      </c>
      <c r="G41" s="24">
        <v>0.016479376247795018</v>
      </c>
      <c r="H41" s="24">
        <v>-0.9366256531265802</v>
      </c>
    </row>
    <row r="42" spans="1:8" ht="12.75">
      <c r="A42" s="21" t="str">
        <f t="shared" si="0"/>
        <v>2014</v>
      </c>
      <c r="B42" s="22">
        <v>191.6994</v>
      </c>
      <c r="C42" s="22">
        <v>190.84320000000002</v>
      </c>
      <c r="D42" s="22">
        <v>0.8563</v>
      </c>
      <c r="E42" s="20"/>
      <c r="F42" s="24">
        <v>0.1459422041612717</v>
      </c>
      <c r="G42" s="24">
        <v>0.1372454142080594</v>
      </c>
      <c r="H42" s="24">
        <v>-2.6267097264437687</v>
      </c>
    </row>
    <row r="43" spans="1:8" ht="12.75">
      <c r="A43" s="21" t="str">
        <f t="shared" si="0"/>
        <v>2015</v>
      </c>
      <c r="B43" s="22">
        <v>210.6896</v>
      </c>
      <c r="C43" s="22">
        <v>234.8356</v>
      </c>
      <c r="D43" s="22">
        <v>-24.146</v>
      </c>
      <c r="E43" s="20"/>
      <c r="F43" s="24">
        <v>0.09906238621508472</v>
      </c>
      <c r="G43" s="24">
        <v>0.23051594188317945</v>
      </c>
      <c r="H43" s="24">
        <v>-29.198061427069952</v>
      </c>
    </row>
    <row r="44" spans="1:8" ht="12.75">
      <c r="A44" s="21" t="str">
        <f t="shared" si="0"/>
        <v>2016</v>
      </c>
      <c r="B44" s="22">
        <v>221.7568</v>
      </c>
      <c r="C44" s="22">
        <v>268.643</v>
      </c>
      <c r="D44" s="22">
        <v>-46.886199999999995</v>
      </c>
      <c r="E44" s="20"/>
      <c r="F44" s="24">
        <v>0.05252845892725594</v>
      </c>
      <c r="G44" s="24">
        <v>0.14396198872743313</v>
      </c>
      <c r="H44" s="24">
        <v>0.9417791766752256</v>
      </c>
    </row>
    <row r="45" spans="1:8" ht="12.75">
      <c r="A45" s="21" t="str">
        <f t="shared" si="0"/>
        <v>2017</v>
      </c>
      <c r="B45" s="22">
        <v>237.5591</v>
      </c>
      <c r="C45" s="22">
        <v>275.4587</v>
      </c>
      <c r="D45" s="22">
        <v>-37.8995</v>
      </c>
      <c r="E45" s="20"/>
      <c r="F45" s="24">
        <v>0.07125959609806788</v>
      </c>
      <c r="G45" s="24">
        <v>0.025370845322602902</v>
      </c>
      <c r="H45" s="24">
        <v>-0.19167047020231961</v>
      </c>
    </row>
    <row r="46" spans="1:8" ht="12.75">
      <c r="A46" s="21" t="str">
        <f t="shared" si="0"/>
        <v>2018</v>
      </c>
      <c r="B46" s="22">
        <v>246.6901</v>
      </c>
      <c r="C46" s="22">
        <v>277.528</v>
      </c>
      <c r="D46" s="22">
        <v>-30.8379</v>
      </c>
      <c r="E46" s="20"/>
      <c r="F46" s="24">
        <v>0.03843675110740864</v>
      </c>
      <c r="G46" s="24">
        <v>0.007512196928250907</v>
      </c>
      <c r="H46" s="24">
        <v>-0.18632435784113244</v>
      </c>
    </row>
    <row r="47" spans="1:8" ht="12.75">
      <c r="A47" s="21" t="str">
        <f t="shared" si="0"/>
        <v>2019</v>
      </c>
      <c r="B47" s="22">
        <v>264.5122</v>
      </c>
      <c r="C47" s="22">
        <v>392.802</v>
      </c>
      <c r="D47" s="22">
        <v>-128.2898</v>
      </c>
      <c r="E47" s="20"/>
      <c r="F47" s="24">
        <v>0.07224489349187505</v>
      </c>
      <c r="G47" s="24">
        <v>0.4153598916145398</v>
      </c>
      <c r="H47" s="24">
        <v>3.1601341206761804</v>
      </c>
    </row>
    <row r="48" spans="1:8" ht="12.75">
      <c r="A48" s="21" t="str">
        <f t="shared" si="0"/>
        <v>2020</v>
      </c>
      <c r="B48" s="22">
        <v>255.4614</v>
      </c>
      <c r="C48" s="22">
        <v>376.1549</v>
      </c>
      <c r="D48" s="22">
        <v>-120.6936</v>
      </c>
      <c r="E48" s="20"/>
      <c r="F48" s="24">
        <v>-0.03421694727124124</v>
      </c>
      <c r="G48" s="24">
        <v>-0.04238038502858941</v>
      </c>
      <c r="H48" s="24">
        <v>-0.05921125451906541</v>
      </c>
    </row>
    <row r="49" spans="1:8" ht="12.75">
      <c r="A49" s="21" t="str">
        <f t="shared" si="0"/>
        <v>2021</v>
      </c>
      <c r="B49" s="22">
        <v>268.2415</v>
      </c>
      <c r="C49" s="22">
        <v>313.47409999999996</v>
      </c>
      <c r="D49" s="22">
        <v>-45.2325</v>
      </c>
      <c r="E49" s="20"/>
      <c r="F49" s="24">
        <v>0.05002751883454802</v>
      </c>
      <c r="G49" s="24">
        <v>-0.1666356067673186</v>
      </c>
      <c r="H49" s="24">
        <v>-0.6252286782397741</v>
      </c>
    </row>
    <row r="50" spans="1:8" ht="12.75">
      <c r="A50" s="21" t="str">
        <f t="shared" si="0"/>
        <v>2022</v>
      </c>
      <c r="B50" s="22">
        <v>313.6044</v>
      </c>
      <c r="C50" s="22">
        <v>361.6123</v>
      </c>
      <c r="D50" s="22">
        <v>-48.0079</v>
      </c>
      <c r="E50" s="20"/>
      <c r="F50" s="24">
        <v>0.1691121619883576</v>
      </c>
      <c r="G50" s="24">
        <v>0.1535635639435603</v>
      </c>
      <c r="H50" s="24">
        <v>0.061358536450561024</v>
      </c>
    </row>
    <row r="51" spans="4:7" ht="12.75">
      <c r="D51" s="20"/>
      <c r="E51" s="20"/>
      <c r="F51" s="20"/>
      <c r="G51" s="20"/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M54"/>
  <sheetViews>
    <sheetView tabSelected="1" zoomScale="40" zoomScaleNormal="40" workbookViewId="0" topLeftCell="A31">
      <selection activeCell="I72" sqref="I72"/>
    </sheetView>
  </sheetViews>
  <sheetFormatPr defaultColWidth="9" defaultRowHeight="13.5"/>
  <cols>
    <col min="1" max="1" width="38.3984375" style="4" customWidth="1"/>
    <col min="2" max="2" width="25.59765625" style="4" customWidth="1"/>
    <col min="3" max="3" width="11.3984375" style="4" customWidth="1"/>
    <col min="4" max="5" width="18.59765625" style="4" customWidth="1"/>
    <col min="6" max="6" width="13.19921875" style="4" customWidth="1"/>
    <col min="7" max="7" width="11.796875" style="4" customWidth="1"/>
    <col min="8" max="8" width="5.796875" style="4" customWidth="1"/>
    <col min="9" max="9" width="38.3984375" style="4" customWidth="1"/>
    <col min="10" max="10" width="25.59765625" style="4" customWidth="1"/>
    <col min="11" max="11" width="11.3984375" style="4" customWidth="1"/>
    <col min="12" max="12" width="12.19921875" style="4" customWidth="1"/>
    <col min="13" max="13" width="16.3984375" style="4" customWidth="1"/>
    <col min="14" max="14" width="13.3984375" style="4" customWidth="1"/>
    <col min="15" max="15" width="10.19921875" style="4" customWidth="1"/>
    <col min="16" max="16384" width="9" style="4" customWidth="1"/>
  </cols>
  <sheetData>
    <row r="1" ht="12.75">
      <c r="A1" s="37" t="s">
        <v>119</v>
      </c>
    </row>
    <row r="2" ht="12.75">
      <c r="A2" s="1" t="s">
        <v>130</v>
      </c>
    </row>
    <row r="3" ht="12.75">
      <c r="A3" s="1"/>
    </row>
    <row r="4" ht="12.75">
      <c r="A4" s="1" t="s">
        <v>121</v>
      </c>
    </row>
    <row r="5" ht="12.75">
      <c r="A5" s="5" t="s">
        <v>126</v>
      </c>
    </row>
    <row r="6" ht="12.75"/>
    <row r="7" spans="1:9" ht="12.75">
      <c r="A7" s="6" t="s">
        <v>107</v>
      </c>
      <c r="I7" s="6" t="s">
        <v>109</v>
      </c>
    </row>
    <row r="8" spans="1:10" ht="12.75">
      <c r="A8" s="6" t="s">
        <v>14</v>
      </c>
      <c r="B8" s="7" t="s">
        <v>108</v>
      </c>
      <c r="I8" s="6" t="s">
        <v>14</v>
      </c>
      <c r="J8" s="7" t="s">
        <v>110</v>
      </c>
    </row>
    <row r="9" spans="1:10" ht="12.75">
      <c r="A9" s="6" t="s">
        <v>15</v>
      </c>
      <c r="B9" s="6" t="s">
        <v>81</v>
      </c>
      <c r="I9" s="6" t="s">
        <v>15</v>
      </c>
      <c r="J9" s="6" t="s">
        <v>81</v>
      </c>
    </row>
    <row r="10" ht="12.75"/>
    <row r="11" spans="1:13" ht="12.75">
      <c r="A11" s="7" t="s">
        <v>16</v>
      </c>
      <c r="C11" s="6" t="s">
        <v>17</v>
      </c>
      <c r="D11" s="6"/>
      <c r="I11" s="7" t="s">
        <v>16</v>
      </c>
      <c r="K11" s="6" t="s">
        <v>17</v>
      </c>
      <c r="L11" s="6"/>
      <c r="M11" s="6"/>
    </row>
    <row r="12" spans="1:13" ht="12.75">
      <c r="A12" s="7" t="s">
        <v>18</v>
      </c>
      <c r="C12" s="6" t="s">
        <v>19</v>
      </c>
      <c r="D12" s="6"/>
      <c r="I12" s="7" t="s">
        <v>18</v>
      </c>
      <c r="K12" s="6" t="s">
        <v>19</v>
      </c>
      <c r="L12" s="6"/>
      <c r="M12" s="6"/>
    </row>
    <row r="13" spans="1:13" ht="12.75">
      <c r="A13" s="7" t="s">
        <v>38</v>
      </c>
      <c r="C13" s="38" t="s">
        <v>27</v>
      </c>
      <c r="D13" s="39"/>
      <c r="I13" s="7" t="s">
        <v>38</v>
      </c>
      <c r="K13" s="38" t="s">
        <v>28</v>
      </c>
      <c r="L13" s="39"/>
      <c r="M13" s="39"/>
    </row>
    <row r="14" spans="1:13" ht="12.75">
      <c r="A14" s="7" t="s">
        <v>22</v>
      </c>
      <c r="C14" s="6" t="s">
        <v>23</v>
      </c>
      <c r="D14" s="6"/>
      <c r="I14" s="7" t="s">
        <v>22</v>
      </c>
      <c r="K14" s="6" t="s">
        <v>23</v>
      </c>
      <c r="L14" s="6"/>
      <c r="M14" s="6"/>
    </row>
    <row r="15" ht="12.75"/>
    <row r="16" spans="1:10" ht="12.75">
      <c r="A16" s="8" t="s">
        <v>24</v>
      </c>
      <c r="B16" s="40" t="s">
        <v>82</v>
      </c>
      <c r="I16" s="8" t="s">
        <v>24</v>
      </c>
      <c r="J16" s="40" t="s">
        <v>82</v>
      </c>
    </row>
    <row r="17" spans="1:10" ht="12.75">
      <c r="A17" s="8" t="s">
        <v>29</v>
      </c>
      <c r="B17" s="9" t="s">
        <v>34</v>
      </c>
      <c r="I17" s="8" t="s">
        <v>29</v>
      </c>
      <c r="J17" s="9" t="s">
        <v>34</v>
      </c>
    </row>
    <row r="18" spans="1:10" ht="12.75">
      <c r="A18" s="10" t="s">
        <v>39</v>
      </c>
      <c r="B18" s="26" t="s">
        <v>30</v>
      </c>
      <c r="I18" s="10" t="s">
        <v>39</v>
      </c>
      <c r="J18" s="26" t="s">
        <v>30</v>
      </c>
    </row>
    <row r="19" spans="1:13" ht="12.75">
      <c r="A19" s="11" t="s">
        <v>21</v>
      </c>
      <c r="B19" s="15">
        <v>144291.5</v>
      </c>
      <c r="D19" s="49"/>
      <c r="E19" s="45" t="s">
        <v>70</v>
      </c>
      <c r="I19" s="11" t="s">
        <v>21</v>
      </c>
      <c r="J19" s="12">
        <v>132254</v>
      </c>
      <c r="L19" s="49"/>
      <c r="M19" s="45" t="s">
        <v>71</v>
      </c>
    </row>
    <row r="20" spans="1:13" ht="12.75">
      <c r="A20" s="11" t="s">
        <v>0</v>
      </c>
      <c r="B20" s="13">
        <v>30230.6</v>
      </c>
      <c r="D20" s="23" t="s">
        <v>0</v>
      </c>
      <c r="E20" s="24">
        <v>0.20951060873301613</v>
      </c>
      <c r="I20" s="11" t="s">
        <v>0</v>
      </c>
      <c r="J20" s="13">
        <v>36796.4</v>
      </c>
      <c r="L20" s="23" t="s">
        <v>0</v>
      </c>
      <c r="M20" s="24">
        <v>0.27822523326326615</v>
      </c>
    </row>
    <row r="21" spans="1:13" ht="12.75">
      <c r="A21" s="11" t="s">
        <v>1</v>
      </c>
      <c r="B21" s="15">
        <v>23383.6</v>
      </c>
      <c r="D21" s="23" t="s">
        <v>1</v>
      </c>
      <c r="E21" s="24">
        <v>0.16205805608784993</v>
      </c>
      <c r="I21" s="11" t="s">
        <v>1</v>
      </c>
      <c r="J21" s="15">
        <v>23761.8</v>
      </c>
      <c r="L21" s="23" t="s">
        <v>1</v>
      </c>
      <c r="M21" s="24">
        <v>0.17966791174558047</v>
      </c>
    </row>
    <row r="22" spans="1:13" ht="12.75">
      <c r="A22" s="11" t="s">
        <v>2</v>
      </c>
      <c r="B22" s="13">
        <v>14417.3</v>
      </c>
      <c r="D22" s="23" t="s">
        <v>2</v>
      </c>
      <c r="E22" s="24">
        <v>0.09991787458027673</v>
      </c>
      <c r="I22" s="11" t="s">
        <v>2</v>
      </c>
      <c r="J22" s="16">
        <v>9652</v>
      </c>
      <c r="L22" s="23" t="s">
        <v>2</v>
      </c>
      <c r="M22" s="24">
        <v>0.07298077940931844</v>
      </c>
    </row>
    <row r="23" spans="1:13" ht="12.75">
      <c r="A23" s="11" t="s">
        <v>122</v>
      </c>
      <c r="B23" s="15">
        <v>6893.4</v>
      </c>
      <c r="D23" s="23" t="s">
        <v>122</v>
      </c>
      <c r="E23" s="24">
        <v>0.04777412390889276</v>
      </c>
      <c r="I23" s="11" t="s">
        <v>122</v>
      </c>
      <c r="J23" s="15">
        <v>5162.5</v>
      </c>
      <c r="L23" s="23" t="s">
        <v>122</v>
      </c>
      <c r="M23" s="24">
        <v>0.03903473618945363</v>
      </c>
    </row>
    <row r="24" spans="1:13" ht="12.75">
      <c r="A24" s="11" t="s">
        <v>40</v>
      </c>
      <c r="B24" s="13">
        <v>4104.9</v>
      </c>
      <c r="D24" s="23" t="s">
        <v>40</v>
      </c>
      <c r="E24" s="24">
        <v>0.028448661217050204</v>
      </c>
      <c r="I24" s="11" t="s">
        <v>7</v>
      </c>
      <c r="J24" s="13">
        <v>4690.7</v>
      </c>
      <c r="L24" s="23" t="s">
        <v>7</v>
      </c>
      <c r="M24" s="24">
        <v>0.03546735826515644</v>
      </c>
    </row>
    <row r="25" spans="1:13" ht="12.75">
      <c r="A25" s="11" t="s">
        <v>5</v>
      </c>
      <c r="B25" s="15">
        <v>3559.5</v>
      </c>
      <c r="D25" s="23" t="s">
        <v>5</v>
      </c>
      <c r="E25" s="24">
        <v>0.0246688127852299</v>
      </c>
      <c r="I25" s="11" t="s">
        <v>6</v>
      </c>
      <c r="J25" s="15">
        <v>3909.7</v>
      </c>
      <c r="L25" s="23" t="s">
        <v>6</v>
      </c>
      <c r="M25" s="24">
        <v>0.02956205483388026</v>
      </c>
    </row>
    <row r="26" spans="1:13" ht="12.75">
      <c r="A26" s="11" t="s">
        <v>9</v>
      </c>
      <c r="B26" s="13">
        <v>2954.2</v>
      </c>
      <c r="D26" s="23" t="s">
        <v>9</v>
      </c>
      <c r="E26" s="24">
        <v>0.02047383248493501</v>
      </c>
      <c r="I26" s="11" t="s">
        <v>42</v>
      </c>
      <c r="J26" s="13">
        <v>3240.4</v>
      </c>
      <c r="L26" s="23" t="s">
        <v>42</v>
      </c>
      <c r="M26" s="24">
        <v>0.02450133833381221</v>
      </c>
    </row>
    <row r="27" spans="1:13" ht="12.75">
      <c r="A27" s="11" t="s">
        <v>6</v>
      </c>
      <c r="B27" s="12">
        <v>2631</v>
      </c>
      <c r="D27" s="23" t="s">
        <v>6</v>
      </c>
      <c r="E27" s="24">
        <v>0.018233922303115567</v>
      </c>
      <c r="I27" s="11" t="s">
        <v>5</v>
      </c>
      <c r="J27" s="15">
        <v>2715.4</v>
      </c>
      <c r="L27" s="23" t="s">
        <v>5</v>
      </c>
      <c r="M27" s="24">
        <v>0.020531704145054213</v>
      </c>
    </row>
    <row r="28" spans="1:13" ht="12.75">
      <c r="A28" s="11" t="s">
        <v>4</v>
      </c>
      <c r="B28" s="13">
        <v>2620.6</v>
      </c>
      <c r="D28" s="23" t="s">
        <v>4</v>
      </c>
      <c r="E28" s="24">
        <v>0.018161845985383753</v>
      </c>
      <c r="I28" s="11" t="s">
        <v>3</v>
      </c>
      <c r="J28" s="13">
        <v>2424.5</v>
      </c>
      <c r="L28" s="23" t="s">
        <v>3</v>
      </c>
      <c r="M28" s="24">
        <v>0.018332148744083353</v>
      </c>
    </row>
    <row r="29" spans="1:13" ht="12.75">
      <c r="A29" s="11" t="s">
        <v>7</v>
      </c>
      <c r="B29" s="15">
        <v>2408.2</v>
      </c>
      <c r="D29" s="23" t="s">
        <v>7</v>
      </c>
      <c r="E29" s="24">
        <v>0.016689825804014787</v>
      </c>
      <c r="I29" s="11" t="s">
        <v>10</v>
      </c>
      <c r="J29" s="15">
        <v>1957.8</v>
      </c>
      <c r="L29" s="23" t="s">
        <v>10</v>
      </c>
      <c r="M29" s="24">
        <v>0.01480333298047696</v>
      </c>
    </row>
    <row r="30" spans="1:13" ht="12.75">
      <c r="A30" s="11" t="s">
        <v>3</v>
      </c>
      <c r="B30" s="13">
        <v>2168.9</v>
      </c>
      <c r="D30" s="23" t="s">
        <v>79</v>
      </c>
      <c r="E30" s="24">
        <v>0.35406243611023525</v>
      </c>
      <c r="I30" s="11" t="s">
        <v>9</v>
      </c>
      <c r="J30" s="13">
        <v>1341.8</v>
      </c>
      <c r="L30" s="23" t="s">
        <v>79</v>
      </c>
      <c r="M30" s="24">
        <v>0.28689340208991804</v>
      </c>
    </row>
    <row r="31" spans="1:13" ht="12.75">
      <c r="A31" s="11" t="s">
        <v>8</v>
      </c>
      <c r="B31" s="15">
        <v>1960.4</v>
      </c>
      <c r="D31" s="51" t="s">
        <v>80</v>
      </c>
      <c r="E31" s="54">
        <f>SUM(E20:E30)</f>
        <v>1</v>
      </c>
      <c r="I31" s="11" t="s">
        <v>41</v>
      </c>
      <c r="J31" s="15">
        <v>1109.8</v>
      </c>
      <c r="L31" s="51" t="s">
        <v>80</v>
      </c>
      <c r="M31" s="54">
        <f>SUM(M20:M30)</f>
        <v>1.0000000000000002</v>
      </c>
    </row>
    <row r="32" spans="1:10" ht="12.75">
      <c r="A32" s="11" t="s">
        <v>10</v>
      </c>
      <c r="B32" s="13">
        <v>1895.6</v>
      </c>
      <c r="G32" s="14"/>
      <c r="I32" s="11" t="s">
        <v>4</v>
      </c>
      <c r="J32" s="13">
        <v>1074.1</v>
      </c>
    </row>
    <row r="33" spans="1:10" ht="12.75">
      <c r="A33" s="11" t="s">
        <v>41</v>
      </c>
      <c r="B33" s="15">
        <v>1528.5</v>
      </c>
      <c r="G33" s="14"/>
      <c r="I33" s="11" t="s">
        <v>43</v>
      </c>
      <c r="J33" s="15">
        <v>1022.7</v>
      </c>
    </row>
    <row r="34" spans="1:10" ht="12.75">
      <c r="A34" s="11" t="s">
        <v>43</v>
      </c>
      <c r="B34" s="13">
        <v>1510.8</v>
      </c>
      <c r="G34" s="14"/>
      <c r="I34" s="11" t="s">
        <v>12</v>
      </c>
      <c r="J34" s="13">
        <v>936.3</v>
      </c>
    </row>
    <row r="35" spans="1:10" ht="12.75">
      <c r="A35" s="11" t="s">
        <v>12</v>
      </c>
      <c r="B35" s="15">
        <v>1454.9</v>
      </c>
      <c r="G35" s="14"/>
      <c r="I35" s="11" t="s">
        <v>40</v>
      </c>
      <c r="J35" s="15">
        <v>926.8</v>
      </c>
    </row>
    <row r="36" spans="1:10" ht="12.75">
      <c r="A36" s="11" t="s">
        <v>42</v>
      </c>
      <c r="B36" s="13">
        <v>1162.6</v>
      </c>
      <c r="G36" s="14"/>
      <c r="I36" s="11" t="s">
        <v>13</v>
      </c>
      <c r="J36" s="13">
        <v>802.9</v>
      </c>
    </row>
    <row r="37" spans="1:10" ht="12.75">
      <c r="A37" s="11" t="s">
        <v>11</v>
      </c>
      <c r="B37" s="15">
        <v>1082.6</v>
      </c>
      <c r="G37" s="14"/>
      <c r="I37" s="11" t="s">
        <v>8</v>
      </c>
      <c r="J37" s="15">
        <v>672.1</v>
      </c>
    </row>
    <row r="38" spans="1:10" ht="12.75">
      <c r="A38" s="11" t="s">
        <v>44</v>
      </c>
      <c r="B38" s="13">
        <v>945.6</v>
      </c>
      <c r="G38" s="14"/>
      <c r="I38" s="11" t="s">
        <v>50</v>
      </c>
      <c r="J38" s="13">
        <v>645.5</v>
      </c>
    </row>
    <row r="39" spans="1:10" ht="12.75">
      <c r="A39" s="11" t="s">
        <v>45</v>
      </c>
      <c r="B39" s="15">
        <v>889.6</v>
      </c>
      <c r="G39" s="14"/>
      <c r="I39" s="11" t="s">
        <v>51</v>
      </c>
      <c r="J39" s="15">
        <v>587.7</v>
      </c>
    </row>
    <row r="40" spans="1:10" ht="12.75">
      <c r="A40" s="11" t="s">
        <v>13</v>
      </c>
      <c r="B40" s="13">
        <v>795.1</v>
      </c>
      <c r="G40" s="14"/>
      <c r="I40" s="11" t="s">
        <v>45</v>
      </c>
      <c r="J40" s="13">
        <v>561.1</v>
      </c>
    </row>
    <row r="41" spans="1:10" ht="12.75">
      <c r="A41" s="11" t="s">
        <v>46</v>
      </c>
      <c r="B41" s="15">
        <v>772.1</v>
      </c>
      <c r="G41" s="14"/>
      <c r="I41" s="11" t="s">
        <v>44</v>
      </c>
      <c r="J41" s="15">
        <v>544.5</v>
      </c>
    </row>
    <row r="42" spans="1:10" ht="12.75">
      <c r="A42" s="11" t="s">
        <v>48</v>
      </c>
      <c r="B42" s="13">
        <v>707.6</v>
      </c>
      <c r="G42" s="14"/>
      <c r="I42" s="11" t="s">
        <v>47</v>
      </c>
      <c r="J42" s="13">
        <v>327.7</v>
      </c>
    </row>
    <row r="43" spans="1:10" ht="12.75">
      <c r="A43" s="11" t="s">
        <v>47</v>
      </c>
      <c r="B43" s="15">
        <v>705.7</v>
      </c>
      <c r="I43" s="11" t="s">
        <v>11</v>
      </c>
      <c r="J43" s="15">
        <v>296.2</v>
      </c>
    </row>
    <row r="44" spans="1:10" ht="12.75">
      <c r="A44" s="11" t="s">
        <v>49</v>
      </c>
      <c r="B44" s="13">
        <v>659.8</v>
      </c>
      <c r="I44" s="11" t="s">
        <v>46</v>
      </c>
      <c r="J44" s="13">
        <v>259.1</v>
      </c>
    </row>
    <row r="45" spans="1:10" ht="12.75">
      <c r="A45" s="11" t="s">
        <v>50</v>
      </c>
      <c r="B45" s="12">
        <v>592</v>
      </c>
      <c r="I45" s="11" t="s">
        <v>49</v>
      </c>
      <c r="J45" s="15">
        <v>229.2</v>
      </c>
    </row>
    <row r="46" spans="1:10" ht="12.75">
      <c r="A46" s="11" t="s">
        <v>51</v>
      </c>
      <c r="B46" s="13">
        <v>542.7</v>
      </c>
      <c r="I46" s="11" t="s">
        <v>48</v>
      </c>
      <c r="J46" s="13">
        <v>216.8</v>
      </c>
    </row>
    <row r="47" spans="1:10" ht="12.75">
      <c r="A47" s="11" t="s">
        <v>53</v>
      </c>
      <c r="B47" s="12">
        <v>217</v>
      </c>
      <c r="I47" s="11" t="s">
        <v>55</v>
      </c>
      <c r="J47" s="15">
        <v>171.5</v>
      </c>
    </row>
    <row r="48" spans="1:10" ht="12.75">
      <c r="A48" s="11" t="s">
        <v>52</v>
      </c>
      <c r="B48" s="13">
        <v>202.2</v>
      </c>
      <c r="I48" s="11" t="s">
        <v>52</v>
      </c>
      <c r="J48" s="13">
        <v>103.1</v>
      </c>
    </row>
    <row r="49" spans="1:10" ht="12.75">
      <c r="A49" s="11" t="s">
        <v>55</v>
      </c>
      <c r="B49" s="15">
        <v>165.4</v>
      </c>
      <c r="I49" s="11" t="s">
        <v>53</v>
      </c>
      <c r="J49" s="15">
        <v>101.7</v>
      </c>
    </row>
    <row r="50" spans="1:10" ht="12.75">
      <c r="A50" s="11" t="s">
        <v>54</v>
      </c>
      <c r="B50" s="13">
        <v>128.3</v>
      </c>
      <c r="I50" s="11" t="s">
        <v>54</v>
      </c>
      <c r="J50" s="16">
        <v>89</v>
      </c>
    </row>
    <row r="51" spans="1:10" ht="12.75">
      <c r="A51" s="11" t="s">
        <v>56</v>
      </c>
      <c r="B51" s="15">
        <v>34.6</v>
      </c>
      <c r="I51" s="11" t="s">
        <v>56</v>
      </c>
      <c r="J51" s="12">
        <v>30</v>
      </c>
    </row>
    <row r="52" ht="12.75"/>
    <row r="53" spans="1:9" ht="12.75">
      <c r="A53" s="7" t="s">
        <v>35</v>
      </c>
      <c r="I53" s="7" t="s">
        <v>35</v>
      </c>
    </row>
    <row r="54" spans="1:10" ht="12.75">
      <c r="A54" s="7" t="s">
        <v>36</v>
      </c>
      <c r="B54" s="6" t="s">
        <v>37</v>
      </c>
      <c r="I54" s="7" t="s">
        <v>36</v>
      </c>
      <c r="J54" s="6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"/>
  </sheetViews>
  <sheetFormatPr defaultColWidth="9" defaultRowHeight="13.5"/>
  <cols>
    <col min="1" max="16384" width="9" style="4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65"/>
  <sheetViews>
    <sheetView zoomScale="40" zoomScaleNormal="40" workbookViewId="0" topLeftCell="A1">
      <selection activeCell="AN53" sqref="AN53"/>
    </sheetView>
  </sheetViews>
  <sheetFormatPr defaultColWidth="9" defaultRowHeight="13.5"/>
  <cols>
    <col min="1" max="1" width="23.19921875" style="4" customWidth="1"/>
    <col min="2" max="2" width="27.3984375" style="4" customWidth="1"/>
    <col min="3" max="3" width="43.19921875" style="4" customWidth="1"/>
    <col min="4" max="4" width="33.3984375" style="4" customWidth="1"/>
    <col min="5" max="16384" width="9" style="4" customWidth="1"/>
  </cols>
  <sheetData>
    <row r="1" ht="12.75">
      <c r="A1" s="27" t="s">
        <v>112</v>
      </c>
    </row>
    <row r="2" ht="12.75">
      <c r="A2" s="2" t="s">
        <v>123</v>
      </c>
    </row>
    <row r="3" ht="12.75">
      <c r="A3" s="35"/>
    </row>
    <row r="4" ht="12.75">
      <c r="A4" s="28" t="s">
        <v>126</v>
      </c>
    </row>
    <row r="5" ht="12.75"/>
    <row r="6" ht="12.75">
      <c r="A6" s="6" t="s">
        <v>91</v>
      </c>
    </row>
    <row r="7" spans="1:2" ht="12.75">
      <c r="A7" s="6" t="s">
        <v>14</v>
      </c>
      <c r="B7" s="7" t="s">
        <v>92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20</v>
      </c>
      <c r="C12" s="6" t="s">
        <v>21</v>
      </c>
    </row>
    <row r="13" spans="1:3" ht="12.75">
      <c r="A13" s="7" t="s">
        <v>22</v>
      </c>
      <c r="C13" s="6" t="s">
        <v>23</v>
      </c>
    </row>
    <row r="14" ht="12.75"/>
    <row r="15" spans="1:4" ht="12.75">
      <c r="A15" s="8" t="s">
        <v>26</v>
      </c>
      <c r="B15" s="62" t="s">
        <v>28</v>
      </c>
      <c r="C15" s="62" t="s">
        <v>28</v>
      </c>
      <c r="D15" s="62" t="s">
        <v>28</v>
      </c>
    </row>
    <row r="16" spans="1:4" ht="12.75">
      <c r="A16" s="8" t="s">
        <v>29</v>
      </c>
      <c r="B16" s="9" t="s">
        <v>32</v>
      </c>
      <c r="C16" s="9" t="s">
        <v>33</v>
      </c>
      <c r="D16" s="9" t="s">
        <v>34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2">
        <v>24776</v>
      </c>
      <c r="C18" s="15">
        <v>46670.9</v>
      </c>
      <c r="D18" s="15">
        <v>65999.1</v>
      </c>
    </row>
    <row r="19" spans="1:4" ht="12.75">
      <c r="A19" s="11" t="s">
        <v>60</v>
      </c>
      <c r="B19" s="13">
        <v>25598.3</v>
      </c>
      <c r="C19" s="16">
        <v>47837</v>
      </c>
      <c r="D19" s="13">
        <v>71350.4</v>
      </c>
    </row>
    <row r="20" spans="1:4" ht="12.75">
      <c r="A20" s="11" t="s">
        <v>61</v>
      </c>
      <c r="B20" s="15">
        <v>31383.5</v>
      </c>
      <c r="C20" s="15">
        <v>53913.7</v>
      </c>
      <c r="D20" s="12">
        <v>79797</v>
      </c>
    </row>
    <row r="21" spans="1:4" ht="12.75">
      <c r="A21" s="11" t="s">
        <v>62</v>
      </c>
      <c r="B21" s="13">
        <v>31103.8</v>
      </c>
      <c r="C21" s="13">
        <v>55914.6</v>
      </c>
      <c r="D21" s="13">
        <v>80793.3</v>
      </c>
    </row>
    <row r="22" spans="1:4" ht="12.75">
      <c r="A22" s="11" t="s">
        <v>63</v>
      </c>
      <c r="B22" s="15">
        <v>38084.7</v>
      </c>
      <c r="C22" s="15">
        <v>59682.3</v>
      </c>
      <c r="D22" s="15">
        <v>93078.1</v>
      </c>
    </row>
    <row r="23" spans="1:4" ht="12.75">
      <c r="A23" s="11" t="s">
        <v>64</v>
      </c>
      <c r="B23" s="13">
        <v>61410.2</v>
      </c>
      <c r="C23" s="13">
        <v>68131.7</v>
      </c>
      <c r="D23" s="13">
        <v>105296.4</v>
      </c>
    </row>
    <row r="24" spans="1:4" ht="12.75">
      <c r="A24" s="11" t="s">
        <v>65</v>
      </c>
      <c r="B24" s="15">
        <v>92042.1</v>
      </c>
      <c r="C24" s="12">
        <v>71419</v>
      </c>
      <c r="D24" s="12">
        <v>105179</v>
      </c>
    </row>
    <row r="25" spans="1:4" ht="12.75">
      <c r="A25" s="11" t="s">
        <v>66</v>
      </c>
      <c r="B25" s="13">
        <v>87793.1</v>
      </c>
      <c r="C25" s="13">
        <v>80126.5</v>
      </c>
      <c r="D25" s="13">
        <v>107541.3</v>
      </c>
    </row>
    <row r="26" spans="1:4" ht="12.75">
      <c r="A26" s="11" t="s">
        <v>67</v>
      </c>
      <c r="B26" s="12">
        <v>75068</v>
      </c>
      <c r="C26" s="12">
        <v>87903</v>
      </c>
      <c r="D26" s="15">
        <v>114554.7</v>
      </c>
    </row>
    <row r="27" spans="1:4" ht="12.75">
      <c r="A27" s="11" t="s">
        <v>68</v>
      </c>
      <c r="B27" s="13">
        <v>175584.7</v>
      </c>
      <c r="C27" s="13">
        <v>94485.9</v>
      </c>
      <c r="D27" s="13">
        <v>122733.4</v>
      </c>
    </row>
    <row r="28" spans="1:4" ht="12.75">
      <c r="A28" s="11" t="s">
        <v>69</v>
      </c>
      <c r="B28" s="15">
        <v>159641.1</v>
      </c>
      <c r="C28" s="15">
        <v>111664.2</v>
      </c>
      <c r="D28" s="15">
        <v>104848.7</v>
      </c>
    </row>
    <row r="29" spans="1:4" ht="12.75">
      <c r="A29" s="11" t="s">
        <v>25</v>
      </c>
      <c r="B29" s="13">
        <v>83814.7</v>
      </c>
      <c r="C29" s="13">
        <v>121823.9</v>
      </c>
      <c r="D29" s="13">
        <v>107832.5</v>
      </c>
    </row>
    <row r="30" spans="1:4" ht="12.75">
      <c r="A30" s="11" t="s">
        <v>82</v>
      </c>
      <c r="B30" s="15">
        <v>87166.9</v>
      </c>
      <c r="C30" s="15">
        <v>142188.7</v>
      </c>
      <c r="D30" s="12">
        <v>132254</v>
      </c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spans="1:4" ht="12.75">
      <c r="A35" s="29"/>
      <c r="B35" s="59" t="s">
        <v>125</v>
      </c>
      <c r="C35" s="60"/>
      <c r="D35" s="61"/>
    </row>
    <row r="36" spans="1:4" ht="12.75">
      <c r="A36" s="30"/>
      <c r="B36" s="31" t="s">
        <v>76</v>
      </c>
      <c r="C36" s="31" t="s">
        <v>77</v>
      </c>
      <c r="D36" s="31" t="s">
        <v>78</v>
      </c>
    </row>
    <row r="37" spans="1:4" ht="12.75">
      <c r="A37" s="32" t="str">
        <f>A18</f>
        <v>2010</v>
      </c>
      <c r="B37" s="22">
        <v>24.776</v>
      </c>
      <c r="C37" s="22">
        <v>46.6709</v>
      </c>
      <c r="D37" s="22">
        <v>65.99910000000001</v>
      </c>
    </row>
    <row r="38" spans="1:4" ht="12.75">
      <c r="A38" s="32" t="str">
        <f aca="true" t="shared" si="0" ref="A38:A49">A19</f>
        <v>2011</v>
      </c>
      <c r="B38" s="22">
        <v>25.5983</v>
      </c>
      <c r="C38" s="22">
        <v>47.837</v>
      </c>
      <c r="D38" s="22">
        <v>71.3504</v>
      </c>
    </row>
    <row r="39" spans="1:4" ht="12.75">
      <c r="A39" s="32" t="str">
        <f t="shared" si="0"/>
        <v>2012</v>
      </c>
      <c r="B39" s="22">
        <v>31.3835</v>
      </c>
      <c r="C39" s="22">
        <v>53.9137</v>
      </c>
      <c r="D39" s="22">
        <v>79.797</v>
      </c>
    </row>
    <row r="40" spans="1:4" ht="12.75">
      <c r="A40" s="32" t="str">
        <f t="shared" si="0"/>
        <v>2013</v>
      </c>
      <c r="B40" s="22">
        <v>31.1038</v>
      </c>
      <c r="C40" s="22">
        <v>55.9146</v>
      </c>
      <c r="D40" s="22">
        <v>80.7933</v>
      </c>
    </row>
    <row r="41" spans="1:4" ht="12.75">
      <c r="A41" s="32" t="str">
        <f t="shared" si="0"/>
        <v>2014</v>
      </c>
      <c r="B41" s="22">
        <v>38.0847</v>
      </c>
      <c r="C41" s="22">
        <v>59.682300000000005</v>
      </c>
      <c r="D41" s="22">
        <v>93.0781</v>
      </c>
    </row>
    <row r="42" spans="1:4" ht="12.75">
      <c r="A42" s="32" t="str">
        <f t="shared" si="0"/>
        <v>2015</v>
      </c>
      <c r="B42" s="22">
        <v>61.410199999999996</v>
      </c>
      <c r="C42" s="22">
        <v>68.1317</v>
      </c>
      <c r="D42" s="22">
        <v>105.29639999999999</v>
      </c>
    </row>
    <row r="43" spans="1:4" ht="12.75">
      <c r="A43" s="32" t="str">
        <f t="shared" si="0"/>
        <v>2016</v>
      </c>
      <c r="B43" s="22">
        <v>92.0421</v>
      </c>
      <c r="C43" s="22">
        <v>71.419</v>
      </c>
      <c r="D43" s="22">
        <v>105.179</v>
      </c>
    </row>
    <row r="44" spans="1:4" ht="12.75">
      <c r="A44" s="32" t="str">
        <f t="shared" si="0"/>
        <v>2017</v>
      </c>
      <c r="B44" s="22">
        <v>87.79310000000001</v>
      </c>
      <c r="C44" s="22">
        <v>80.1265</v>
      </c>
      <c r="D44" s="22">
        <v>107.5413</v>
      </c>
    </row>
    <row r="45" spans="1:4" ht="12.75">
      <c r="A45" s="32" t="str">
        <f t="shared" si="0"/>
        <v>2018</v>
      </c>
      <c r="B45" s="22">
        <v>75.068</v>
      </c>
      <c r="C45" s="22">
        <v>87.903</v>
      </c>
      <c r="D45" s="22">
        <v>114.5547</v>
      </c>
    </row>
    <row r="46" spans="1:4" ht="12.75">
      <c r="A46" s="32" t="str">
        <f t="shared" si="0"/>
        <v>2019</v>
      </c>
      <c r="B46" s="22">
        <v>175.5847</v>
      </c>
      <c r="C46" s="22">
        <v>94.4859</v>
      </c>
      <c r="D46" s="22">
        <v>122.73339999999999</v>
      </c>
    </row>
    <row r="47" spans="1:4" ht="12.75">
      <c r="A47" s="32" t="str">
        <f t="shared" si="0"/>
        <v>2020</v>
      </c>
      <c r="B47" s="22">
        <v>159.6411</v>
      </c>
      <c r="C47" s="22">
        <v>111.6642</v>
      </c>
      <c r="D47" s="22">
        <v>104.8487</v>
      </c>
    </row>
    <row r="48" spans="1:4" ht="12.75">
      <c r="A48" s="32" t="str">
        <f t="shared" si="0"/>
        <v>2021</v>
      </c>
      <c r="B48" s="22">
        <v>83.8147</v>
      </c>
      <c r="C48" s="22">
        <v>121.8239</v>
      </c>
      <c r="D48" s="22">
        <v>107.8325</v>
      </c>
    </row>
    <row r="49" spans="1:4" ht="12.75">
      <c r="A49" s="32" t="str">
        <f t="shared" si="0"/>
        <v>2022</v>
      </c>
      <c r="B49" s="22">
        <v>87.1669</v>
      </c>
      <c r="C49" s="22">
        <v>142.1887</v>
      </c>
      <c r="D49" s="22">
        <v>132.254</v>
      </c>
    </row>
    <row r="50" ht="12.75"/>
    <row r="51" spans="1:4" ht="12.75">
      <c r="A51" s="29"/>
      <c r="B51" s="59" t="s">
        <v>124</v>
      </c>
      <c r="C51" s="60"/>
      <c r="D51" s="61"/>
    </row>
    <row r="52" spans="1:4" ht="12.75">
      <c r="A52" s="30"/>
      <c r="B52" s="33" t="s">
        <v>73</v>
      </c>
      <c r="C52" s="33" t="s">
        <v>74</v>
      </c>
      <c r="D52" s="33" t="s">
        <v>75</v>
      </c>
    </row>
    <row r="53" spans="1:4" ht="12.75">
      <c r="A53" s="34" t="str">
        <f aca="true" t="shared" si="1" ref="A53:A65">A37</f>
        <v>2010</v>
      </c>
      <c r="B53" s="24">
        <v>0.18025988388166986</v>
      </c>
      <c r="C53" s="24">
        <v>0.3395580809918077</v>
      </c>
      <c r="D53" s="24">
        <v>0.4801820351265224</v>
      </c>
    </row>
    <row r="54" spans="1:4" ht="12.75">
      <c r="A54" s="34" t="str">
        <f t="shared" si="1"/>
        <v>2011</v>
      </c>
      <c r="B54" s="24">
        <v>0.17680130012839665</v>
      </c>
      <c r="C54" s="24">
        <v>0.33039865124801693</v>
      </c>
      <c r="D54" s="24">
        <v>0.49280004862358645</v>
      </c>
    </row>
    <row r="55" spans="1:4" ht="12.75">
      <c r="A55" s="34" t="str">
        <f t="shared" si="1"/>
        <v>2012</v>
      </c>
      <c r="B55" s="24">
        <v>0.19009450362278021</v>
      </c>
      <c r="C55" s="24">
        <v>0.3265632590363562</v>
      </c>
      <c r="D55" s="24">
        <v>0.48334223734086357</v>
      </c>
    </row>
    <row r="56" spans="1:4" ht="12.75">
      <c r="A56" s="34" t="str">
        <f t="shared" si="1"/>
        <v>2013</v>
      </c>
      <c r="B56" s="24">
        <v>0.18534941246647282</v>
      </c>
      <c r="C56" s="24">
        <v>0.33319845994051667</v>
      </c>
      <c r="D56" s="24">
        <v>0.4814521275930105</v>
      </c>
    </row>
    <row r="57" spans="1:4" ht="12.75">
      <c r="A57" s="34" t="str">
        <f t="shared" si="1"/>
        <v>2014</v>
      </c>
      <c r="B57" s="24">
        <v>0.19955817571423107</v>
      </c>
      <c r="C57" s="24">
        <v>0.3127263943376068</v>
      </c>
      <c r="D57" s="24">
        <v>0.4877154299481622</v>
      </c>
    </row>
    <row r="58" spans="1:4" ht="12.75">
      <c r="A58" s="34" t="str">
        <f t="shared" si="1"/>
        <v>2015</v>
      </c>
      <c r="B58" s="24">
        <v>0.26149993421005</v>
      </c>
      <c r="C58" s="24">
        <v>0.2901217561189976</v>
      </c>
      <c r="D58" s="24">
        <v>0.44837830967095227</v>
      </c>
    </row>
    <row r="59" spans="1:4" ht="12.75">
      <c r="A59" s="34" t="str">
        <f t="shared" si="1"/>
        <v>2016</v>
      </c>
      <c r="B59" s="24">
        <v>0.3426223411918028</v>
      </c>
      <c r="C59" s="24">
        <v>0.2658538319483949</v>
      </c>
      <c r="D59" s="24">
        <v>0.39152382685980247</v>
      </c>
    </row>
    <row r="60" spans="1:4" ht="12.75">
      <c r="A60" s="34" t="str">
        <f t="shared" si="1"/>
        <v>2017</v>
      </c>
      <c r="B60" s="24">
        <v>0.3187134725835863</v>
      </c>
      <c r="C60" s="24">
        <v>0.2908815733920857</v>
      </c>
      <c r="D60" s="24">
        <v>0.3904049540243279</v>
      </c>
    </row>
    <row r="61" spans="1:4" ht="12.75">
      <c r="A61" s="34" t="str">
        <f t="shared" si="1"/>
        <v>2018</v>
      </c>
      <c r="B61" s="24">
        <v>0.27049026450523317</v>
      </c>
      <c r="C61" s="24">
        <v>0.3167382336122384</v>
      </c>
      <c r="D61" s="24">
        <v>0.4127715018825283</v>
      </c>
    </row>
    <row r="62" spans="1:4" ht="12.75">
      <c r="A62" s="34" t="str">
        <f t="shared" si="1"/>
        <v>2019</v>
      </c>
      <c r="B62" s="24">
        <v>0.4470033400881865</v>
      </c>
      <c r="C62" s="24">
        <v>0.24054210242258228</v>
      </c>
      <c r="D62" s="24">
        <v>0.3124545574892313</v>
      </c>
    </row>
    <row r="63" spans="1:4" ht="12.75">
      <c r="A63" s="34" t="str">
        <f t="shared" si="1"/>
        <v>2020</v>
      </c>
      <c r="B63" s="24">
        <v>0.42440356875109664</v>
      </c>
      <c r="C63" s="24">
        <v>0.29685766999686297</v>
      </c>
      <c r="D63" s="24">
        <v>0.2787387612520404</v>
      </c>
    </row>
    <row r="64" spans="1:4" ht="12.75">
      <c r="A64" s="34" t="str">
        <f t="shared" si="1"/>
        <v>2021</v>
      </c>
      <c r="B64" s="24">
        <v>0.26737616322525426</v>
      </c>
      <c r="C64" s="24">
        <v>0.38862880820592394</v>
      </c>
      <c r="D64" s="24">
        <v>0.3439950285688218</v>
      </c>
    </row>
    <row r="65" spans="1:4" ht="12.75">
      <c r="A65" s="34" t="str">
        <f t="shared" si="1"/>
        <v>2022</v>
      </c>
      <c r="B65" s="24">
        <v>0.24105250524322364</v>
      </c>
      <c r="C65" s="24">
        <v>0.3932105231719512</v>
      </c>
      <c r="D65" s="24">
        <v>0.36573697158482515</v>
      </c>
    </row>
  </sheetData>
  <mergeCells count="3">
    <mergeCell ref="B35:D35"/>
    <mergeCell ref="B51:D51"/>
    <mergeCell ref="B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65"/>
  <sheetViews>
    <sheetView zoomScale="25" zoomScaleNormal="25" workbookViewId="0" topLeftCell="A1">
      <selection activeCell="R83" sqref="R83"/>
    </sheetView>
  </sheetViews>
  <sheetFormatPr defaultColWidth="9" defaultRowHeight="13.5"/>
  <cols>
    <col min="1" max="1" width="23.19921875" style="4" customWidth="1"/>
    <col min="2" max="4" width="27.3984375" style="4" customWidth="1"/>
    <col min="5" max="16384" width="9" style="4" customWidth="1"/>
  </cols>
  <sheetData>
    <row r="1" ht="12.75">
      <c r="A1" s="27" t="s">
        <v>120</v>
      </c>
    </row>
    <row r="2" ht="12.75">
      <c r="A2" s="2" t="s">
        <v>123</v>
      </c>
    </row>
    <row r="3" ht="12.75">
      <c r="A3" s="35"/>
    </row>
    <row r="4" ht="12.75">
      <c r="A4" s="5" t="s">
        <v>126</v>
      </c>
    </row>
    <row r="5" ht="12.75"/>
    <row r="6" ht="12.75">
      <c r="A6" s="6" t="s">
        <v>93</v>
      </c>
    </row>
    <row r="7" spans="1:2" ht="12.75">
      <c r="A7" s="6" t="s">
        <v>14</v>
      </c>
      <c r="B7" s="7" t="s">
        <v>94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20</v>
      </c>
      <c r="C12" s="6" t="s">
        <v>21</v>
      </c>
    </row>
    <row r="13" spans="1:3" ht="12.75">
      <c r="A13" s="7" t="s">
        <v>22</v>
      </c>
      <c r="C13" s="6" t="s">
        <v>23</v>
      </c>
    </row>
    <row r="14" ht="12.75"/>
    <row r="15" spans="1:4" ht="12.75">
      <c r="A15" s="8" t="s">
        <v>26</v>
      </c>
      <c r="B15" s="62" t="s">
        <v>27</v>
      </c>
      <c r="C15" s="62" t="s">
        <v>27</v>
      </c>
      <c r="D15" s="62" t="s">
        <v>27</v>
      </c>
    </row>
    <row r="16" spans="1:4" ht="12.75">
      <c r="A16" s="8" t="s">
        <v>29</v>
      </c>
      <c r="B16" s="9" t="s">
        <v>32</v>
      </c>
      <c r="C16" s="9" t="s">
        <v>33</v>
      </c>
      <c r="D16" s="9" t="s">
        <v>34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5">
        <v>18806.3</v>
      </c>
      <c r="C18" s="15">
        <v>41720.4</v>
      </c>
      <c r="D18" s="15">
        <v>68966.3</v>
      </c>
    </row>
    <row r="19" spans="1:4" ht="12.75">
      <c r="A19" s="11" t="s">
        <v>60</v>
      </c>
      <c r="B19" s="13">
        <v>21160.6</v>
      </c>
      <c r="C19" s="13">
        <v>42946.1</v>
      </c>
      <c r="D19" s="13">
        <v>76611.1</v>
      </c>
    </row>
    <row r="20" spans="1:4" ht="12.75">
      <c r="A20" s="11" t="s">
        <v>61</v>
      </c>
      <c r="B20" s="15">
        <v>25784.3</v>
      </c>
      <c r="C20" s="15">
        <v>45709.2</v>
      </c>
      <c r="D20" s="15">
        <v>85291.4</v>
      </c>
    </row>
    <row r="21" spans="1:4" ht="12.75">
      <c r="A21" s="11" t="s">
        <v>62</v>
      </c>
      <c r="B21" s="13">
        <v>28018.4</v>
      </c>
      <c r="C21" s="13">
        <v>49405.6</v>
      </c>
      <c r="D21" s="13">
        <v>89861.5</v>
      </c>
    </row>
    <row r="22" spans="1:4" ht="12.75">
      <c r="A22" s="11" t="s">
        <v>63</v>
      </c>
      <c r="B22" s="15">
        <v>31493.1</v>
      </c>
      <c r="C22" s="12">
        <v>52849</v>
      </c>
      <c r="D22" s="15">
        <v>107357.3</v>
      </c>
    </row>
    <row r="23" spans="1:4" ht="12.75">
      <c r="A23" s="11" t="s">
        <v>64</v>
      </c>
      <c r="B23" s="13">
        <v>35327.5</v>
      </c>
      <c r="C23" s="13">
        <v>56625.1</v>
      </c>
      <c r="D23" s="13">
        <v>118735.1</v>
      </c>
    </row>
    <row r="24" spans="1:4" ht="12.75">
      <c r="A24" s="11" t="s">
        <v>65</v>
      </c>
      <c r="B24" s="15">
        <v>39751.8</v>
      </c>
      <c r="C24" s="15">
        <v>62181.6</v>
      </c>
      <c r="D24" s="15">
        <v>119823.3</v>
      </c>
    </row>
    <row r="25" spans="1:4" ht="12.75">
      <c r="A25" s="11" t="s">
        <v>66</v>
      </c>
      <c r="B25" s="13">
        <v>44271.1</v>
      </c>
      <c r="C25" s="13">
        <v>71815.5</v>
      </c>
      <c r="D25" s="13">
        <v>121469.7</v>
      </c>
    </row>
    <row r="26" spans="1:4" ht="12.75">
      <c r="A26" s="11" t="s">
        <v>67</v>
      </c>
      <c r="B26" s="12">
        <v>44392</v>
      </c>
      <c r="C26" s="15">
        <v>77182.4</v>
      </c>
      <c r="D26" s="15">
        <v>125116.5</v>
      </c>
    </row>
    <row r="27" spans="1:4" ht="12.75">
      <c r="A27" s="11" t="s">
        <v>68</v>
      </c>
      <c r="B27" s="13">
        <v>48756.5</v>
      </c>
      <c r="C27" s="13">
        <v>82134.6</v>
      </c>
      <c r="D27" s="13">
        <v>133621.4</v>
      </c>
    </row>
    <row r="28" spans="1:4" ht="12.75">
      <c r="A28" s="11" t="s">
        <v>69</v>
      </c>
      <c r="B28" s="15">
        <v>55606.6</v>
      </c>
      <c r="C28" s="15">
        <v>85996.2</v>
      </c>
      <c r="D28" s="15">
        <v>113860.6</v>
      </c>
    </row>
    <row r="29" spans="1:4" ht="12.75">
      <c r="A29" s="11" t="s">
        <v>25</v>
      </c>
      <c r="B29" s="13">
        <v>46321.5</v>
      </c>
      <c r="C29" s="13">
        <v>97534.2</v>
      </c>
      <c r="D29" s="13">
        <v>124386.5</v>
      </c>
    </row>
    <row r="30" spans="1:4" ht="12.75">
      <c r="A30" s="11" t="s">
        <v>82</v>
      </c>
      <c r="B30" s="15">
        <v>52652.6</v>
      </c>
      <c r="C30" s="15">
        <v>116664.3</v>
      </c>
      <c r="D30" s="15">
        <v>144291.5</v>
      </c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spans="1:4" ht="12.75">
      <c r="A35" s="36"/>
      <c r="B35" s="63" t="s">
        <v>125</v>
      </c>
      <c r="C35" s="64"/>
      <c r="D35" s="65"/>
    </row>
    <row r="36" spans="1:4" ht="12.75">
      <c r="A36" s="30"/>
      <c r="B36" s="31" t="s">
        <v>76</v>
      </c>
      <c r="C36" s="31" t="s">
        <v>77</v>
      </c>
      <c r="D36" s="31" t="s">
        <v>78</v>
      </c>
    </row>
    <row r="37" spans="1:4" ht="12.75">
      <c r="A37" s="32" t="str">
        <f>A18</f>
        <v>2010</v>
      </c>
      <c r="B37" s="22">
        <v>18.8063</v>
      </c>
      <c r="C37" s="22">
        <v>41.7204</v>
      </c>
      <c r="D37" s="22">
        <v>68.9663</v>
      </c>
    </row>
    <row r="38" spans="1:4" ht="12.75">
      <c r="A38" s="32" t="str">
        <f aca="true" t="shared" si="0" ref="A38:A49">A19</f>
        <v>2011</v>
      </c>
      <c r="B38" s="22">
        <v>21.1606</v>
      </c>
      <c r="C38" s="22">
        <v>42.9461</v>
      </c>
      <c r="D38" s="22">
        <v>76.61110000000001</v>
      </c>
    </row>
    <row r="39" spans="1:4" ht="12.75">
      <c r="A39" s="32" t="str">
        <f t="shared" si="0"/>
        <v>2012</v>
      </c>
      <c r="B39" s="22">
        <v>25.784299999999998</v>
      </c>
      <c r="C39" s="22">
        <v>45.709199999999996</v>
      </c>
      <c r="D39" s="22">
        <v>85.2914</v>
      </c>
    </row>
    <row r="40" spans="1:4" ht="12.75">
      <c r="A40" s="32" t="str">
        <f t="shared" si="0"/>
        <v>2013</v>
      </c>
      <c r="B40" s="22">
        <v>28.0184</v>
      </c>
      <c r="C40" s="22">
        <v>49.4056</v>
      </c>
      <c r="D40" s="22">
        <v>89.8615</v>
      </c>
    </row>
    <row r="41" spans="1:4" ht="12.75">
      <c r="A41" s="32" t="str">
        <f t="shared" si="0"/>
        <v>2014</v>
      </c>
      <c r="B41" s="22">
        <v>31.4931</v>
      </c>
      <c r="C41" s="22">
        <v>52.849</v>
      </c>
      <c r="D41" s="22">
        <v>107.35730000000001</v>
      </c>
    </row>
    <row r="42" spans="1:4" ht="12.75">
      <c r="A42" s="32" t="str">
        <f t="shared" si="0"/>
        <v>2015</v>
      </c>
      <c r="B42" s="22">
        <v>35.3275</v>
      </c>
      <c r="C42" s="22">
        <v>56.625099999999996</v>
      </c>
      <c r="D42" s="22">
        <v>118.7351</v>
      </c>
    </row>
    <row r="43" spans="1:4" ht="12.75">
      <c r="A43" s="32" t="str">
        <f t="shared" si="0"/>
        <v>2016</v>
      </c>
      <c r="B43" s="22">
        <v>39.7518</v>
      </c>
      <c r="C43" s="22">
        <v>62.181599999999996</v>
      </c>
      <c r="D43" s="22">
        <v>119.8233</v>
      </c>
    </row>
    <row r="44" spans="1:4" ht="12.75">
      <c r="A44" s="32" t="str">
        <f t="shared" si="0"/>
        <v>2017</v>
      </c>
      <c r="B44" s="22">
        <v>44.2711</v>
      </c>
      <c r="C44" s="22">
        <v>71.8155</v>
      </c>
      <c r="D44" s="22">
        <v>121.4697</v>
      </c>
    </row>
    <row r="45" spans="1:4" ht="12.75">
      <c r="A45" s="32" t="str">
        <f t="shared" si="0"/>
        <v>2018</v>
      </c>
      <c r="B45" s="22">
        <v>44.392</v>
      </c>
      <c r="C45" s="22">
        <v>77.1824</v>
      </c>
      <c r="D45" s="22">
        <v>125.1165</v>
      </c>
    </row>
    <row r="46" spans="1:4" ht="12.75">
      <c r="A46" s="32" t="str">
        <f t="shared" si="0"/>
        <v>2019</v>
      </c>
      <c r="B46" s="22">
        <v>48.7565</v>
      </c>
      <c r="C46" s="22">
        <v>82.1346</v>
      </c>
      <c r="D46" s="22">
        <v>133.6214</v>
      </c>
    </row>
    <row r="47" spans="1:4" ht="12.75">
      <c r="A47" s="32" t="str">
        <f t="shared" si="0"/>
        <v>2020</v>
      </c>
      <c r="B47" s="22">
        <v>55.6066</v>
      </c>
      <c r="C47" s="22">
        <v>85.9962</v>
      </c>
      <c r="D47" s="22">
        <v>113.8606</v>
      </c>
    </row>
    <row r="48" spans="1:4" ht="12.75">
      <c r="A48" s="32" t="str">
        <f t="shared" si="0"/>
        <v>2021</v>
      </c>
      <c r="B48" s="22">
        <v>46.3215</v>
      </c>
      <c r="C48" s="22">
        <v>97.5342</v>
      </c>
      <c r="D48" s="22">
        <v>124.3865</v>
      </c>
    </row>
    <row r="49" spans="1:4" ht="12.75">
      <c r="A49" s="32" t="str">
        <f t="shared" si="0"/>
        <v>2022</v>
      </c>
      <c r="B49" s="22">
        <v>52.6526</v>
      </c>
      <c r="C49" s="22">
        <v>116.6643</v>
      </c>
      <c r="D49" s="22">
        <v>144.2915</v>
      </c>
    </row>
    <row r="50" ht="12.75"/>
    <row r="51" spans="1:4" ht="12.75">
      <c r="A51" s="36"/>
      <c r="B51" s="66" t="s">
        <v>124</v>
      </c>
      <c r="C51" s="66"/>
      <c r="D51" s="66"/>
    </row>
    <row r="52" spans="1:4" ht="12.75">
      <c r="A52" s="30"/>
      <c r="B52" s="33" t="s">
        <v>73</v>
      </c>
      <c r="C52" s="33" t="s">
        <v>74</v>
      </c>
      <c r="D52" s="33" t="s">
        <v>75</v>
      </c>
    </row>
    <row r="53" spans="1:4" ht="12.75">
      <c r="A53" s="34" t="str">
        <f>A37</f>
        <v>2010</v>
      </c>
      <c r="B53" s="24">
        <v>0.14523024410585902</v>
      </c>
      <c r="C53" s="24">
        <v>0.3221826662445074</v>
      </c>
      <c r="D53" s="24">
        <v>0.5325870896496336</v>
      </c>
    </row>
    <row r="54" spans="1:4" ht="12.75">
      <c r="A54" s="34" t="str">
        <f aca="true" t="shared" si="1" ref="A54:A65">A38</f>
        <v>2011</v>
      </c>
      <c r="B54" s="24">
        <v>0.15037614289023846</v>
      </c>
      <c r="C54" s="24">
        <v>0.3051930885787015</v>
      </c>
      <c r="D54" s="24">
        <v>0.5444307685310601</v>
      </c>
    </row>
    <row r="55" spans="1:4" ht="12.75">
      <c r="A55" s="34" t="str">
        <f t="shared" si="1"/>
        <v>2012</v>
      </c>
      <c r="B55" s="24">
        <v>0.16445652610678707</v>
      </c>
      <c r="C55" s="24">
        <v>0.2915408307815357</v>
      </c>
      <c r="D55" s="24">
        <v>0.5440026431116772</v>
      </c>
    </row>
    <row r="56" spans="1:4" ht="12.75">
      <c r="A56" s="34" t="str">
        <f t="shared" si="1"/>
        <v>2013</v>
      </c>
      <c r="B56" s="24">
        <v>0.167488515143273</v>
      </c>
      <c r="C56" s="24">
        <v>0.29533701366824977</v>
      </c>
      <c r="D56" s="24">
        <v>0.5371744711884772</v>
      </c>
    </row>
    <row r="57" spans="1:4" ht="12.75">
      <c r="A57" s="34" t="str">
        <f t="shared" si="1"/>
        <v>2014</v>
      </c>
      <c r="B57" s="24">
        <v>0.16428376927627317</v>
      </c>
      <c r="C57" s="24">
        <v>0.27568683052737775</v>
      </c>
      <c r="D57" s="24">
        <v>0.5600294001963492</v>
      </c>
    </row>
    <row r="58" spans="1:4" ht="12.75">
      <c r="A58" s="34" t="str">
        <f t="shared" si="1"/>
        <v>2015</v>
      </c>
      <c r="B58" s="24">
        <v>0.16767708793631522</v>
      </c>
      <c r="C58" s="24">
        <v>0.2687631978516069</v>
      </c>
      <c r="D58" s="24">
        <v>0.5635597142120778</v>
      </c>
    </row>
    <row r="59" spans="1:4" ht="12.75">
      <c r="A59" s="34" t="str">
        <f t="shared" si="1"/>
        <v>2016</v>
      </c>
      <c r="B59" s="24">
        <v>0.17925861991993927</v>
      </c>
      <c r="C59" s="24">
        <v>0.280404605588016</v>
      </c>
      <c r="D59" s="24">
        <v>0.5403367744920446</v>
      </c>
    </row>
    <row r="60" spans="1:4" ht="12.75">
      <c r="A60" s="34" t="str">
        <f t="shared" si="1"/>
        <v>2017</v>
      </c>
      <c r="B60" s="24">
        <v>0.1863604543428231</v>
      </c>
      <c r="C60" s="24">
        <v>0.30230938939527174</v>
      </c>
      <c r="D60" s="24">
        <v>0.511330156261905</v>
      </c>
    </row>
    <row r="61" spans="1:4" ht="12.75">
      <c r="A61" s="34" t="str">
        <f t="shared" si="1"/>
        <v>2018</v>
      </c>
      <c r="B61" s="24">
        <v>0.17994988870687975</v>
      </c>
      <c r="C61" s="24">
        <v>0.31287088417124426</v>
      </c>
      <c r="D61" s="24">
        <v>0.507179227121876</v>
      </c>
    </row>
    <row r="62" spans="1:4" ht="12.75">
      <c r="A62" s="34" t="str">
        <f t="shared" si="1"/>
        <v>2019</v>
      </c>
      <c r="B62" s="24">
        <v>0.1843258825197297</v>
      </c>
      <c r="C62" s="24">
        <v>0.3105131137469874</v>
      </c>
      <c r="D62" s="24">
        <v>0.5051610037332829</v>
      </c>
    </row>
    <row r="63" spans="1:4" ht="12.75">
      <c r="A63" s="34" t="str">
        <f t="shared" si="1"/>
        <v>2020</v>
      </c>
      <c r="B63" s="24">
        <v>0.21766953700608385</v>
      </c>
      <c r="C63" s="24">
        <v>0.3366282606432076</v>
      </c>
      <c r="D63" s="24">
        <v>0.44570220235070857</v>
      </c>
    </row>
    <row r="64" spans="1:4" ht="12.75">
      <c r="A64" s="34" t="str">
        <f t="shared" si="1"/>
        <v>2021</v>
      </c>
      <c r="B64" s="24">
        <v>0.17268535674103477</v>
      </c>
      <c r="C64" s="24">
        <v>0.36360498087176435</v>
      </c>
      <c r="D64" s="24">
        <v>0.4637096623872008</v>
      </c>
    </row>
    <row r="65" spans="1:4" ht="12.75">
      <c r="A65" s="34" t="str">
        <f t="shared" si="1"/>
        <v>2022</v>
      </c>
      <c r="B65" s="24">
        <v>0.16789282429934912</v>
      </c>
      <c r="C65" s="24">
        <v>0.37200629830068327</v>
      </c>
      <c r="D65" s="24">
        <v>0.46010087739996763</v>
      </c>
    </row>
  </sheetData>
  <mergeCells count="3">
    <mergeCell ref="B15:D15"/>
    <mergeCell ref="B35:D35"/>
    <mergeCell ref="B51:D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54"/>
  <sheetViews>
    <sheetView workbookViewId="0" topLeftCell="K36">
      <selection activeCell="AU32" sqref="AU32"/>
    </sheetView>
  </sheetViews>
  <sheetFormatPr defaultColWidth="9" defaultRowHeight="13.5"/>
  <cols>
    <col min="1" max="1" width="38.3984375" style="4" customWidth="1"/>
    <col min="2" max="2" width="25.59765625" style="4" customWidth="1"/>
    <col min="3" max="3" width="11.3984375" style="4" customWidth="1"/>
    <col min="4" max="7" width="18.59765625" style="4" customWidth="1"/>
    <col min="8" max="8" width="9" style="4" customWidth="1"/>
    <col min="9" max="9" width="38.3984375" style="4" customWidth="1"/>
    <col min="10" max="10" width="25.59765625" style="4" customWidth="1"/>
    <col min="11" max="11" width="11.3984375" style="4" customWidth="1"/>
    <col min="12" max="12" width="19.796875" style="4" customWidth="1"/>
    <col min="13" max="13" width="16.3984375" style="4" customWidth="1"/>
    <col min="14" max="16" width="17.796875" style="4" customWidth="1"/>
    <col min="17" max="16384" width="9" style="4" customWidth="1"/>
  </cols>
  <sheetData>
    <row r="1" ht="12.75">
      <c r="A1" s="37" t="s">
        <v>113</v>
      </c>
    </row>
    <row r="2" ht="12.75">
      <c r="A2" s="1" t="s">
        <v>130</v>
      </c>
    </row>
    <row r="3" ht="12.75">
      <c r="A3" s="1"/>
    </row>
    <row r="4" ht="12.75">
      <c r="A4" s="1" t="s">
        <v>121</v>
      </c>
    </row>
    <row r="5" ht="12.75">
      <c r="A5" s="5" t="s">
        <v>126</v>
      </c>
    </row>
    <row r="6" ht="12.75"/>
    <row r="7" spans="1:9" ht="12.75">
      <c r="A7" s="6" t="s">
        <v>97</v>
      </c>
      <c r="I7" s="6" t="s">
        <v>95</v>
      </c>
    </row>
    <row r="8" spans="1:10" ht="12.75">
      <c r="A8" s="6" t="s">
        <v>14</v>
      </c>
      <c r="B8" s="7" t="s">
        <v>98</v>
      </c>
      <c r="I8" s="6" t="s">
        <v>14</v>
      </c>
      <c r="J8" s="7" t="s">
        <v>96</v>
      </c>
    </row>
    <row r="9" spans="1:10" ht="12.75">
      <c r="A9" s="6" t="s">
        <v>15</v>
      </c>
      <c r="B9" s="6" t="s">
        <v>81</v>
      </c>
      <c r="I9" s="6" t="s">
        <v>15</v>
      </c>
      <c r="J9" s="6" t="s">
        <v>81</v>
      </c>
    </row>
    <row r="10" ht="12.75"/>
    <row r="11" spans="1:13" ht="12.75">
      <c r="A11" s="7" t="s">
        <v>16</v>
      </c>
      <c r="C11" s="6" t="s">
        <v>17</v>
      </c>
      <c r="D11" s="6"/>
      <c r="I11" s="7" t="s">
        <v>16</v>
      </c>
      <c r="K11" s="6" t="s">
        <v>17</v>
      </c>
      <c r="L11" s="6"/>
      <c r="M11" s="6"/>
    </row>
    <row r="12" spans="1:13" ht="12.75">
      <c r="A12" s="7" t="s">
        <v>18</v>
      </c>
      <c r="C12" s="6" t="s">
        <v>19</v>
      </c>
      <c r="D12" s="6"/>
      <c r="I12" s="7" t="s">
        <v>18</v>
      </c>
      <c r="K12" s="6" t="s">
        <v>19</v>
      </c>
      <c r="L12" s="6"/>
      <c r="M12" s="6"/>
    </row>
    <row r="13" spans="1:13" ht="12.75">
      <c r="A13" s="7" t="s">
        <v>38</v>
      </c>
      <c r="C13" s="38" t="s">
        <v>27</v>
      </c>
      <c r="D13" s="39"/>
      <c r="I13" s="7" t="s">
        <v>38</v>
      </c>
      <c r="K13" s="38" t="s">
        <v>28</v>
      </c>
      <c r="L13" s="39"/>
      <c r="M13" s="39"/>
    </row>
    <row r="14" spans="1:13" ht="12.75">
      <c r="A14" s="7" t="s">
        <v>22</v>
      </c>
      <c r="C14" s="6" t="s">
        <v>23</v>
      </c>
      <c r="D14" s="6"/>
      <c r="I14" s="7" t="s">
        <v>22</v>
      </c>
      <c r="K14" s="6" t="s">
        <v>23</v>
      </c>
      <c r="L14" s="6"/>
      <c r="M14" s="6"/>
    </row>
    <row r="15" ht="12.75"/>
    <row r="16" spans="1:10" ht="12.75">
      <c r="A16" s="8" t="s">
        <v>24</v>
      </c>
      <c r="B16" s="40" t="s">
        <v>82</v>
      </c>
      <c r="D16" s="41"/>
      <c r="E16" s="41"/>
      <c r="I16" s="8" t="s">
        <v>24</v>
      </c>
      <c r="J16" s="40" t="s">
        <v>82</v>
      </c>
    </row>
    <row r="17" spans="1:10" ht="12.75">
      <c r="A17" s="8" t="s">
        <v>29</v>
      </c>
      <c r="B17" s="9" t="s">
        <v>31</v>
      </c>
      <c r="I17" s="8" t="s">
        <v>29</v>
      </c>
      <c r="J17" s="9" t="s">
        <v>31</v>
      </c>
    </row>
    <row r="18" spans="1:10" ht="12.75">
      <c r="A18" s="10" t="s">
        <v>39</v>
      </c>
      <c r="B18" s="26" t="s">
        <v>30</v>
      </c>
      <c r="I18" s="10" t="s">
        <v>39</v>
      </c>
      <c r="J18" s="26" t="s">
        <v>30</v>
      </c>
    </row>
    <row r="19" spans="1:13" ht="12.75">
      <c r="A19" s="11" t="s">
        <v>21</v>
      </c>
      <c r="B19" s="15">
        <v>313604.4</v>
      </c>
      <c r="D19" s="44"/>
      <c r="E19" s="45" t="s">
        <v>70</v>
      </c>
      <c r="I19" s="11" t="s">
        <v>21</v>
      </c>
      <c r="J19" s="15">
        <v>361612.3</v>
      </c>
      <c r="L19" s="23"/>
      <c r="M19" s="42" t="s">
        <v>71</v>
      </c>
    </row>
    <row r="20" spans="1:13" ht="12.75">
      <c r="A20" s="11" t="s">
        <v>1</v>
      </c>
      <c r="B20" s="13">
        <v>78136.8</v>
      </c>
      <c r="D20" s="23" t="s">
        <v>1</v>
      </c>
      <c r="E20" s="24">
        <v>0.24915721845739408</v>
      </c>
      <c r="I20" s="11" t="s">
        <v>1</v>
      </c>
      <c r="J20" s="13">
        <v>126984.8</v>
      </c>
      <c r="L20" s="23" t="s">
        <v>1</v>
      </c>
      <c r="M20" s="24">
        <v>0.35116283378635077</v>
      </c>
    </row>
    <row r="21" spans="1:13" ht="12.75">
      <c r="A21" s="11" t="s">
        <v>0</v>
      </c>
      <c r="B21" s="12">
        <v>62471</v>
      </c>
      <c r="D21" s="23" t="s">
        <v>0</v>
      </c>
      <c r="E21" s="24">
        <v>0.19920319995510266</v>
      </c>
      <c r="I21" s="11" t="s">
        <v>0</v>
      </c>
      <c r="J21" s="15">
        <v>81900.4</v>
      </c>
      <c r="L21" s="23" t="s">
        <v>0</v>
      </c>
      <c r="M21" s="24">
        <v>0.22648676496900133</v>
      </c>
    </row>
    <row r="22" spans="1:13" ht="12.75">
      <c r="A22" s="11" t="s">
        <v>2</v>
      </c>
      <c r="B22" s="13">
        <v>40716.4</v>
      </c>
      <c r="D22" s="23" t="s">
        <v>2</v>
      </c>
      <c r="E22" s="24">
        <v>0.1298336375382488</v>
      </c>
      <c r="I22" s="11" t="s">
        <v>2</v>
      </c>
      <c r="J22" s="13">
        <v>21556.5</v>
      </c>
      <c r="L22" s="23" t="s">
        <v>2</v>
      </c>
      <c r="M22" s="24">
        <v>0.059612186864218944</v>
      </c>
    </row>
    <row r="23" spans="1:13" ht="12.75">
      <c r="A23" s="11" t="s">
        <v>122</v>
      </c>
      <c r="B23" s="15">
        <v>13176.6</v>
      </c>
      <c r="D23" s="23" t="s">
        <v>122</v>
      </c>
      <c r="E23" s="24">
        <v>0.04201662986871357</v>
      </c>
      <c r="I23" s="11" t="s">
        <v>122</v>
      </c>
      <c r="J23" s="15">
        <v>14402.2</v>
      </c>
      <c r="L23" s="23" t="s">
        <v>122</v>
      </c>
      <c r="M23" s="24">
        <v>0.039827738160455275</v>
      </c>
    </row>
    <row r="24" spans="1:13" ht="12.75">
      <c r="A24" s="11" t="s">
        <v>7</v>
      </c>
      <c r="B24" s="16">
        <v>11420</v>
      </c>
      <c r="D24" s="23" t="s">
        <v>7</v>
      </c>
      <c r="E24" s="24">
        <v>0.0364153053975008</v>
      </c>
      <c r="I24" s="11" t="s">
        <v>6</v>
      </c>
      <c r="J24" s="13">
        <v>12410.1</v>
      </c>
      <c r="L24" s="23" t="s">
        <v>6</v>
      </c>
      <c r="M24" s="24">
        <v>0.034318799443492386</v>
      </c>
    </row>
    <row r="25" spans="1:13" ht="12.75">
      <c r="A25" s="11" t="s">
        <v>3</v>
      </c>
      <c r="B25" s="15">
        <v>8764.4</v>
      </c>
      <c r="D25" s="23" t="s">
        <v>3</v>
      </c>
      <c r="E25" s="24">
        <v>0.0279473119637352</v>
      </c>
      <c r="I25" s="11" t="s">
        <v>7</v>
      </c>
      <c r="J25" s="15">
        <v>8276.2</v>
      </c>
      <c r="L25" s="23" t="s">
        <v>7</v>
      </c>
      <c r="M25" s="24">
        <v>0.022886942728441485</v>
      </c>
    </row>
    <row r="26" spans="1:13" ht="12.75">
      <c r="A26" s="11" t="s">
        <v>5</v>
      </c>
      <c r="B26" s="16">
        <v>6015</v>
      </c>
      <c r="D26" s="23" t="s">
        <v>5</v>
      </c>
      <c r="E26" s="24">
        <v>0.01918021558370992</v>
      </c>
      <c r="I26" s="11" t="s">
        <v>9</v>
      </c>
      <c r="J26" s="13">
        <v>6215.2</v>
      </c>
      <c r="L26" s="23" t="s">
        <v>9</v>
      </c>
      <c r="M26" s="24">
        <v>0.01718746845723998</v>
      </c>
    </row>
    <row r="27" spans="1:13" ht="12.75">
      <c r="A27" s="11" t="s">
        <v>9</v>
      </c>
      <c r="B27" s="15">
        <v>5639.9</v>
      </c>
      <c r="D27" s="23" t="s">
        <v>9</v>
      </c>
      <c r="E27" s="24">
        <v>0.017984122671748225</v>
      </c>
      <c r="I27" s="11" t="s">
        <v>3</v>
      </c>
      <c r="J27" s="15">
        <v>5681.4</v>
      </c>
      <c r="L27" s="23" t="s">
        <v>3</v>
      </c>
      <c r="M27" s="24">
        <v>0.015711301855606128</v>
      </c>
    </row>
    <row r="28" spans="1:13" ht="12.75">
      <c r="A28" s="11" t="s">
        <v>40</v>
      </c>
      <c r="B28" s="13">
        <v>5209.4</v>
      </c>
      <c r="D28" s="23" t="s">
        <v>40</v>
      </c>
      <c r="E28" s="24">
        <v>0.016611374075108636</v>
      </c>
      <c r="I28" s="11" t="s">
        <v>42</v>
      </c>
      <c r="J28" s="13">
        <v>5179.7</v>
      </c>
      <c r="L28" s="23" t="s">
        <v>42</v>
      </c>
      <c r="M28" s="24">
        <v>0.014323904358341794</v>
      </c>
    </row>
    <row r="29" spans="1:13" ht="12.75">
      <c r="A29" s="11" t="s">
        <v>6</v>
      </c>
      <c r="B29" s="15">
        <v>4327.8</v>
      </c>
      <c r="D29" s="23" t="s">
        <v>6</v>
      </c>
      <c r="E29" s="24">
        <v>0.013800189027960066</v>
      </c>
      <c r="I29" s="11" t="s">
        <v>5</v>
      </c>
      <c r="J29" s="15">
        <v>4646.3</v>
      </c>
      <c r="L29" s="23" t="s">
        <v>5</v>
      </c>
      <c r="M29" s="24">
        <v>0.01284884391377174</v>
      </c>
    </row>
    <row r="30" spans="1:13" ht="12.75">
      <c r="A30" s="11" t="s">
        <v>10</v>
      </c>
      <c r="B30" s="16">
        <v>4196</v>
      </c>
      <c r="D30" s="23" t="s">
        <v>79</v>
      </c>
      <c r="E30" s="24">
        <v>0.24785079546077815</v>
      </c>
      <c r="I30" s="11" t="s">
        <v>10</v>
      </c>
      <c r="J30" s="13">
        <v>4002.5</v>
      </c>
      <c r="L30" s="23" t="s">
        <v>79</v>
      </c>
      <c r="M30" s="24">
        <v>0.20563321546308005</v>
      </c>
    </row>
    <row r="31" spans="1:13" ht="12.75">
      <c r="A31" s="11" t="s">
        <v>4</v>
      </c>
      <c r="B31" s="15">
        <v>3658.9</v>
      </c>
      <c r="D31" s="23" t="s">
        <v>80</v>
      </c>
      <c r="E31" s="24">
        <v>1.0000000000000002</v>
      </c>
      <c r="I31" s="11" t="s">
        <v>41</v>
      </c>
      <c r="J31" s="15">
        <v>2830.8</v>
      </c>
      <c r="L31" s="23" t="s">
        <v>80</v>
      </c>
      <c r="M31" s="24">
        <v>0.9999999999999998</v>
      </c>
    </row>
    <row r="32" spans="1:10" ht="12.75">
      <c r="A32" s="11" t="s">
        <v>8</v>
      </c>
      <c r="B32" s="13">
        <v>3573.4</v>
      </c>
      <c r="D32" s="41"/>
      <c r="E32" s="43"/>
      <c r="I32" s="11" t="s">
        <v>40</v>
      </c>
      <c r="J32" s="13">
        <v>2684.6</v>
      </c>
    </row>
    <row r="33" spans="1:10" ht="12.75">
      <c r="A33" s="11" t="s">
        <v>41</v>
      </c>
      <c r="B33" s="15">
        <v>3099.4</v>
      </c>
      <c r="D33" s="41"/>
      <c r="E33" s="43"/>
      <c r="I33" s="11" t="s">
        <v>4</v>
      </c>
      <c r="J33" s="15">
        <v>2279.6</v>
      </c>
    </row>
    <row r="34" spans="1:10" ht="12.75">
      <c r="A34" s="11" t="s">
        <v>42</v>
      </c>
      <c r="B34" s="13">
        <v>2805.8</v>
      </c>
      <c r="D34" s="41"/>
      <c r="E34" s="43"/>
      <c r="I34" s="11" t="s">
        <v>8</v>
      </c>
      <c r="J34" s="13">
        <v>2127.5</v>
      </c>
    </row>
    <row r="35" spans="1:10" ht="12.75">
      <c r="A35" s="11" t="s">
        <v>43</v>
      </c>
      <c r="B35" s="15">
        <v>2549.7</v>
      </c>
      <c r="I35" s="11" t="s">
        <v>43</v>
      </c>
      <c r="J35" s="15">
        <v>1732.5</v>
      </c>
    </row>
    <row r="36" spans="1:10" ht="12.75">
      <c r="A36" s="11" t="s">
        <v>12</v>
      </c>
      <c r="B36" s="13">
        <v>1700.4</v>
      </c>
      <c r="I36" s="11" t="s">
        <v>13</v>
      </c>
      <c r="J36" s="13">
        <v>1532.5</v>
      </c>
    </row>
    <row r="37" spans="1:10" ht="12.75">
      <c r="A37" s="11" t="s">
        <v>13</v>
      </c>
      <c r="B37" s="15">
        <v>1463.1</v>
      </c>
      <c r="I37" s="11" t="s">
        <v>12</v>
      </c>
      <c r="J37" s="15">
        <v>1237.9</v>
      </c>
    </row>
    <row r="38" spans="1:10" ht="12.75">
      <c r="A38" s="11" t="s">
        <v>45</v>
      </c>
      <c r="B38" s="13">
        <v>1435.4</v>
      </c>
      <c r="I38" s="11" t="s">
        <v>51</v>
      </c>
      <c r="J38" s="13">
        <v>1201.2</v>
      </c>
    </row>
    <row r="39" spans="1:10" ht="12.75">
      <c r="A39" s="11" t="s">
        <v>11</v>
      </c>
      <c r="B39" s="15">
        <v>1378.8</v>
      </c>
      <c r="I39" s="11" t="s">
        <v>44</v>
      </c>
      <c r="J39" s="15">
        <v>1121.6</v>
      </c>
    </row>
    <row r="40" spans="1:10" ht="12.75">
      <c r="A40" s="11" t="s">
        <v>47</v>
      </c>
      <c r="B40" s="13">
        <v>1269.1</v>
      </c>
      <c r="I40" s="11" t="s">
        <v>45</v>
      </c>
      <c r="J40" s="16">
        <v>1056</v>
      </c>
    </row>
    <row r="41" spans="1:10" ht="12.75">
      <c r="A41" s="11" t="s">
        <v>44</v>
      </c>
      <c r="B41" s="15">
        <v>1263.2</v>
      </c>
      <c r="I41" s="11" t="s">
        <v>50</v>
      </c>
      <c r="J41" s="12">
        <v>962</v>
      </c>
    </row>
    <row r="42" spans="1:10" ht="12.75">
      <c r="A42" s="11" t="s">
        <v>46</v>
      </c>
      <c r="B42" s="13">
        <v>1046.2</v>
      </c>
      <c r="I42" s="11" t="s">
        <v>48</v>
      </c>
      <c r="J42" s="13">
        <v>777.8</v>
      </c>
    </row>
    <row r="43" spans="1:10" ht="12.75">
      <c r="A43" s="11" t="s">
        <v>50</v>
      </c>
      <c r="B43" s="15">
        <v>1014.9</v>
      </c>
      <c r="I43" s="11" t="s">
        <v>47</v>
      </c>
      <c r="J43" s="15">
        <v>694.7</v>
      </c>
    </row>
    <row r="44" spans="1:10" ht="12.75">
      <c r="A44" s="11" t="s">
        <v>48</v>
      </c>
      <c r="B44" s="13">
        <v>974.1</v>
      </c>
      <c r="I44" s="11" t="s">
        <v>46</v>
      </c>
      <c r="J44" s="13">
        <v>512.9</v>
      </c>
    </row>
    <row r="45" spans="1:10" ht="12.75">
      <c r="A45" s="11" t="s">
        <v>51</v>
      </c>
      <c r="B45" s="15">
        <v>820.9</v>
      </c>
      <c r="I45" s="11" t="s">
        <v>11</v>
      </c>
      <c r="J45" s="15">
        <v>413.2</v>
      </c>
    </row>
    <row r="46" spans="1:10" ht="12.75">
      <c r="A46" s="11" t="s">
        <v>49</v>
      </c>
      <c r="B46" s="13">
        <v>808.4</v>
      </c>
      <c r="I46" s="11" t="s">
        <v>49</v>
      </c>
      <c r="J46" s="13">
        <v>348.4</v>
      </c>
    </row>
    <row r="47" spans="1:10" ht="12.75">
      <c r="A47" s="11" t="s">
        <v>52</v>
      </c>
      <c r="B47" s="15">
        <v>443.3</v>
      </c>
      <c r="I47" s="11" t="s">
        <v>52</v>
      </c>
      <c r="J47" s="15">
        <v>290.5</v>
      </c>
    </row>
    <row r="48" spans="1:10" ht="12.75">
      <c r="A48" s="11" t="s">
        <v>53</v>
      </c>
      <c r="B48" s="13">
        <v>372.5</v>
      </c>
      <c r="I48" s="11" t="s">
        <v>55</v>
      </c>
      <c r="J48" s="13">
        <v>217.6</v>
      </c>
    </row>
    <row r="49" spans="1:10" ht="12.75">
      <c r="A49" s="11" t="s">
        <v>54</v>
      </c>
      <c r="B49" s="15">
        <v>250.2</v>
      </c>
      <c r="I49" s="11" t="s">
        <v>53</v>
      </c>
      <c r="J49" s="15">
        <v>174.5</v>
      </c>
    </row>
    <row r="50" spans="1:10" ht="12.75">
      <c r="A50" s="11" t="s">
        <v>55</v>
      </c>
      <c r="B50" s="13">
        <v>212.9</v>
      </c>
      <c r="I50" s="11" t="s">
        <v>54</v>
      </c>
      <c r="J50" s="13">
        <v>137.7</v>
      </c>
    </row>
    <row r="51" spans="1:10" ht="12.75">
      <c r="A51" s="11" t="s">
        <v>56</v>
      </c>
      <c r="B51" s="15">
        <v>97.4</v>
      </c>
      <c r="I51" s="11" t="s">
        <v>56</v>
      </c>
      <c r="J51" s="15">
        <v>47.5</v>
      </c>
    </row>
    <row r="52" ht="12.75"/>
    <row r="53" spans="1:9" ht="12.75">
      <c r="A53" s="7" t="s">
        <v>35</v>
      </c>
      <c r="I53" s="7" t="s">
        <v>35</v>
      </c>
    </row>
    <row r="54" spans="1:10" ht="12.75">
      <c r="A54" s="7" t="s">
        <v>36</v>
      </c>
      <c r="B54" s="6" t="s">
        <v>37</v>
      </c>
      <c r="I54" s="7" t="s">
        <v>36</v>
      </c>
      <c r="J54" s="6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65"/>
  <sheetViews>
    <sheetView zoomScale="40" zoomScaleNormal="40" workbookViewId="0" topLeftCell="A1">
      <selection activeCell="D64" sqref="D64"/>
    </sheetView>
  </sheetViews>
  <sheetFormatPr defaultColWidth="9" defaultRowHeight="13.5"/>
  <cols>
    <col min="1" max="1" width="23.19921875" style="4" customWidth="1"/>
    <col min="2" max="4" width="13.796875" style="4" customWidth="1"/>
    <col min="5" max="5" width="9" style="4" customWidth="1"/>
    <col min="6" max="8" width="14.796875" style="4" customWidth="1"/>
    <col min="9" max="16384" width="9" style="4" customWidth="1"/>
  </cols>
  <sheetData>
    <row r="1" ht="12.75">
      <c r="A1" s="3" t="s">
        <v>114</v>
      </c>
    </row>
    <row r="2" ht="12.75">
      <c r="A2" s="2" t="s">
        <v>123</v>
      </c>
    </row>
    <row r="3" ht="12.75">
      <c r="A3" s="1"/>
    </row>
    <row r="4" ht="12.75">
      <c r="A4" s="5" t="s">
        <v>126</v>
      </c>
    </row>
    <row r="5" ht="12.75"/>
    <row r="6" ht="12.75">
      <c r="A6" s="6" t="s">
        <v>89</v>
      </c>
    </row>
    <row r="7" spans="1:2" ht="12.75">
      <c r="A7" s="6" t="s">
        <v>14</v>
      </c>
      <c r="B7" s="7" t="s">
        <v>90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58</v>
      </c>
      <c r="C12" s="6" t="s">
        <v>32</v>
      </c>
    </row>
    <row r="13" spans="1:3" ht="12.75">
      <c r="A13" s="7" t="s">
        <v>20</v>
      </c>
      <c r="C13" s="6" t="s">
        <v>21</v>
      </c>
    </row>
    <row r="14" spans="1:3" ht="12.75">
      <c r="A14" s="7" t="s">
        <v>22</v>
      </c>
      <c r="C14" s="6" t="s">
        <v>23</v>
      </c>
    </row>
    <row r="15" ht="12.75"/>
    <row r="16" spans="1:4" ht="12.75">
      <c r="A16" s="8" t="s">
        <v>26</v>
      </c>
      <c r="B16" s="9" t="s">
        <v>27</v>
      </c>
      <c r="C16" s="9" t="s">
        <v>28</v>
      </c>
      <c r="D16" s="9" t="s">
        <v>57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5">
        <v>18806.3</v>
      </c>
      <c r="C18" s="12">
        <v>24776</v>
      </c>
      <c r="D18" s="15">
        <v>-5969.7</v>
      </c>
    </row>
    <row r="19" spans="1:4" ht="12.75">
      <c r="A19" s="11" t="s">
        <v>60</v>
      </c>
      <c r="B19" s="13">
        <v>21160.6</v>
      </c>
      <c r="C19" s="13">
        <v>25598.3</v>
      </c>
      <c r="D19" s="13">
        <v>-4437.7</v>
      </c>
    </row>
    <row r="20" spans="1:4" ht="12.75">
      <c r="A20" s="11" t="s">
        <v>61</v>
      </c>
      <c r="B20" s="15">
        <v>25784.3</v>
      </c>
      <c r="C20" s="15">
        <v>31383.5</v>
      </c>
      <c r="D20" s="15">
        <v>-5599.2</v>
      </c>
    </row>
    <row r="21" spans="1:4" ht="12.75">
      <c r="A21" s="11" t="s">
        <v>62</v>
      </c>
      <c r="B21" s="13">
        <v>28018.4</v>
      </c>
      <c r="C21" s="13">
        <v>31103.8</v>
      </c>
      <c r="D21" s="13">
        <v>-3085.5</v>
      </c>
    </row>
    <row r="22" spans="1:4" ht="12.75">
      <c r="A22" s="11" t="s">
        <v>63</v>
      </c>
      <c r="B22" s="15">
        <v>31493.1</v>
      </c>
      <c r="C22" s="15">
        <v>38084.7</v>
      </c>
      <c r="D22" s="15">
        <v>-6591.6</v>
      </c>
    </row>
    <row r="23" spans="1:4" ht="12.75">
      <c r="A23" s="11" t="s">
        <v>64</v>
      </c>
      <c r="B23" s="13">
        <v>35327.5</v>
      </c>
      <c r="C23" s="13">
        <v>61410.2</v>
      </c>
      <c r="D23" s="13">
        <v>-26082.7</v>
      </c>
    </row>
    <row r="24" spans="1:4" ht="12.75">
      <c r="A24" s="11" t="s">
        <v>65</v>
      </c>
      <c r="B24" s="15">
        <v>39751.8</v>
      </c>
      <c r="C24" s="15">
        <v>92042.1</v>
      </c>
      <c r="D24" s="15">
        <v>-52290.2</v>
      </c>
    </row>
    <row r="25" spans="1:4" ht="12.75">
      <c r="A25" s="11" t="s">
        <v>66</v>
      </c>
      <c r="B25" s="13">
        <v>44271.1</v>
      </c>
      <c r="C25" s="13">
        <v>87793.1</v>
      </c>
      <c r="D25" s="16">
        <v>-43522</v>
      </c>
    </row>
    <row r="26" spans="1:4" ht="12.75">
      <c r="A26" s="11" t="s">
        <v>67</v>
      </c>
      <c r="B26" s="12">
        <v>44392</v>
      </c>
      <c r="C26" s="12">
        <v>75068</v>
      </c>
      <c r="D26" s="12">
        <v>-30676</v>
      </c>
    </row>
    <row r="27" spans="1:4" ht="12.75">
      <c r="A27" s="11" t="s">
        <v>68</v>
      </c>
      <c r="B27" s="13">
        <v>48756.5</v>
      </c>
      <c r="C27" s="13">
        <v>175584.7</v>
      </c>
      <c r="D27" s="13">
        <v>-126828.1</v>
      </c>
    </row>
    <row r="28" spans="1:4" ht="12.75">
      <c r="A28" s="11" t="s">
        <v>69</v>
      </c>
      <c r="B28" s="15">
        <v>55606.6</v>
      </c>
      <c r="C28" s="15">
        <v>159641.1</v>
      </c>
      <c r="D28" s="15">
        <v>-104034.5</v>
      </c>
    </row>
    <row r="29" spans="1:4" ht="12.75">
      <c r="A29" s="11" t="s">
        <v>25</v>
      </c>
      <c r="B29" s="13">
        <v>46321.5</v>
      </c>
      <c r="C29" s="13">
        <v>83814.7</v>
      </c>
      <c r="D29" s="13">
        <v>-37493.2</v>
      </c>
    </row>
    <row r="30" spans="1:4" ht="12.75">
      <c r="A30" s="11" t="s">
        <v>82</v>
      </c>
      <c r="B30" s="15">
        <v>52652.6</v>
      </c>
      <c r="C30" s="15">
        <v>87166.9</v>
      </c>
      <c r="D30" s="15">
        <v>-34514.3</v>
      </c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ht="12.75"/>
    <row r="36" spans="1:8" ht="12.75">
      <c r="A36" s="17"/>
      <c r="B36" s="67" t="s">
        <v>125</v>
      </c>
      <c r="C36" s="67"/>
      <c r="D36" s="67"/>
      <c r="F36" s="68" t="s">
        <v>72</v>
      </c>
      <c r="G36" s="68"/>
      <c r="H36" s="68"/>
    </row>
    <row r="37" spans="1:8" ht="12.75">
      <c r="A37" s="18"/>
      <c r="B37" s="19" t="s">
        <v>70</v>
      </c>
      <c r="C37" s="19" t="s">
        <v>71</v>
      </c>
      <c r="D37" s="19" t="s">
        <v>57</v>
      </c>
      <c r="F37" s="19" t="s">
        <v>70</v>
      </c>
      <c r="G37" s="19" t="s">
        <v>71</v>
      </c>
      <c r="H37" s="19" t="s">
        <v>57</v>
      </c>
    </row>
    <row r="38" spans="1:8" ht="12.75">
      <c r="A38" s="32" t="str">
        <f>A18</f>
        <v>2010</v>
      </c>
      <c r="B38" s="22">
        <v>18.8063</v>
      </c>
      <c r="C38" s="22">
        <v>24.776</v>
      </c>
      <c r="D38" s="22">
        <v>-5.9697</v>
      </c>
      <c r="F38" s="23"/>
      <c r="G38" s="23"/>
      <c r="H38" s="23"/>
    </row>
    <row r="39" spans="1:8" ht="12.75">
      <c r="A39" s="32" t="str">
        <f aca="true" t="shared" si="0" ref="A39:A50">A19</f>
        <v>2011</v>
      </c>
      <c r="B39" s="22">
        <v>21.1606</v>
      </c>
      <c r="C39" s="22">
        <v>25.5983</v>
      </c>
      <c r="D39" s="22">
        <v>-4.4376999999999995</v>
      </c>
      <c r="F39" s="24">
        <v>0.1251867725177201</v>
      </c>
      <c r="G39" s="24">
        <v>0.033189376816273784</v>
      </c>
      <c r="H39" s="24">
        <v>-0.2566293113556795</v>
      </c>
    </row>
    <row r="40" spans="1:8" ht="12.75">
      <c r="A40" s="32" t="str">
        <f t="shared" si="0"/>
        <v>2012</v>
      </c>
      <c r="B40" s="22">
        <v>25.784299999999998</v>
      </c>
      <c r="C40" s="22">
        <v>31.3835</v>
      </c>
      <c r="D40" s="22">
        <v>-5.5992</v>
      </c>
      <c r="F40" s="24">
        <v>0.21850514635690865</v>
      </c>
      <c r="G40" s="24">
        <v>0.22599938277151221</v>
      </c>
      <c r="H40" s="24">
        <v>0.26173468238051245</v>
      </c>
    </row>
    <row r="41" spans="1:8" ht="12.75">
      <c r="A41" s="32" t="str">
        <f t="shared" si="0"/>
        <v>2013</v>
      </c>
      <c r="B41" s="22">
        <v>28.0184</v>
      </c>
      <c r="C41" s="22">
        <v>31.1038</v>
      </c>
      <c r="D41" s="22">
        <v>-3.0855</v>
      </c>
      <c r="F41" s="24">
        <v>0.08664574954526601</v>
      </c>
      <c r="G41" s="24">
        <v>-0.008912326541016799</v>
      </c>
      <c r="H41" s="24">
        <v>-0.44893913416202313</v>
      </c>
    </row>
    <row r="42" spans="1:8" ht="12.75">
      <c r="A42" s="32" t="str">
        <f t="shared" si="0"/>
        <v>2014</v>
      </c>
      <c r="B42" s="22">
        <v>31.4931</v>
      </c>
      <c r="C42" s="22">
        <v>38.0847</v>
      </c>
      <c r="D42" s="22">
        <v>-6.591600000000001</v>
      </c>
      <c r="F42" s="24">
        <v>0.12401493304399955</v>
      </c>
      <c r="G42" s="24">
        <v>0.22443881454999062</v>
      </c>
      <c r="H42" s="24">
        <v>1.1363150218765192</v>
      </c>
    </row>
    <row r="43" spans="1:8" ht="12.75">
      <c r="A43" s="32" t="str">
        <f t="shared" si="0"/>
        <v>2015</v>
      </c>
      <c r="B43" s="22">
        <v>35.3275</v>
      </c>
      <c r="C43" s="22">
        <v>61.410199999999996</v>
      </c>
      <c r="D43" s="22">
        <v>-26.0827</v>
      </c>
      <c r="F43" s="24">
        <v>0.12175365397499775</v>
      </c>
      <c r="G43" s="24">
        <v>0.6124637977980659</v>
      </c>
      <c r="H43" s="24">
        <v>2.95696037380909</v>
      </c>
    </row>
    <row r="44" spans="1:8" ht="12.75">
      <c r="A44" s="32" t="str">
        <f t="shared" si="0"/>
        <v>2016</v>
      </c>
      <c r="B44" s="22">
        <v>39.7518</v>
      </c>
      <c r="C44" s="22">
        <v>92.0421</v>
      </c>
      <c r="D44" s="22">
        <v>-52.2902</v>
      </c>
      <c r="F44" s="24">
        <v>0.12523671360837882</v>
      </c>
      <c r="G44" s="24">
        <v>0.4988080156065281</v>
      </c>
      <c r="H44" s="24">
        <v>1.00478478071672</v>
      </c>
    </row>
    <row r="45" spans="1:8" ht="12.75">
      <c r="A45" s="32" t="str">
        <f t="shared" si="0"/>
        <v>2017</v>
      </c>
      <c r="B45" s="22">
        <v>44.2711</v>
      </c>
      <c r="C45" s="22">
        <v>87.79310000000001</v>
      </c>
      <c r="D45" s="22">
        <v>-43.522</v>
      </c>
      <c r="F45" s="24">
        <v>0.11368793362816264</v>
      </c>
      <c r="G45" s="24">
        <v>-0.04616365771750101</v>
      </c>
      <c r="H45" s="24">
        <v>-0.1676834282523302</v>
      </c>
    </row>
    <row r="46" spans="1:8" ht="12.75">
      <c r="A46" s="32" t="str">
        <f t="shared" si="0"/>
        <v>2018</v>
      </c>
      <c r="B46" s="22">
        <v>44.392</v>
      </c>
      <c r="C46" s="22">
        <v>75.068</v>
      </c>
      <c r="D46" s="22">
        <v>-30.676</v>
      </c>
      <c r="F46" s="24">
        <v>0.0027309011973951735</v>
      </c>
      <c r="G46" s="24">
        <v>-0.1449441926529534</v>
      </c>
      <c r="H46" s="24">
        <v>-0.2951610679656266</v>
      </c>
    </row>
    <row r="47" spans="1:8" ht="12.75">
      <c r="A47" s="32" t="str">
        <f t="shared" si="0"/>
        <v>2019</v>
      </c>
      <c r="B47" s="22">
        <v>48.7565</v>
      </c>
      <c r="C47" s="22">
        <v>175.5847</v>
      </c>
      <c r="D47" s="22">
        <v>-126.8281</v>
      </c>
      <c r="F47" s="24">
        <v>0.09831726437195891</v>
      </c>
      <c r="G47" s="24">
        <v>1.3390086321734962</v>
      </c>
      <c r="H47" s="24">
        <v>3.1344406050332507</v>
      </c>
    </row>
    <row r="48" spans="1:8" ht="12.75">
      <c r="A48" s="32" t="str">
        <f t="shared" si="0"/>
        <v>2020</v>
      </c>
      <c r="B48" s="22">
        <v>55.6066</v>
      </c>
      <c r="C48" s="22">
        <v>159.6411</v>
      </c>
      <c r="D48" s="22">
        <v>-104.0345</v>
      </c>
      <c r="F48" s="24">
        <v>0.14049613897634158</v>
      </c>
      <c r="G48" s="24">
        <v>-0.09080290025269858</v>
      </c>
      <c r="H48" s="24">
        <v>-0.179720424732374</v>
      </c>
    </row>
    <row r="49" spans="1:8" ht="12.75">
      <c r="A49" s="32" t="str">
        <f t="shared" si="0"/>
        <v>2021</v>
      </c>
      <c r="B49" s="22">
        <v>46.3215</v>
      </c>
      <c r="C49" s="22">
        <v>83.8147</v>
      </c>
      <c r="D49" s="22">
        <v>-37.493199999999995</v>
      </c>
      <c r="F49" s="24">
        <v>-0.16697838026421322</v>
      </c>
      <c r="G49" s="24">
        <v>-0.47498044050059796</v>
      </c>
      <c r="H49" s="24">
        <v>-0.6396080146489866</v>
      </c>
    </row>
    <row r="50" spans="1:8" ht="12.75">
      <c r="A50" s="32" t="str">
        <f t="shared" si="0"/>
        <v>2022</v>
      </c>
      <c r="B50" s="22">
        <v>52.6526</v>
      </c>
      <c r="C50" s="22">
        <v>87.1669</v>
      </c>
      <c r="D50" s="22">
        <v>-34.514300000000006</v>
      </c>
      <c r="F50" s="24">
        <v>0.13667735284910892</v>
      </c>
      <c r="G50" s="24">
        <v>0.039995370740454804</v>
      </c>
      <c r="H50" s="24">
        <v>-0.07945174058229211</v>
      </c>
    </row>
    <row r="51" ht="12.75"/>
    <row r="53" spans="2:4" ht="13.5">
      <c r="B53" s="46"/>
      <c r="C53" s="46"/>
      <c r="D53" s="46"/>
    </row>
    <row r="54" spans="2:8" ht="13.5">
      <c r="B54" s="46"/>
      <c r="C54" s="46"/>
      <c r="D54" s="46"/>
      <c r="F54" s="14"/>
      <c r="G54" s="14"/>
      <c r="H54" s="14"/>
    </row>
    <row r="55" spans="2:8" ht="13.5">
      <c r="B55" s="46"/>
      <c r="C55" s="46"/>
      <c r="D55" s="46"/>
      <c r="F55" s="14"/>
      <c r="G55" s="14"/>
      <c r="H55" s="14"/>
    </row>
    <row r="56" spans="2:8" ht="13.5">
      <c r="B56" s="46"/>
      <c r="C56" s="46"/>
      <c r="D56" s="46"/>
      <c r="F56" s="14"/>
      <c r="G56" s="14"/>
      <c r="H56" s="14"/>
    </row>
    <row r="57" spans="2:8" ht="13.5">
      <c r="B57" s="46"/>
      <c r="C57" s="46"/>
      <c r="D57" s="46"/>
      <c r="F57" s="14"/>
      <c r="G57" s="14"/>
      <c r="H57" s="14"/>
    </row>
    <row r="58" spans="2:8" ht="13.5">
      <c r="B58" s="46"/>
      <c r="C58" s="46"/>
      <c r="D58" s="46"/>
      <c r="F58" s="14"/>
      <c r="G58" s="14"/>
      <c r="H58" s="14"/>
    </row>
    <row r="59" spans="2:8" ht="13.5">
      <c r="B59" s="46"/>
      <c r="C59" s="46"/>
      <c r="D59" s="46"/>
      <c r="F59" s="14"/>
      <c r="G59" s="14"/>
      <c r="H59" s="14"/>
    </row>
    <row r="60" spans="2:8" ht="13.5">
      <c r="B60" s="46"/>
      <c r="C60" s="46"/>
      <c r="D60" s="46"/>
      <c r="F60" s="14"/>
      <c r="G60" s="14"/>
      <c r="H60" s="14"/>
    </row>
    <row r="61" spans="2:8" ht="13.5">
      <c r="B61" s="46"/>
      <c r="C61" s="46"/>
      <c r="D61" s="46"/>
      <c r="F61" s="14"/>
      <c r="G61" s="14"/>
      <c r="H61" s="14"/>
    </row>
    <row r="62" spans="2:8" ht="13.5">
      <c r="B62" s="46"/>
      <c r="C62" s="46"/>
      <c r="D62" s="46"/>
      <c r="F62" s="14"/>
      <c r="G62" s="14"/>
      <c r="H62" s="14"/>
    </row>
    <row r="63" spans="2:8" ht="13.5">
      <c r="B63" s="46"/>
      <c r="C63" s="46"/>
      <c r="D63" s="46"/>
      <c r="F63" s="14"/>
      <c r="G63" s="14"/>
      <c r="H63" s="14"/>
    </row>
    <row r="64" spans="2:8" ht="13.5">
      <c r="B64" s="46"/>
      <c r="C64" s="46"/>
      <c r="D64" s="46"/>
      <c r="F64" s="14"/>
      <c r="G64" s="14"/>
      <c r="H64" s="14"/>
    </row>
    <row r="65" spans="2:8" ht="13.5">
      <c r="B65" s="46"/>
      <c r="C65" s="46"/>
      <c r="D65" s="46"/>
      <c r="F65" s="14"/>
      <c r="G65" s="14"/>
      <c r="H65" s="14"/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M54"/>
  <sheetViews>
    <sheetView zoomScale="40" zoomScaleNormal="40" workbookViewId="0" topLeftCell="A1">
      <selection activeCell="M82" sqref="M82"/>
    </sheetView>
  </sheetViews>
  <sheetFormatPr defaultColWidth="9" defaultRowHeight="13.5"/>
  <cols>
    <col min="1" max="1" width="38.3984375" style="4" customWidth="1"/>
    <col min="2" max="2" width="25.59765625" style="4" customWidth="1"/>
    <col min="3" max="3" width="11.3984375" style="4" customWidth="1"/>
    <col min="4" max="7" width="18.59765625" style="4" customWidth="1"/>
    <col min="8" max="8" width="9" style="4" customWidth="1"/>
    <col min="9" max="9" width="38.3984375" style="4" customWidth="1"/>
    <col min="10" max="10" width="25.59765625" style="4" customWidth="1"/>
    <col min="11" max="11" width="11.3984375" style="4" customWidth="1"/>
    <col min="12" max="12" width="19.796875" style="4" customWidth="1"/>
    <col min="13" max="13" width="16.3984375" style="4" customWidth="1"/>
    <col min="14" max="15" width="17.796875" style="4" customWidth="1"/>
    <col min="16" max="17" width="9" style="4" customWidth="1"/>
    <col min="18" max="18" width="10" style="4" bestFit="1" customWidth="1"/>
    <col min="19" max="16384" width="9" style="4" customWidth="1"/>
  </cols>
  <sheetData>
    <row r="1" ht="12.75">
      <c r="A1" s="37" t="s">
        <v>115</v>
      </c>
    </row>
    <row r="2" ht="12.75">
      <c r="A2" s="1" t="s">
        <v>130</v>
      </c>
    </row>
    <row r="3" ht="12.75">
      <c r="A3" s="1"/>
    </row>
    <row r="4" ht="12.75">
      <c r="A4" s="1" t="s">
        <v>121</v>
      </c>
    </row>
    <row r="5" ht="12.75">
      <c r="A5" s="5" t="s">
        <v>126</v>
      </c>
    </row>
    <row r="6" ht="12.75"/>
    <row r="7" spans="1:9" ht="12.75">
      <c r="A7" s="6" t="s">
        <v>105</v>
      </c>
      <c r="I7" s="6" t="s">
        <v>99</v>
      </c>
    </row>
    <row r="8" spans="1:10" ht="12.75">
      <c r="A8" s="6" t="s">
        <v>14</v>
      </c>
      <c r="B8" s="7" t="s">
        <v>106</v>
      </c>
      <c r="I8" s="6" t="s">
        <v>14</v>
      </c>
      <c r="J8" s="7" t="s">
        <v>100</v>
      </c>
    </row>
    <row r="9" spans="1:10" ht="12.75">
      <c r="A9" s="6" t="s">
        <v>15</v>
      </c>
      <c r="B9" s="6" t="s">
        <v>81</v>
      </c>
      <c r="I9" s="6" t="s">
        <v>15</v>
      </c>
      <c r="J9" s="6" t="s">
        <v>81</v>
      </c>
    </row>
    <row r="10" ht="12.75"/>
    <row r="11" spans="1:13" ht="12.75">
      <c r="A11" s="7" t="s">
        <v>16</v>
      </c>
      <c r="C11" s="6" t="s">
        <v>17</v>
      </c>
      <c r="D11" s="6"/>
      <c r="I11" s="7" t="s">
        <v>16</v>
      </c>
      <c r="K11" s="6" t="s">
        <v>17</v>
      </c>
      <c r="L11" s="6"/>
      <c r="M11" s="6"/>
    </row>
    <row r="12" spans="1:13" ht="12.75">
      <c r="A12" s="7" t="s">
        <v>18</v>
      </c>
      <c r="C12" s="6" t="s">
        <v>19</v>
      </c>
      <c r="D12" s="6"/>
      <c r="I12" s="7" t="s">
        <v>18</v>
      </c>
      <c r="K12" s="6" t="s">
        <v>19</v>
      </c>
      <c r="L12" s="6"/>
      <c r="M12" s="6"/>
    </row>
    <row r="13" spans="1:13" ht="12.75">
      <c r="A13" s="7" t="s">
        <v>38</v>
      </c>
      <c r="C13" s="38" t="s">
        <v>27</v>
      </c>
      <c r="D13" s="39"/>
      <c r="I13" s="7" t="s">
        <v>38</v>
      </c>
      <c r="K13" s="38" t="s">
        <v>28</v>
      </c>
      <c r="L13" s="39"/>
      <c r="M13" s="39"/>
    </row>
    <row r="14" spans="1:13" ht="12.75">
      <c r="A14" s="7" t="s">
        <v>22</v>
      </c>
      <c r="C14" s="6" t="s">
        <v>23</v>
      </c>
      <c r="D14" s="6"/>
      <c r="I14" s="7" t="s">
        <v>22</v>
      </c>
      <c r="K14" s="6" t="s">
        <v>23</v>
      </c>
      <c r="L14" s="6"/>
      <c r="M14" s="6"/>
    </row>
    <row r="15" ht="12.75"/>
    <row r="16" spans="1:10" ht="12.75">
      <c r="A16" s="8" t="s">
        <v>24</v>
      </c>
      <c r="B16" s="40" t="s">
        <v>82</v>
      </c>
      <c r="I16" s="8" t="s">
        <v>24</v>
      </c>
      <c r="J16" s="40" t="s">
        <v>82</v>
      </c>
    </row>
    <row r="17" spans="1:10" ht="12.75">
      <c r="A17" s="8" t="s">
        <v>29</v>
      </c>
      <c r="B17" s="9" t="s">
        <v>32</v>
      </c>
      <c r="I17" s="8" t="s">
        <v>29</v>
      </c>
      <c r="J17" s="9" t="s">
        <v>32</v>
      </c>
    </row>
    <row r="18" spans="1:10" ht="12.75">
      <c r="A18" s="10" t="s">
        <v>39</v>
      </c>
      <c r="B18" s="26" t="s">
        <v>30</v>
      </c>
      <c r="I18" s="10" t="s">
        <v>39</v>
      </c>
      <c r="J18" s="26" t="s">
        <v>30</v>
      </c>
    </row>
    <row r="19" spans="1:13" ht="12.75">
      <c r="A19" s="11" t="s">
        <v>21</v>
      </c>
      <c r="B19" s="15">
        <v>52652.6</v>
      </c>
      <c r="D19" s="49"/>
      <c r="E19" s="45" t="s">
        <v>70</v>
      </c>
      <c r="I19" s="11" t="s">
        <v>21</v>
      </c>
      <c r="J19" s="15">
        <v>87166.9</v>
      </c>
      <c r="L19" s="49"/>
      <c r="M19" s="45" t="s">
        <v>71</v>
      </c>
    </row>
    <row r="20" spans="1:13" ht="12.75">
      <c r="A20" s="11" t="s">
        <v>1</v>
      </c>
      <c r="B20" s="13">
        <v>24004.8</v>
      </c>
      <c r="D20" s="47" t="s">
        <v>1</v>
      </c>
      <c r="E20" s="24">
        <v>0.45590910990150535</v>
      </c>
      <c r="I20" s="11" t="s">
        <v>1</v>
      </c>
      <c r="J20" s="13">
        <v>49201.5</v>
      </c>
      <c r="L20" s="23" t="s">
        <v>1</v>
      </c>
      <c r="M20" s="24">
        <v>0.5644516439152936</v>
      </c>
    </row>
    <row r="21" spans="1:13" ht="12.75">
      <c r="A21" s="11" t="s">
        <v>2</v>
      </c>
      <c r="B21" s="15">
        <v>8857.8</v>
      </c>
      <c r="D21" s="47" t="s">
        <v>2</v>
      </c>
      <c r="E21" s="24">
        <v>0.16823100853519105</v>
      </c>
      <c r="I21" s="11" t="s">
        <v>0</v>
      </c>
      <c r="J21" s="15">
        <v>7138.9</v>
      </c>
      <c r="L21" s="23" t="s">
        <v>0</v>
      </c>
      <c r="M21" s="24">
        <v>0.08189920715317398</v>
      </c>
    </row>
    <row r="22" spans="1:13" ht="12.75">
      <c r="A22" s="11" t="s">
        <v>0</v>
      </c>
      <c r="B22" s="16">
        <v>5973</v>
      </c>
      <c r="D22" s="47" t="s">
        <v>0</v>
      </c>
      <c r="E22" s="24">
        <v>0.11344169138845946</v>
      </c>
      <c r="I22" s="11" t="s">
        <v>122</v>
      </c>
      <c r="J22" s="13">
        <v>5877.2</v>
      </c>
      <c r="L22" s="23" t="s">
        <v>122</v>
      </c>
      <c r="M22" s="24">
        <v>0.06742467610985363</v>
      </c>
    </row>
    <row r="23" spans="1:13" ht="12.75">
      <c r="A23" s="11" t="s">
        <v>122</v>
      </c>
      <c r="B23" s="53">
        <v>3415.3</v>
      </c>
      <c r="D23" s="47" t="s">
        <v>122</v>
      </c>
      <c r="E23" s="24">
        <v>0.06486479300167514</v>
      </c>
      <c r="I23" s="11" t="s">
        <v>6</v>
      </c>
      <c r="J23" s="15">
        <v>5494.7</v>
      </c>
      <c r="L23" s="23" t="s">
        <v>6</v>
      </c>
      <c r="M23" s="24">
        <v>0.0630365425408039</v>
      </c>
    </row>
    <row r="24" spans="1:13" ht="12.75">
      <c r="A24" s="11" t="s">
        <v>3</v>
      </c>
      <c r="B24" s="13">
        <v>1802.4</v>
      </c>
      <c r="D24" s="47" t="s">
        <v>3</v>
      </c>
      <c r="E24" s="24">
        <v>0.034231927768049446</v>
      </c>
      <c r="I24" s="11" t="s">
        <v>9</v>
      </c>
      <c r="J24" s="13">
        <v>2690.5</v>
      </c>
      <c r="L24" s="23" t="s">
        <v>9</v>
      </c>
      <c r="M24" s="24">
        <v>0.030866074163472604</v>
      </c>
    </row>
    <row r="25" spans="1:13" ht="12.75">
      <c r="A25" s="11" t="s">
        <v>7</v>
      </c>
      <c r="B25" s="15">
        <v>1080.8</v>
      </c>
      <c r="D25" s="47" t="s">
        <v>7</v>
      </c>
      <c r="E25" s="24">
        <v>0.02052700151559467</v>
      </c>
      <c r="I25" s="11" t="s">
        <v>2</v>
      </c>
      <c r="J25" s="12">
        <v>2579</v>
      </c>
      <c r="L25" s="23" t="s">
        <v>2</v>
      </c>
      <c r="M25" s="24">
        <v>0.02958691888778883</v>
      </c>
    </row>
    <row r="26" spans="1:13" ht="12.75">
      <c r="A26" s="11" t="s">
        <v>41</v>
      </c>
      <c r="B26" s="13">
        <v>792.8</v>
      </c>
      <c r="D26" s="47" t="s">
        <v>41</v>
      </c>
      <c r="E26" s="24">
        <v>0.015057186159847757</v>
      </c>
      <c r="I26" s="11" t="s">
        <v>3</v>
      </c>
      <c r="J26" s="13">
        <v>1284.6</v>
      </c>
      <c r="L26" s="23" t="s">
        <v>3</v>
      </c>
      <c r="M26" s="24">
        <v>0.014737245445232078</v>
      </c>
    </row>
    <row r="27" spans="1:13" ht="12.75">
      <c r="A27" s="11" t="s">
        <v>6</v>
      </c>
      <c r="B27" s="15">
        <v>431.6</v>
      </c>
      <c r="D27" s="47" t="s">
        <v>6</v>
      </c>
      <c r="E27" s="24">
        <v>0.008197126067848502</v>
      </c>
      <c r="I27" s="11" t="s">
        <v>41</v>
      </c>
      <c r="J27" s="15">
        <v>648.4</v>
      </c>
      <c r="L27" s="23" t="s">
        <v>41</v>
      </c>
      <c r="M27" s="24">
        <v>0.007438603414828335</v>
      </c>
    </row>
    <row r="28" spans="1:13" ht="12.75">
      <c r="A28" s="11" t="s">
        <v>9</v>
      </c>
      <c r="B28" s="13">
        <v>411.7</v>
      </c>
      <c r="D28" s="47" t="s">
        <v>9</v>
      </c>
      <c r="E28" s="24">
        <v>0.007819177020697933</v>
      </c>
      <c r="I28" s="11" t="s">
        <v>7</v>
      </c>
      <c r="J28" s="13">
        <v>570.3</v>
      </c>
      <c r="L28" s="23" t="s">
        <v>7</v>
      </c>
      <c r="M28" s="24">
        <v>0.006542621109618445</v>
      </c>
    </row>
    <row r="29" spans="1:13" ht="12.75">
      <c r="A29" s="11" t="s">
        <v>8</v>
      </c>
      <c r="B29" s="15">
        <v>403.8</v>
      </c>
      <c r="D29" s="47" t="s">
        <v>8</v>
      </c>
      <c r="E29" s="24">
        <v>0.007669136946703487</v>
      </c>
      <c r="I29" s="11" t="s">
        <v>10</v>
      </c>
      <c r="J29" s="15">
        <v>518.4</v>
      </c>
      <c r="L29" s="23" t="s">
        <v>10</v>
      </c>
      <c r="M29" s="24">
        <v>0.005947211613582679</v>
      </c>
    </row>
    <row r="30" spans="1:13" ht="12.75">
      <c r="A30" s="11" t="s">
        <v>10</v>
      </c>
      <c r="B30" s="13">
        <v>310.1</v>
      </c>
      <c r="D30" s="47" t="s">
        <v>79</v>
      </c>
      <c r="E30" s="24">
        <v>0.10405184169442708</v>
      </c>
      <c r="I30" s="11" t="s">
        <v>4</v>
      </c>
      <c r="J30" s="13">
        <v>426.4</v>
      </c>
      <c r="L30" s="23" t="s">
        <v>79</v>
      </c>
      <c r="M30" s="24">
        <v>0.12806925564635194</v>
      </c>
    </row>
    <row r="31" spans="1:13" ht="12.75">
      <c r="A31" s="11" t="s">
        <v>5</v>
      </c>
      <c r="B31" s="15">
        <v>273.8</v>
      </c>
      <c r="D31" s="47" t="s">
        <v>80</v>
      </c>
      <c r="E31" s="24">
        <v>0.9999999999999998</v>
      </c>
      <c r="I31" s="11" t="s">
        <v>8</v>
      </c>
      <c r="J31" s="15">
        <v>417.2</v>
      </c>
      <c r="L31" s="23" t="s">
        <v>80</v>
      </c>
      <c r="M31" s="24">
        <v>1</v>
      </c>
    </row>
    <row r="32" spans="1:10" ht="12.75">
      <c r="A32" s="11" t="s">
        <v>4</v>
      </c>
      <c r="B32" s="13">
        <v>223.3</v>
      </c>
      <c r="D32" s="48"/>
      <c r="E32" s="48"/>
      <c r="I32" s="11" t="s">
        <v>5</v>
      </c>
      <c r="J32" s="16">
        <v>388</v>
      </c>
    </row>
    <row r="33" spans="1:10" ht="12.75">
      <c r="A33" s="11" t="s">
        <v>43</v>
      </c>
      <c r="B33" s="15">
        <v>183.7</v>
      </c>
      <c r="D33" s="48"/>
      <c r="E33" s="48"/>
      <c r="I33" s="11" t="s">
        <v>44</v>
      </c>
      <c r="J33" s="15">
        <v>331.7</v>
      </c>
    </row>
    <row r="34" spans="1:10" ht="12.75">
      <c r="A34" s="11" t="s">
        <v>47</v>
      </c>
      <c r="B34" s="13">
        <v>181.6</v>
      </c>
      <c r="D34" s="48"/>
      <c r="E34" s="48"/>
      <c r="I34" s="11" t="s">
        <v>40</v>
      </c>
      <c r="J34" s="13">
        <v>275.8</v>
      </c>
    </row>
    <row r="35" spans="1:10" ht="12.75">
      <c r="A35" s="11" t="s">
        <v>45</v>
      </c>
      <c r="B35" s="15">
        <v>154.5</v>
      </c>
      <c r="D35" s="48"/>
      <c r="E35" s="48"/>
      <c r="I35" s="11" t="s">
        <v>42</v>
      </c>
      <c r="J35" s="15">
        <v>242.1</v>
      </c>
    </row>
    <row r="36" spans="1:10" ht="12.75">
      <c r="A36" s="11" t="s">
        <v>40</v>
      </c>
      <c r="B36" s="13">
        <v>126.1</v>
      </c>
      <c r="D36" s="48"/>
      <c r="E36" s="48"/>
      <c r="I36" s="11" t="s">
        <v>43</v>
      </c>
      <c r="J36" s="13">
        <v>237.1</v>
      </c>
    </row>
    <row r="37" spans="1:10" ht="12.75">
      <c r="A37" s="11" t="s">
        <v>42</v>
      </c>
      <c r="B37" s="15">
        <v>83.5</v>
      </c>
      <c r="D37" s="48"/>
      <c r="E37" s="48"/>
      <c r="I37" s="11" t="s">
        <v>45</v>
      </c>
      <c r="J37" s="15">
        <v>203.3</v>
      </c>
    </row>
    <row r="38" spans="1:10" ht="12.75">
      <c r="A38" s="11" t="s">
        <v>13</v>
      </c>
      <c r="B38" s="13">
        <v>69.8</v>
      </c>
      <c r="D38" s="48"/>
      <c r="E38" s="48"/>
      <c r="I38" s="11" t="s">
        <v>13</v>
      </c>
      <c r="J38" s="13">
        <v>178.9</v>
      </c>
    </row>
    <row r="39" spans="1:10" ht="12.75">
      <c r="A39" s="11" t="s">
        <v>11</v>
      </c>
      <c r="B39" s="15">
        <v>60.7</v>
      </c>
      <c r="D39" s="48"/>
      <c r="E39" s="48"/>
      <c r="I39" s="11" t="s">
        <v>12</v>
      </c>
      <c r="J39" s="15">
        <v>104.9</v>
      </c>
    </row>
    <row r="40" spans="1:10" ht="12.75">
      <c r="A40" s="11" t="s">
        <v>50</v>
      </c>
      <c r="B40" s="13">
        <v>60.1</v>
      </c>
      <c r="D40" s="48"/>
      <c r="E40" s="48"/>
      <c r="I40" s="11" t="s">
        <v>47</v>
      </c>
      <c r="J40" s="13">
        <v>98.8</v>
      </c>
    </row>
    <row r="41" spans="1:10" ht="12.75">
      <c r="A41" s="11" t="s">
        <v>44</v>
      </c>
      <c r="B41" s="15">
        <v>52.7</v>
      </c>
      <c r="D41" s="48"/>
      <c r="E41" s="48"/>
      <c r="I41" s="11" t="s">
        <v>48</v>
      </c>
      <c r="J41" s="15">
        <v>84.2</v>
      </c>
    </row>
    <row r="42" spans="1:10" ht="12.75">
      <c r="A42" s="11" t="s">
        <v>48</v>
      </c>
      <c r="B42" s="13">
        <v>46.8</v>
      </c>
      <c r="D42" s="48"/>
      <c r="E42" s="48"/>
      <c r="I42" s="11" t="s">
        <v>51</v>
      </c>
      <c r="J42" s="13">
        <v>64.5</v>
      </c>
    </row>
    <row r="43" spans="1:10" ht="12.75">
      <c r="A43" s="11" t="s">
        <v>49</v>
      </c>
      <c r="B43" s="12">
        <v>40</v>
      </c>
      <c r="D43" s="48"/>
      <c r="E43" s="48"/>
      <c r="I43" s="11" t="s">
        <v>49</v>
      </c>
      <c r="J43" s="15">
        <v>57.6</v>
      </c>
    </row>
    <row r="44" spans="1:10" ht="12.75">
      <c r="A44" s="11" t="s">
        <v>51</v>
      </c>
      <c r="B44" s="13">
        <v>23.2</v>
      </c>
      <c r="D44" s="48"/>
      <c r="E44" s="48"/>
      <c r="I44" s="11" t="s">
        <v>46</v>
      </c>
      <c r="J44" s="13">
        <v>51.5</v>
      </c>
    </row>
    <row r="45" spans="1:10" ht="12.75">
      <c r="A45" s="11" t="s">
        <v>12</v>
      </c>
      <c r="B45" s="15">
        <v>21.9</v>
      </c>
      <c r="I45" s="11" t="s">
        <v>50</v>
      </c>
      <c r="J45" s="12">
        <v>36</v>
      </c>
    </row>
    <row r="46" spans="1:10" ht="12.75">
      <c r="A46" s="11" t="s">
        <v>53</v>
      </c>
      <c r="B46" s="13">
        <v>19.1</v>
      </c>
      <c r="I46" s="11" t="s">
        <v>53</v>
      </c>
      <c r="J46" s="13">
        <v>28.6</v>
      </c>
    </row>
    <row r="47" spans="1:10" ht="12.75">
      <c r="A47" s="11" t="s">
        <v>46</v>
      </c>
      <c r="B47" s="15">
        <v>14.8</v>
      </c>
      <c r="I47" s="11" t="s">
        <v>52</v>
      </c>
      <c r="J47" s="15">
        <v>26.1</v>
      </c>
    </row>
    <row r="48" spans="1:10" ht="12.75">
      <c r="A48" s="11" t="s">
        <v>55</v>
      </c>
      <c r="B48" s="16">
        <v>8</v>
      </c>
      <c r="I48" s="11" t="s">
        <v>11</v>
      </c>
      <c r="J48" s="16">
        <v>12</v>
      </c>
    </row>
    <row r="49" spans="1:10" ht="12.75">
      <c r="A49" s="11" t="s">
        <v>52</v>
      </c>
      <c r="B49" s="15">
        <v>6.6</v>
      </c>
      <c r="I49" s="11" t="s">
        <v>55</v>
      </c>
      <c r="J49" s="12">
        <v>8</v>
      </c>
    </row>
    <row r="50" spans="1:10" ht="12.75">
      <c r="A50" s="11" t="s">
        <v>54</v>
      </c>
      <c r="B50" s="13">
        <v>5.6</v>
      </c>
      <c r="I50" s="11" t="s">
        <v>54</v>
      </c>
      <c r="J50" s="13">
        <v>7.2</v>
      </c>
    </row>
    <row r="51" spans="1:10" ht="12.75">
      <c r="A51" s="11" t="s">
        <v>56</v>
      </c>
      <c r="B51" s="12">
        <v>0</v>
      </c>
      <c r="I51" s="11" t="s">
        <v>56</v>
      </c>
      <c r="J51" s="12">
        <v>0</v>
      </c>
    </row>
    <row r="52" ht="12.75"/>
    <row r="53" spans="1:9" ht="12.75">
      <c r="A53" s="7" t="s">
        <v>35</v>
      </c>
      <c r="I53" s="7" t="s">
        <v>35</v>
      </c>
    </row>
    <row r="54" spans="1:10" ht="12.75">
      <c r="A54" s="7" t="s">
        <v>36</v>
      </c>
      <c r="B54" s="6" t="s">
        <v>37</v>
      </c>
      <c r="I54" s="7" t="s">
        <v>36</v>
      </c>
      <c r="J54" s="6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50"/>
  <sheetViews>
    <sheetView zoomScale="40" zoomScaleNormal="40" workbookViewId="0" topLeftCell="A1">
      <selection activeCell="V61" sqref="V61"/>
    </sheetView>
  </sheetViews>
  <sheetFormatPr defaultColWidth="9" defaultRowHeight="13.5"/>
  <cols>
    <col min="1" max="1" width="23.19921875" style="4" customWidth="1"/>
    <col min="2" max="4" width="13.796875" style="4" customWidth="1"/>
    <col min="5" max="5" width="9" style="4" customWidth="1"/>
    <col min="6" max="7" width="9.19921875" style="4" bestFit="1" customWidth="1"/>
    <col min="8" max="8" width="10" style="4" bestFit="1" customWidth="1"/>
    <col min="9" max="16384" width="9" style="4" customWidth="1"/>
  </cols>
  <sheetData>
    <row r="1" ht="12.75">
      <c r="A1" s="27" t="s">
        <v>116</v>
      </c>
    </row>
    <row r="2" ht="12.75">
      <c r="A2" s="2" t="s">
        <v>123</v>
      </c>
    </row>
    <row r="3" ht="12.75">
      <c r="A3" s="1"/>
    </row>
    <row r="4" ht="12.75">
      <c r="A4" s="50" t="s">
        <v>127</v>
      </c>
    </row>
    <row r="5" ht="12.75"/>
    <row r="6" ht="12.75">
      <c r="A6" s="6" t="s">
        <v>85</v>
      </c>
    </row>
    <row r="7" spans="1:2" ht="12.75">
      <c r="A7" s="6" t="s">
        <v>14</v>
      </c>
      <c r="B7" s="7" t="s">
        <v>86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58</v>
      </c>
      <c r="C12" s="6" t="s">
        <v>33</v>
      </c>
    </row>
    <row r="13" spans="1:3" ht="12.75">
      <c r="A13" s="7" t="s">
        <v>20</v>
      </c>
      <c r="C13" s="6" t="s">
        <v>21</v>
      </c>
    </row>
    <row r="14" spans="1:3" ht="12.75">
      <c r="A14" s="7" t="s">
        <v>22</v>
      </c>
      <c r="C14" s="6" t="s">
        <v>23</v>
      </c>
    </row>
    <row r="15" ht="12.75"/>
    <row r="16" spans="1:4" ht="12.75">
      <c r="A16" s="8" t="s">
        <v>26</v>
      </c>
      <c r="B16" s="9" t="s">
        <v>27</v>
      </c>
      <c r="C16" s="9" t="s">
        <v>28</v>
      </c>
      <c r="D16" s="9" t="s">
        <v>57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5">
        <v>41720.4</v>
      </c>
      <c r="C18" s="15">
        <v>46670.9</v>
      </c>
      <c r="D18" s="15">
        <v>-4950.5</v>
      </c>
    </row>
    <row r="19" spans="1:7" ht="12.75">
      <c r="A19" s="11" t="s">
        <v>60</v>
      </c>
      <c r="B19" s="13">
        <v>42946.1</v>
      </c>
      <c r="C19" s="16">
        <v>47837</v>
      </c>
      <c r="D19" s="13">
        <v>-4890.9</v>
      </c>
      <c r="F19" s="48"/>
      <c r="G19" s="48"/>
    </row>
    <row r="20" spans="1:7" ht="12.75">
      <c r="A20" s="11" t="s">
        <v>61</v>
      </c>
      <c r="B20" s="15">
        <v>45709.2</v>
      </c>
      <c r="C20" s="15">
        <v>53913.7</v>
      </c>
      <c r="D20" s="15">
        <v>-8204.4</v>
      </c>
      <c r="F20" s="48"/>
      <c r="G20" s="48"/>
    </row>
    <row r="21" spans="1:7" ht="12.75">
      <c r="A21" s="11" t="s">
        <v>62</v>
      </c>
      <c r="B21" s="13">
        <v>49405.6</v>
      </c>
      <c r="C21" s="13">
        <v>55914.6</v>
      </c>
      <c r="D21" s="13">
        <v>-6508.9</v>
      </c>
      <c r="F21" s="48"/>
      <c r="G21" s="48"/>
    </row>
    <row r="22" spans="1:7" ht="12.75">
      <c r="A22" s="11" t="s">
        <v>63</v>
      </c>
      <c r="B22" s="12">
        <v>52849</v>
      </c>
      <c r="C22" s="15">
        <v>59682.3</v>
      </c>
      <c r="D22" s="15">
        <v>-6833.3</v>
      </c>
      <c r="F22" s="48"/>
      <c r="G22" s="48"/>
    </row>
    <row r="23" spans="1:7" ht="12.75">
      <c r="A23" s="11" t="s">
        <v>64</v>
      </c>
      <c r="B23" s="13">
        <v>56625.1</v>
      </c>
      <c r="C23" s="13">
        <v>68131.7</v>
      </c>
      <c r="D23" s="13">
        <v>-11506.7</v>
      </c>
      <c r="F23" s="48"/>
      <c r="G23" s="48"/>
    </row>
    <row r="24" spans="1:7" ht="12.75">
      <c r="A24" s="11" t="s">
        <v>65</v>
      </c>
      <c r="B24" s="15">
        <v>62181.6</v>
      </c>
      <c r="C24" s="12">
        <v>71419</v>
      </c>
      <c r="D24" s="15">
        <v>-9237.4</v>
      </c>
      <c r="F24" s="48"/>
      <c r="G24" s="48"/>
    </row>
    <row r="25" spans="1:7" ht="12.75">
      <c r="A25" s="11" t="s">
        <v>66</v>
      </c>
      <c r="B25" s="13">
        <v>71815.5</v>
      </c>
      <c r="C25" s="13">
        <v>80126.5</v>
      </c>
      <c r="D25" s="13">
        <v>-8310.9</v>
      </c>
      <c r="F25" s="48"/>
      <c r="G25" s="48"/>
    </row>
    <row r="26" spans="1:7" ht="12.75">
      <c r="A26" s="11" t="s">
        <v>67</v>
      </c>
      <c r="B26" s="15">
        <v>77182.4</v>
      </c>
      <c r="C26" s="12">
        <v>87903</v>
      </c>
      <c r="D26" s="15">
        <v>-10720.6</v>
      </c>
      <c r="F26" s="48"/>
      <c r="G26" s="48"/>
    </row>
    <row r="27" spans="1:7" ht="12.75">
      <c r="A27" s="11" t="s">
        <v>68</v>
      </c>
      <c r="B27" s="13">
        <v>82134.6</v>
      </c>
      <c r="C27" s="13">
        <v>94485.9</v>
      </c>
      <c r="D27" s="13">
        <v>-12351.3</v>
      </c>
      <c r="F27" s="48"/>
      <c r="G27" s="48"/>
    </row>
    <row r="28" spans="1:7" ht="12.75">
      <c r="A28" s="11" t="s">
        <v>69</v>
      </c>
      <c r="B28" s="15">
        <v>85996.2</v>
      </c>
      <c r="C28" s="15">
        <v>111664.2</v>
      </c>
      <c r="D28" s="12">
        <v>-25668</v>
      </c>
      <c r="F28" s="48"/>
      <c r="G28" s="48"/>
    </row>
    <row r="29" spans="1:7" ht="12.75">
      <c r="A29" s="11" t="s">
        <v>25</v>
      </c>
      <c r="B29" s="13">
        <v>97534.2</v>
      </c>
      <c r="C29" s="13">
        <v>121823.9</v>
      </c>
      <c r="D29" s="13">
        <v>-24289.7</v>
      </c>
      <c r="F29" s="48"/>
      <c r="G29" s="48"/>
    </row>
    <row r="30" spans="1:7" ht="12.75">
      <c r="A30" s="11" t="s">
        <v>82</v>
      </c>
      <c r="B30" s="15">
        <v>116664.3</v>
      </c>
      <c r="C30" s="15">
        <v>142188.7</v>
      </c>
      <c r="D30" s="15">
        <v>-25524.4</v>
      </c>
      <c r="F30" s="48"/>
      <c r="G30" s="48"/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ht="12.75"/>
    <row r="36" spans="1:8" ht="12.75">
      <c r="A36" s="17"/>
      <c r="B36" s="67" t="s">
        <v>125</v>
      </c>
      <c r="C36" s="67"/>
      <c r="D36" s="67"/>
      <c r="F36" s="59" t="s">
        <v>72</v>
      </c>
      <c r="G36" s="60"/>
      <c r="H36" s="61"/>
    </row>
    <row r="37" spans="1:8" ht="12.75">
      <c r="A37" s="18"/>
      <c r="B37" s="19" t="s">
        <v>70</v>
      </c>
      <c r="C37" s="19" t="s">
        <v>71</v>
      </c>
      <c r="D37" s="19" t="s">
        <v>57</v>
      </c>
      <c r="F37" s="19" t="s">
        <v>70</v>
      </c>
      <c r="G37" s="19" t="s">
        <v>71</v>
      </c>
      <c r="H37" s="19" t="s">
        <v>57</v>
      </c>
    </row>
    <row r="38" spans="1:8" ht="12.75">
      <c r="A38" s="32" t="str">
        <f>A18</f>
        <v>2010</v>
      </c>
      <c r="B38" s="22">
        <v>41.7204</v>
      </c>
      <c r="C38" s="22">
        <v>46.6709</v>
      </c>
      <c r="D38" s="22">
        <v>-4.9505</v>
      </c>
      <c r="F38" s="23"/>
      <c r="G38" s="23"/>
      <c r="H38" s="23"/>
    </row>
    <row r="39" spans="1:8" ht="12.75">
      <c r="A39" s="32" t="str">
        <f aca="true" t="shared" si="0" ref="A39:A48">A19</f>
        <v>2011</v>
      </c>
      <c r="B39" s="22">
        <v>42.9461</v>
      </c>
      <c r="C39" s="22">
        <v>47.837</v>
      </c>
      <c r="D39" s="22">
        <v>-4.890899999999999</v>
      </c>
      <c r="F39" s="24">
        <v>0.029378912953854638</v>
      </c>
      <c r="G39" s="24">
        <v>0.02498559059285333</v>
      </c>
      <c r="H39" s="24">
        <v>-0.012039187960812112</v>
      </c>
    </row>
    <row r="40" spans="1:8" ht="12.75">
      <c r="A40" s="32" t="str">
        <f t="shared" si="0"/>
        <v>2012</v>
      </c>
      <c r="B40" s="22">
        <v>45.709199999999996</v>
      </c>
      <c r="C40" s="22">
        <v>53.9137</v>
      </c>
      <c r="D40" s="22">
        <v>-8.2044</v>
      </c>
      <c r="F40" s="24">
        <v>0.0643387874568354</v>
      </c>
      <c r="G40" s="24">
        <v>0.12702928695361326</v>
      </c>
      <c r="H40" s="24">
        <v>0.6774826719008772</v>
      </c>
    </row>
    <row r="41" spans="1:8" ht="12.75">
      <c r="A41" s="32" t="str">
        <f t="shared" si="0"/>
        <v>2013</v>
      </c>
      <c r="B41" s="22">
        <v>49.4056</v>
      </c>
      <c r="C41" s="22">
        <v>55.9146</v>
      </c>
      <c r="D41" s="22">
        <v>-6.5089</v>
      </c>
      <c r="F41" s="24">
        <v>0.08086774653680226</v>
      </c>
      <c r="G41" s="24">
        <v>0.03711301580117858</v>
      </c>
      <c r="H41" s="24">
        <v>-0.20665740334454683</v>
      </c>
    </row>
    <row r="42" spans="1:8" ht="12.75">
      <c r="A42" s="32" t="str">
        <f t="shared" si="0"/>
        <v>2014</v>
      </c>
      <c r="B42" s="22">
        <v>52.849</v>
      </c>
      <c r="C42" s="22">
        <v>59.682300000000005</v>
      </c>
      <c r="D42" s="22">
        <v>-6.8333</v>
      </c>
      <c r="F42" s="24">
        <v>0.06969655261751707</v>
      </c>
      <c r="G42" s="24">
        <v>0.06738311639536014</v>
      </c>
      <c r="H42" s="24">
        <v>0.049839450598411494</v>
      </c>
    </row>
    <row r="43" spans="1:8" ht="12.75">
      <c r="A43" s="32" t="str">
        <f t="shared" si="0"/>
        <v>2015</v>
      </c>
      <c r="B43" s="22">
        <v>56.625099999999996</v>
      </c>
      <c r="C43" s="22">
        <v>68.1317</v>
      </c>
      <c r="D43" s="22">
        <v>-11.5067</v>
      </c>
      <c r="F43" s="24">
        <v>0.07145073700543055</v>
      </c>
      <c r="G43" s="24">
        <v>0.14157296216801285</v>
      </c>
      <c r="H43" s="24">
        <v>0.6839155312952747</v>
      </c>
    </row>
    <row r="44" spans="1:8" ht="12.75">
      <c r="A44" s="32" t="str">
        <f t="shared" si="0"/>
        <v>2016</v>
      </c>
      <c r="B44" s="22">
        <v>62.181599999999996</v>
      </c>
      <c r="C44" s="22">
        <v>71.419</v>
      </c>
      <c r="D44" s="22">
        <v>-9.2374</v>
      </c>
      <c r="F44" s="24">
        <v>0.09812786202585073</v>
      </c>
      <c r="G44" s="24">
        <v>0.048249199711734816</v>
      </c>
      <c r="H44" s="24">
        <v>-0.19721553529682714</v>
      </c>
    </row>
    <row r="45" spans="1:8" ht="12.75">
      <c r="A45" s="32" t="str">
        <f t="shared" si="0"/>
        <v>2017</v>
      </c>
      <c r="B45" s="22">
        <v>71.8155</v>
      </c>
      <c r="C45" s="22">
        <v>80.1265</v>
      </c>
      <c r="D45" s="22">
        <v>-8.3109</v>
      </c>
      <c r="F45" s="24">
        <v>0.15493168397082097</v>
      </c>
      <c r="G45" s="24">
        <v>0.12192133745921954</v>
      </c>
      <c r="H45" s="24">
        <v>-0.10029878537250742</v>
      </c>
    </row>
    <row r="46" spans="1:8" ht="12.75">
      <c r="A46" s="32" t="str">
        <f t="shared" si="0"/>
        <v>2018</v>
      </c>
      <c r="B46" s="22">
        <v>77.1824</v>
      </c>
      <c r="C46" s="22">
        <v>87.903</v>
      </c>
      <c r="D46" s="22">
        <v>-10.720600000000001</v>
      </c>
      <c r="F46" s="24">
        <v>0.07473177795879711</v>
      </c>
      <c r="G46" s="24">
        <v>0.09705278528327083</v>
      </c>
      <c r="H46" s="24">
        <v>0.28994453067658144</v>
      </c>
    </row>
    <row r="47" spans="1:8" ht="12.75">
      <c r="A47" s="32" t="str">
        <f t="shared" si="0"/>
        <v>2019</v>
      </c>
      <c r="B47" s="22">
        <v>82.1346</v>
      </c>
      <c r="C47" s="22">
        <v>94.4859</v>
      </c>
      <c r="D47" s="22">
        <v>-12.351299999999998</v>
      </c>
      <c r="F47" s="24">
        <v>0.0641622960674974</v>
      </c>
      <c r="G47" s="24">
        <v>0.07488822907068012</v>
      </c>
      <c r="H47" s="24">
        <v>0.15210902374867066</v>
      </c>
    </row>
    <row r="48" spans="1:8" ht="12.75">
      <c r="A48" s="32" t="str">
        <f t="shared" si="0"/>
        <v>2020</v>
      </c>
      <c r="B48" s="22">
        <v>85.9962</v>
      </c>
      <c r="C48" s="22">
        <v>111.6642</v>
      </c>
      <c r="D48" s="22">
        <v>-25.668</v>
      </c>
      <c r="F48" s="24">
        <v>0.0470155086893951</v>
      </c>
      <c r="G48" s="24">
        <v>0.1818080793007211</v>
      </c>
      <c r="H48" s="24">
        <v>1.0781618129265746</v>
      </c>
    </row>
    <row r="49" spans="1:8" ht="12.75">
      <c r="A49" s="32" t="str">
        <f>A29</f>
        <v>2021</v>
      </c>
      <c r="B49" s="22">
        <v>97.5342</v>
      </c>
      <c r="C49" s="22">
        <v>121.8239</v>
      </c>
      <c r="D49" s="22">
        <v>-24.2897</v>
      </c>
      <c r="F49" s="24">
        <v>0.13416871908293623</v>
      </c>
      <c r="G49" s="24">
        <v>0.090984397864311</v>
      </c>
      <c r="H49" s="24">
        <v>-0.05369721053451766</v>
      </c>
    </row>
    <row r="50" spans="1:8" ht="12.75">
      <c r="A50" s="32" t="str">
        <f>A30</f>
        <v>2022</v>
      </c>
      <c r="B50" s="22">
        <v>116.6643</v>
      </c>
      <c r="C50" s="22">
        <v>142.1887</v>
      </c>
      <c r="D50" s="22">
        <v>-25.5244</v>
      </c>
      <c r="F50" s="24">
        <v>0.19613735489705156</v>
      </c>
      <c r="G50" s="24">
        <v>0.16716588452676379</v>
      </c>
      <c r="H50" s="24">
        <v>0.050832245766724196</v>
      </c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54"/>
  <sheetViews>
    <sheetView zoomScale="40" zoomScaleNormal="40" workbookViewId="0" topLeftCell="A1">
      <selection activeCell="BG72" sqref="BG72"/>
    </sheetView>
  </sheetViews>
  <sheetFormatPr defaultColWidth="9" defaultRowHeight="13.5"/>
  <cols>
    <col min="1" max="1" width="38.3984375" style="4" customWidth="1"/>
    <col min="2" max="2" width="25.59765625" style="4" customWidth="1"/>
    <col min="3" max="3" width="11.3984375" style="4" customWidth="1"/>
    <col min="4" max="7" width="18.59765625" style="4" customWidth="1"/>
    <col min="8" max="8" width="9" style="4" customWidth="1"/>
    <col min="9" max="9" width="38.3984375" style="4" customWidth="1"/>
    <col min="10" max="10" width="25.59765625" style="4" customWidth="1"/>
    <col min="11" max="11" width="11.3984375" style="4" customWidth="1"/>
    <col min="12" max="12" width="19.796875" style="4" customWidth="1"/>
    <col min="13" max="13" width="16.3984375" style="4" customWidth="1"/>
    <col min="14" max="15" width="17.796875" style="4" customWidth="1"/>
    <col min="16" max="16384" width="9" style="4" customWidth="1"/>
  </cols>
  <sheetData>
    <row r="1" ht="12.75">
      <c r="A1" s="37" t="s">
        <v>117</v>
      </c>
    </row>
    <row r="2" ht="12.75">
      <c r="A2" s="1" t="s">
        <v>130</v>
      </c>
    </row>
    <row r="3" ht="12.75">
      <c r="A3" s="1"/>
    </row>
    <row r="4" ht="12.75">
      <c r="A4" s="1" t="s">
        <v>121</v>
      </c>
    </row>
    <row r="5" ht="12.75">
      <c r="A5" s="5" t="s">
        <v>126</v>
      </c>
    </row>
    <row r="6" ht="12.75"/>
    <row r="7" spans="1:9" ht="12.75">
      <c r="A7" s="6" t="s">
        <v>101</v>
      </c>
      <c r="I7" s="6" t="s">
        <v>103</v>
      </c>
    </row>
    <row r="8" spans="1:10" ht="12.75">
      <c r="A8" s="6" t="s">
        <v>14</v>
      </c>
      <c r="B8" s="7" t="s">
        <v>102</v>
      </c>
      <c r="I8" s="6" t="s">
        <v>14</v>
      </c>
      <c r="J8" s="7" t="s">
        <v>104</v>
      </c>
    </row>
    <row r="9" spans="1:10" ht="12.75">
      <c r="A9" s="6" t="s">
        <v>15</v>
      </c>
      <c r="B9" s="6" t="s">
        <v>81</v>
      </c>
      <c r="I9" s="6" t="s">
        <v>15</v>
      </c>
      <c r="J9" s="6" t="s">
        <v>81</v>
      </c>
    </row>
    <row r="10" ht="12.75"/>
    <row r="11" spans="1:13" ht="12.75">
      <c r="A11" s="7" t="s">
        <v>16</v>
      </c>
      <c r="C11" s="6" t="s">
        <v>17</v>
      </c>
      <c r="D11" s="6"/>
      <c r="I11" s="7" t="s">
        <v>16</v>
      </c>
      <c r="K11" s="6" t="s">
        <v>17</v>
      </c>
      <c r="L11" s="6"/>
      <c r="M11" s="6"/>
    </row>
    <row r="12" spans="1:13" ht="12.75">
      <c r="A12" s="7" t="s">
        <v>18</v>
      </c>
      <c r="C12" s="6" t="s">
        <v>19</v>
      </c>
      <c r="D12" s="6"/>
      <c r="I12" s="7" t="s">
        <v>18</v>
      </c>
      <c r="K12" s="6" t="s">
        <v>19</v>
      </c>
      <c r="L12" s="6"/>
      <c r="M12" s="6"/>
    </row>
    <row r="13" spans="1:13" ht="12.75">
      <c r="A13" s="7" t="s">
        <v>38</v>
      </c>
      <c r="C13" s="38" t="s">
        <v>27</v>
      </c>
      <c r="D13" s="39"/>
      <c r="I13" s="7" t="s">
        <v>38</v>
      </c>
      <c r="K13" s="38" t="s">
        <v>28</v>
      </c>
      <c r="L13" s="39"/>
      <c r="M13" s="39"/>
    </row>
    <row r="14" spans="1:13" ht="12.75">
      <c r="A14" s="7" t="s">
        <v>22</v>
      </c>
      <c r="C14" s="6" t="s">
        <v>23</v>
      </c>
      <c r="D14" s="6"/>
      <c r="I14" s="7" t="s">
        <v>22</v>
      </c>
      <c r="K14" s="6" t="s">
        <v>23</v>
      </c>
      <c r="L14" s="6"/>
      <c r="M14" s="6"/>
    </row>
    <row r="15" ht="12.75"/>
    <row r="16" spans="1:10" ht="12.75">
      <c r="A16" s="8" t="s">
        <v>24</v>
      </c>
      <c r="B16" s="40" t="s">
        <v>82</v>
      </c>
      <c r="I16" s="8" t="s">
        <v>24</v>
      </c>
      <c r="J16" s="40" t="s">
        <v>82</v>
      </c>
    </row>
    <row r="17" spans="1:10" ht="12.75">
      <c r="A17" s="8" t="s">
        <v>29</v>
      </c>
      <c r="B17" s="9" t="s">
        <v>34</v>
      </c>
      <c r="I17" s="8" t="s">
        <v>29</v>
      </c>
      <c r="J17" s="9" t="s">
        <v>34</v>
      </c>
    </row>
    <row r="18" spans="1:20" ht="12.75">
      <c r="A18" s="10" t="s">
        <v>39</v>
      </c>
      <c r="B18" s="26" t="s">
        <v>30</v>
      </c>
      <c r="I18" s="10" t="s">
        <v>39</v>
      </c>
      <c r="J18" s="26" t="s">
        <v>30</v>
      </c>
      <c r="T18" s="14"/>
    </row>
    <row r="19" spans="1:20" ht="12.75">
      <c r="A19" s="11" t="s">
        <v>21</v>
      </c>
      <c r="B19" s="15">
        <v>144291.5</v>
      </c>
      <c r="D19" s="49"/>
      <c r="E19" s="45" t="s">
        <v>70</v>
      </c>
      <c r="I19" s="11" t="s">
        <v>21</v>
      </c>
      <c r="J19" s="12">
        <v>132254</v>
      </c>
      <c r="L19" s="57"/>
      <c r="M19" s="58" t="s">
        <v>71</v>
      </c>
      <c r="T19" s="14"/>
    </row>
    <row r="20" spans="1:20" ht="12.75">
      <c r="A20" s="11" t="s">
        <v>0</v>
      </c>
      <c r="B20" s="13">
        <v>30230.6</v>
      </c>
      <c r="D20" s="55" t="s">
        <v>0</v>
      </c>
      <c r="E20" s="56">
        <v>0.20951060873301613</v>
      </c>
      <c r="I20" s="11" t="s">
        <v>0</v>
      </c>
      <c r="J20" s="13">
        <v>36796.4</v>
      </c>
      <c r="L20" s="55" t="s">
        <v>0</v>
      </c>
      <c r="M20" s="56">
        <v>0.27822523326326615</v>
      </c>
      <c r="T20" s="14"/>
    </row>
    <row r="21" spans="1:20" ht="12.75">
      <c r="A21" s="11" t="s">
        <v>1</v>
      </c>
      <c r="B21" s="15">
        <v>23383.6</v>
      </c>
      <c r="D21" s="55" t="s">
        <v>1</v>
      </c>
      <c r="E21" s="56">
        <v>0.16205805608784993</v>
      </c>
      <c r="I21" s="11" t="s">
        <v>1</v>
      </c>
      <c r="J21" s="15">
        <v>23761.8</v>
      </c>
      <c r="L21" s="55" t="s">
        <v>1</v>
      </c>
      <c r="M21" s="56">
        <v>0.17966791174558047</v>
      </c>
      <c r="T21" s="14"/>
    </row>
    <row r="22" spans="1:20" ht="12.75">
      <c r="A22" s="11" t="s">
        <v>2</v>
      </c>
      <c r="B22" s="13">
        <v>14417.3</v>
      </c>
      <c r="D22" s="55" t="s">
        <v>2</v>
      </c>
      <c r="E22" s="56">
        <v>0.09991787458027673</v>
      </c>
      <c r="I22" s="11" t="s">
        <v>2</v>
      </c>
      <c r="J22" s="16">
        <v>9652</v>
      </c>
      <c r="L22" s="55" t="s">
        <v>2</v>
      </c>
      <c r="M22" s="56">
        <v>0.07298077940931844</v>
      </c>
      <c r="T22" s="14"/>
    </row>
    <row r="23" spans="1:20" ht="12.75">
      <c r="A23" s="11" t="s">
        <v>122</v>
      </c>
      <c r="B23" s="15">
        <v>6893.4</v>
      </c>
      <c r="D23" s="55" t="s">
        <v>122</v>
      </c>
      <c r="E23" s="56">
        <v>0.04777412390889276</v>
      </c>
      <c r="I23" s="11" t="s">
        <v>122</v>
      </c>
      <c r="J23" s="15">
        <v>5162.5</v>
      </c>
      <c r="L23" s="55" t="s">
        <v>122</v>
      </c>
      <c r="M23" s="56">
        <v>0.03903473618945363</v>
      </c>
      <c r="T23" s="14"/>
    </row>
    <row r="24" spans="1:20" ht="12.75">
      <c r="A24" s="11" t="s">
        <v>40</v>
      </c>
      <c r="B24" s="13">
        <v>4104.9</v>
      </c>
      <c r="D24" s="55" t="s">
        <v>40</v>
      </c>
      <c r="E24" s="56">
        <v>0.028448661217050204</v>
      </c>
      <c r="I24" s="11" t="s">
        <v>7</v>
      </c>
      <c r="J24" s="13">
        <v>4690.7</v>
      </c>
      <c r="L24" s="55" t="s">
        <v>7</v>
      </c>
      <c r="M24" s="56">
        <v>0.03546735826515644</v>
      </c>
      <c r="T24" s="14"/>
    </row>
    <row r="25" spans="1:20" ht="12.75">
      <c r="A25" s="11" t="s">
        <v>5</v>
      </c>
      <c r="B25" s="15">
        <v>3559.5</v>
      </c>
      <c r="D25" s="55" t="s">
        <v>5</v>
      </c>
      <c r="E25" s="56">
        <v>0.0246688127852299</v>
      </c>
      <c r="I25" s="11" t="s">
        <v>6</v>
      </c>
      <c r="J25" s="15">
        <v>3909.7</v>
      </c>
      <c r="L25" s="55" t="s">
        <v>6</v>
      </c>
      <c r="M25" s="56">
        <v>0.02956205483388026</v>
      </c>
      <c r="T25" s="14"/>
    </row>
    <row r="26" spans="1:20" ht="12.75">
      <c r="A26" s="11" t="s">
        <v>9</v>
      </c>
      <c r="B26" s="13">
        <v>2954.2</v>
      </c>
      <c r="D26" s="55" t="s">
        <v>9</v>
      </c>
      <c r="E26" s="56">
        <v>0.02047383248493501</v>
      </c>
      <c r="I26" s="11" t="s">
        <v>42</v>
      </c>
      <c r="J26" s="13">
        <v>3240.4</v>
      </c>
      <c r="L26" s="55" t="s">
        <v>42</v>
      </c>
      <c r="M26" s="56">
        <v>0.02450133833381221</v>
      </c>
      <c r="T26" s="14"/>
    </row>
    <row r="27" spans="1:20" ht="12.75">
      <c r="A27" s="11" t="s">
        <v>6</v>
      </c>
      <c r="B27" s="12">
        <v>2631</v>
      </c>
      <c r="D27" s="55" t="s">
        <v>6</v>
      </c>
      <c r="E27" s="56">
        <v>0.018233922303115567</v>
      </c>
      <c r="I27" s="11" t="s">
        <v>5</v>
      </c>
      <c r="J27" s="15">
        <v>2715.4</v>
      </c>
      <c r="L27" s="55" t="s">
        <v>5</v>
      </c>
      <c r="M27" s="56">
        <v>0.020531704145054213</v>
      </c>
      <c r="T27" s="14"/>
    </row>
    <row r="28" spans="1:20" ht="12.75">
      <c r="A28" s="11" t="s">
        <v>4</v>
      </c>
      <c r="B28" s="13">
        <v>2620.6</v>
      </c>
      <c r="D28" s="55" t="s">
        <v>4</v>
      </c>
      <c r="E28" s="56">
        <v>0.018161845985383753</v>
      </c>
      <c r="I28" s="11" t="s">
        <v>3</v>
      </c>
      <c r="J28" s="13">
        <v>2424.5</v>
      </c>
      <c r="L28" s="55" t="s">
        <v>3</v>
      </c>
      <c r="M28" s="56">
        <v>0.018332148744083353</v>
      </c>
      <c r="T28" s="14"/>
    </row>
    <row r="29" spans="1:13" ht="12.75">
      <c r="A29" s="11" t="s">
        <v>7</v>
      </c>
      <c r="B29" s="15">
        <v>2408.2</v>
      </c>
      <c r="D29" s="55" t="s">
        <v>7</v>
      </c>
      <c r="E29" s="56">
        <v>0.016689825804014787</v>
      </c>
      <c r="I29" s="11" t="s">
        <v>10</v>
      </c>
      <c r="J29" s="15">
        <v>1957.8</v>
      </c>
      <c r="L29" s="55" t="s">
        <v>10</v>
      </c>
      <c r="M29" s="56">
        <v>0.01480333298047696</v>
      </c>
    </row>
    <row r="30" spans="1:13" ht="12.75">
      <c r="A30" s="11" t="s">
        <v>3</v>
      </c>
      <c r="B30" s="13">
        <v>2168.9</v>
      </c>
      <c r="D30" s="55" t="s">
        <v>79</v>
      </c>
      <c r="E30" s="56">
        <v>0.35406243611023525</v>
      </c>
      <c r="I30" s="11" t="s">
        <v>9</v>
      </c>
      <c r="J30" s="13">
        <v>1341.8</v>
      </c>
      <c r="L30" s="55" t="s">
        <v>79</v>
      </c>
      <c r="M30" s="56">
        <v>0.28689340208991804</v>
      </c>
    </row>
    <row r="31" spans="1:13" ht="12.75">
      <c r="A31" s="11" t="s">
        <v>8</v>
      </c>
      <c r="B31" s="15">
        <v>1960.4</v>
      </c>
      <c r="D31" s="51" t="s">
        <v>80</v>
      </c>
      <c r="E31" s="54">
        <f>SUM(E20:E30)</f>
        <v>1</v>
      </c>
      <c r="I31" s="11" t="s">
        <v>41</v>
      </c>
      <c r="J31" s="15">
        <v>1109.8</v>
      </c>
      <c r="L31" s="51" t="s">
        <v>80</v>
      </c>
      <c r="M31" s="54">
        <f>SUM(M20:M30)</f>
        <v>1.0000000000000002</v>
      </c>
    </row>
    <row r="32" spans="1:10" ht="12.75">
      <c r="A32" s="11" t="s">
        <v>10</v>
      </c>
      <c r="B32" s="13">
        <v>1895.6</v>
      </c>
      <c r="G32" s="14"/>
      <c r="I32" s="11" t="s">
        <v>4</v>
      </c>
      <c r="J32" s="13">
        <v>1074.1</v>
      </c>
    </row>
    <row r="33" spans="1:10" ht="12.75">
      <c r="A33" s="11" t="s">
        <v>41</v>
      </c>
      <c r="B33" s="15">
        <v>1528.5</v>
      </c>
      <c r="G33" s="14"/>
      <c r="I33" s="11" t="s">
        <v>43</v>
      </c>
      <c r="J33" s="15">
        <v>1022.7</v>
      </c>
    </row>
    <row r="34" spans="1:10" ht="12.75">
      <c r="A34" s="11" t="s">
        <v>43</v>
      </c>
      <c r="B34" s="13">
        <v>1510.8</v>
      </c>
      <c r="G34" s="14"/>
      <c r="I34" s="11" t="s">
        <v>12</v>
      </c>
      <c r="J34" s="13">
        <v>936.3</v>
      </c>
    </row>
    <row r="35" spans="1:10" ht="12.75">
      <c r="A35" s="11" t="s">
        <v>12</v>
      </c>
      <c r="B35" s="15">
        <v>1454.9</v>
      </c>
      <c r="G35" s="14"/>
      <c r="I35" s="11" t="s">
        <v>40</v>
      </c>
      <c r="J35" s="15">
        <v>926.8</v>
      </c>
    </row>
    <row r="36" spans="1:10" ht="12.75">
      <c r="A36" s="11" t="s">
        <v>42</v>
      </c>
      <c r="B36" s="13">
        <v>1162.6</v>
      </c>
      <c r="G36" s="14"/>
      <c r="I36" s="11" t="s">
        <v>13</v>
      </c>
      <c r="J36" s="13">
        <v>802.9</v>
      </c>
    </row>
    <row r="37" spans="1:10" ht="12.75">
      <c r="A37" s="11" t="s">
        <v>11</v>
      </c>
      <c r="B37" s="15">
        <v>1082.6</v>
      </c>
      <c r="G37" s="14"/>
      <c r="I37" s="11" t="s">
        <v>8</v>
      </c>
      <c r="J37" s="15">
        <v>672.1</v>
      </c>
    </row>
    <row r="38" spans="1:10" ht="12.75">
      <c r="A38" s="11" t="s">
        <v>44</v>
      </c>
      <c r="B38" s="13">
        <v>945.6</v>
      </c>
      <c r="G38" s="14"/>
      <c r="I38" s="11" t="s">
        <v>50</v>
      </c>
      <c r="J38" s="13">
        <v>645.5</v>
      </c>
    </row>
    <row r="39" spans="1:10" ht="12.75">
      <c r="A39" s="11" t="s">
        <v>45</v>
      </c>
      <c r="B39" s="15">
        <v>889.6</v>
      </c>
      <c r="G39" s="14"/>
      <c r="I39" s="11" t="s">
        <v>51</v>
      </c>
      <c r="J39" s="15">
        <v>587.7</v>
      </c>
    </row>
    <row r="40" spans="1:10" ht="12.75">
      <c r="A40" s="11" t="s">
        <v>13</v>
      </c>
      <c r="B40" s="13">
        <v>795.1</v>
      </c>
      <c r="G40" s="14"/>
      <c r="I40" s="11" t="s">
        <v>45</v>
      </c>
      <c r="J40" s="13">
        <v>561.1</v>
      </c>
    </row>
    <row r="41" spans="1:10" ht="12.75">
      <c r="A41" s="11" t="s">
        <v>46</v>
      </c>
      <c r="B41" s="15">
        <v>772.1</v>
      </c>
      <c r="G41" s="14"/>
      <c r="I41" s="11" t="s">
        <v>44</v>
      </c>
      <c r="J41" s="15">
        <v>544.5</v>
      </c>
    </row>
    <row r="42" spans="1:10" ht="12.75">
      <c r="A42" s="11" t="s">
        <v>48</v>
      </c>
      <c r="B42" s="13">
        <v>707.6</v>
      </c>
      <c r="G42" s="14"/>
      <c r="I42" s="11" t="s">
        <v>47</v>
      </c>
      <c r="J42" s="13">
        <v>327.7</v>
      </c>
    </row>
    <row r="43" spans="1:10" ht="12.75">
      <c r="A43" s="11" t="s">
        <v>47</v>
      </c>
      <c r="B43" s="15">
        <v>705.7</v>
      </c>
      <c r="I43" s="11" t="s">
        <v>11</v>
      </c>
      <c r="J43" s="15">
        <v>296.2</v>
      </c>
    </row>
    <row r="44" spans="1:10" ht="12.75">
      <c r="A44" s="11" t="s">
        <v>49</v>
      </c>
      <c r="B44" s="13">
        <v>659.8</v>
      </c>
      <c r="I44" s="11" t="s">
        <v>46</v>
      </c>
      <c r="J44" s="13">
        <v>259.1</v>
      </c>
    </row>
    <row r="45" spans="1:10" ht="12.75">
      <c r="A45" s="11" t="s">
        <v>50</v>
      </c>
      <c r="B45" s="12">
        <v>592</v>
      </c>
      <c r="I45" s="11" t="s">
        <v>49</v>
      </c>
      <c r="J45" s="15">
        <v>229.2</v>
      </c>
    </row>
    <row r="46" spans="1:10" ht="12.75">
      <c r="A46" s="11" t="s">
        <v>51</v>
      </c>
      <c r="B46" s="13">
        <v>542.7</v>
      </c>
      <c r="I46" s="11" t="s">
        <v>48</v>
      </c>
      <c r="J46" s="13">
        <v>216.8</v>
      </c>
    </row>
    <row r="47" spans="1:10" ht="12.75">
      <c r="A47" s="11" t="s">
        <v>53</v>
      </c>
      <c r="B47" s="12">
        <v>217</v>
      </c>
      <c r="I47" s="11" t="s">
        <v>55</v>
      </c>
      <c r="J47" s="15">
        <v>171.5</v>
      </c>
    </row>
    <row r="48" spans="1:10" ht="12.75">
      <c r="A48" s="11" t="s">
        <v>52</v>
      </c>
      <c r="B48" s="13">
        <v>202.2</v>
      </c>
      <c r="I48" s="11" t="s">
        <v>52</v>
      </c>
      <c r="J48" s="13">
        <v>103.1</v>
      </c>
    </row>
    <row r="49" spans="1:10" ht="12.75">
      <c r="A49" s="11" t="s">
        <v>55</v>
      </c>
      <c r="B49" s="15">
        <v>165.4</v>
      </c>
      <c r="I49" s="11" t="s">
        <v>53</v>
      </c>
      <c r="J49" s="15">
        <v>101.7</v>
      </c>
    </row>
    <row r="50" spans="1:10" ht="12.75">
      <c r="A50" s="11" t="s">
        <v>54</v>
      </c>
      <c r="B50" s="13">
        <v>128.3</v>
      </c>
      <c r="I50" s="11" t="s">
        <v>54</v>
      </c>
      <c r="J50" s="16">
        <v>89</v>
      </c>
    </row>
    <row r="51" spans="1:10" ht="12.75">
      <c r="A51" s="11" t="s">
        <v>56</v>
      </c>
      <c r="B51" s="15">
        <v>34.6</v>
      </c>
      <c r="I51" s="11" t="s">
        <v>56</v>
      </c>
      <c r="J51" s="12">
        <v>30</v>
      </c>
    </row>
    <row r="52" ht="12.75"/>
    <row r="53" spans="1:9" ht="12.75">
      <c r="A53" s="7" t="s">
        <v>35</v>
      </c>
      <c r="I53" s="7" t="s">
        <v>35</v>
      </c>
    </row>
    <row r="54" spans="1:10" ht="12.75">
      <c r="A54" s="7" t="s">
        <v>36</v>
      </c>
      <c r="B54" s="6" t="s">
        <v>37</v>
      </c>
      <c r="I54" s="7" t="s">
        <v>36</v>
      </c>
      <c r="J54" s="6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66"/>
  <sheetViews>
    <sheetView zoomScale="25" zoomScaleNormal="25" workbookViewId="0" topLeftCell="A1">
      <selection activeCell="BB58" sqref="BB58"/>
    </sheetView>
  </sheetViews>
  <sheetFormatPr defaultColWidth="9" defaultRowHeight="13.5"/>
  <cols>
    <col min="1" max="1" width="23.19921875" style="4" customWidth="1"/>
    <col min="2" max="4" width="13.796875" style="4" customWidth="1"/>
    <col min="5" max="16384" width="9" style="4" customWidth="1"/>
  </cols>
  <sheetData>
    <row r="1" ht="12.75">
      <c r="A1" s="27" t="s">
        <v>118</v>
      </c>
    </row>
    <row r="2" ht="12.75">
      <c r="A2" s="2" t="s">
        <v>123</v>
      </c>
    </row>
    <row r="3" ht="12.75">
      <c r="A3" s="1"/>
    </row>
    <row r="4" ht="12.75">
      <c r="A4" s="50" t="s">
        <v>127</v>
      </c>
    </row>
    <row r="5" ht="12.75"/>
    <row r="6" ht="12.75">
      <c r="A6" s="6" t="s">
        <v>87</v>
      </c>
    </row>
    <row r="7" spans="1:2" ht="12.75">
      <c r="A7" s="6" t="s">
        <v>14</v>
      </c>
      <c r="B7" s="7" t="s">
        <v>88</v>
      </c>
    </row>
    <row r="8" spans="1:2" ht="12.75">
      <c r="A8" s="6" t="s">
        <v>15</v>
      </c>
      <c r="B8" s="6" t="s">
        <v>81</v>
      </c>
    </row>
    <row r="9" ht="12.75"/>
    <row r="10" spans="1:3" ht="12.75">
      <c r="A10" s="7" t="s">
        <v>16</v>
      </c>
      <c r="C10" s="6" t="s">
        <v>17</v>
      </c>
    </row>
    <row r="11" spans="1:3" ht="12.75">
      <c r="A11" s="7" t="s">
        <v>18</v>
      </c>
      <c r="C11" s="6" t="s">
        <v>19</v>
      </c>
    </row>
    <row r="12" spans="1:3" ht="12.75">
      <c r="A12" s="7" t="s">
        <v>58</v>
      </c>
      <c r="C12" s="6" t="s">
        <v>34</v>
      </c>
    </row>
    <row r="13" spans="1:3" ht="12.75">
      <c r="A13" s="7" t="s">
        <v>20</v>
      </c>
      <c r="C13" s="6" t="s">
        <v>21</v>
      </c>
    </row>
    <row r="14" spans="1:3" ht="12.75">
      <c r="A14" s="7" t="s">
        <v>22</v>
      </c>
      <c r="C14" s="6" t="s">
        <v>23</v>
      </c>
    </row>
    <row r="15" ht="12.75"/>
    <row r="16" spans="1:4" ht="12.75">
      <c r="A16" s="8" t="s">
        <v>26</v>
      </c>
      <c r="B16" s="9" t="s">
        <v>27</v>
      </c>
      <c r="C16" s="9" t="s">
        <v>28</v>
      </c>
      <c r="D16" s="9" t="s">
        <v>57</v>
      </c>
    </row>
    <row r="17" spans="1:4" ht="12.75">
      <c r="A17" s="10" t="s">
        <v>24</v>
      </c>
      <c r="B17" s="26" t="s">
        <v>30</v>
      </c>
      <c r="C17" s="26" t="s">
        <v>30</v>
      </c>
      <c r="D17" s="26" t="s">
        <v>30</v>
      </c>
    </row>
    <row r="18" spans="1:4" ht="12.75">
      <c r="A18" s="11" t="s">
        <v>59</v>
      </c>
      <c r="B18" s="15">
        <v>68966.3</v>
      </c>
      <c r="C18" s="15">
        <v>65999.1</v>
      </c>
      <c r="D18" s="15">
        <v>2967.2</v>
      </c>
    </row>
    <row r="19" spans="1:7" ht="12.75">
      <c r="A19" s="11" t="s">
        <v>60</v>
      </c>
      <c r="B19" s="13">
        <v>76611.1</v>
      </c>
      <c r="C19" s="13">
        <v>71350.4</v>
      </c>
      <c r="D19" s="13">
        <v>5260.7</v>
      </c>
      <c r="F19" s="52"/>
      <c r="G19" s="52"/>
    </row>
    <row r="20" spans="1:7" ht="12.75">
      <c r="A20" s="11" t="s">
        <v>61</v>
      </c>
      <c r="B20" s="15">
        <v>85291.4</v>
      </c>
      <c r="C20" s="12">
        <v>79797</v>
      </c>
      <c r="D20" s="15">
        <v>5494.4</v>
      </c>
      <c r="F20" s="52"/>
      <c r="G20" s="52"/>
    </row>
    <row r="21" spans="1:7" ht="12.75">
      <c r="A21" s="11" t="s">
        <v>62</v>
      </c>
      <c r="B21" s="13">
        <v>89861.5</v>
      </c>
      <c r="C21" s="13">
        <v>80793.3</v>
      </c>
      <c r="D21" s="13">
        <v>9068.1</v>
      </c>
      <c r="F21" s="52"/>
      <c r="G21" s="52"/>
    </row>
    <row r="22" spans="1:7" ht="12.75">
      <c r="A22" s="11" t="s">
        <v>63</v>
      </c>
      <c r="B22" s="15">
        <v>107357.3</v>
      </c>
      <c r="C22" s="15">
        <v>93078.1</v>
      </c>
      <c r="D22" s="15">
        <v>14279.2</v>
      </c>
      <c r="F22" s="52"/>
      <c r="G22" s="52"/>
    </row>
    <row r="23" spans="1:7" ht="12.75">
      <c r="A23" s="11" t="s">
        <v>64</v>
      </c>
      <c r="B23" s="13">
        <v>118735.1</v>
      </c>
      <c r="C23" s="13">
        <v>105296.4</v>
      </c>
      <c r="D23" s="13">
        <v>13438.7</v>
      </c>
      <c r="F23" s="52"/>
      <c r="G23" s="52"/>
    </row>
    <row r="24" spans="1:7" ht="12.75">
      <c r="A24" s="11" t="s">
        <v>65</v>
      </c>
      <c r="B24" s="15">
        <v>119823.3</v>
      </c>
      <c r="C24" s="12">
        <v>105179</v>
      </c>
      <c r="D24" s="15">
        <v>14644.3</v>
      </c>
      <c r="F24" s="52"/>
      <c r="G24" s="52"/>
    </row>
    <row r="25" spans="1:7" ht="12.75">
      <c r="A25" s="11" t="s">
        <v>66</v>
      </c>
      <c r="B25" s="13">
        <v>121469.7</v>
      </c>
      <c r="C25" s="13">
        <v>107541.3</v>
      </c>
      <c r="D25" s="13">
        <v>13928.4</v>
      </c>
      <c r="F25" s="52"/>
      <c r="G25" s="52"/>
    </row>
    <row r="26" spans="1:7" ht="12.75">
      <c r="A26" s="11" t="s">
        <v>67</v>
      </c>
      <c r="B26" s="15">
        <v>125116.5</v>
      </c>
      <c r="C26" s="15">
        <v>114554.7</v>
      </c>
      <c r="D26" s="15">
        <v>10561.8</v>
      </c>
      <c r="F26" s="52"/>
      <c r="G26" s="52"/>
    </row>
    <row r="27" spans="1:7" ht="12.75">
      <c r="A27" s="11" t="s">
        <v>68</v>
      </c>
      <c r="B27" s="13">
        <v>133621.4</v>
      </c>
      <c r="C27" s="13">
        <v>122733.4</v>
      </c>
      <c r="D27" s="16">
        <v>10888</v>
      </c>
      <c r="F27" s="52"/>
      <c r="G27" s="52"/>
    </row>
    <row r="28" spans="1:7" ht="12.75">
      <c r="A28" s="11" t="s">
        <v>69</v>
      </c>
      <c r="B28" s="15">
        <v>113860.6</v>
      </c>
      <c r="C28" s="15">
        <v>104848.7</v>
      </c>
      <c r="D28" s="15">
        <v>9011.9</v>
      </c>
      <c r="F28" s="52"/>
      <c r="G28" s="52"/>
    </row>
    <row r="29" spans="1:7" ht="12.75">
      <c r="A29" s="11" t="s">
        <v>25</v>
      </c>
      <c r="B29" s="13">
        <v>124386.5</v>
      </c>
      <c r="C29" s="13">
        <v>107832.5</v>
      </c>
      <c r="D29" s="16">
        <v>16554</v>
      </c>
      <c r="F29" s="52"/>
      <c r="G29" s="52"/>
    </row>
    <row r="30" spans="1:7" ht="12.75">
      <c r="A30" s="11" t="s">
        <v>82</v>
      </c>
      <c r="B30" s="15">
        <v>144291.5</v>
      </c>
      <c r="C30" s="12">
        <v>132254</v>
      </c>
      <c r="D30" s="15">
        <v>12037.6</v>
      </c>
      <c r="F30" s="52"/>
      <c r="G30" s="52"/>
    </row>
    <row r="31" ht="12.75"/>
    <row r="32" ht="12.75">
      <c r="A32" s="7" t="s">
        <v>35</v>
      </c>
    </row>
    <row r="33" spans="1:2" ht="12.75">
      <c r="A33" s="7" t="s">
        <v>36</v>
      </c>
      <c r="B33" s="6" t="s">
        <v>37</v>
      </c>
    </row>
    <row r="34" ht="12.75"/>
    <row r="35" ht="12.75"/>
    <row r="36" spans="1:8" ht="12.75">
      <c r="A36" s="17"/>
      <c r="B36" s="67" t="s">
        <v>128</v>
      </c>
      <c r="C36" s="67"/>
      <c r="D36" s="67"/>
      <c r="F36" s="59" t="s">
        <v>72</v>
      </c>
      <c r="G36" s="60"/>
      <c r="H36" s="61"/>
    </row>
    <row r="37" spans="1:8" ht="12.75">
      <c r="A37" s="18"/>
      <c r="B37" s="19" t="s">
        <v>70</v>
      </c>
      <c r="C37" s="19" t="s">
        <v>71</v>
      </c>
      <c r="D37" s="19" t="s">
        <v>57</v>
      </c>
      <c r="F37" s="19" t="s">
        <v>70</v>
      </c>
      <c r="G37" s="19" t="s">
        <v>71</v>
      </c>
      <c r="H37" s="19" t="s">
        <v>57</v>
      </c>
    </row>
    <row r="38" spans="1:8" ht="12.75">
      <c r="A38" s="21" t="s">
        <v>129</v>
      </c>
      <c r="B38" s="22">
        <v>68.9663</v>
      </c>
      <c r="C38" s="22">
        <v>65.99910000000001</v>
      </c>
      <c r="D38" s="22">
        <v>2.9671999999999996</v>
      </c>
      <c r="F38" s="23"/>
      <c r="G38" s="23"/>
      <c r="H38" s="23"/>
    </row>
    <row r="39" spans="1:8" ht="12.75">
      <c r="A39" s="21" t="str">
        <f aca="true" t="shared" si="0" ref="A39:A50">A19</f>
        <v>2011</v>
      </c>
      <c r="B39" s="22">
        <v>76.61110000000001</v>
      </c>
      <c r="C39" s="22">
        <v>71.3504</v>
      </c>
      <c r="D39" s="22">
        <v>5.2607</v>
      </c>
      <c r="F39" s="24">
        <v>0.1108483418713198</v>
      </c>
      <c r="G39" s="24">
        <v>0.08108140868587584</v>
      </c>
      <c r="H39" s="24">
        <v>0.7729509301698572</v>
      </c>
    </row>
    <row r="40" spans="1:8" ht="12.75">
      <c r="A40" s="21" t="str">
        <f t="shared" si="0"/>
        <v>2012</v>
      </c>
      <c r="B40" s="22">
        <v>85.2914</v>
      </c>
      <c r="C40" s="22">
        <v>79.797</v>
      </c>
      <c r="D40" s="22">
        <v>5.4944</v>
      </c>
      <c r="F40" s="24">
        <v>0.11330342469955382</v>
      </c>
      <c r="G40" s="24">
        <v>0.11838195721397507</v>
      </c>
      <c r="H40" s="24">
        <v>0.044423745889330284</v>
      </c>
    </row>
    <row r="41" spans="1:8" ht="12.75">
      <c r="A41" s="21" t="str">
        <f t="shared" si="0"/>
        <v>2013</v>
      </c>
      <c r="B41" s="22">
        <v>89.8615</v>
      </c>
      <c r="C41" s="22">
        <v>80.7933</v>
      </c>
      <c r="D41" s="22">
        <v>9.068100000000001</v>
      </c>
      <c r="F41" s="24">
        <v>0.0535821899980538</v>
      </c>
      <c r="G41" s="24">
        <v>0.01248543178314978</v>
      </c>
      <c r="H41" s="24">
        <v>0.6504258881770532</v>
      </c>
    </row>
    <row r="42" spans="1:8" ht="12.75">
      <c r="A42" s="21" t="str">
        <f t="shared" si="0"/>
        <v>2014</v>
      </c>
      <c r="B42" s="22">
        <v>107.35730000000001</v>
      </c>
      <c r="C42" s="22">
        <v>93.0781</v>
      </c>
      <c r="D42" s="22">
        <v>14.279200000000001</v>
      </c>
      <c r="F42" s="24">
        <v>0.19469739543631034</v>
      </c>
      <c r="G42" s="24">
        <v>0.15205221225027327</v>
      </c>
      <c r="H42" s="24">
        <v>0.5746628290380565</v>
      </c>
    </row>
    <row r="43" spans="1:8" ht="12.75">
      <c r="A43" s="21" t="str">
        <f t="shared" si="0"/>
        <v>2015</v>
      </c>
      <c r="B43" s="22">
        <v>118.7351</v>
      </c>
      <c r="C43" s="22">
        <v>105.29639999999999</v>
      </c>
      <c r="D43" s="22">
        <v>13.4387</v>
      </c>
      <c r="F43" s="24">
        <v>0.10598068319527412</v>
      </c>
      <c r="G43" s="24">
        <v>0.13126933188365456</v>
      </c>
      <c r="H43" s="24">
        <v>-0.05886184099949577</v>
      </c>
    </row>
    <row r="44" spans="1:8" ht="12.75">
      <c r="A44" s="21" t="str">
        <f t="shared" si="0"/>
        <v>2016</v>
      </c>
      <c r="B44" s="22">
        <v>119.8233</v>
      </c>
      <c r="C44" s="22">
        <v>105.179</v>
      </c>
      <c r="D44" s="22">
        <v>14.6443</v>
      </c>
      <c r="F44" s="24">
        <v>0.009164939432400335</v>
      </c>
      <c r="G44" s="24">
        <v>-0.0011149478994532975</v>
      </c>
      <c r="H44" s="24">
        <v>0.08971105836129971</v>
      </c>
    </row>
    <row r="45" spans="1:8" ht="12.75">
      <c r="A45" s="21" t="str">
        <f t="shared" si="0"/>
        <v>2017</v>
      </c>
      <c r="B45" s="22">
        <v>121.4697</v>
      </c>
      <c r="C45" s="22">
        <v>107.5413</v>
      </c>
      <c r="D45" s="22">
        <v>13.9284</v>
      </c>
      <c r="F45" s="24">
        <v>0.013740232492344929</v>
      </c>
      <c r="G45" s="24">
        <v>0.02245980661538903</v>
      </c>
      <c r="H45" s="24">
        <v>-0.04888591465621434</v>
      </c>
    </row>
    <row r="46" spans="1:8" ht="12.75">
      <c r="A46" s="21" t="str">
        <f t="shared" si="0"/>
        <v>2018</v>
      </c>
      <c r="B46" s="22">
        <v>125.1165</v>
      </c>
      <c r="C46" s="22">
        <v>114.5547</v>
      </c>
      <c r="D46" s="22">
        <v>10.5618</v>
      </c>
      <c r="F46" s="24">
        <v>0.03002230185799424</v>
      </c>
      <c r="G46" s="24">
        <v>0.06521587520329393</v>
      </c>
      <c r="H46" s="24">
        <v>-0.24170759024726463</v>
      </c>
    </row>
    <row r="47" spans="1:8" ht="12.75">
      <c r="A47" s="21" t="str">
        <f t="shared" si="0"/>
        <v>2019</v>
      </c>
      <c r="B47" s="22">
        <v>133.6214</v>
      </c>
      <c r="C47" s="22">
        <v>122.73339999999999</v>
      </c>
      <c r="D47" s="22">
        <v>10.888</v>
      </c>
      <c r="F47" s="24">
        <v>0.06797584651105165</v>
      </c>
      <c r="G47" s="24">
        <v>0.07139558656257664</v>
      </c>
      <c r="H47" s="24">
        <v>0.030884887045768784</v>
      </c>
    </row>
    <row r="48" spans="1:8" ht="12.75">
      <c r="A48" s="21" t="str">
        <f t="shared" si="0"/>
        <v>2020</v>
      </c>
      <c r="B48" s="22">
        <v>113.8606</v>
      </c>
      <c r="C48" s="22">
        <v>104.8487</v>
      </c>
      <c r="D48" s="22">
        <v>9.011899999999999</v>
      </c>
      <c r="F48" s="24">
        <v>-0.14788649123568523</v>
      </c>
      <c r="G48" s="24">
        <v>-0.1457199099837534</v>
      </c>
      <c r="H48" s="24">
        <v>-0.17230896399706103</v>
      </c>
    </row>
    <row r="49" spans="1:8" ht="12.75">
      <c r="A49" s="21" t="str">
        <f t="shared" si="0"/>
        <v>2021</v>
      </c>
      <c r="B49" s="22">
        <v>124.3865</v>
      </c>
      <c r="C49" s="22">
        <v>107.8325</v>
      </c>
      <c r="D49" s="22">
        <v>16.554</v>
      </c>
      <c r="F49" s="24">
        <v>0.09244549914544621</v>
      </c>
      <c r="G49" s="24">
        <v>0.02845814969570441</v>
      </c>
      <c r="H49" s="24">
        <v>0.8369045373339696</v>
      </c>
    </row>
    <row r="50" spans="1:8" ht="12.75">
      <c r="A50" s="21" t="str">
        <f t="shared" si="0"/>
        <v>2022</v>
      </c>
      <c r="B50" s="22">
        <v>144.2915</v>
      </c>
      <c r="C50" s="22">
        <v>132.254</v>
      </c>
      <c r="D50" s="22">
        <v>12.037600000000001</v>
      </c>
      <c r="F50" s="24">
        <v>0.16002540468619986</v>
      </c>
      <c r="G50" s="24">
        <v>0.22647624788445042</v>
      </c>
      <c r="H50" s="24">
        <v>-0.2728283194394104</v>
      </c>
    </row>
    <row r="51" ht="12.75"/>
    <row r="52" ht="12.75"/>
    <row r="53" ht="12.75"/>
    <row r="54" spans="2:4" ht="12.75">
      <c r="B54" s="46"/>
      <c r="C54" s="46"/>
      <c r="D54" s="46"/>
    </row>
    <row r="55" spans="2:8" ht="12.75">
      <c r="B55" s="46"/>
      <c r="C55" s="46"/>
      <c r="D55" s="46"/>
      <c r="F55" s="14"/>
      <c r="G55" s="14"/>
      <c r="H55" s="14"/>
    </row>
    <row r="56" spans="2:8" ht="12.75">
      <c r="B56" s="46"/>
      <c r="C56" s="46"/>
      <c r="D56" s="46"/>
      <c r="F56" s="14"/>
      <c r="G56" s="14"/>
      <c r="H56" s="14"/>
    </row>
    <row r="57" spans="2:8" ht="12.75">
      <c r="B57" s="46"/>
      <c r="C57" s="46"/>
      <c r="D57" s="46"/>
      <c r="F57" s="14"/>
      <c r="G57" s="14"/>
      <c r="H57" s="14"/>
    </row>
    <row r="58" spans="2:8" ht="12.75">
      <c r="B58" s="46"/>
      <c r="C58" s="46"/>
      <c r="D58" s="46"/>
      <c r="F58" s="14"/>
      <c r="G58" s="14"/>
      <c r="H58" s="14"/>
    </row>
    <row r="59" spans="2:8" ht="12.75">
      <c r="B59" s="46"/>
      <c r="C59" s="46"/>
      <c r="D59" s="46"/>
      <c r="F59" s="14"/>
      <c r="G59" s="14"/>
      <c r="H59" s="14"/>
    </row>
    <row r="60" spans="2:8" ht="12.75">
      <c r="B60" s="46"/>
      <c r="C60" s="46"/>
      <c r="D60" s="46"/>
      <c r="F60" s="14"/>
      <c r="G60" s="14"/>
      <c r="H60" s="14"/>
    </row>
    <row r="61" spans="2:8" ht="12.75">
      <c r="B61" s="46"/>
      <c r="C61" s="46"/>
      <c r="D61" s="46"/>
      <c r="F61" s="14"/>
      <c r="G61" s="14"/>
      <c r="H61" s="14"/>
    </row>
    <row r="62" spans="2:8" ht="12.75">
      <c r="B62" s="46"/>
      <c r="C62" s="46"/>
      <c r="D62" s="46"/>
      <c r="F62" s="14"/>
      <c r="G62" s="14"/>
      <c r="H62" s="14"/>
    </row>
    <row r="63" spans="2:8" ht="12.75">
      <c r="B63" s="46"/>
      <c r="C63" s="46"/>
      <c r="D63" s="46"/>
      <c r="F63" s="14"/>
      <c r="G63" s="14"/>
      <c r="H63" s="14"/>
    </row>
    <row r="64" spans="2:8" ht="12.75">
      <c r="B64" s="46"/>
      <c r="C64" s="46"/>
      <c r="D64" s="46"/>
      <c r="F64" s="14"/>
      <c r="G64" s="14"/>
      <c r="H64" s="14"/>
    </row>
    <row r="65" spans="2:8" ht="12.75">
      <c r="B65" s="46"/>
      <c r="C65" s="46"/>
      <c r="D65" s="46"/>
      <c r="F65" s="14"/>
      <c r="G65" s="14"/>
      <c r="H65" s="14"/>
    </row>
    <row r="66" spans="2:8" ht="12.75">
      <c r="B66" s="46"/>
      <c r="C66" s="46"/>
      <c r="D66" s="46"/>
      <c r="F66" s="14"/>
      <c r="G66" s="14"/>
      <c r="H66" s="14"/>
    </row>
  </sheetData>
  <mergeCells count="2">
    <mergeCell ref="B36:D36"/>
    <mergeCell ref="F36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 Martine (ESTAT)</dc:creator>
  <cp:keywords/>
  <dc:description/>
  <cp:lastModifiedBy>PEETERS Martine (ESTAT)</cp:lastModifiedBy>
  <dcterms:created xsi:type="dcterms:W3CDTF">2022-02-15T17:34:27Z</dcterms:created>
  <dcterms:modified xsi:type="dcterms:W3CDTF">2024-02-06T15:28:28Z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2024-02-01T15:42:39Z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e97b3f35-1d67-4257-9091-0f8088c5b15c</vt:lpwstr>
  </property>
  <property fmtid="{D5CDD505-2E9C-101B-9397-08002B2CF9AE}" pid="8" name="MSIP_Label_6bd9ddd1-4d20-43f6-abfa-fc3c07406f94_ContentBits">
    <vt:lpwstr>0</vt:lpwstr>
  </property>
</Properties>
</file>